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E:\CMDX\IAT\E-D 24\Publicación\Nueva carpeta\"/>
    </mc:Choice>
  </mc:AlternateContent>
  <xr:revisionPtr revIDLastSave="0" documentId="8_{F283C4D6-D1B3-47AF-A1C9-E8DF35ACC491}" xr6:coauthVersionLast="47" xr6:coauthVersionMax="47" xr10:uidLastSave="{00000000-0000-0000-0000-000000000000}"/>
  <bookViews>
    <workbookView xWindow="-120" yWindow="-120" windowWidth="29040" windowHeight="15720" xr2:uid="{91E5C21F-D416-4104-8E8D-DE169776C4F1}"/>
  </bookViews>
  <sheets>
    <sheet name="EP02" sheetId="1" r:id="rId1"/>
    <sheet name="EP02_1" sheetId="2" r:id="rId2"/>
    <sheet name="EP02_2" sheetId="3" r:id="rId3"/>
  </sheets>
  <externalReferences>
    <externalReference r:id="rId4"/>
  </externalReferences>
  <definedNames>
    <definedName name="______________EJE1">#REF!</definedName>
    <definedName name="______________EJE2">#REF!</definedName>
    <definedName name="______________EJE3">#REF!</definedName>
    <definedName name="______________EJE4">#REF!</definedName>
    <definedName name="______________EJE5">#REF!</definedName>
    <definedName name="______________EJE7">#REF!</definedName>
    <definedName name="_____________EJE6">#REF!</definedName>
    <definedName name="____________EJE1">#REF!</definedName>
    <definedName name="____________EJE2">#REF!</definedName>
    <definedName name="____________EJE3">#REF!</definedName>
    <definedName name="____________EJE4">#REF!</definedName>
    <definedName name="____________EJE5">#REF!</definedName>
    <definedName name="____________EJE7">#REF!</definedName>
    <definedName name="___________EJE6">#REF!</definedName>
    <definedName name="__________EJE1">#REF!</definedName>
    <definedName name="__________EJE2">#REF!</definedName>
    <definedName name="__________EJE3">#REF!</definedName>
    <definedName name="__________EJE4">#REF!</definedName>
    <definedName name="__________EJE5">#REF!</definedName>
    <definedName name="__________EJE6">#REF!</definedName>
    <definedName name="__________EJE7">#REF!</definedName>
    <definedName name="________EJE1">#REF!</definedName>
    <definedName name="________EJE2">#REF!</definedName>
    <definedName name="________EJE3">#REF!</definedName>
    <definedName name="________EJE4">#REF!</definedName>
    <definedName name="________EJE5">#REF!</definedName>
    <definedName name="________EJE6">#REF!</definedName>
    <definedName name="________EJE7">#REF!</definedName>
    <definedName name="_______EJE1">#REF!</definedName>
    <definedName name="_______EJE2">#REF!</definedName>
    <definedName name="_______EJE3">#REF!</definedName>
    <definedName name="_______EJE4">#REF!</definedName>
    <definedName name="_______EJE5">#REF!</definedName>
    <definedName name="_______EJE6">#REF!</definedName>
    <definedName name="_______EJE7">#REF!</definedName>
    <definedName name="______EJE1">#REF!</definedName>
    <definedName name="______EJE2">#REF!</definedName>
    <definedName name="______EJE3">#REF!</definedName>
    <definedName name="______EJE4">#REF!</definedName>
    <definedName name="______EJE5">#REF!</definedName>
    <definedName name="______EJE6">#REF!</definedName>
    <definedName name="______EJE7">#REF!</definedName>
    <definedName name="_____EJE1">#REF!</definedName>
    <definedName name="_____EJE2">#REF!</definedName>
    <definedName name="_____EJE3">#REF!</definedName>
    <definedName name="_____EJE4">#REF!</definedName>
    <definedName name="_____EJE5">#REF!</definedName>
    <definedName name="_____EJE6">#REF!</definedName>
    <definedName name="_____EJE7">#REF!</definedName>
    <definedName name="____EJE1">#REF!</definedName>
    <definedName name="____EJE2">#REF!</definedName>
    <definedName name="____EJE3">#REF!</definedName>
    <definedName name="____EJE4">#REF!</definedName>
    <definedName name="____EJE5">#REF!</definedName>
    <definedName name="____EJE6">#REF!</definedName>
    <definedName name="____EJE7">#REF!</definedName>
    <definedName name="___EJE1">#REF!</definedName>
    <definedName name="___EJE2">#REF!</definedName>
    <definedName name="___EJE3">#REF!</definedName>
    <definedName name="___EJE4">#REF!</definedName>
    <definedName name="___EJE5">#REF!</definedName>
    <definedName name="___EJE6">#REF!</definedName>
    <definedName name="___EJE7">#REF!</definedName>
    <definedName name="__EJE1">#REF!</definedName>
    <definedName name="__EJE2">#REF!</definedName>
    <definedName name="__EJE3">#REF!</definedName>
    <definedName name="__EJE4">#REF!</definedName>
    <definedName name="__EJE5">#REF!</definedName>
    <definedName name="__EJE6">#REF!</definedName>
    <definedName name="__EJE7">#REF!</definedName>
    <definedName name="_EJE1">#REF!</definedName>
    <definedName name="_EJE2">#REF!</definedName>
    <definedName name="_EJE3">#REF!</definedName>
    <definedName name="_EJE4">#REF!</definedName>
    <definedName name="_EJE5">#REF!</definedName>
    <definedName name="_EJE6">#REF!</definedName>
    <definedName name="_EJE7">#REF!</definedName>
    <definedName name="A">#REF!</definedName>
    <definedName name="adys_tipo">#REF!</definedName>
    <definedName name="AI">#REF!</definedName>
    <definedName name="aq">#REF!</definedName>
    <definedName name="_xlnm.Print_Area" localSheetId="0">'EP02'!$A$1:$I$128</definedName>
    <definedName name="_xlnm.Print_Area" localSheetId="1">EP02_1!$A$1:$I$19</definedName>
    <definedName name="CAPIT" localSheetId="0">#REF!</definedName>
    <definedName name="CAPIT">#REF!</definedName>
    <definedName name="CENPAR" localSheetId="0">#REF!</definedName>
    <definedName name="CENPAR">#REF!</definedName>
    <definedName name="datos">OFFSET(#REF!,0,0,COUNTA(#REF!),23)</definedName>
    <definedName name="dc" localSheetId="0">#REF!</definedName>
    <definedName name="dc">#REF!</definedName>
    <definedName name="DEFAULT">#REF!</definedName>
    <definedName name="DEUDA" localSheetId="0">#REF!</definedName>
    <definedName name="DEUDA">#REF!</definedName>
    <definedName name="egvb" localSheetId="0">#REF!</definedName>
    <definedName name="egvb">#REF!</definedName>
    <definedName name="EJER" localSheetId="0">#REF!</definedName>
    <definedName name="EJER">#REF!</definedName>
    <definedName name="EJES">#REF!</definedName>
    <definedName name="ENFPEM" localSheetId="0">#REF!</definedName>
    <definedName name="ENFPEM">#REF!</definedName>
    <definedName name="fidco" localSheetId="0">#REF!</definedName>
    <definedName name="fidco">#REF!</definedName>
    <definedName name="FIDCOS">#REF!</definedName>
    <definedName name="FPC">#REF!</definedName>
    <definedName name="gasto_gci">#REF!</definedName>
    <definedName name="KEY">#REF!</definedName>
    <definedName name="LABEL">#REF!</definedName>
    <definedName name="label1g">#REF!</definedName>
    <definedName name="label1S">#REF!</definedName>
    <definedName name="label2g">#REF!</definedName>
    <definedName name="label2S">#REF!</definedName>
    <definedName name="Líneadeacción" localSheetId="0">#REF!</definedName>
    <definedName name="Líneadeacción">#REF!</definedName>
    <definedName name="LISTA_2016" localSheetId="0">#REF!</definedName>
    <definedName name="LISTA_2016">#REF!</definedName>
    <definedName name="lista_ai">#REF!</definedName>
    <definedName name="lista_deleg">#REF!</definedName>
    <definedName name="lista_eppa">#REF!</definedName>
    <definedName name="LISTA_UR">#REF!</definedName>
    <definedName name="MAPPEGS" localSheetId="0">#REF!</definedName>
    <definedName name="MAPPEGS">#REF!</definedName>
    <definedName name="MODIF">#REF!</definedName>
    <definedName name="MSG_ERROR1">#REF!</definedName>
    <definedName name="MSG_ERROR2">#REF!</definedName>
    <definedName name="OPCION2" localSheetId="0">#REF!</definedName>
    <definedName name="OPCION2">#REF!</definedName>
    <definedName name="ORIG">#REF!</definedName>
    <definedName name="P">#REF!</definedName>
    <definedName name="P_K">#REF!</definedName>
    <definedName name="PE">#REF!</definedName>
    <definedName name="PE_K">#REF!</definedName>
    <definedName name="PEDO" localSheetId="0">#REF!</definedName>
    <definedName name="PEDO">#REF!</definedName>
    <definedName name="PERIODO" localSheetId="0">#REF!</definedName>
    <definedName name="PERIODO">#REF!</definedName>
    <definedName name="PRC" localSheetId="0">#REF!</definedName>
    <definedName name="PRC">#REF!</definedName>
    <definedName name="PROG" localSheetId="0">#REF!</definedName>
    <definedName name="PROG">#REF!</definedName>
    <definedName name="ptda" localSheetId="0">#REF!</definedName>
    <definedName name="ptda">#REF!</definedName>
    <definedName name="RE">#REF!</definedName>
    <definedName name="rubros_fpc">#REF!</definedName>
    <definedName name="SSSS">#REF!</definedName>
    <definedName name="_xlnm.Print_Titles" localSheetId="0">'EP02'!$1:$7</definedName>
    <definedName name="TYA" localSheetId="0">#REF!</definedName>
    <definedName name="TYA">#REF!</definedName>
    <definedName name="U">#REF!</definedName>
    <definedName name="ue">#REF!</definedName>
    <definedName name="UEG_DENOM">#REF!</definedName>
    <definedName name="UR">#REF!</definedName>
    <definedName name="VERSIÓN">#REF!</definedName>
    <definedName name="y">#REF!</definedName>
    <definedName name="ytt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3" l="1"/>
  <c r="F16" i="3"/>
  <c r="E16" i="3"/>
  <c r="D16" i="3"/>
  <c r="B16" i="3"/>
  <c r="G11" i="3"/>
  <c r="G16" i="3" s="1"/>
  <c r="C11" i="3"/>
  <c r="C16" i="3" s="1"/>
  <c r="I10" i="3"/>
  <c r="G10" i="3"/>
  <c r="C10" i="3"/>
  <c r="I9" i="3"/>
  <c r="G9" i="3"/>
  <c r="C9" i="3"/>
  <c r="H12" i="2"/>
  <c r="F12" i="2"/>
  <c r="E12" i="2"/>
  <c r="D12" i="2"/>
  <c r="B12" i="2"/>
  <c r="G11" i="2"/>
  <c r="I11" i="2" s="1"/>
  <c r="C11" i="2"/>
  <c r="G10" i="2"/>
  <c r="I10" i="2" s="1"/>
  <c r="C10" i="2"/>
  <c r="G9" i="2"/>
  <c r="I9" i="2" s="1"/>
  <c r="C9" i="2"/>
  <c r="G8" i="2"/>
  <c r="I8" i="2" s="1"/>
  <c r="C8" i="2"/>
  <c r="H123" i="1"/>
  <c r="F123" i="1"/>
  <c r="E123" i="1"/>
  <c r="D123" i="1"/>
  <c r="B123" i="1"/>
  <c r="G122" i="1"/>
  <c r="I122" i="1" s="1"/>
  <c r="C122" i="1"/>
  <c r="G121" i="1"/>
  <c r="I121" i="1" s="1"/>
  <c r="C121" i="1"/>
  <c r="G120" i="1"/>
  <c r="I120" i="1" s="1"/>
  <c r="C120" i="1"/>
  <c r="I119" i="1"/>
  <c r="G119" i="1"/>
  <c r="C119" i="1"/>
  <c r="G118" i="1"/>
  <c r="I118" i="1" s="1"/>
  <c r="C118" i="1"/>
  <c r="G117" i="1"/>
  <c r="I117" i="1" s="1"/>
  <c r="C117" i="1"/>
  <c r="G116" i="1"/>
  <c r="I116" i="1" s="1"/>
  <c r="C116" i="1"/>
  <c r="I115" i="1"/>
  <c r="G115" i="1"/>
  <c r="C115" i="1"/>
  <c r="G114" i="1"/>
  <c r="I114" i="1" s="1"/>
  <c r="C114" i="1"/>
  <c r="G113" i="1"/>
  <c r="I113" i="1" s="1"/>
  <c r="C113" i="1"/>
  <c r="G112" i="1"/>
  <c r="I112" i="1" s="1"/>
  <c r="C112" i="1"/>
  <c r="I111" i="1"/>
  <c r="G111" i="1"/>
  <c r="C111" i="1"/>
  <c r="G110" i="1"/>
  <c r="I110" i="1" s="1"/>
  <c r="C110" i="1"/>
  <c r="G109" i="1"/>
  <c r="I109" i="1" s="1"/>
  <c r="C109" i="1"/>
  <c r="G108" i="1"/>
  <c r="I108" i="1" s="1"/>
  <c r="C108" i="1"/>
  <c r="I107" i="1"/>
  <c r="G107" i="1"/>
  <c r="C107" i="1"/>
  <c r="G106" i="1"/>
  <c r="I106" i="1" s="1"/>
  <c r="C106" i="1"/>
  <c r="G105" i="1"/>
  <c r="I105" i="1" s="1"/>
  <c r="C105" i="1"/>
  <c r="G104" i="1"/>
  <c r="I104" i="1" s="1"/>
  <c r="C104" i="1"/>
  <c r="I103" i="1"/>
  <c r="G103" i="1"/>
  <c r="C103" i="1"/>
  <c r="G102" i="1"/>
  <c r="I102" i="1" s="1"/>
  <c r="C102" i="1"/>
  <c r="G101" i="1"/>
  <c r="I101" i="1" s="1"/>
  <c r="C101" i="1"/>
  <c r="G100" i="1"/>
  <c r="I100" i="1" s="1"/>
  <c r="C100" i="1"/>
  <c r="I99" i="1"/>
  <c r="G99" i="1"/>
  <c r="C99" i="1"/>
  <c r="G98" i="1"/>
  <c r="I98" i="1" s="1"/>
  <c r="C98" i="1"/>
  <c r="G97" i="1"/>
  <c r="I97" i="1" s="1"/>
  <c r="C97" i="1"/>
  <c r="G96" i="1"/>
  <c r="I96" i="1" s="1"/>
  <c r="C96" i="1"/>
  <c r="I95" i="1"/>
  <c r="G95" i="1"/>
  <c r="C95" i="1"/>
  <c r="G94" i="1"/>
  <c r="I94" i="1" s="1"/>
  <c r="C94" i="1"/>
  <c r="G93" i="1"/>
  <c r="I93" i="1" s="1"/>
  <c r="C93" i="1"/>
  <c r="G92" i="1"/>
  <c r="I92" i="1" s="1"/>
  <c r="C92" i="1"/>
  <c r="I91" i="1"/>
  <c r="G91" i="1"/>
  <c r="C91" i="1"/>
  <c r="G90" i="1"/>
  <c r="I90" i="1" s="1"/>
  <c r="C90" i="1"/>
  <c r="G89" i="1"/>
  <c r="I89" i="1" s="1"/>
  <c r="C89" i="1"/>
  <c r="G88" i="1"/>
  <c r="I88" i="1" s="1"/>
  <c r="C88" i="1"/>
  <c r="I87" i="1"/>
  <c r="G87" i="1"/>
  <c r="C87" i="1"/>
  <c r="G86" i="1"/>
  <c r="I86" i="1" s="1"/>
  <c r="C86" i="1"/>
  <c r="G85" i="1"/>
  <c r="I85" i="1" s="1"/>
  <c r="C85" i="1"/>
  <c r="G84" i="1"/>
  <c r="I84" i="1" s="1"/>
  <c r="C84" i="1"/>
  <c r="I83" i="1"/>
  <c r="G83" i="1"/>
  <c r="C83" i="1"/>
  <c r="G82" i="1"/>
  <c r="I82" i="1" s="1"/>
  <c r="C82" i="1"/>
  <c r="G81" i="1"/>
  <c r="I81" i="1" s="1"/>
  <c r="C81" i="1"/>
  <c r="G80" i="1"/>
  <c r="I80" i="1" s="1"/>
  <c r="C80" i="1"/>
  <c r="I79" i="1"/>
  <c r="G79" i="1"/>
  <c r="C79" i="1"/>
  <c r="G78" i="1"/>
  <c r="I78" i="1" s="1"/>
  <c r="C78" i="1"/>
  <c r="G77" i="1"/>
  <c r="I77" i="1" s="1"/>
  <c r="C77" i="1"/>
  <c r="G76" i="1"/>
  <c r="I76" i="1" s="1"/>
  <c r="C76" i="1"/>
  <c r="I75" i="1"/>
  <c r="G75" i="1"/>
  <c r="C75" i="1"/>
  <c r="G74" i="1"/>
  <c r="I74" i="1" s="1"/>
  <c r="C74" i="1"/>
  <c r="G73" i="1"/>
  <c r="I73" i="1" s="1"/>
  <c r="C73" i="1"/>
  <c r="G72" i="1"/>
  <c r="I72" i="1" s="1"/>
  <c r="C72" i="1"/>
  <c r="I71" i="1"/>
  <c r="G71" i="1"/>
  <c r="C71" i="1"/>
  <c r="G70" i="1"/>
  <c r="I70" i="1" s="1"/>
  <c r="C70" i="1"/>
  <c r="G69" i="1"/>
  <c r="I69" i="1" s="1"/>
  <c r="C69" i="1"/>
  <c r="G68" i="1"/>
  <c r="I68" i="1" s="1"/>
  <c r="C68" i="1"/>
  <c r="I67" i="1"/>
  <c r="G67" i="1"/>
  <c r="C67" i="1"/>
  <c r="G66" i="1"/>
  <c r="I66" i="1" s="1"/>
  <c r="C66" i="1"/>
  <c r="G65" i="1"/>
  <c r="I65" i="1" s="1"/>
  <c r="C65" i="1"/>
  <c r="G64" i="1"/>
  <c r="I64" i="1" s="1"/>
  <c r="C64" i="1"/>
  <c r="I63" i="1"/>
  <c r="G63" i="1"/>
  <c r="C63" i="1"/>
  <c r="G62" i="1"/>
  <c r="I62" i="1" s="1"/>
  <c r="C62" i="1"/>
  <c r="G61" i="1"/>
  <c r="I61" i="1" s="1"/>
  <c r="C61" i="1"/>
  <c r="G60" i="1"/>
  <c r="I60" i="1" s="1"/>
  <c r="C60" i="1"/>
  <c r="I59" i="1"/>
  <c r="G59" i="1"/>
  <c r="C59" i="1"/>
  <c r="G58" i="1"/>
  <c r="I58" i="1" s="1"/>
  <c r="C58" i="1"/>
  <c r="G57" i="1"/>
  <c r="I57" i="1" s="1"/>
  <c r="C57" i="1"/>
  <c r="G56" i="1"/>
  <c r="I56" i="1" s="1"/>
  <c r="C56" i="1"/>
  <c r="I55" i="1"/>
  <c r="G55" i="1"/>
  <c r="C55" i="1"/>
  <c r="G54" i="1"/>
  <c r="I54" i="1" s="1"/>
  <c r="C54" i="1"/>
  <c r="G53" i="1"/>
  <c r="I53" i="1" s="1"/>
  <c r="C53" i="1"/>
  <c r="G52" i="1"/>
  <c r="I52" i="1" s="1"/>
  <c r="C52" i="1"/>
  <c r="I51" i="1"/>
  <c r="G51" i="1"/>
  <c r="C51" i="1"/>
  <c r="G50" i="1"/>
  <c r="I50" i="1" s="1"/>
  <c r="C50" i="1"/>
  <c r="G49" i="1"/>
  <c r="I49" i="1" s="1"/>
  <c r="C49" i="1"/>
  <c r="G48" i="1"/>
  <c r="I48" i="1" s="1"/>
  <c r="C48" i="1"/>
  <c r="I47" i="1"/>
  <c r="G47" i="1"/>
  <c r="C47" i="1"/>
  <c r="G46" i="1"/>
  <c r="I46" i="1" s="1"/>
  <c r="C46" i="1"/>
  <c r="G45" i="1"/>
  <c r="I45" i="1" s="1"/>
  <c r="C45" i="1"/>
  <c r="G44" i="1"/>
  <c r="I44" i="1" s="1"/>
  <c r="C44" i="1"/>
  <c r="I43" i="1"/>
  <c r="G43" i="1"/>
  <c r="C43" i="1"/>
  <c r="G42" i="1"/>
  <c r="I42" i="1" s="1"/>
  <c r="C42" i="1"/>
  <c r="G41" i="1"/>
  <c r="I41" i="1" s="1"/>
  <c r="C41" i="1"/>
  <c r="G40" i="1"/>
  <c r="I40" i="1" s="1"/>
  <c r="C40" i="1"/>
  <c r="I39" i="1"/>
  <c r="G39" i="1"/>
  <c r="C39" i="1"/>
  <c r="G38" i="1"/>
  <c r="I38" i="1" s="1"/>
  <c r="C38" i="1"/>
  <c r="G37" i="1"/>
  <c r="I37" i="1" s="1"/>
  <c r="C37" i="1"/>
  <c r="G36" i="1"/>
  <c r="I36" i="1" s="1"/>
  <c r="C36" i="1"/>
  <c r="I35" i="1"/>
  <c r="G35" i="1"/>
  <c r="C35" i="1"/>
  <c r="G34" i="1"/>
  <c r="I34" i="1" s="1"/>
  <c r="C34" i="1"/>
  <c r="G33" i="1"/>
  <c r="I33" i="1" s="1"/>
  <c r="C33" i="1"/>
  <c r="G32" i="1"/>
  <c r="I32" i="1" s="1"/>
  <c r="C32" i="1"/>
  <c r="I31" i="1"/>
  <c r="G31" i="1"/>
  <c r="C31" i="1"/>
  <c r="G30" i="1"/>
  <c r="I30" i="1" s="1"/>
  <c r="C30" i="1"/>
  <c r="G29" i="1"/>
  <c r="I29" i="1" s="1"/>
  <c r="C29" i="1"/>
  <c r="G28" i="1"/>
  <c r="I28" i="1" s="1"/>
  <c r="C28" i="1"/>
  <c r="I27" i="1"/>
  <c r="G27" i="1"/>
  <c r="C27" i="1"/>
  <c r="G26" i="1"/>
  <c r="I26" i="1" s="1"/>
  <c r="C26" i="1"/>
  <c r="G25" i="1"/>
  <c r="I25" i="1" s="1"/>
  <c r="C25" i="1"/>
  <c r="G24" i="1"/>
  <c r="I24" i="1" s="1"/>
  <c r="C24" i="1"/>
  <c r="I23" i="1"/>
  <c r="G23" i="1"/>
  <c r="C23" i="1"/>
  <c r="G22" i="1"/>
  <c r="I22" i="1" s="1"/>
  <c r="C22" i="1"/>
  <c r="G21" i="1"/>
  <c r="I21" i="1" s="1"/>
  <c r="C21" i="1"/>
  <c r="G20" i="1"/>
  <c r="I20" i="1" s="1"/>
  <c r="C20" i="1"/>
  <c r="I19" i="1"/>
  <c r="G19" i="1"/>
  <c r="C19" i="1"/>
  <c r="G18" i="1"/>
  <c r="I18" i="1" s="1"/>
  <c r="C18" i="1"/>
  <c r="G17" i="1"/>
  <c r="I17" i="1" s="1"/>
  <c r="C17" i="1"/>
  <c r="G16" i="1"/>
  <c r="I16" i="1" s="1"/>
  <c r="C16" i="1"/>
  <c r="I15" i="1"/>
  <c r="G15" i="1"/>
  <c r="C15" i="1"/>
  <c r="G14" i="1"/>
  <c r="I14" i="1" s="1"/>
  <c r="C14" i="1"/>
  <c r="G13" i="1"/>
  <c r="I13" i="1" s="1"/>
  <c r="C13" i="1"/>
  <c r="G12" i="1"/>
  <c r="I12" i="1" s="1"/>
  <c r="C12" i="1"/>
  <c r="I11" i="1"/>
  <c r="G11" i="1"/>
  <c r="C11" i="1"/>
  <c r="G10" i="1"/>
  <c r="I10" i="1" s="1"/>
  <c r="C10" i="1"/>
  <c r="G9" i="1"/>
  <c r="I9" i="1" s="1"/>
  <c r="C9" i="1"/>
  <c r="G8" i="1"/>
  <c r="G123" i="1" s="1"/>
  <c r="C8" i="1"/>
  <c r="C123" i="1" s="1"/>
  <c r="I11" i="3" l="1"/>
  <c r="I16" i="3" s="1"/>
  <c r="C12" i="2"/>
  <c r="G12" i="2"/>
  <c r="I12" i="2"/>
  <c r="I8" i="1"/>
  <c r="I123" i="1" s="1"/>
</calcChain>
</file>

<file path=xl/sharedStrings.xml><?xml version="1.0" encoding="utf-8"?>
<sst xmlns="http://schemas.openxmlformats.org/spreadsheetml/2006/main" count="189" uniqueCount="148">
  <si>
    <t xml:space="preserve">Gobierno de la Ciudad de México </t>
  </si>
  <si>
    <t>Estado Analítico del Ejercicio del Presupuesto de Egresos</t>
  </si>
  <si>
    <r>
      <t xml:space="preserve">Clasificación Administrativa </t>
    </r>
    <r>
      <rPr>
        <b/>
        <vertAlign val="superscript"/>
        <sz val="10"/>
        <color theme="5"/>
        <rFont val="Roboto"/>
      </rPr>
      <t>1/</t>
    </r>
  </si>
  <si>
    <t>Enero-Diciembre 2024</t>
  </si>
  <si>
    <t>(Pesos)</t>
  </si>
  <si>
    <t>Concepto</t>
  </si>
  <si>
    <t>Egresos*</t>
  </si>
  <si>
    <t>Diferencia</t>
  </si>
  <si>
    <t>Comprometido</t>
  </si>
  <si>
    <t>Diferencia menos Comprometido</t>
  </si>
  <si>
    <t>Aprobado</t>
  </si>
  <si>
    <t>Ampliaciones/ Reducciones</t>
  </si>
  <si>
    <t>Modificado</t>
  </si>
  <si>
    <t>Devengado</t>
  </si>
  <si>
    <t>Pagado</t>
  </si>
  <si>
    <t>Jefatura de Gobierno</t>
  </si>
  <si>
    <t>Centro de Comando, Control, Cómputo, Comunicaciones y Contacto Ciudadano</t>
  </si>
  <si>
    <t>Agencia Digital de Innovación Pública</t>
  </si>
  <si>
    <t>Fondo para el Desarrollo Económico y Social</t>
  </si>
  <si>
    <t>Secretaría de Gobierno</t>
  </si>
  <si>
    <t>Alcaldía Álvaro Obregón</t>
  </si>
  <si>
    <t>Alcaldía Azcapotzalco</t>
  </si>
  <si>
    <t>Alcaldía Benito Juárez</t>
  </si>
  <si>
    <t>Alcaldía Coyoacán</t>
  </si>
  <si>
    <t>Alcaldía Cuajimalpa de Morelos</t>
  </si>
  <si>
    <t>Alcaldía Cuauhtémoc</t>
  </si>
  <si>
    <t>Alcaldía Gustavo A. Madero</t>
  </si>
  <si>
    <t>Alcaldía Iztacalco</t>
  </si>
  <si>
    <t>Alcaldía Iztapalapa</t>
  </si>
  <si>
    <t>Alcaldía La Magdalena Contreras</t>
  </si>
  <si>
    <t>Alcaldía Miguel Hidalgo</t>
  </si>
  <si>
    <t>Alcaldía Milpa Alta</t>
  </si>
  <si>
    <t>Alcaldía Tláhuac</t>
  </si>
  <si>
    <t>Alcaldía Tlalpan</t>
  </si>
  <si>
    <t>Alcaldía Venustiano Carranza</t>
  </si>
  <si>
    <t>Alcaldía Xochimilco</t>
  </si>
  <si>
    <t>Comisión de Búsqueda de Personas de la Ciudad de México</t>
  </si>
  <si>
    <t>Autoridad del Centro Histórico</t>
  </si>
  <si>
    <t>Instancia Ejecutora del Sistema Integral de Derechos Humanos</t>
  </si>
  <si>
    <t>Comisión Ejecutiva de Atención a Víctimas de la Ciudad de México</t>
  </si>
  <si>
    <t>Mecanismo para la Protección Integral de Personas Defensoras de Derechos Humanos y Periodistas</t>
  </si>
  <si>
    <t>Secretaría de Desarrollo Urbano y Vivienda</t>
  </si>
  <si>
    <t>Instituto de Vivienda</t>
  </si>
  <si>
    <t>Secretaría de Desarrollo Económico</t>
  </si>
  <si>
    <t>Fondo de Desarrollo Económico</t>
  </si>
  <si>
    <t>Fondo para el Desarrollo Social</t>
  </si>
  <si>
    <t>Secretaría de Turismo</t>
  </si>
  <si>
    <t>Fondo Mixto de Promoción Turística</t>
  </si>
  <si>
    <t>Secretaría del Medio Ambiente</t>
  </si>
  <si>
    <t>Sistema de Aguas de la Ciudad de México</t>
  </si>
  <si>
    <t>Agencia de Atención Animal</t>
  </si>
  <si>
    <t>Fondo Ambiental Público</t>
  </si>
  <si>
    <t>Procuraduría Ambiental y del Ordenamiento Territorial</t>
  </si>
  <si>
    <t>Secretaría de Obras y Servicios</t>
  </si>
  <si>
    <t>Planta Productora de Mezclas Asfalticas</t>
  </si>
  <si>
    <t>Instituto Local de la Infraestructura Física Educativa</t>
  </si>
  <si>
    <t>Instituto para la Seguridad de las Construcciones</t>
  </si>
  <si>
    <t>Secretaría de Inclusión y Bienestar Social</t>
  </si>
  <si>
    <t>Consejo para Prevenir y Eliminar la Discriminación</t>
  </si>
  <si>
    <t>Sistema para el Desarrollo Integral de la Familia</t>
  </si>
  <si>
    <t>Instituto de las Personas con Discapacidad</t>
  </si>
  <si>
    <t>Instituto de la Juventud</t>
  </si>
  <si>
    <t>Procuraduría Social</t>
  </si>
  <si>
    <t>Secretaría de Administración y Finanzas</t>
  </si>
  <si>
    <t>Aportaciones al FONADEN y al Fondo Adicional de Financiamiento a las Alcaldías.</t>
  </si>
  <si>
    <t>Caja de Previsión para Trabajadores a Lista de Raya</t>
  </si>
  <si>
    <t>Caja de Previsión de la Policía Auxiliar</t>
  </si>
  <si>
    <t>Caja de Previsión de la Policía Preventiva</t>
  </si>
  <si>
    <t>Corporación Mexicana de Impresión, S.A. de C.V.</t>
  </si>
  <si>
    <t>Servicios Metropolitanos, S.A. de C.V.</t>
  </si>
  <si>
    <t>Fideicomiso del Centro Histórico</t>
  </si>
  <si>
    <t>Fideicomiso de Recuperación Crediticia</t>
  </si>
  <si>
    <t>Fideicomiso para la Reconstrucción Integral de la Ciudad de México</t>
  </si>
  <si>
    <t>Secretaría de Movilidad</t>
  </si>
  <si>
    <t>Fondo Público de Atención al Ciclista y al Peatón</t>
  </si>
  <si>
    <t>Fideicomiso para el Fondo de Promoción para el Financiamiento del Transporte Público</t>
  </si>
  <si>
    <t>Metrobús</t>
  </si>
  <si>
    <t>Sistema de Transporte Colectivo Metro</t>
  </si>
  <si>
    <t>Organismo Regulador de Transporte</t>
  </si>
  <si>
    <t>Red de Transporte de Pasajeros (RTP)</t>
  </si>
  <si>
    <t>Servicio de Transportes Eléctricos</t>
  </si>
  <si>
    <t>Secretaría de Seguridad Ciudadana</t>
  </si>
  <si>
    <t>Universidad de la Policía</t>
  </si>
  <si>
    <t>Policía Auxiliar</t>
  </si>
  <si>
    <t>Policía Bancaria e Industrial</t>
  </si>
  <si>
    <t>Secretaría de la Contraloría General</t>
  </si>
  <si>
    <t>Escuela de Administración Pública</t>
  </si>
  <si>
    <t>Instituto de Verificación Administrativa</t>
  </si>
  <si>
    <t>Fideicomiso Público del Fondo de Apoyo a la Procuración de Justicia</t>
  </si>
  <si>
    <t>Fondo para las Acciones de Reconstrucción y Otras Previsiones</t>
  </si>
  <si>
    <t>Tesorería</t>
  </si>
  <si>
    <t>Deuda Pública</t>
  </si>
  <si>
    <t>Congreso de la Ciudad de México</t>
  </si>
  <si>
    <t>Auditoría Superior de la Ciudad de México</t>
  </si>
  <si>
    <t>Tribunal Superior de Justicia</t>
  </si>
  <si>
    <t>Consejo de la Judicatura</t>
  </si>
  <si>
    <t>Tribunal de Justicia Administrativa</t>
  </si>
  <si>
    <t>Junta Local de Conciliación y Arbitraje</t>
  </si>
  <si>
    <t>Comisión de Derechos Humanos</t>
  </si>
  <si>
    <t>Instituto Electoral</t>
  </si>
  <si>
    <t>Consejería Jurídica y de Servicios Legales</t>
  </si>
  <si>
    <t>Secretaría de Salud</t>
  </si>
  <si>
    <t>Agencia de Protección Sanitaria</t>
  </si>
  <si>
    <t>Instituto para la Atención y Prevención de las Adicciones</t>
  </si>
  <si>
    <t>Servicios de Salud Pública</t>
  </si>
  <si>
    <t>Tribunal Electoral</t>
  </si>
  <si>
    <t>Universidad Autónoma de la Ciudad de México</t>
  </si>
  <si>
    <t>Secretaría de Cultura</t>
  </si>
  <si>
    <t>Sistema de Medios Públicos de la Ciudad de México</t>
  </si>
  <si>
    <t>Fideicomiso Museo de Arte Popular Mexicano</t>
  </si>
  <si>
    <t>Fideicomiso Museo del Estanquillo</t>
  </si>
  <si>
    <t>Fideicomiso de Promocion y Desarrollo del Cine Mexicano</t>
  </si>
  <si>
    <t>Instituto de Transparencia, Acceso a la Información Pública, Protección de Datos Personales y Rendición de Cuentas</t>
  </si>
  <si>
    <t>Secretaría de Trabajo y Fomento Al Empleo</t>
  </si>
  <si>
    <t>Centro de Conciliación Laboral</t>
  </si>
  <si>
    <t>Instituto de Capacitación para el Trabajo</t>
  </si>
  <si>
    <t>Secretaría de Gestión Integral de Riesgos y Protección Civil</t>
  </si>
  <si>
    <t>Heroico Cuerpo de Bomberos</t>
  </si>
  <si>
    <t>Secretaría de Pueblos y Barrios Originarios y Comunidades Indígenas Residentes</t>
  </si>
  <si>
    <t>Secretaría de Educación, Ciencia, Tecnología e Innovación</t>
  </si>
  <si>
    <t>Subsistema de Educación Complementaria PILARES</t>
  </si>
  <si>
    <t>Instituto del Deporte</t>
  </si>
  <si>
    <t>Instituto de Educación Media Superior</t>
  </si>
  <si>
    <t>Universidad Rosario Castellanos</t>
  </si>
  <si>
    <t>Universidad de la Salud</t>
  </si>
  <si>
    <t>Fideicomiso del Bienestar Educativo</t>
  </si>
  <si>
    <t>Secretaría de las Mujeres</t>
  </si>
  <si>
    <t>Fiscalía General de Justicia</t>
  </si>
  <si>
    <t>Instituto de Planeación Democrática y Prospectiva de la Ciudad de México</t>
  </si>
  <si>
    <t>Consejo de Evaluación de la Ciudad de México</t>
  </si>
  <si>
    <t>TOTAL DEL EGRESO</t>
  </si>
  <si>
    <t>1/ Gasto Neto.</t>
  </si>
  <si>
    <t>Las cifras pueden variar por efecto de redondeo.</t>
  </si>
  <si>
    <t>Las cifras entre paréntesis indican variaciones negativas.</t>
  </si>
  <si>
    <t>Nota: Cifras Preliminares, las correspondientes del ejercicio se registrarán en la Cuenta Pública 2024.</t>
  </si>
  <si>
    <t>Fuente: Secretaría de Administración y Finanzas.</t>
  </si>
  <si>
    <t>Poder Ejecutivo</t>
  </si>
  <si>
    <t>Poder Legislativo</t>
  </si>
  <si>
    <t>Poder Judicial</t>
  </si>
  <si>
    <t>Órganos Autónomos</t>
  </si>
  <si>
    <t xml:space="preserve">Sector Paraestatal de la Ciudad de México 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</si>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</sst>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);[Black]\(#,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5"/>
      <name val="Roboto"/>
    </font>
    <font>
      <sz val="10"/>
      <name val="Arial"/>
      <family val="2"/>
    </font>
    <font>
      <sz val="10"/>
      <name val="Roboto"/>
    </font>
    <font>
      <b/>
      <vertAlign val="superscript"/>
      <sz val="10"/>
      <color theme="5"/>
      <name val="Roboto"/>
    </font>
    <font>
      <sz val="10"/>
      <name val="MS Sans Serif"/>
      <family val="2"/>
    </font>
    <font>
      <b/>
      <sz val="10"/>
      <name val="Roboto"/>
    </font>
    <font>
      <sz val="10"/>
      <color theme="4"/>
      <name val="Roboto"/>
    </font>
    <font>
      <b/>
      <sz val="10"/>
      <color theme="4"/>
      <name val="Roboto"/>
    </font>
    <font>
      <sz val="9"/>
      <color theme="4"/>
      <name val="Roboto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/>
      <bottom style="double">
        <color auto="1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double">
        <color indexed="64"/>
      </bottom>
      <diagonal/>
    </border>
    <border>
      <left style="thin">
        <color theme="5"/>
      </left>
      <right/>
      <top style="thin">
        <color theme="5"/>
      </top>
      <bottom style="double">
        <color indexed="64"/>
      </bottom>
      <diagonal/>
    </border>
    <border>
      <left style="thin">
        <color theme="5"/>
      </left>
      <right/>
      <top/>
      <bottom style="double">
        <color auto="1"/>
      </bottom>
      <diagonal/>
    </border>
    <border>
      <left/>
      <right/>
      <top style="double">
        <color auto="1"/>
      </top>
      <bottom style="hair">
        <color theme="2"/>
      </bottom>
      <diagonal/>
    </border>
    <border>
      <left/>
      <right/>
      <top style="hair">
        <color theme="2"/>
      </top>
      <bottom style="hair">
        <color theme="2"/>
      </bottom>
      <diagonal/>
    </border>
    <border>
      <left/>
      <right/>
      <top style="hair">
        <color theme="2"/>
      </top>
      <bottom style="double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6" fillId="0" borderId="0"/>
  </cellStyleXfs>
  <cellXfs count="36">
    <xf numFmtId="0" fontId="0" fillId="0" borderId="0" xfId="0"/>
    <xf numFmtId="0" fontId="2" fillId="2" borderId="0" xfId="0" applyFont="1" applyFill="1" applyAlignment="1" applyProtection="1">
      <alignment horizontal="center" vertical="center"/>
      <protection locked="0"/>
    </xf>
    <xf numFmtId="0" fontId="4" fillId="0" borderId="0" xfId="2" applyFont="1" applyAlignment="1" applyProtection="1">
      <alignment vertical="center"/>
      <protection locked="0"/>
    </xf>
    <xf numFmtId="0" fontId="2" fillId="2" borderId="0" xfId="2" applyFont="1" applyFill="1" applyAlignment="1">
      <alignment horizontal="center" vertical="center" wrapText="1"/>
    </xf>
    <xf numFmtId="0" fontId="2" fillId="2" borderId="0" xfId="2" applyFont="1" applyFill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2" fillId="2" borderId="2" xfId="3" quotePrefix="1" applyFont="1" applyFill="1" applyBorder="1" applyAlignment="1">
      <alignment horizontal="center" vertical="center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2" fillId="2" borderId="5" xfId="3" applyFont="1" applyFill="1" applyBorder="1" applyAlignment="1">
      <alignment horizontal="center" vertical="center"/>
    </xf>
    <xf numFmtId="0" fontId="2" fillId="2" borderId="5" xfId="3" applyFont="1" applyFill="1" applyBorder="1" applyAlignment="1">
      <alignment horizontal="center" vertical="center" wrapText="1"/>
    </xf>
    <xf numFmtId="0" fontId="7" fillId="0" borderId="0" xfId="3" applyFont="1" applyProtection="1">
      <protection locked="0"/>
    </xf>
    <xf numFmtId="0" fontId="2" fillId="2" borderId="6" xfId="3" quotePrefix="1" applyFont="1" applyFill="1" applyBorder="1" applyAlignment="1">
      <alignment horizontal="center" vertical="center"/>
    </xf>
    <xf numFmtId="0" fontId="2" fillId="2" borderId="7" xfId="3" applyFont="1" applyFill="1" applyBorder="1" applyAlignment="1">
      <alignment horizontal="center" vertical="center"/>
    </xf>
    <xf numFmtId="0" fontId="2" fillId="2" borderId="7" xfId="3" applyFont="1" applyFill="1" applyBorder="1" applyAlignment="1">
      <alignment horizontal="center" vertical="center" wrapText="1"/>
    </xf>
    <xf numFmtId="0" fontId="2" fillId="2" borderId="8" xfId="3" applyFont="1" applyFill="1" applyBorder="1" applyAlignment="1">
      <alignment horizontal="center" vertical="center"/>
    </xf>
    <xf numFmtId="0" fontId="2" fillId="2" borderId="9" xfId="3" applyFont="1" applyFill="1" applyBorder="1" applyAlignment="1">
      <alignment horizontal="center" vertical="center"/>
    </xf>
    <xf numFmtId="0" fontId="2" fillId="2" borderId="9" xfId="3" applyFont="1" applyFill="1" applyBorder="1" applyAlignment="1">
      <alignment horizontal="center" vertical="center" wrapText="1"/>
    </xf>
    <xf numFmtId="0" fontId="8" fillId="0" borderId="10" xfId="3" applyFont="1" applyBorder="1" applyAlignment="1" applyProtection="1">
      <alignment horizontal="left" wrapText="1" indent="1"/>
      <protection locked="0"/>
    </xf>
    <xf numFmtId="164" fontId="8" fillId="0" borderId="10" xfId="0" applyNumberFormat="1" applyFont="1" applyBorder="1" applyAlignment="1">
      <alignment horizontal="right" vertical="center"/>
    </xf>
    <xf numFmtId="164" fontId="8" fillId="0" borderId="10" xfId="3" applyNumberFormat="1" applyFont="1" applyBorder="1" applyAlignment="1">
      <alignment horizontal="right" vertical="center"/>
    </xf>
    <xf numFmtId="164" fontId="8" fillId="0" borderId="10" xfId="3" applyNumberFormat="1" applyFont="1" applyBorder="1" applyAlignment="1" applyProtection="1">
      <alignment horizontal="right" vertical="center"/>
      <protection locked="0"/>
    </xf>
    <xf numFmtId="0" fontId="4" fillId="0" borderId="0" xfId="3" applyFont="1" applyProtection="1">
      <protection locked="0"/>
    </xf>
    <xf numFmtId="0" fontId="8" fillId="0" borderId="11" xfId="3" applyFont="1" applyBorder="1" applyAlignment="1" applyProtection="1">
      <alignment horizontal="left" wrapText="1" indent="1"/>
      <protection locked="0"/>
    </xf>
    <xf numFmtId="164" fontId="8" fillId="0" borderId="11" xfId="0" applyNumberFormat="1" applyFont="1" applyBorder="1" applyAlignment="1">
      <alignment horizontal="right" vertical="center"/>
    </xf>
    <xf numFmtId="164" fontId="8" fillId="0" borderId="11" xfId="3" applyNumberFormat="1" applyFont="1" applyBorder="1" applyAlignment="1">
      <alignment horizontal="right" vertical="center"/>
    </xf>
    <xf numFmtId="164" fontId="8" fillId="0" borderId="11" xfId="3" applyNumberFormat="1" applyFont="1" applyBorder="1" applyAlignment="1" applyProtection="1">
      <alignment horizontal="right" vertical="center"/>
      <protection locked="0"/>
    </xf>
    <xf numFmtId="0" fontId="8" fillId="0" borderId="11" xfId="0" applyFont="1" applyBorder="1" applyAlignment="1">
      <alignment horizontal="left" wrapText="1" indent="1"/>
    </xf>
    <xf numFmtId="0" fontId="8" fillId="0" borderId="11" xfId="3" applyFont="1" applyBorder="1" applyAlignment="1" applyProtection="1">
      <alignment horizontal="left" vertical="center" wrapText="1" indent="1"/>
      <protection locked="0"/>
    </xf>
    <xf numFmtId="0" fontId="4" fillId="0" borderId="0" xfId="3" applyFont="1" applyAlignment="1" applyProtection="1">
      <alignment vertical="center"/>
      <protection locked="0"/>
    </xf>
    <xf numFmtId="43" fontId="8" fillId="0" borderId="11" xfId="1" applyFont="1" applyBorder="1" applyAlignment="1">
      <alignment horizontal="right" vertical="center"/>
    </xf>
    <xf numFmtId="0" fontId="9" fillId="0" borderId="12" xfId="3" applyFont="1" applyBorder="1" applyAlignment="1">
      <alignment horizontal="left" vertical="center"/>
    </xf>
    <xf numFmtId="164" fontId="9" fillId="0" borderId="12" xfId="3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4" fontId="9" fillId="0" borderId="0" xfId="3" applyNumberFormat="1" applyFont="1" applyAlignment="1">
      <alignment horizontal="right" vertical="center"/>
    </xf>
    <xf numFmtId="0" fontId="11" fillId="0" borderId="0" xfId="0" applyFont="1"/>
  </cellXfs>
  <cellStyles count="4">
    <cellStyle name="Millares" xfId="1" builtinId="3"/>
    <cellStyle name="Normal" xfId="0" builtinId="0"/>
    <cellStyle name="Normal 2" xfId="2" xr:uid="{61A9F7AD-B326-48CC-8FF0-9757B7B378AD}"/>
    <cellStyle name="Normal_Invi_07_LEER" xfId="3" xr:uid="{CC5F9786-AB77-4431-A9CF-318624F09F4A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CMDX\IAT\E-D%2024\FORMATOS%20LGCG.xlsx" TargetMode="External"/><Relationship Id="rId1" Type="http://schemas.openxmlformats.org/officeDocument/2006/relationships/externalLinkPath" Target="/CMDX/IAT/E-D%2024/FORMATOS%20LGC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P_03"/>
      <sheetName val="EP_04"/>
      <sheetName val="EP_05"/>
      <sheetName val="EP_09"/>
      <sheetName val="EP_02"/>
      <sheetName val="EP02_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SAF">
  <a:themeElements>
    <a:clrScheme name="Personalizado 1">
      <a:dk1>
        <a:sysClr val="windowText" lastClr="000000"/>
      </a:dk1>
      <a:lt1>
        <a:sysClr val="window" lastClr="FFFFFF"/>
      </a:lt1>
      <a:dk2>
        <a:srgbClr val="B28E5C"/>
      </a:dk2>
      <a:lt2>
        <a:srgbClr val="9D2148"/>
      </a:lt2>
      <a:accent1>
        <a:srgbClr val="58595A"/>
      </a:accent1>
      <a:accent2>
        <a:srgbClr val="FFFAE9"/>
      </a:accent2>
      <a:accent3>
        <a:srgbClr val="BFB7AF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07AB9-DF18-4728-A13E-BD622D81EA4E}">
  <sheetPr>
    <pageSetUpPr fitToPage="1"/>
  </sheetPr>
  <dimension ref="A1:V128"/>
  <sheetViews>
    <sheetView showGridLines="0" tabSelected="1" zoomScale="85" zoomScaleNormal="85" zoomScaleSheetLayoutView="85" workbookViewId="0">
      <selection activeCell="F38" sqref="F38"/>
    </sheetView>
  </sheetViews>
  <sheetFormatPr baseColWidth="10" defaultColWidth="11.42578125" defaultRowHeight="12.75" x14ac:dyDescent="0.2"/>
  <cols>
    <col min="1" max="1" width="52.42578125" style="22" customWidth="1" collapsed="1"/>
    <col min="2" max="8" width="15.85546875" style="22" customWidth="1" collapsed="1"/>
    <col min="9" max="9" width="15.85546875" style="22" customWidth="1"/>
    <col min="10" max="22" width="9.5703125" style="22" customWidth="1"/>
    <col min="23" max="23" width="9.5703125" style="22" customWidth="1" collapsed="1"/>
    <col min="24" max="104" width="2.7109375" style="22" customWidth="1" collapsed="1"/>
    <col min="105" max="16384" width="11.42578125" style="22" collapsed="1"/>
  </cols>
  <sheetData>
    <row r="1" spans="1:20" s="2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20" s="2" customForma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20" s="2" customForma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20" s="2" customForma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</row>
    <row r="5" spans="1:20" s="2" customForma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20" s="11" customFormat="1" x14ac:dyDescent="0.2">
      <c r="A6" s="6" t="s">
        <v>5</v>
      </c>
      <c r="B6" s="7"/>
      <c r="C6" s="8"/>
      <c r="D6" s="8" t="s">
        <v>6</v>
      </c>
      <c r="E6" s="8"/>
      <c r="F6" s="8"/>
      <c r="G6" s="9" t="s">
        <v>7</v>
      </c>
      <c r="H6" s="10" t="s">
        <v>8</v>
      </c>
      <c r="I6" s="10" t="s">
        <v>9</v>
      </c>
    </row>
    <row r="7" spans="1:20" s="11" customFormat="1" ht="26.25" thickBot="1" x14ac:dyDescent="0.25">
      <c r="A7" s="12"/>
      <c r="B7" s="13" t="s">
        <v>10</v>
      </c>
      <c r="C7" s="14" t="s">
        <v>11</v>
      </c>
      <c r="D7" s="13" t="s">
        <v>12</v>
      </c>
      <c r="E7" s="13" t="s">
        <v>13</v>
      </c>
      <c r="F7" s="15" t="s">
        <v>14</v>
      </c>
      <c r="G7" s="16"/>
      <c r="H7" s="17"/>
      <c r="I7" s="17"/>
    </row>
    <row r="8" spans="1:20" ht="13.5" thickTop="1" x14ac:dyDescent="0.2">
      <c r="A8" s="18" t="s">
        <v>15</v>
      </c>
      <c r="B8" s="19">
        <v>234363231</v>
      </c>
      <c r="C8" s="20">
        <f>+D8-B8</f>
        <v>-22619598.420000046</v>
      </c>
      <c r="D8" s="19">
        <v>211743632.57999995</v>
      </c>
      <c r="E8" s="19">
        <v>198777459.02999994</v>
      </c>
      <c r="F8" s="19">
        <v>198777459.02999994</v>
      </c>
      <c r="G8" s="21">
        <f>+D8-E8</f>
        <v>12966173.550000012</v>
      </c>
      <c r="H8" s="19">
        <v>1926132.7400000002</v>
      </c>
      <c r="I8" s="21">
        <f>+G8-H8</f>
        <v>11040040.810000012</v>
      </c>
    </row>
    <row r="9" spans="1:20" ht="25.5" x14ac:dyDescent="0.2">
      <c r="A9" s="23" t="s">
        <v>16</v>
      </c>
      <c r="B9" s="24">
        <v>1652155175</v>
      </c>
      <c r="C9" s="25">
        <f t="shared" ref="C9:C72" si="0">+D9-B9</f>
        <v>-75332306.120000124</v>
      </c>
      <c r="D9" s="24">
        <v>1576822868.8799999</v>
      </c>
      <c r="E9" s="24">
        <v>1453101015.6400003</v>
      </c>
      <c r="F9" s="24">
        <v>1453101015.6400003</v>
      </c>
      <c r="G9" s="26">
        <f t="shared" ref="G9:G72" si="1">+D9-E9</f>
        <v>123721853.23999953</v>
      </c>
      <c r="H9" s="24">
        <v>107658316.38</v>
      </c>
      <c r="I9" s="26">
        <f t="shared" ref="I9:I72" si="2">+G9-H9</f>
        <v>16063536.859999537</v>
      </c>
    </row>
    <row r="10" spans="1:20" ht="15" x14ac:dyDescent="0.25">
      <c r="A10" s="27" t="s">
        <v>17</v>
      </c>
      <c r="B10" s="24">
        <v>282783454</v>
      </c>
      <c r="C10" s="25">
        <f t="shared" si="0"/>
        <v>7280385</v>
      </c>
      <c r="D10" s="24">
        <v>290063839</v>
      </c>
      <c r="E10" s="24">
        <v>264131421.23000005</v>
      </c>
      <c r="F10" s="24">
        <v>264131421.23000005</v>
      </c>
      <c r="G10" s="26">
        <f t="shared" si="1"/>
        <v>25932417.769999951</v>
      </c>
      <c r="H10" s="24">
        <v>4177238.3200000003</v>
      </c>
      <c r="I10" s="26">
        <f t="shared" si="2"/>
        <v>21755179.449999951</v>
      </c>
      <c r="K10"/>
      <c r="M10"/>
      <c r="N10"/>
      <c r="O10"/>
      <c r="P10"/>
      <c r="Q10"/>
      <c r="R10"/>
      <c r="S10"/>
      <c r="T10"/>
    </row>
    <row r="11" spans="1:20" ht="15" x14ac:dyDescent="0.25">
      <c r="A11" s="27" t="s">
        <v>18</v>
      </c>
      <c r="B11" s="24">
        <v>14145349</v>
      </c>
      <c r="C11" s="25">
        <f t="shared" si="0"/>
        <v>224355.25000000186</v>
      </c>
      <c r="D11" s="24">
        <v>14369704.250000002</v>
      </c>
      <c r="E11" s="24">
        <v>10975862.459999999</v>
      </c>
      <c r="F11" s="24">
        <v>10975862.459999999</v>
      </c>
      <c r="G11" s="26">
        <f t="shared" si="1"/>
        <v>3393841.7900000028</v>
      </c>
      <c r="H11" s="24">
        <v>1106489.54</v>
      </c>
      <c r="I11" s="26">
        <f t="shared" si="2"/>
        <v>2287352.2500000028</v>
      </c>
      <c r="K11"/>
      <c r="M11"/>
      <c r="N11"/>
      <c r="O11"/>
      <c r="P11"/>
      <c r="Q11"/>
      <c r="R11"/>
      <c r="S11"/>
      <c r="T11"/>
    </row>
    <row r="12" spans="1:20" ht="15" x14ac:dyDescent="0.25">
      <c r="A12" s="27" t="s">
        <v>19</v>
      </c>
      <c r="B12" s="24">
        <v>699039977</v>
      </c>
      <c r="C12" s="25">
        <f t="shared" si="0"/>
        <v>-23573285.569999814</v>
      </c>
      <c r="D12" s="24">
        <v>675466691.43000019</v>
      </c>
      <c r="E12" s="24">
        <v>635854898.21000028</v>
      </c>
      <c r="F12" s="24">
        <v>635854898.21000028</v>
      </c>
      <c r="G12" s="26">
        <f t="shared" si="1"/>
        <v>39611793.219999909</v>
      </c>
      <c r="H12" s="24">
        <v>14881667.800000003</v>
      </c>
      <c r="I12" s="26">
        <f t="shared" si="2"/>
        <v>24730125.419999905</v>
      </c>
      <c r="K12"/>
      <c r="M12"/>
      <c r="N12"/>
      <c r="O12"/>
      <c r="P12"/>
      <c r="Q12"/>
      <c r="R12"/>
      <c r="S12"/>
      <c r="T12"/>
    </row>
    <row r="13" spans="1:20" ht="15" x14ac:dyDescent="0.25">
      <c r="A13" s="27" t="s">
        <v>20</v>
      </c>
      <c r="B13" s="24">
        <v>3630859853</v>
      </c>
      <c r="C13" s="25">
        <f t="shared" si="0"/>
        <v>93183157.54999876</v>
      </c>
      <c r="D13" s="24">
        <v>3724043010.5499988</v>
      </c>
      <c r="E13" s="24">
        <v>3481594323.9100003</v>
      </c>
      <c r="F13" s="24">
        <v>3481594323.9100003</v>
      </c>
      <c r="G13" s="26">
        <f t="shared" si="1"/>
        <v>242448686.63999844</v>
      </c>
      <c r="H13" s="24">
        <v>193536459.17999998</v>
      </c>
      <c r="I13" s="26">
        <f t="shared" si="2"/>
        <v>48912227.459998459</v>
      </c>
      <c r="K13"/>
      <c r="M13"/>
      <c r="N13"/>
      <c r="O13"/>
      <c r="P13"/>
      <c r="Q13"/>
      <c r="R13"/>
      <c r="S13"/>
      <c r="T13"/>
    </row>
    <row r="14" spans="1:20" ht="15" x14ac:dyDescent="0.25">
      <c r="A14" s="27" t="s">
        <v>21</v>
      </c>
      <c r="B14" s="24">
        <v>2259351289</v>
      </c>
      <c r="C14" s="25">
        <f t="shared" si="0"/>
        <v>69912175.530000687</v>
      </c>
      <c r="D14" s="24">
        <v>2329263464.5300007</v>
      </c>
      <c r="E14" s="24">
        <v>2145842063.0200009</v>
      </c>
      <c r="F14" s="24">
        <v>2145842063.0200009</v>
      </c>
      <c r="G14" s="26">
        <f t="shared" si="1"/>
        <v>183421401.50999975</v>
      </c>
      <c r="H14" s="24">
        <v>158473578.1199998</v>
      </c>
      <c r="I14" s="26">
        <f t="shared" si="2"/>
        <v>24947823.389999956</v>
      </c>
      <c r="K14"/>
      <c r="M14"/>
      <c r="N14"/>
      <c r="O14"/>
      <c r="P14"/>
      <c r="Q14"/>
      <c r="R14"/>
      <c r="S14"/>
      <c r="T14"/>
    </row>
    <row r="15" spans="1:20" ht="15" x14ac:dyDescent="0.25">
      <c r="A15" s="27" t="s">
        <v>22</v>
      </c>
      <c r="B15" s="24">
        <v>2559288954</v>
      </c>
      <c r="C15" s="25">
        <f t="shared" si="0"/>
        <v>82944778.110001087</v>
      </c>
      <c r="D15" s="24">
        <v>2642233732.1100011</v>
      </c>
      <c r="E15" s="24">
        <v>2399071039.4799991</v>
      </c>
      <c r="F15" s="24">
        <v>2399071039.4799991</v>
      </c>
      <c r="G15" s="26">
        <f t="shared" si="1"/>
        <v>243162692.63000202</v>
      </c>
      <c r="H15" s="24">
        <v>214064486.02000001</v>
      </c>
      <c r="I15" s="26">
        <f t="shared" si="2"/>
        <v>29098206.610002011</v>
      </c>
      <c r="K15"/>
      <c r="M15"/>
      <c r="N15"/>
      <c r="O15"/>
      <c r="P15"/>
      <c r="Q15"/>
      <c r="R15"/>
      <c r="S15"/>
      <c r="T15"/>
    </row>
    <row r="16" spans="1:20" ht="15" x14ac:dyDescent="0.25">
      <c r="A16" s="27" t="s">
        <v>23</v>
      </c>
      <c r="B16" s="24">
        <v>3216678984</v>
      </c>
      <c r="C16" s="25">
        <f t="shared" si="0"/>
        <v>112580096.22000265</v>
      </c>
      <c r="D16" s="24">
        <v>3329259080.2200027</v>
      </c>
      <c r="E16" s="24">
        <v>3102556361.6499991</v>
      </c>
      <c r="F16" s="24">
        <v>3102556361.6499991</v>
      </c>
      <c r="G16" s="26">
        <f t="shared" si="1"/>
        <v>226702718.57000351</v>
      </c>
      <c r="H16" s="24">
        <v>213611853.92000011</v>
      </c>
      <c r="I16" s="26">
        <f t="shared" si="2"/>
        <v>13090864.650003403</v>
      </c>
      <c r="K16"/>
      <c r="M16"/>
      <c r="N16"/>
      <c r="O16"/>
      <c r="P16"/>
      <c r="Q16"/>
      <c r="R16"/>
      <c r="S16"/>
      <c r="T16"/>
    </row>
    <row r="17" spans="1:20" ht="15" x14ac:dyDescent="0.25">
      <c r="A17" s="27" t="s">
        <v>24</v>
      </c>
      <c r="B17" s="24">
        <v>2042980975</v>
      </c>
      <c r="C17" s="25">
        <f t="shared" si="0"/>
        <v>62575668.539999962</v>
      </c>
      <c r="D17" s="24">
        <v>2105556643.54</v>
      </c>
      <c r="E17" s="24">
        <v>2018987404.9600015</v>
      </c>
      <c r="F17" s="24">
        <v>2018987404.9600015</v>
      </c>
      <c r="G17" s="26">
        <f t="shared" si="1"/>
        <v>86569238.579998493</v>
      </c>
      <c r="H17" s="24">
        <v>69597657.679999977</v>
      </c>
      <c r="I17" s="26">
        <f t="shared" si="2"/>
        <v>16971580.899998516</v>
      </c>
      <c r="K17"/>
      <c r="M17"/>
      <c r="N17"/>
      <c r="O17"/>
      <c r="P17"/>
      <c r="Q17"/>
      <c r="R17"/>
      <c r="S17"/>
      <c r="T17"/>
    </row>
    <row r="18" spans="1:20" ht="15" x14ac:dyDescent="0.25">
      <c r="A18" s="27" t="s">
        <v>25</v>
      </c>
      <c r="B18" s="24">
        <v>3816669577</v>
      </c>
      <c r="C18" s="25">
        <f t="shared" si="0"/>
        <v>113362562.49999952</v>
      </c>
      <c r="D18" s="24">
        <v>3930032139.4999995</v>
      </c>
      <c r="E18" s="24">
        <v>3602542687.6400003</v>
      </c>
      <c r="F18" s="24">
        <v>3602542687.6400003</v>
      </c>
      <c r="G18" s="26">
        <f t="shared" si="1"/>
        <v>327489451.85999918</v>
      </c>
      <c r="H18" s="24">
        <v>278326647.91000003</v>
      </c>
      <c r="I18" s="26">
        <f t="shared" si="2"/>
        <v>49162803.949999154</v>
      </c>
      <c r="K18"/>
      <c r="M18"/>
      <c r="N18"/>
      <c r="O18"/>
      <c r="P18"/>
      <c r="Q18"/>
      <c r="R18"/>
      <c r="S18"/>
      <c r="T18"/>
    </row>
    <row r="19" spans="1:20" x14ac:dyDescent="0.2">
      <c r="A19" s="23" t="s">
        <v>26</v>
      </c>
      <c r="B19" s="24">
        <v>5420675812</v>
      </c>
      <c r="C19" s="25">
        <f t="shared" si="0"/>
        <v>65363671.399995804</v>
      </c>
      <c r="D19" s="24">
        <v>5486039483.3999958</v>
      </c>
      <c r="E19" s="24">
        <v>4940208169.1299953</v>
      </c>
      <c r="F19" s="24">
        <v>4940208169.1299953</v>
      </c>
      <c r="G19" s="26">
        <f t="shared" si="1"/>
        <v>545831314.27000046</v>
      </c>
      <c r="H19" s="24">
        <v>477475608.91999984</v>
      </c>
      <c r="I19" s="26">
        <f t="shared" si="2"/>
        <v>68355705.35000062</v>
      </c>
    </row>
    <row r="20" spans="1:20" s="29" customFormat="1" x14ac:dyDescent="0.25">
      <c r="A20" s="28" t="s">
        <v>27</v>
      </c>
      <c r="B20" s="24">
        <v>2375342474</v>
      </c>
      <c r="C20" s="25">
        <f t="shared" si="0"/>
        <v>97196503.259999275</v>
      </c>
      <c r="D20" s="24">
        <v>2472538977.2599993</v>
      </c>
      <c r="E20" s="24">
        <v>2352388460.5499969</v>
      </c>
      <c r="F20" s="24">
        <v>2352388460.5499969</v>
      </c>
      <c r="G20" s="26">
        <f t="shared" si="1"/>
        <v>120150516.71000242</v>
      </c>
      <c r="H20" s="24">
        <v>90864030.980000019</v>
      </c>
      <c r="I20" s="26">
        <f t="shared" si="2"/>
        <v>29286485.730002403</v>
      </c>
    </row>
    <row r="21" spans="1:20" x14ac:dyDescent="0.2">
      <c r="A21" s="23" t="s">
        <v>28</v>
      </c>
      <c r="B21" s="24">
        <v>6646602610</v>
      </c>
      <c r="C21" s="25">
        <f t="shared" si="0"/>
        <v>9696125.9300031662</v>
      </c>
      <c r="D21" s="24">
        <v>6656298735.9300032</v>
      </c>
      <c r="E21" s="24">
        <v>6409992679.8700018</v>
      </c>
      <c r="F21" s="24">
        <v>6409992679.8700018</v>
      </c>
      <c r="G21" s="26">
        <f t="shared" si="1"/>
        <v>246306056.06000137</v>
      </c>
      <c r="H21" s="24">
        <v>204732786.29000014</v>
      </c>
      <c r="I21" s="26">
        <f t="shared" si="2"/>
        <v>41573269.770001233</v>
      </c>
    </row>
    <row r="22" spans="1:20" x14ac:dyDescent="0.2">
      <c r="A22" s="23" t="s">
        <v>29</v>
      </c>
      <c r="B22" s="24">
        <v>1998743675</v>
      </c>
      <c r="C22" s="25">
        <f t="shared" si="0"/>
        <v>64721829.17999959</v>
      </c>
      <c r="D22" s="24">
        <v>2063465504.1799996</v>
      </c>
      <c r="E22" s="24">
        <v>1545987716.6900005</v>
      </c>
      <c r="F22" s="24">
        <v>1545987716.6900005</v>
      </c>
      <c r="G22" s="26">
        <f t="shared" si="1"/>
        <v>517477787.48999906</v>
      </c>
      <c r="H22" s="24">
        <v>418035618.92000014</v>
      </c>
      <c r="I22" s="26">
        <f t="shared" si="2"/>
        <v>99442168.56999892</v>
      </c>
    </row>
    <row r="23" spans="1:20" x14ac:dyDescent="0.2">
      <c r="A23" s="23" t="s">
        <v>30</v>
      </c>
      <c r="B23" s="24">
        <v>2759466602</v>
      </c>
      <c r="C23" s="25">
        <f t="shared" si="0"/>
        <v>87234693.949999809</v>
      </c>
      <c r="D23" s="24">
        <v>2846701295.9499998</v>
      </c>
      <c r="E23" s="24">
        <v>2497379921.0299988</v>
      </c>
      <c r="F23" s="24">
        <v>2497379921.0299988</v>
      </c>
      <c r="G23" s="26">
        <f t="shared" si="1"/>
        <v>349321374.92000103</v>
      </c>
      <c r="H23" s="24">
        <v>323146628.53000003</v>
      </c>
      <c r="I23" s="26">
        <f t="shared" si="2"/>
        <v>26174746.390000999</v>
      </c>
    </row>
    <row r="24" spans="1:20" x14ac:dyDescent="0.2">
      <c r="A24" s="23" t="s">
        <v>31</v>
      </c>
      <c r="B24" s="24">
        <v>1763275815</v>
      </c>
      <c r="C24" s="25">
        <f t="shared" si="0"/>
        <v>39625199.629999876</v>
      </c>
      <c r="D24" s="24">
        <v>1802901014.6299999</v>
      </c>
      <c r="E24" s="24">
        <v>1715248749.0900002</v>
      </c>
      <c r="F24" s="24">
        <v>1715248749.0900002</v>
      </c>
      <c r="G24" s="26">
        <f t="shared" si="1"/>
        <v>87652265.539999723</v>
      </c>
      <c r="H24" s="24">
        <v>77253878.700000003</v>
      </c>
      <c r="I24" s="26">
        <f t="shared" si="2"/>
        <v>10398386.83999972</v>
      </c>
    </row>
    <row r="25" spans="1:20" x14ac:dyDescent="0.2">
      <c r="A25" s="23" t="s">
        <v>32</v>
      </c>
      <c r="B25" s="24">
        <v>2068095210</v>
      </c>
      <c r="C25" s="25">
        <f t="shared" si="0"/>
        <v>69574303.379999876</v>
      </c>
      <c r="D25" s="24">
        <v>2137669513.3799999</v>
      </c>
      <c r="E25" s="24">
        <v>2089671524.6500006</v>
      </c>
      <c r="F25" s="24">
        <v>2089671524.6500006</v>
      </c>
      <c r="G25" s="26">
        <f t="shared" si="1"/>
        <v>47997988.729999304</v>
      </c>
      <c r="H25" s="24">
        <v>35931603.369999975</v>
      </c>
      <c r="I25" s="26">
        <f t="shared" si="2"/>
        <v>12066385.359999329</v>
      </c>
    </row>
    <row r="26" spans="1:20" x14ac:dyDescent="0.2">
      <c r="A26" s="23" t="s">
        <v>33</v>
      </c>
      <c r="B26" s="24">
        <v>3114028349</v>
      </c>
      <c r="C26" s="25">
        <f t="shared" si="0"/>
        <v>75900617.459999561</v>
      </c>
      <c r="D26" s="24">
        <v>3189928966.4599996</v>
      </c>
      <c r="E26" s="24">
        <v>2970497451.2699966</v>
      </c>
      <c r="F26" s="24">
        <v>2970497451.2699966</v>
      </c>
      <c r="G26" s="26">
        <f t="shared" si="1"/>
        <v>219431515.19000292</v>
      </c>
      <c r="H26" s="24">
        <v>167493664.98999989</v>
      </c>
      <c r="I26" s="26">
        <f t="shared" si="2"/>
        <v>51937850.200003028</v>
      </c>
    </row>
    <row r="27" spans="1:20" x14ac:dyDescent="0.2">
      <c r="A27" s="23" t="s">
        <v>34</v>
      </c>
      <c r="B27" s="24">
        <v>3175521699</v>
      </c>
      <c r="C27" s="25">
        <f t="shared" si="0"/>
        <v>101523055.68999815</v>
      </c>
      <c r="D27" s="24">
        <v>3277044754.6899981</v>
      </c>
      <c r="E27" s="24">
        <v>3161547545.7799978</v>
      </c>
      <c r="F27" s="24">
        <v>3161547545.7799978</v>
      </c>
      <c r="G27" s="26">
        <f t="shared" si="1"/>
        <v>115497208.91000032</v>
      </c>
      <c r="H27" s="24">
        <v>95250141.480000049</v>
      </c>
      <c r="I27" s="26">
        <f t="shared" si="2"/>
        <v>20247067.430000275</v>
      </c>
    </row>
    <row r="28" spans="1:20" x14ac:dyDescent="0.2">
      <c r="A28" s="23" t="s">
        <v>35</v>
      </c>
      <c r="B28" s="24">
        <v>2404458646</v>
      </c>
      <c r="C28" s="25">
        <f t="shared" si="0"/>
        <v>74501042.059999943</v>
      </c>
      <c r="D28" s="24">
        <v>2478959688.0599999</v>
      </c>
      <c r="E28" s="24">
        <v>2298147207.9899998</v>
      </c>
      <c r="F28" s="24">
        <v>2298147207.9899998</v>
      </c>
      <c r="G28" s="26">
        <f t="shared" si="1"/>
        <v>180812480.07000017</v>
      </c>
      <c r="H28" s="24">
        <v>128858906.13000007</v>
      </c>
      <c r="I28" s="26">
        <f t="shared" si="2"/>
        <v>51953573.940000102</v>
      </c>
    </row>
    <row r="29" spans="1:20" x14ac:dyDescent="0.2">
      <c r="A29" s="23" t="s">
        <v>36</v>
      </c>
      <c r="B29" s="24">
        <v>22872596</v>
      </c>
      <c r="C29" s="25">
        <f t="shared" si="0"/>
        <v>11916669.999999985</v>
      </c>
      <c r="D29" s="24">
        <v>34789265.999999985</v>
      </c>
      <c r="E29" s="24">
        <v>29158619.459999997</v>
      </c>
      <c r="F29" s="24">
        <v>29158619.459999997</v>
      </c>
      <c r="G29" s="26">
        <f t="shared" si="1"/>
        <v>5630646.5399999879</v>
      </c>
      <c r="H29" s="24">
        <v>1824006.1</v>
      </c>
      <c r="I29" s="26">
        <f t="shared" si="2"/>
        <v>3806640.4399999878</v>
      </c>
    </row>
    <row r="30" spans="1:20" x14ac:dyDescent="0.2">
      <c r="A30" s="23" t="s">
        <v>37</v>
      </c>
      <c r="B30" s="24">
        <v>73146896</v>
      </c>
      <c r="C30" s="25">
        <f t="shared" si="0"/>
        <v>-12999999.999999993</v>
      </c>
      <c r="D30" s="24">
        <v>60146896.000000007</v>
      </c>
      <c r="E30" s="24">
        <v>54411367.619999982</v>
      </c>
      <c r="F30" s="24">
        <v>54411367.619999982</v>
      </c>
      <c r="G30" s="26">
        <f t="shared" si="1"/>
        <v>5735528.380000025</v>
      </c>
      <c r="H30" s="24">
        <v>1973436.1700000002</v>
      </c>
      <c r="I30" s="26">
        <f t="shared" si="2"/>
        <v>3762092.2100000251</v>
      </c>
    </row>
    <row r="31" spans="1:20" ht="25.5" x14ac:dyDescent="0.2">
      <c r="A31" s="23" t="s">
        <v>38</v>
      </c>
      <c r="B31" s="24">
        <v>11440949</v>
      </c>
      <c r="C31" s="26">
        <f t="shared" si="0"/>
        <v>0</v>
      </c>
      <c r="D31" s="24">
        <v>11440948.999999998</v>
      </c>
      <c r="E31" s="24">
        <v>9484647.1399999969</v>
      </c>
      <c r="F31" s="24">
        <v>9484647.1399999969</v>
      </c>
      <c r="G31" s="26">
        <f t="shared" si="1"/>
        <v>1956301.8600000013</v>
      </c>
      <c r="H31" s="24">
        <v>86863.22</v>
      </c>
      <c r="I31" s="26">
        <f t="shared" si="2"/>
        <v>1869438.6400000013</v>
      </c>
    </row>
    <row r="32" spans="1:20" ht="25.5" x14ac:dyDescent="0.2">
      <c r="A32" s="23" t="s">
        <v>39</v>
      </c>
      <c r="B32" s="24">
        <v>38919322</v>
      </c>
      <c r="C32" s="25">
        <f t="shared" si="0"/>
        <v>2217050.8200000003</v>
      </c>
      <c r="D32" s="24">
        <v>41136372.82</v>
      </c>
      <c r="E32" s="24">
        <v>36762386.259999998</v>
      </c>
      <c r="F32" s="24">
        <v>36762386.259999998</v>
      </c>
      <c r="G32" s="26">
        <f t="shared" si="1"/>
        <v>4373986.5600000024</v>
      </c>
      <c r="H32" s="24">
        <v>142163.01999999999</v>
      </c>
      <c r="I32" s="26">
        <f t="shared" si="2"/>
        <v>4231823.5400000028</v>
      </c>
    </row>
    <row r="33" spans="1:9" ht="25.5" x14ac:dyDescent="0.2">
      <c r="A33" s="23" t="s">
        <v>40</v>
      </c>
      <c r="B33" s="24">
        <v>13050904</v>
      </c>
      <c r="C33" s="26">
        <f t="shared" si="0"/>
        <v>0</v>
      </c>
      <c r="D33" s="24">
        <v>13050904</v>
      </c>
      <c r="E33" s="24">
        <v>12721427.779999997</v>
      </c>
      <c r="F33" s="24">
        <v>12721427.779999997</v>
      </c>
      <c r="G33" s="26">
        <f t="shared" si="1"/>
        <v>329476.22000000253</v>
      </c>
      <c r="H33" s="24">
        <v>95079.97</v>
      </c>
      <c r="I33" s="26">
        <f t="shared" si="2"/>
        <v>234396.25000000253</v>
      </c>
    </row>
    <row r="34" spans="1:9" x14ac:dyDescent="0.2">
      <c r="A34" s="23" t="s">
        <v>41</v>
      </c>
      <c r="B34" s="24">
        <v>269624774</v>
      </c>
      <c r="C34" s="25">
        <f t="shared" si="0"/>
        <v>277206874.00999975</v>
      </c>
      <c r="D34" s="24">
        <v>546831648.00999975</v>
      </c>
      <c r="E34" s="24">
        <v>538052819.16000009</v>
      </c>
      <c r="F34" s="24">
        <v>538052819.16000009</v>
      </c>
      <c r="G34" s="26">
        <f t="shared" si="1"/>
        <v>8778828.8499996662</v>
      </c>
      <c r="H34" s="24">
        <v>5105940.1900000004</v>
      </c>
      <c r="I34" s="26">
        <f t="shared" si="2"/>
        <v>3672888.6599996658</v>
      </c>
    </row>
    <row r="35" spans="1:9" x14ac:dyDescent="0.2">
      <c r="A35" s="23" t="s">
        <v>42</v>
      </c>
      <c r="B35" s="24">
        <v>4741721087</v>
      </c>
      <c r="C35" s="25">
        <f t="shared" si="0"/>
        <v>2491047876.6300011</v>
      </c>
      <c r="D35" s="24">
        <v>7232768963.6300011</v>
      </c>
      <c r="E35" s="24">
        <v>5132158070.2900019</v>
      </c>
      <c r="F35" s="24">
        <v>5132158070.2900019</v>
      </c>
      <c r="G35" s="26">
        <f t="shared" si="1"/>
        <v>2100610893.3399992</v>
      </c>
      <c r="H35" s="24">
        <v>776023470.96999979</v>
      </c>
      <c r="I35" s="26">
        <f t="shared" si="2"/>
        <v>1324587422.3699994</v>
      </c>
    </row>
    <row r="36" spans="1:9" x14ac:dyDescent="0.2">
      <c r="A36" s="23" t="s">
        <v>43</v>
      </c>
      <c r="B36" s="24">
        <v>428865331</v>
      </c>
      <c r="C36" s="25">
        <f t="shared" si="0"/>
        <v>-226464848.76999995</v>
      </c>
      <c r="D36" s="24">
        <v>202400482.23000005</v>
      </c>
      <c r="E36" s="24">
        <v>196341394.66000012</v>
      </c>
      <c r="F36" s="24">
        <v>196341394.66000012</v>
      </c>
      <c r="G36" s="26">
        <f t="shared" si="1"/>
        <v>6059087.5699999332</v>
      </c>
      <c r="H36" s="24">
        <v>1791978.7899999996</v>
      </c>
      <c r="I36" s="26">
        <f t="shared" si="2"/>
        <v>4267108.7799999341</v>
      </c>
    </row>
    <row r="37" spans="1:9" x14ac:dyDescent="0.2">
      <c r="A37" s="23" t="s">
        <v>44</v>
      </c>
      <c r="B37" s="24">
        <v>9923122</v>
      </c>
      <c r="C37" s="26">
        <f t="shared" si="0"/>
        <v>0</v>
      </c>
      <c r="D37" s="24">
        <v>9923122</v>
      </c>
      <c r="E37" s="24">
        <v>6250926.3799999999</v>
      </c>
      <c r="F37" s="24">
        <v>6250926.3799999999</v>
      </c>
      <c r="G37" s="26">
        <f t="shared" si="1"/>
        <v>3672195.62</v>
      </c>
      <c r="H37" s="24">
        <v>479021.25</v>
      </c>
      <c r="I37" s="26">
        <f t="shared" si="2"/>
        <v>3193174.37</v>
      </c>
    </row>
    <row r="38" spans="1:9" x14ac:dyDescent="0.2">
      <c r="A38" s="23" t="s">
        <v>45</v>
      </c>
      <c r="B38" s="24">
        <v>552625888</v>
      </c>
      <c r="C38" s="25">
        <f t="shared" si="0"/>
        <v>4348314.3199996948</v>
      </c>
      <c r="D38" s="24">
        <v>556974202.31999969</v>
      </c>
      <c r="E38" s="24">
        <v>551190805.63999987</v>
      </c>
      <c r="F38" s="24">
        <v>551190805.63999987</v>
      </c>
      <c r="G38" s="26">
        <f t="shared" si="1"/>
        <v>5783396.6799998283</v>
      </c>
      <c r="H38" s="24">
        <v>2778587.25</v>
      </c>
      <c r="I38" s="26">
        <f t="shared" si="2"/>
        <v>3004809.4299998283</v>
      </c>
    </row>
    <row r="39" spans="1:9" x14ac:dyDescent="0.2">
      <c r="A39" s="23" t="s">
        <v>46</v>
      </c>
      <c r="B39" s="24">
        <v>149030710</v>
      </c>
      <c r="C39" s="25">
        <f t="shared" si="0"/>
        <v>1454001.6800000072</v>
      </c>
      <c r="D39" s="24">
        <v>150484711.68000001</v>
      </c>
      <c r="E39" s="24">
        <v>145769665.70000002</v>
      </c>
      <c r="F39" s="24">
        <v>145769665.70000002</v>
      </c>
      <c r="G39" s="26">
        <f t="shared" si="1"/>
        <v>4715045.9799999893</v>
      </c>
      <c r="H39" s="24">
        <v>1867030.1399999997</v>
      </c>
      <c r="I39" s="26">
        <f t="shared" si="2"/>
        <v>2848015.8399999896</v>
      </c>
    </row>
    <row r="40" spans="1:9" x14ac:dyDescent="0.2">
      <c r="A40" s="23" t="s">
        <v>47</v>
      </c>
      <c r="B40" s="24">
        <v>114095940</v>
      </c>
      <c r="C40" s="25">
        <f t="shared" si="0"/>
        <v>10730584.549999997</v>
      </c>
      <c r="D40" s="24">
        <v>124826524.55</v>
      </c>
      <c r="E40" s="24">
        <v>106582895.78999999</v>
      </c>
      <c r="F40" s="24">
        <v>106582895.78999999</v>
      </c>
      <c r="G40" s="26">
        <f t="shared" si="1"/>
        <v>18243628.760000005</v>
      </c>
      <c r="H40" s="24">
        <v>5399338.2100000009</v>
      </c>
      <c r="I40" s="26">
        <f t="shared" si="2"/>
        <v>12844290.550000004</v>
      </c>
    </row>
    <row r="41" spans="1:9" x14ac:dyDescent="0.2">
      <c r="A41" s="23" t="s">
        <v>48</v>
      </c>
      <c r="B41" s="24">
        <v>1454596669</v>
      </c>
      <c r="C41" s="25">
        <f t="shared" si="0"/>
        <v>58293529.609998703</v>
      </c>
      <c r="D41" s="24">
        <v>1512890198.6099987</v>
      </c>
      <c r="E41" s="24">
        <v>1417217552.3300002</v>
      </c>
      <c r="F41" s="24">
        <v>1417217552.3300002</v>
      </c>
      <c r="G41" s="26">
        <f t="shared" si="1"/>
        <v>95672646.279998541</v>
      </c>
      <c r="H41" s="24">
        <v>60588799.789999969</v>
      </c>
      <c r="I41" s="26">
        <f t="shared" si="2"/>
        <v>35083846.489998572</v>
      </c>
    </row>
    <row r="42" spans="1:9" x14ac:dyDescent="0.2">
      <c r="A42" s="23" t="s">
        <v>49</v>
      </c>
      <c r="B42" s="24">
        <v>13266358520</v>
      </c>
      <c r="C42" s="25">
        <f t="shared" si="0"/>
        <v>1209766748.0299988</v>
      </c>
      <c r="D42" s="24">
        <v>14476125268.029999</v>
      </c>
      <c r="E42" s="24">
        <v>12538544945.789997</v>
      </c>
      <c r="F42" s="24">
        <v>12538544945.789997</v>
      </c>
      <c r="G42" s="26">
        <f t="shared" si="1"/>
        <v>1937580322.2400017</v>
      </c>
      <c r="H42" s="24">
        <v>792792901.57999945</v>
      </c>
      <c r="I42" s="26">
        <f t="shared" si="2"/>
        <v>1144787420.6600022</v>
      </c>
    </row>
    <row r="43" spans="1:9" x14ac:dyDescent="0.2">
      <c r="A43" s="23" t="s">
        <v>50</v>
      </c>
      <c r="B43" s="24">
        <v>42013906</v>
      </c>
      <c r="C43" s="26">
        <f t="shared" si="0"/>
        <v>0</v>
      </c>
      <c r="D43" s="24">
        <v>42013906</v>
      </c>
      <c r="E43" s="24">
        <v>37315403.32</v>
      </c>
      <c r="F43" s="24">
        <v>37315403.32</v>
      </c>
      <c r="G43" s="26">
        <f t="shared" si="1"/>
        <v>4698502.68</v>
      </c>
      <c r="H43" s="24">
        <v>1802412.4700000002</v>
      </c>
      <c r="I43" s="26">
        <f t="shared" si="2"/>
        <v>2896090.2099999995</v>
      </c>
    </row>
    <row r="44" spans="1:9" x14ac:dyDescent="0.2">
      <c r="A44" s="23" t="s">
        <v>51</v>
      </c>
      <c r="B44" s="24">
        <v>1611790862</v>
      </c>
      <c r="C44" s="25">
        <f t="shared" si="0"/>
        <v>130600102.82999992</v>
      </c>
      <c r="D44" s="24">
        <v>1742390964.8299999</v>
      </c>
      <c r="E44" s="24">
        <v>1687826995.9199998</v>
      </c>
      <c r="F44" s="24">
        <v>1687826995.9199998</v>
      </c>
      <c r="G44" s="26">
        <f t="shared" si="1"/>
        <v>54563968.910000086</v>
      </c>
      <c r="H44" s="24">
        <v>41552549.840000004</v>
      </c>
      <c r="I44" s="26">
        <f t="shared" si="2"/>
        <v>13011419.070000082</v>
      </c>
    </row>
    <row r="45" spans="1:9" x14ac:dyDescent="0.2">
      <c r="A45" s="23" t="s">
        <v>52</v>
      </c>
      <c r="B45" s="24">
        <v>123235081</v>
      </c>
      <c r="C45" s="25">
        <f t="shared" si="0"/>
        <v>-775597.1400000155</v>
      </c>
      <c r="D45" s="24">
        <v>122459483.85999998</v>
      </c>
      <c r="E45" s="24">
        <v>118858324.75</v>
      </c>
      <c r="F45" s="24">
        <v>118858324.75</v>
      </c>
      <c r="G45" s="26">
        <f t="shared" si="1"/>
        <v>3601159.1099999845</v>
      </c>
      <c r="H45" s="24">
        <v>1850469.8099999994</v>
      </c>
      <c r="I45" s="26">
        <f t="shared" si="2"/>
        <v>1750689.2999999851</v>
      </c>
    </row>
    <row r="46" spans="1:9" x14ac:dyDescent="0.2">
      <c r="A46" s="23" t="s">
        <v>53</v>
      </c>
      <c r="B46" s="24">
        <v>11998712657</v>
      </c>
      <c r="C46" s="25">
        <f t="shared" si="0"/>
        <v>14182494891.529999</v>
      </c>
      <c r="D46" s="24">
        <v>26181207548.529999</v>
      </c>
      <c r="E46" s="24">
        <v>23486967338.660011</v>
      </c>
      <c r="F46" s="24">
        <v>23486967338.660011</v>
      </c>
      <c r="G46" s="26">
        <f t="shared" si="1"/>
        <v>2694240209.8699875</v>
      </c>
      <c r="H46" s="24">
        <v>2565550273.0000005</v>
      </c>
      <c r="I46" s="26">
        <f t="shared" si="2"/>
        <v>128689936.86998701</v>
      </c>
    </row>
    <row r="47" spans="1:9" x14ac:dyDescent="0.2">
      <c r="A47" s="23" t="s">
        <v>54</v>
      </c>
      <c r="B47" s="24">
        <v>1351704197</v>
      </c>
      <c r="C47" s="25">
        <f t="shared" si="0"/>
        <v>141862172.16999984</v>
      </c>
      <c r="D47" s="24">
        <v>1493566369.1699998</v>
      </c>
      <c r="E47" s="24">
        <v>1469311223.4500003</v>
      </c>
      <c r="F47" s="24">
        <v>1469311223.4500003</v>
      </c>
      <c r="G47" s="26">
        <f t="shared" si="1"/>
        <v>24255145.719999552</v>
      </c>
      <c r="H47" s="24">
        <v>18132243.82</v>
      </c>
      <c r="I47" s="26">
        <f t="shared" si="2"/>
        <v>6122901.8999995515</v>
      </c>
    </row>
    <row r="48" spans="1:9" x14ac:dyDescent="0.2">
      <c r="A48" s="23" t="s">
        <v>55</v>
      </c>
      <c r="B48" s="24">
        <v>24888624</v>
      </c>
      <c r="C48" s="25">
        <f t="shared" si="0"/>
        <v>337866460.85000002</v>
      </c>
      <c r="D48" s="24">
        <v>362755084.85000002</v>
      </c>
      <c r="E48" s="24">
        <v>188776241.75999999</v>
      </c>
      <c r="F48" s="24">
        <v>188776241.75999999</v>
      </c>
      <c r="G48" s="26">
        <f t="shared" si="1"/>
        <v>173978843.09000003</v>
      </c>
      <c r="H48" s="24">
        <v>163255016.04000005</v>
      </c>
      <c r="I48" s="26">
        <f t="shared" si="2"/>
        <v>10723827.049999982</v>
      </c>
    </row>
    <row r="49" spans="1:9" x14ac:dyDescent="0.2">
      <c r="A49" s="23" t="s">
        <v>56</v>
      </c>
      <c r="B49" s="24">
        <v>130290077</v>
      </c>
      <c r="C49" s="26">
        <f t="shared" si="0"/>
        <v>0</v>
      </c>
      <c r="D49" s="24">
        <v>130290077</v>
      </c>
      <c r="E49" s="24">
        <v>121635298.2</v>
      </c>
      <c r="F49" s="24">
        <v>121635298.2</v>
      </c>
      <c r="G49" s="26">
        <f t="shared" si="1"/>
        <v>8654778.799999997</v>
      </c>
      <c r="H49" s="24">
        <v>7219371.0299999984</v>
      </c>
      <c r="I49" s="26">
        <f t="shared" si="2"/>
        <v>1435407.7699999986</v>
      </c>
    </row>
    <row r="50" spans="1:9" x14ac:dyDescent="0.2">
      <c r="A50" s="23" t="s">
        <v>57</v>
      </c>
      <c r="B50" s="24">
        <v>2848164110</v>
      </c>
      <c r="C50" s="25">
        <f t="shared" si="0"/>
        <v>995804141.88000011</v>
      </c>
      <c r="D50" s="24">
        <v>3843968251.8800001</v>
      </c>
      <c r="E50" s="24">
        <v>3717164684.9199996</v>
      </c>
      <c r="F50" s="24">
        <v>3717164684.9199996</v>
      </c>
      <c r="G50" s="26">
        <f t="shared" si="1"/>
        <v>126803566.96000051</v>
      </c>
      <c r="H50" s="24">
        <v>99116601.309999943</v>
      </c>
      <c r="I50" s="26">
        <f t="shared" si="2"/>
        <v>27686965.650000572</v>
      </c>
    </row>
    <row r="51" spans="1:9" x14ac:dyDescent="0.2">
      <c r="A51" s="23" t="s">
        <v>58</v>
      </c>
      <c r="B51" s="24">
        <v>28639670</v>
      </c>
      <c r="C51" s="26">
        <f t="shared" si="0"/>
        <v>0</v>
      </c>
      <c r="D51" s="24">
        <v>28639670</v>
      </c>
      <c r="E51" s="24">
        <v>26935556.099999998</v>
      </c>
      <c r="F51" s="24">
        <v>26935556.099999998</v>
      </c>
      <c r="G51" s="26">
        <f t="shared" si="1"/>
        <v>1704113.9000000022</v>
      </c>
      <c r="H51" s="24">
        <v>493848.69999999995</v>
      </c>
      <c r="I51" s="26">
        <f t="shared" si="2"/>
        <v>1210265.2000000023</v>
      </c>
    </row>
    <row r="52" spans="1:9" x14ac:dyDescent="0.2">
      <c r="A52" s="23" t="s">
        <v>59</v>
      </c>
      <c r="B52" s="24">
        <v>2474888327</v>
      </c>
      <c r="C52" s="25">
        <f t="shared" si="0"/>
        <v>152748091.60000134</v>
      </c>
      <c r="D52" s="24">
        <v>2627636418.6000013</v>
      </c>
      <c r="E52" s="24">
        <v>2432965047.9800019</v>
      </c>
      <c r="F52" s="24">
        <v>2432965047.9800019</v>
      </c>
      <c r="G52" s="26">
        <f t="shared" si="1"/>
        <v>194671370.61999941</v>
      </c>
      <c r="H52" s="24">
        <v>168881685.33000004</v>
      </c>
      <c r="I52" s="26">
        <f t="shared" si="2"/>
        <v>25789685.289999366</v>
      </c>
    </row>
    <row r="53" spans="1:9" x14ac:dyDescent="0.2">
      <c r="A53" s="23" t="s">
        <v>60</v>
      </c>
      <c r="B53" s="24">
        <v>18249386</v>
      </c>
      <c r="C53" s="25">
        <f t="shared" si="0"/>
        <v>2008076.5499999933</v>
      </c>
      <c r="D53" s="24">
        <v>20257462.549999993</v>
      </c>
      <c r="E53" s="24">
        <v>19082954.909999993</v>
      </c>
      <c r="F53" s="24">
        <v>19082954.909999993</v>
      </c>
      <c r="G53" s="26">
        <f t="shared" si="1"/>
        <v>1174507.6400000006</v>
      </c>
      <c r="H53" s="24">
        <v>1085139.4200000002</v>
      </c>
      <c r="I53" s="26">
        <f t="shared" si="2"/>
        <v>89368.220000000438</v>
      </c>
    </row>
    <row r="54" spans="1:9" x14ac:dyDescent="0.2">
      <c r="A54" s="23" t="s">
        <v>61</v>
      </c>
      <c r="B54" s="24">
        <v>159339008</v>
      </c>
      <c r="C54" s="26">
        <f t="shared" si="0"/>
        <v>0</v>
      </c>
      <c r="D54" s="24">
        <v>159339008</v>
      </c>
      <c r="E54" s="24">
        <v>135328817.13</v>
      </c>
      <c r="F54" s="24">
        <v>135328817.13</v>
      </c>
      <c r="G54" s="26">
        <f t="shared" si="1"/>
        <v>24010190.870000005</v>
      </c>
      <c r="H54" s="24">
        <v>22611396.620000001</v>
      </c>
      <c r="I54" s="26">
        <f t="shared" si="2"/>
        <v>1398794.2500000037</v>
      </c>
    </row>
    <row r="55" spans="1:9" x14ac:dyDescent="0.2">
      <c r="A55" s="23" t="s">
        <v>62</v>
      </c>
      <c r="B55" s="24">
        <v>405955154</v>
      </c>
      <c r="C55" s="25">
        <f t="shared" si="0"/>
        <v>44756193</v>
      </c>
      <c r="D55" s="24">
        <v>450711347</v>
      </c>
      <c r="E55" s="24">
        <v>440471705.64000005</v>
      </c>
      <c r="F55" s="24">
        <v>440471705.64000005</v>
      </c>
      <c r="G55" s="26">
        <f t="shared" si="1"/>
        <v>10239641.359999955</v>
      </c>
      <c r="H55" s="24">
        <v>1935078.1800000002</v>
      </c>
      <c r="I55" s="26">
        <f t="shared" si="2"/>
        <v>8304563.179999955</v>
      </c>
    </row>
    <row r="56" spans="1:9" x14ac:dyDescent="0.2">
      <c r="A56" s="23" t="s">
        <v>63</v>
      </c>
      <c r="B56" s="24">
        <v>4433155049</v>
      </c>
      <c r="C56" s="25">
        <f t="shared" si="0"/>
        <v>175242982.38000107</v>
      </c>
      <c r="D56" s="24">
        <v>4608398031.3800011</v>
      </c>
      <c r="E56" s="24">
        <v>4375904236.7899981</v>
      </c>
      <c r="F56" s="24">
        <v>4375904236.7899981</v>
      </c>
      <c r="G56" s="26">
        <f t="shared" si="1"/>
        <v>232493794.59000301</v>
      </c>
      <c r="H56" s="24">
        <v>123940493.11000004</v>
      </c>
      <c r="I56" s="26">
        <f t="shared" si="2"/>
        <v>108553301.48000297</v>
      </c>
    </row>
    <row r="57" spans="1:9" ht="25.5" x14ac:dyDescent="0.2">
      <c r="A57" s="23" t="s">
        <v>64</v>
      </c>
      <c r="B57" s="24">
        <v>0</v>
      </c>
      <c r="C57" s="25">
        <f t="shared" si="0"/>
        <v>10102084710.93</v>
      </c>
      <c r="D57" s="24">
        <v>10102084710.93</v>
      </c>
      <c r="E57" s="24">
        <v>10102084710.93</v>
      </c>
      <c r="F57" s="24">
        <v>10102084710.93</v>
      </c>
      <c r="G57" s="26">
        <f t="shared" si="1"/>
        <v>0</v>
      </c>
      <c r="H57" s="24">
        <v>0</v>
      </c>
      <c r="I57" s="26">
        <f t="shared" si="2"/>
        <v>0</v>
      </c>
    </row>
    <row r="58" spans="1:9" x14ac:dyDescent="0.2">
      <c r="A58" s="23" t="s">
        <v>65</v>
      </c>
      <c r="B58" s="24">
        <v>4412219842</v>
      </c>
      <c r="C58" s="25">
        <f t="shared" si="0"/>
        <v>3720321168.4099998</v>
      </c>
      <c r="D58" s="24">
        <v>8132541010.4099998</v>
      </c>
      <c r="E58" s="24">
        <v>7963089979.4500036</v>
      </c>
      <c r="F58" s="24">
        <v>7963089979.4500036</v>
      </c>
      <c r="G58" s="26">
        <f t="shared" si="1"/>
        <v>169451030.95999622</v>
      </c>
      <c r="H58" s="24">
        <v>146705687.48000002</v>
      </c>
      <c r="I58" s="26">
        <f t="shared" si="2"/>
        <v>22745343.479996204</v>
      </c>
    </row>
    <row r="59" spans="1:9" x14ac:dyDescent="0.2">
      <c r="A59" s="23" t="s">
        <v>66</v>
      </c>
      <c r="B59" s="24">
        <v>1752814446</v>
      </c>
      <c r="C59" s="25">
        <f t="shared" si="0"/>
        <v>526750908.19000006</v>
      </c>
      <c r="D59" s="24">
        <v>2279565354.1900001</v>
      </c>
      <c r="E59" s="24">
        <v>2215303976.0099998</v>
      </c>
      <c r="F59" s="24">
        <v>2215303976.0099998</v>
      </c>
      <c r="G59" s="26">
        <f t="shared" si="1"/>
        <v>64261378.180000305</v>
      </c>
      <c r="H59" s="24">
        <v>45726992.589999996</v>
      </c>
      <c r="I59" s="26">
        <f t="shared" si="2"/>
        <v>18534385.590000309</v>
      </c>
    </row>
    <row r="60" spans="1:9" x14ac:dyDescent="0.2">
      <c r="A60" s="23" t="s">
        <v>67</v>
      </c>
      <c r="B60" s="24">
        <v>6520206751</v>
      </c>
      <c r="C60" s="25">
        <f t="shared" si="0"/>
        <v>6274711298.4399986</v>
      </c>
      <c r="D60" s="24">
        <v>12794918049.439999</v>
      </c>
      <c r="E60" s="24">
        <v>12660499954.639999</v>
      </c>
      <c r="F60" s="24">
        <v>12660499954.639999</v>
      </c>
      <c r="G60" s="26">
        <f t="shared" si="1"/>
        <v>134418094.79999924</v>
      </c>
      <c r="H60" s="24">
        <v>120302242.33</v>
      </c>
      <c r="I60" s="26">
        <f t="shared" si="2"/>
        <v>14115852.469999239</v>
      </c>
    </row>
    <row r="61" spans="1:9" x14ac:dyDescent="0.2">
      <c r="A61" s="23" t="s">
        <v>68</v>
      </c>
      <c r="B61" s="24">
        <v>586693919</v>
      </c>
      <c r="C61" s="25">
        <f t="shared" si="0"/>
        <v>-16671151.449999928</v>
      </c>
      <c r="D61" s="24">
        <v>570022767.55000007</v>
      </c>
      <c r="E61" s="24">
        <v>387452158.30000025</v>
      </c>
      <c r="F61" s="24">
        <v>387452158.30000025</v>
      </c>
      <c r="G61" s="26">
        <f t="shared" si="1"/>
        <v>182570609.24999982</v>
      </c>
      <c r="H61" s="24">
        <v>120929297.77</v>
      </c>
      <c r="I61" s="26">
        <f t="shared" si="2"/>
        <v>61641311.479999825</v>
      </c>
    </row>
    <row r="62" spans="1:9" x14ac:dyDescent="0.2">
      <c r="A62" s="23" t="s">
        <v>69</v>
      </c>
      <c r="B62" s="24">
        <v>117505319</v>
      </c>
      <c r="C62" s="25">
        <f t="shared" si="0"/>
        <v>86465625.109999985</v>
      </c>
      <c r="D62" s="24">
        <v>203970944.10999998</v>
      </c>
      <c r="E62" s="24">
        <v>171783530.97</v>
      </c>
      <c r="F62" s="24">
        <v>171783530.97</v>
      </c>
      <c r="G62" s="26">
        <f t="shared" si="1"/>
        <v>32187413.139999986</v>
      </c>
      <c r="H62" s="24">
        <v>10148911.199999999</v>
      </c>
      <c r="I62" s="26">
        <f t="shared" si="2"/>
        <v>22038501.939999986</v>
      </c>
    </row>
    <row r="63" spans="1:9" x14ac:dyDescent="0.2">
      <c r="A63" s="23" t="s">
        <v>70</v>
      </c>
      <c r="B63" s="24">
        <v>43328529</v>
      </c>
      <c r="C63" s="25">
        <f t="shared" si="0"/>
        <v>27761250.589999989</v>
      </c>
      <c r="D63" s="24">
        <v>71089779.589999989</v>
      </c>
      <c r="E63" s="24">
        <v>65501906.719999999</v>
      </c>
      <c r="F63" s="24">
        <v>65501906.719999999</v>
      </c>
      <c r="G63" s="26">
        <f t="shared" si="1"/>
        <v>5587872.8699999899</v>
      </c>
      <c r="H63" s="24">
        <v>30871.99</v>
      </c>
      <c r="I63" s="26">
        <f t="shared" si="2"/>
        <v>5557000.8799999896</v>
      </c>
    </row>
    <row r="64" spans="1:9" x14ac:dyDescent="0.2">
      <c r="A64" s="23" t="s">
        <v>71</v>
      </c>
      <c r="B64" s="24">
        <v>74715667</v>
      </c>
      <c r="C64" s="26">
        <f t="shared" si="0"/>
        <v>0</v>
      </c>
      <c r="D64" s="24">
        <v>74715667</v>
      </c>
      <c r="E64" s="24">
        <v>60982688.740000002</v>
      </c>
      <c r="F64" s="24">
        <v>60982688.740000002</v>
      </c>
      <c r="G64" s="26">
        <f t="shared" si="1"/>
        <v>13732978.259999998</v>
      </c>
      <c r="H64" s="24">
        <v>3662270.59</v>
      </c>
      <c r="I64" s="26">
        <f t="shared" si="2"/>
        <v>10070707.669999998</v>
      </c>
    </row>
    <row r="65" spans="1:9" ht="25.5" x14ac:dyDescent="0.2">
      <c r="A65" s="23" t="s">
        <v>72</v>
      </c>
      <c r="B65" s="24">
        <v>0</v>
      </c>
      <c r="C65" s="25">
        <f t="shared" si="0"/>
        <v>1283229756.1800001</v>
      </c>
      <c r="D65" s="24">
        <v>1283229756.1800001</v>
      </c>
      <c r="E65" s="24">
        <v>1080327695.5999999</v>
      </c>
      <c r="F65" s="24">
        <v>1080327695.5999999</v>
      </c>
      <c r="G65" s="26">
        <f t="shared" si="1"/>
        <v>202902060.58000016</v>
      </c>
      <c r="H65" s="24">
        <v>78022890.980000004</v>
      </c>
      <c r="I65" s="26">
        <f t="shared" si="2"/>
        <v>124879169.60000016</v>
      </c>
    </row>
    <row r="66" spans="1:9" x14ac:dyDescent="0.2">
      <c r="A66" s="23" t="s">
        <v>73</v>
      </c>
      <c r="B66" s="24">
        <v>2431456314</v>
      </c>
      <c r="C66" s="25">
        <f t="shared" si="0"/>
        <v>683520498.3499999</v>
      </c>
      <c r="D66" s="24">
        <v>3114976812.3499999</v>
      </c>
      <c r="E66" s="24">
        <v>2619391172.7099986</v>
      </c>
      <c r="F66" s="24">
        <v>2619391172.7099986</v>
      </c>
      <c r="G66" s="26">
        <f t="shared" si="1"/>
        <v>495585639.6400013</v>
      </c>
      <c r="H66" s="24">
        <v>382154119.37999994</v>
      </c>
      <c r="I66" s="26">
        <f t="shared" si="2"/>
        <v>113431520.26000136</v>
      </c>
    </row>
    <row r="67" spans="1:9" x14ac:dyDescent="0.2">
      <c r="A67" s="23" t="s">
        <v>74</v>
      </c>
      <c r="B67" s="24">
        <v>823836</v>
      </c>
      <c r="C67" s="25">
        <f t="shared" si="0"/>
        <v>758115.71</v>
      </c>
      <c r="D67" s="24">
        <v>1581951.71</v>
      </c>
      <c r="E67" s="24">
        <v>847810.01</v>
      </c>
      <c r="F67" s="24">
        <v>847810.01</v>
      </c>
      <c r="G67" s="26">
        <f t="shared" si="1"/>
        <v>734141.7</v>
      </c>
      <c r="H67" s="24">
        <v>74677.459999999992</v>
      </c>
      <c r="I67" s="26">
        <f t="shared" si="2"/>
        <v>659464.24</v>
      </c>
    </row>
    <row r="68" spans="1:9" ht="25.5" x14ac:dyDescent="0.2">
      <c r="A68" s="23" t="s">
        <v>75</v>
      </c>
      <c r="B68" s="24">
        <v>535195200</v>
      </c>
      <c r="C68" s="26">
        <f t="shared" si="0"/>
        <v>0</v>
      </c>
      <c r="D68" s="24">
        <v>535195200</v>
      </c>
      <c r="E68" s="24">
        <v>354407771.35000002</v>
      </c>
      <c r="F68" s="24">
        <v>354407771.35000002</v>
      </c>
      <c r="G68" s="26">
        <f t="shared" si="1"/>
        <v>180787428.64999998</v>
      </c>
      <c r="H68" s="24">
        <v>133272.89000000001</v>
      </c>
      <c r="I68" s="26">
        <f t="shared" si="2"/>
        <v>180654155.75999999</v>
      </c>
    </row>
    <row r="69" spans="1:9" x14ac:dyDescent="0.2">
      <c r="A69" s="23" t="s">
        <v>76</v>
      </c>
      <c r="B69" s="24">
        <v>2914766354</v>
      </c>
      <c r="C69" s="25">
        <f t="shared" si="0"/>
        <v>14988085.399999619</v>
      </c>
      <c r="D69" s="24">
        <v>2929754439.3999996</v>
      </c>
      <c r="E69" s="24">
        <v>2871066982.9099989</v>
      </c>
      <c r="F69" s="24">
        <v>2871066982.9099989</v>
      </c>
      <c r="G69" s="26">
        <f t="shared" si="1"/>
        <v>58687456.490000725</v>
      </c>
      <c r="H69" s="24">
        <v>47037580.010000013</v>
      </c>
      <c r="I69" s="26">
        <f t="shared" si="2"/>
        <v>11649876.480000712</v>
      </c>
    </row>
    <row r="70" spans="1:9" x14ac:dyDescent="0.2">
      <c r="A70" s="23" t="s">
        <v>77</v>
      </c>
      <c r="B70" s="24">
        <v>20551444425</v>
      </c>
      <c r="C70" s="25">
        <f t="shared" si="0"/>
        <v>1974444638.8200073</v>
      </c>
      <c r="D70" s="24">
        <v>22525889063.820007</v>
      </c>
      <c r="E70" s="24">
        <v>19484849328.25</v>
      </c>
      <c r="F70" s="24">
        <v>19484849328.25</v>
      </c>
      <c r="G70" s="26">
        <f t="shared" si="1"/>
        <v>3041039735.5700073</v>
      </c>
      <c r="H70" s="24">
        <v>2499924400.3499994</v>
      </c>
      <c r="I70" s="26">
        <f t="shared" si="2"/>
        <v>541115335.2200079</v>
      </c>
    </row>
    <row r="71" spans="1:9" x14ac:dyDescent="0.2">
      <c r="A71" s="23" t="s">
        <v>78</v>
      </c>
      <c r="B71" s="24">
        <v>250576182</v>
      </c>
      <c r="C71" s="25">
        <f t="shared" si="0"/>
        <v>8346759.6800000072</v>
      </c>
      <c r="D71" s="24">
        <v>258922941.68000001</v>
      </c>
      <c r="E71" s="24">
        <v>182154301.45999992</v>
      </c>
      <c r="F71" s="24">
        <v>182154301.45999992</v>
      </c>
      <c r="G71" s="26">
        <f t="shared" si="1"/>
        <v>76768640.220000088</v>
      </c>
      <c r="H71" s="24">
        <v>40198887.920000002</v>
      </c>
      <c r="I71" s="26">
        <f t="shared" si="2"/>
        <v>36569752.300000086</v>
      </c>
    </row>
    <row r="72" spans="1:9" x14ac:dyDescent="0.2">
      <c r="A72" s="23" t="s">
        <v>79</v>
      </c>
      <c r="B72" s="24">
        <v>2949781065</v>
      </c>
      <c r="C72" s="25">
        <f t="shared" si="0"/>
        <v>101736064.92000008</v>
      </c>
      <c r="D72" s="24">
        <v>3051517129.9200001</v>
      </c>
      <c r="E72" s="24">
        <v>2771241104.4400005</v>
      </c>
      <c r="F72" s="24">
        <v>2771241104.4400005</v>
      </c>
      <c r="G72" s="26">
        <f t="shared" si="1"/>
        <v>280276025.47999954</v>
      </c>
      <c r="H72" s="24">
        <v>126585763.51000001</v>
      </c>
      <c r="I72" s="26">
        <f t="shared" si="2"/>
        <v>153690261.96999955</v>
      </c>
    </row>
    <row r="73" spans="1:9" x14ac:dyDescent="0.2">
      <c r="A73" s="23" t="s">
        <v>80</v>
      </c>
      <c r="B73" s="24">
        <v>1899403579</v>
      </c>
      <c r="C73" s="25">
        <f t="shared" ref="C73:C122" si="3">+D73-B73</f>
        <v>1073315966.1799998</v>
      </c>
      <c r="D73" s="24">
        <v>2972719545.1799998</v>
      </c>
      <c r="E73" s="24">
        <v>2420089005.8299994</v>
      </c>
      <c r="F73" s="24">
        <v>2420089005.8299994</v>
      </c>
      <c r="G73" s="26">
        <f t="shared" ref="G73:G121" si="4">+D73-E73</f>
        <v>552630539.35000038</v>
      </c>
      <c r="H73" s="24">
        <v>394306503.91999996</v>
      </c>
      <c r="I73" s="26">
        <f t="shared" ref="I73:I122" si="5">+G73-H73</f>
        <v>158324035.43000042</v>
      </c>
    </row>
    <row r="74" spans="1:9" x14ac:dyDescent="0.2">
      <c r="A74" s="23" t="s">
        <v>81</v>
      </c>
      <c r="B74" s="24">
        <v>26179747727</v>
      </c>
      <c r="C74" s="25">
        <f t="shared" si="3"/>
        <v>297164903.54999924</v>
      </c>
      <c r="D74" s="24">
        <v>26476912630.549999</v>
      </c>
      <c r="E74" s="24">
        <v>25407825266.730007</v>
      </c>
      <c r="F74" s="24">
        <v>25407825266.730007</v>
      </c>
      <c r="G74" s="26">
        <f t="shared" si="4"/>
        <v>1069087363.8199921</v>
      </c>
      <c r="H74" s="24">
        <v>598451542.89999998</v>
      </c>
      <c r="I74" s="26">
        <f t="shared" si="5"/>
        <v>470635820.91999209</v>
      </c>
    </row>
    <row r="75" spans="1:9" x14ac:dyDescent="0.2">
      <c r="A75" s="23" t="s">
        <v>82</v>
      </c>
      <c r="B75" s="24">
        <v>170789437</v>
      </c>
      <c r="C75" s="25">
        <f t="shared" si="3"/>
        <v>-13449126.190000057</v>
      </c>
      <c r="D75" s="24">
        <v>157340310.80999994</v>
      </c>
      <c r="E75" s="24">
        <v>150417634.49000004</v>
      </c>
      <c r="F75" s="24">
        <v>150417634.49000004</v>
      </c>
      <c r="G75" s="26">
        <f t="shared" si="4"/>
        <v>6922676.3199999034</v>
      </c>
      <c r="H75" s="24">
        <v>1699374.17</v>
      </c>
      <c r="I75" s="26">
        <f t="shared" si="5"/>
        <v>5223302.1499999035</v>
      </c>
    </row>
    <row r="76" spans="1:9" x14ac:dyDescent="0.2">
      <c r="A76" s="23" t="s">
        <v>83</v>
      </c>
      <c r="B76" s="24">
        <v>12866386328</v>
      </c>
      <c r="C76" s="25">
        <f t="shared" si="3"/>
        <v>-43589969.309997559</v>
      </c>
      <c r="D76" s="24">
        <v>12822796358.690002</v>
      </c>
      <c r="E76" s="24">
        <v>12556491779.120003</v>
      </c>
      <c r="F76" s="24">
        <v>12556491779.120003</v>
      </c>
      <c r="G76" s="26">
        <f t="shared" si="4"/>
        <v>266304579.56999969</v>
      </c>
      <c r="H76" s="24">
        <v>16143337.300000001</v>
      </c>
      <c r="I76" s="26">
        <f t="shared" si="5"/>
        <v>250161242.26999968</v>
      </c>
    </row>
    <row r="77" spans="1:9" x14ac:dyDescent="0.2">
      <c r="A77" s="23" t="s">
        <v>84</v>
      </c>
      <c r="B77" s="24">
        <v>7161880070</v>
      </c>
      <c r="C77" s="25">
        <f t="shared" si="3"/>
        <v>-56283407.129999161</v>
      </c>
      <c r="D77" s="24">
        <v>7105596662.8700008</v>
      </c>
      <c r="E77" s="24">
        <v>7016862233.2399998</v>
      </c>
      <c r="F77" s="24">
        <v>7016862233.2399998</v>
      </c>
      <c r="G77" s="26">
        <f t="shared" si="4"/>
        <v>88734429.630001068</v>
      </c>
      <c r="H77" s="24">
        <v>50047051.93000003</v>
      </c>
      <c r="I77" s="26">
        <f t="shared" si="5"/>
        <v>38687377.700001039</v>
      </c>
    </row>
    <row r="78" spans="1:9" x14ac:dyDescent="0.2">
      <c r="A78" s="23" t="s">
        <v>85</v>
      </c>
      <c r="B78" s="24">
        <v>352169463</v>
      </c>
      <c r="C78" s="25">
        <f t="shared" si="3"/>
        <v>1507169.5599999428</v>
      </c>
      <c r="D78" s="24">
        <v>353676632.55999994</v>
      </c>
      <c r="E78" s="24">
        <v>313311397.43999994</v>
      </c>
      <c r="F78" s="24">
        <v>313311397.43999994</v>
      </c>
      <c r="G78" s="26">
        <f t="shared" si="4"/>
        <v>40365235.120000005</v>
      </c>
      <c r="H78" s="24">
        <v>12426751.82</v>
      </c>
      <c r="I78" s="26">
        <f t="shared" si="5"/>
        <v>27938483.300000004</v>
      </c>
    </row>
    <row r="79" spans="1:9" x14ac:dyDescent="0.2">
      <c r="A79" s="23" t="s">
        <v>86</v>
      </c>
      <c r="B79" s="24">
        <v>38414991</v>
      </c>
      <c r="C79" s="26">
        <f t="shared" si="3"/>
        <v>0</v>
      </c>
      <c r="D79" s="24">
        <v>38414991</v>
      </c>
      <c r="E79" s="24">
        <v>36244354.649999999</v>
      </c>
      <c r="F79" s="24">
        <v>36244354.649999999</v>
      </c>
      <c r="G79" s="26">
        <f t="shared" si="4"/>
        <v>2170636.3500000015</v>
      </c>
      <c r="H79" s="24">
        <v>1055802.2499999998</v>
      </c>
      <c r="I79" s="26">
        <f t="shared" si="5"/>
        <v>1114834.1000000017</v>
      </c>
    </row>
    <row r="80" spans="1:9" x14ac:dyDescent="0.2">
      <c r="A80" s="23" t="s">
        <v>87</v>
      </c>
      <c r="B80" s="24">
        <v>297499808</v>
      </c>
      <c r="C80" s="25">
        <f t="shared" si="3"/>
        <v>-13200000</v>
      </c>
      <c r="D80" s="24">
        <v>284299808</v>
      </c>
      <c r="E80" s="24">
        <v>257335630.33000004</v>
      </c>
      <c r="F80" s="24">
        <v>257335630.33000004</v>
      </c>
      <c r="G80" s="26">
        <f t="shared" si="4"/>
        <v>26964177.669999957</v>
      </c>
      <c r="H80" s="24">
        <v>12681939.299999999</v>
      </c>
      <c r="I80" s="26">
        <f t="shared" si="5"/>
        <v>14282238.369999958</v>
      </c>
    </row>
    <row r="81" spans="1:9" ht="25.5" x14ac:dyDescent="0.2">
      <c r="A81" s="23" t="s">
        <v>88</v>
      </c>
      <c r="B81" s="24">
        <v>0</v>
      </c>
      <c r="C81" s="25">
        <f t="shared" si="3"/>
        <v>212513.47</v>
      </c>
      <c r="D81" s="24">
        <v>212513.47</v>
      </c>
      <c r="E81" s="24">
        <v>212513.47</v>
      </c>
      <c r="F81" s="24">
        <v>212513.47</v>
      </c>
      <c r="G81" s="26">
        <f t="shared" si="4"/>
        <v>0</v>
      </c>
      <c r="H81" s="24">
        <v>0</v>
      </c>
      <c r="I81" s="26">
        <f t="shared" si="5"/>
        <v>0</v>
      </c>
    </row>
    <row r="82" spans="1:9" ht="25.5" x14ac:dyDescent="0.2">
      <c r="A82" s="23" t="s">
        <v>89</v>
      </c>
      <c r="B82" s="24">
        <v>2100000000</v>
      </c>
      <c r="C82" s="25">
        <f t="shared" si="3"/>
        <v>-2100000000</v>
      </c>
      <c r="D82" s="24">
        <v>0</v>
      </c>
      <c r="E82" s="24">
        <v>0</v>
      </c>
      <c r="F82" s="24">
        <v>0</v>
      </c>
      <c r="G82" s="26">
        <f t="shared" si="4"/>
        <v>0</v>
      </c>
      <c r="H82" s="24">
        <v>0</v>
      </c>
      <c r="I82" s="26">
        <f t="shared" si="5"/>
        <v>0</v>
      </c>
    </row>
    <row r="83" spans="1:9" x14ac:dyDescent="0.2">
      <c r="A83" s="23" t="s">
        <v>90</v>
      </c>
      <c r="B83" s="24">
        <v>4192000000</v>
      </c>
      <c r="C83" s="25">
        <f t="shared" si="3"/>
        <v>-950701995.90999985</v>
      </c>
      <c r="D83" s="24">
        <v>3241298004.0900002</v>
      </c>
      <c r="E83" s="24">
        <v>3171298004.0900002</v>
      </c>
      <c r="F83" s="24">
        <v>3171298004.0900002</v>
      </c>
      <c r="G83" s="26">
        <f t="shared" si="4"/>
        <v>70000000</v>
      </c>
      <c r="H83" s="24">
        <v>0</v>
      </c>
      <c r="I83" s="26">
        <f t="shared" si="5"/>
        <v>70000000</v>
      </c>
    </row>
    <row r="84" spans="1:9" x14ac:dyDescent="0.2">
      <c r="A84" s="23" t="s">
        <v>91</v>
      </c>
      <c r="B84" s="24">
        <v>9317571559</v>
      </c>
      <c r="C84" s="25">
        <f t="shared" si="3"/>
        <v>1358758257.25</v>
      </c>
      <c r="D84" s="24">
        <v>10676329816.25</v>
      </c>
      <c r="E84" s="24">
        <v>10430238907.619999</v>
      </c>
      <c r="F84" s="24">
        <v>10430238907.619999</v>
      </c>
      <c r="G84" s="26">
        <f t="shared" si="4"/>
        <v>246090908.63000107</v>
      </c>
      <c r="H84" s="24">
        <v>53.43</v>
      </c>
      <c r="I84" s="26">
        <f t="shared" si="5"/>
        <v>246090855.20000106</v>
      </c>
    </row>
    <row r="85" spans="1:9" x14ac:dyDescent="0.2">
      <c r="A85" s="23" t="s">
        <v>92</v>
      </c>
      <c r="B85" s="24">
        <v>1701645000</v>
      </c>
      <c r="C85" s="25">
        <f t="shared" si="3"/>
        <v>293675667</v>
      </c>
      <c r="D85" s="24">
        <v>1995320667</v>
      </c>
      <c r="E85" s="24">
        <v>1995320667</v>
      </c>
      <c r="F85" s="24">
        <v>1995320667</v>
      </c>
      <c r="G85" s="26">
        <f t="shared" si="4"/>
        <v>0</v>
      </c>
      <c r="H85" s="24">
        <v>0</v>
      </c>
      <c r="I85" s="26">
        <f t="shared" si="5"/>
        <v>0</v>
      </c>
    </row>
    <row r="86" spans="1:9" x14ac:dyDescent="0.2">
      <c r="A86" s="23" t="s">
        <v>93</v>
      </c>
      <c r="B86" s="24">
        <v>412520000</v>
      </c>
      <c r="C86" s="25">
        <f t="shared" si="3"/>
        <v>84788673</v>
      </c>
      <c r="D86" s="24">
        <v>497308673</v>
      </c>
      <c r="E86" s="24">
        <v>497308673</v>
      </c>
      <c r="F86" s="24">
        <v>497308673</v>
      </c>
      <c r="G86" s="26">
        <f t="shared" si="4"/>
        <v>0</v>
      </c>
      <c r="H86" s="24">
        <v>0</v>
      </c>
      <c r="I86" s="26">
        <f t="shared" si="5"/>
        <v>0</v>
      </c>
    </row>
    <row r="87" spans="1:9" x14ac:dyDescent="0.2">
      <c r="A87" s="23" t="s">
        <v>94</v>
      </c>
      <c r="B87" s="24">
        <v>6814600000</v>
      </c>
      <c r="C87" s="25">
        <f t="shared" si="3"/>
        <v>1104386305.9700003</v>
      </c>
      <c r="D87" s="24">
        <v>7918986305.9700003</v>
      </c>
      <c r="E87" s="24">
        <v>7918986305.9700003</v>
      </c>
      <c r="F87" s="24">
        <v>7918986305.9700003</v>
      </c>
      <c r="G87" s="26">
        <f t="shared" si="4"/>
        <v>0</v>
      </c>
      <c r="H87" s="24">
        <v>0</v>
      </c>
      <c r="I87" s="26">
        <f t="shared" si="5"/>
        <v>0</v>
      </c>
    </row>
    <row r="88" spans="1:9" x14ac:dyDescent="0.2">
      <c r="A88" s="23" t="s">
        <v>95</v>
      </c>
      <c r="B88" s="24">
        <v>234105100</v>
      </c>
      <c r="C88" s="25">
        <f t="shared" si="3"/>
        <v>9979776.7800000012</v>
      </c>
      <c r="D88" s="24">
        <v>244084876.78</v>
      </c>
      <c r="E88" s="24">
        <v>244084876.78</v>
      </c>
      <c r="F88" s="24">
        <v>244084876.78</v>
      </c>
      <c r="G88" s="26">
        <f t="shared" si="4"/>
        <v>0</v>
      </c>
      <c r="H88" s="24">
        <v>0</v>
      </c>
      <c r="I88" s="26">
        <f t="shared" si="5"/>
        <v>0</v>
      </c>
    </row>
    <row r="89" spans="1:9" x14ac:dyDescent="0.2">
      <c r="A89" s="23" t="s">
        <v>96</v>
      </c>
      <c r="B89" s="24">
        <v>538327064</v>
      </c>
      <c r="C89" s="25">
        <f t="shared" si="3"/>
        <v>10000000</v>
      </c>
      <c r="D89" s="24">
        <v>548327064</v>
      </c>
      <c r="E89" s="24">
        <v>548327064</v>
      </c>
      <c r="F89" s="24">
        <v>548327064</v>
      </c>
      <c r="G89" s="26">
        <f t="shared" si="4"/>
        <v>0</v>
      </c>
      <c r="H89" s="24">
        <v>0</v>
      </c>
      <c r="I89" s="26">
        <f t="shared" si="5"/>
        <v>0</v>
      </c>
    </row>
    <row r="90" spans="1:9" x14ac:dyDescent="0.2">
      <c r="A90" s="23" t="s">
        <v>97</v>
      </c>
      <c r="B90" s="24">
        <v>341775766</v>
      </c>
      <c r="C90" s="25">
        <f t="shared" si="3"/>
        <v>75345536.920000017</v>
      </c>
      <c r="D90" s="24">
        <v>417121302.92000002</v>
      </c>
      <c r="E90" s="24">
        <v>417121302.92000002</v>
      </c>
      <c r="F90" s="24">
        <v>417121302.92000002</v>
      </c>
      <c r="G90" s="26">
        <f t="shared" si="4"/>
        <v>0</v>
      </c>
      <c r="H90" s="24">
        <v>0</v>
      </c>
      <c r="I90" s="26">
        <f t="shared" si="5"/>
        <v>0</v>
      </c>
    </row>
    <row r="91" spans="1:9" x14ac:dyDescent="0.2">
      <c r="A91" s="23" t="s">
        <v>98</v>
      </c>
      <c r="B91" s="24">
        <v>497383942</v>
      </c>
      <c r="C91" s="26">
        <f t="shared" si="3"/>
        <v>0</v>
      </c>
      <c r="D91" s="24">
        <v>497383942</v>
      </c>
      <c r="E91" s="24">
        <v>497383942</v>
      </c>
      <c r="F91" s="24">
        <v>497383942</v>
      </c>
      <c r="G91" s="26">
        <f t="shared" si="4"/>
        <v>0</v>
      </c>
      <c r="H91" s="24">
        <v>0</v>
      </c>
      <c r="I91" s="26">
        <f t="shared" si="5"/>
        <v>0</v>
      </c>
    </row>
    <row r="92" spans="1:9" x14ac:dyDescent="0.2">
      <c r="A92" s="23" t="s">
        <v>99</v>
      </c>
      <c r="B92" s="24">
        <v>2100000000</v>
      </c>
      <c r="C92" s="26">
        <f t="shared" si="3"/>
        <v>0</v>
      </c>
      <c r="D92" s="24">
        <v>2100000000</v>
      </c>
      <c r="E92" s="24">
        <v>2100000000</v>
      </c>
      <c r="F92" s="24">
        <v>2100000000</v>
      </c>
      <c r="G92" s="26">
        <f t="shared" si="4"/>
        <v>0</v>
      </c>
      <c r="H92" s="24">
        <v>0</v>
      </c>
      <c r="I92" s="26">
        <f t="shared" si="5"/>
        <v>0</v>
      </c>
    </row>
    <row r="93" spans="1:9" x14ac:dyDescent="0.2">
      <c r="A93" s="23" t="s">
        <v>100</v>
      </c>
      <c r="B93" s="24">
        <v>1566262951</v>
      </c>
      <c r="C93" s="25">
        <f t="shared" si="3"/>
        <v>50558762.239999533</v>
      </c>
      <c r="D93" s="24">
        <v>1616821713.2399995</v>
      </c>
      <c r="E93" s="24">
        <v>1564008569.3800001</v>
      </c>
      <c r="F93" s="24">
        <v>1564008569.3800001</v>
      </c>
      <c r="G93" s="26">
        <f t="shared" si="4"/>
        <v>52813143.859999418</v>
      </c>
      <c r="H93" s="24">
        <v>35022167.449999996</v>
      </c>
      <c r="I93" s="26">
        <f t="shared" si="5"/>
        <v>17790976.409999423</v>
      </c>
    </row>
    <row r="94" spans="1:9" x14ac:dyDescent="0.2">
      <c r="A94" s="23" t="s">
        <v>101</v>
      </c>
      <c r="B94" s="24">
        <v>13128885361</v>
      </c>
      <c r="C94" s="25">
        <f t="shared" si="3"/>
        <v>1130608384.5600071</v>
      </c>
      <c r="D94" s="24">
        <v>14259493745.560007</v>
      </c>
      <c r="E94" s="24">
        <v>10647627660.470007</v>
      </c>
      <c r="F94" s="24">
        <v>10647627660.470007</v>
      </c>
      <c r="G94" s="26">
        <f t="shared" si="4"/>
        <v>3611866085.0900002</v>
      </c>
      <c r="H94" s="24">
        <v>1697654080.6000001</v>
      </c>
      <c r="I94" s="26">
        <f t="shared" si="5"/>
        <v>1914212004.49</v>
      </c>
    </row>
    <row r="95" spans="1:9" x14ac:dyDescent="0.2">
      <c r="A95" s="23" t="s">
        <v>102</v>
      </c>
      <c r="B95" s="24">
        <v>34376208</v>
      </c>
      <c r="C95" s="25">
        <f t="shared" si="3"/>
        <v>8195743.5</v>
      </c>
      <c r="D95" s="24">
        <v>42571951.5</v>
      </c>
      <c r="E95" s="24">
        <v>36745121.269999981</v>
      </c>
      <c r="F95" s="24">
        <v>36745121.269999981</v>
      </c>
      <c r="G95" s="26">
        <f t="shared" si="4"/>
        <v>5826830.2300000191</v>
      </c>
      <c r="H95" s="24">
        <v>584024.81999999995</v>
      </c>
      <c r="I95" s="26">
        <f t="shared" si="5"/>
        <v>5242805.4100000188</v>
      </c>
    </row>
    <row r="96" spans="1:9" x14ac:dyDescent="0.2">
      <c r="A96" s="23" t="s">
        <v>103</v>
      </c>
      <c r="B96" s="24">
        <v>52611523</v>
      </c>
      <c r="C96" s="25">
        <f t="shared" si="3"/>
        <v>11643808.469999991</v>
      </c>
      <c r="D96" s="24">
        <v>64255331.469999991</v>
      </c>
      <c r="E96" s="24">
        <v>59535567.959999993</v>
      </c>
      <c r="F96" s="24">
        <v>59535567.959999993</v>
      </c>
      <c r="G96" s="26">
        <f t="shared" si="4"/>
        <v>4719763.5099999979</v>
      </c>
      <c r="H96" s="24">
        <v>2991220.9000000004</v>
      </c>
      <c r="I96" s="26">
        <f t="shared" si="5"/>
        <v>1728542.6099999975</v>
      </c>
    </row>
    <row r="97" spans="1:9" x14ac:dyDescent="0.2">
      <c r="A97" s="23" t="s">
        <v>104</v>
      </c>
      <c r="B97" s="24">
        <v>6836297817</v>
      </c>
      <c r="C97" s="25">
        <f t="shared" si="3"/>
        <v>-1273811177.2599983</v>
      </c>
      <c r="D97" s="24">
        <v>5562486639.7400017</v>
      </c>
      <c r="E97" s="24">
        <v>4126648775.8799992</v>
      </c>
      <c r="F97" s="24">
        <v>4126648775.8799992</v>
      </c>
      <c r="G97" s="26">
        <f t="shared" si="4"/>
        <v>1435837863.8600025</v>
      </c>
      <c r="H97" s="24">
        <v>407517754.18000031</v>
      </c>
      <c r="I97" s="26">
        <f t="shared" si="5"/>
        <v>1028320109.6800022</v>
      </c>
    </row>
    <row r="98" spans="1:9" x14ac:dyDescent="0.2">
      <c r="A98" s="23" t="s">
        <v>105</v>
      </c>
      <c r="B98" s="24">
        <v>357080000</v>
      </c>
      <c r="C98" s="25">
        <f t="shared" si="3"/>
        <v>31872296.329999983</v>
      </c>
      <c r="D98" s="24">
        <v>388952296.32999998</v>
      </c>
      <c r="E98" s="24">
        <v>388952296.32999998</v>
      </c>
      <c r="F98" s="24">
        <v>388952296.32999998</v>
      </c>
      <c r="G98" s="26">
        <f t="shared" si="4"/>
        <v>0</v>
      </c>
      <c r="H98" s="24">
        <v>0</v>
      </c>
      <c r="I98" s="26">
        <f t="shared" si="5"/>
        <v>0</v>
      </c>
    </row>
    <row r="99" spans="1:9" x14ac:dyDescent="0.2">
      <c r="A99" s="23" t="s">
        <v>106</v>
      </c>
      <c r="B99" s="24">
        <v>1717350000</v>
      </c>
      <c r="C99" s="26">
        <f t="shared" si="3"/>
        <v>0</v>
      </c>
      <c r="D99" s="24">
        <v>1717350000</v>
      </c>
      <c r="E99" s="24">
        <v>1717350000</v>
      </c>
      <c r="F99" s="24">
        <v>1717350000</v>
      </c>
      <c r="G99" s="26">
        <f t="shared" si="4"/>
        <v>0</v>
      </c>
      <c r="H99" s="24">
        <v>0</v>
      </c>
      <c r="I99" s="26">
        <f t="shared" si="5"/>
        <v>0</v>
      </c>
    </row>
    <row r="100" spans="1:9" x14ac:dyDescent="0.2">
      <c r="A100" s="23" t="s">
        <v>107</v>
      </c>
      <c r="B100" s="24">
        <v>1076185727</v>
      </c>
      <c r="C100" s="25">
        <f t="shared" si="3"/>
        <v>230597427.94999957</v>
      </c>
      <c r="D100" s="24">
        <v>1306783154.9499996</v>
      </c>
      <c r="E100" s="24">
        <v>1083103666.8699994</v>
      </c>
      <c r="F100" s="24">
        <v>1083103666.8699994</v>
      </c>
      <c r="G100" s="26">
        <f t="shared" si="4"/>
        <v>223679488.08000016</v>
      </c>
      <c r="H100" s="24">
        <v>95331148.089999989</v>
      </c>
      <c r="I100" s="26">
        <f t="shared" si="5"/>
        <v>128348339.99000017</v>
      </c>
    </row>
    <row r="101" spans="1:9" x14ac:dyDescent="0.2">
      <c r="A101" s="23" t="s">
        <v>108</v>
      </c>
      <c r="B101" s="24">
        <v>141124295</v>
      </c>
      <c r="C101" s="25">
        <f t="shared" si="3"/>
        <v>12760000</v>
      </c>
      <c r="D101" s="24">
        <v>153884295</v>
      </c>
      <c r="E101" s="24">
        <v>147219426.67000002</v>
      </c>
      <c r="F101" s="24">
        <v>147219426.67000002</v>
      </c>
      <c r="G101" s="26">
        <f t="shared" si="4"/>
        <v>6664868.3299999833</v>
      </c>
      <c r="H101" s="24">
        <v>2173887.5</v>
      </c>
      <c r="I101" s="26">
        <f t="shared" si="5"/>
        <v>4490980.8299999833</v>
      </c>
    </row>
    <row r="102" spans="1:9" x14ac:dyDescent="0.2">
      <c r="A102" s="23" t="s">
        <v>109</v>
      </c>
      <c r="B102" s="24">
        <v>21607886</v>
      </c>
      <c r="C102" s="25">
        <f t="shared" si="3"/>
        <v>2635089.7400000021</v>
      </c>
      <c r="D102" s="24">
        <v>24242975.740000002</v>
      </c>
      <c r="E102" s="24">
        <v>23163393.629999999</v>
      </c>
      <c r="F102" s="24">
        <v>23163393.629999999</v>
      </c>
      <c r="G102" s="26">
        <f t="shared" si="4"/>
        <v>1079582.1100000031</v>
      </c>
      <c r="H102" s="24">
        <v>256311.47999999998</v>
      </c>
      <c r="I102" s="26">
        <f t="shared" si="5"/>
        <v>823270.63000000315</v>
      </c>
    </row>
    <row r="103" spans="1:9" x14ac:dyDescent="0.2">
      <c r="A103" s="23" t="s">
        <v>110</v>
      </c>
      <c r="B103" s="24">
        <v>10955177</v>
      </c>
      <c r="C103" s="25">
        <f t="shared" si="3"/>
        <v>3815746.7199999988</v>
      </c>
      <c r="D103" s="24">
        <v>14770923.719999999</v>
      </c>
      <c r="E103" s="24">
        <v>11191970.149999999</v>
      </c>
      <c r="F103" s="24">
        <v>11191970.149999999</v>
      </c>
      <c r="G103" s="26">
        <f t="shared" si="4"/>
        <v>3578953.5700000003</v>
      </c>
      <c r="H103" s="24">
        <v>1615467.77</v>
      </c>
      <c r="I103" s="26">
        <f t="shared" si="5"/>
        <v>1963485.8000000003</v>
      </c>
    </row>
    <row r="104" spans="1:9" x14ac:dyDescent="0.2">
      <c r="A104" s="23" t="s">
        <v>111</v>
      </c>
      <c r="B104" s="24">
        <v>13520352</v>
      </c>
      <c r="C104" s="25">
        <f t="shared" si="3"/>
        <v>32802170</v>
      </c>
      <c r="D104" s="24">
        <v>46322522</v>
      </c>
      <c r="E104" s="24">
        <v>19546252.849999998</v>
      </c>
      <c r="F104" s="24">
        <v>19546252.849999998</v>
      </c>
      <c r="G104" s="26">
        <f t="shared" si="4"/>
        <v>26776269.150000002</v>
      </c>
      <c r="H104" s="24">
        <v>0</v>
      </c>
      <c r="I104" s="26">
        <f t="shared" si="5"/>
        <v>26776269.150000002</v>
      </c>
    </row>
    <row r="105" spans="1:9" ht="25.5" x14ac:dyDescent="0.2">
      <c r="A105" s="23" t="s">
        <v>112</v>
      </c>
      <c r="B105" s="24">
        <v>152496586</v>
      </c>
      <c r="C105" s="26">
        <f t="shared" si="3"/>
        <v>0</v>
      </c>
      <c r="D105" s="24">
        <v>152496586</v>
      </c>
      <c r="E105" s="24">
        <v>152496586</v>
      </c>
      <c r="F105" s="24">
        <v>152496586</v>
      </c>
      <c r="G105" s="26">
        <f t="shared" si="4"/>
        <v>0</v>
      </c>
      <c r="H105" s="24">
        <v>0</v>
      </c>
      <c r="I105" s="26">
        <f t="shared" si="5"/>
        <v>0</v>
      </c>
    </row>
    <row r="106" spans="1:9" x14ac:dyDescent="0.2">
      <c r="A106" s="23" t="s">
        <v>113</v>
      </c>
      <c r="B106" s="24">
        <v>775011419</v>
      </c>
      <c r="C106" s="25">
        <f t="shared" si="3"/>
        <v>40157253.330000281</v>
      </c>
      <c r="D106" s="24">
        <v>815168672.33000028</v>
      </c>
      <c r="E106" s="24">
        <v>793562732.95999992</v>
      </c>
      <c r="F106" s="24">
        <v>793562732.95999992</v>
      </c>
      <c r="G106" s="26">
        <f t="shared" si="4"/>
        <v>21605939.370000362</v>
      </c>
      <c r="H106" s="24">
        <v>9771287.5700000022</v>
      </c>
      <c r="I106" s="26">
        <f t="shared" si="5"/>
        <v>11834651.80000036</v>
      </c>
    </row>
    <row r="107" spans="1:9" x14ac:dyDescent="0.2">
      <c r="A107" s="23" t="s">
        <v>114</v>
      </c>
      <c r="B107" s="24">
        <v>102732346</v>
      </c>
      <c r="C107" s="25">
        <f t="shared" si="3"/>
        <v>-10801449.999999985</v>
      </c>
      <c r="D107" s="24">
        <v>91930896.000000015</v>
      </c>
      <c r="E107" s="24">
        <v>87399658.25</v>
      </c>
      <c r="F107" s="24">
        <v>87399658.25</v>
      </c>
      <c r="G107" s="26">
        <f t="shared" si="4"/>
        <v>4531237.7500000149</v>
      </c>
      <c r="H107" s="24">
        <v>1204616.5699999998</v>
      </c>
      <c r="I107" s="26">
        <f t="shared" si="5"/>
        <v>3326621.1800000151</v>
      </c>
    </row>
    <row r="108" spans="1:9" x14ac:dyDescent="0.2">
      <c r="A108" s="23" t="s">
        <v>115</v>
      </c>
      <c r="B108" s="24">
        <v>43488984</v>
      </c>
      <c r="C108" s="25">
        <f t="shared" si="3"/>
        <v>3024162.9399999902</v>
      </c>
      <c r="D108" s="24">
        <v>46513146.93999999</v>
      </c>
      <c r="E108" s="24">
        <v>27386244.919999998</v>
      </c>
      <c r="F108" s="24">
        <v>27386244.919999998</v>
      </c>
      <c r="G108" s="26">
        <f t="shared" si="4"/>
        <v>19126902.019999992</v>
      </c>
      <c r="H108" s="24">
        <v>2021095.6000000003</v>
      </c>
      <c r="I108" s="26">
        <f t="shared" si="5"/>
        <v>17105806.419999991</v>
      </c>
    </row>
    <row r="109" spans="1:9" x14ac:dyDescent="0.2">
      <c r="A109" s="23" t="s">
        <v>116</v>
      </c>
      <c r="B109" s="24">
        <v>136459039</v>
      </c>
      <c r="C109" s="30">
        <f>+D109-B109</f>
        <v>0</v>
      </c>
      <c r="D109" s="24">
        <v>136459039.00000003</v>
      </c>
      <c r="E109" s="24">
        <v>131359641.49000002</v>
      </c>
      <c r="F109" s="24">
        <v>131359641.49000002</v>
      </c>
      <c r="G109" s="26">
        <f t="shared" si="4"/>
        <v>5099397.5100000054</v>
      </c>
      <c r="H109" s="24">
        <v>2550444.92</v>
      </c>
      <c r="I109" s="26">
        <f t="shared" si="5"/>
        <v>2548952.5900000054</v>
      </c>
    </row>
    <row r="110" spans="1:9" x14ac:dyDescent="0.2">
      <c r="A110" s="23" t="s">
        <v>117</v>
      </c>
      <c r="B110" s="24">
        <v>1340151572</v>
      </c>
      <c r="C110" s="25">
        <f t="shared" si="3"/>
        <v>-70587124.450000048</v>
      </c>
      <c r="D110" s="24">
        <v>1269564447.55</v>
      </c>
      <c r="E110" s="24">
        <v>1167984078.1499999</v>
      </c>
      <c r="F110" s="24">
        <v>1167984078.1499999</v>
      </c>
      <c r="G110" s="26">
        <f t="shared" si="4"/>
        <v>101580369.4000001</v>
      </c>
      <c r="H110" s="24">
        <v>46477353.860000014</v>
      </c>
      <c r="I110" s="26">
        <f t="shared" si="5"/>
        <v>55103015.540000081</v>
      </c>
    </row>
    <row r="111" spans="1:9" ht="25.5" x14ac:dyDescent="0.2">
      <c r="A111" s="23" t="s">
        <v>118</v>
      </c>
      <c r="B111" s="24">
        <v>167708798</v>
      </c>
      <c r="C111" s="25">
        <f t="shared" si="3"/>
        <v>14990553.599999994</v>
      </c>
      <c r="D111" s="24">
        <v>182699351.59999999</v>
      </c>
      <c r="E111" s="24">
        <v>161225609.64000002</v>
      </c>
      <c r="F111" s="24">
        <v>161225609.64000002</v>
      </c>
      <c r="G111" s="26">
        <f t="shared" si="4"/>
        <v>21473741.959999979</v>
      </c>
      <c r="H111" s="24">
        <v>18399237.329999998</v>
      </c>
      <c r="I111" s="26">
        <f t="shared" si="5"/>
        <v>3074504.6299999803</v>
      </c>
    </row>
    <row r="112" spans="1:9" x14ac:dyDescent="0.2">
      <c r="A112" s="23" t="s">
        <v>119</v>
      </c>
      <c r="B112" s="24">
        <v>441334087</v>
      </c>
      <c r="C112" s="25">
        <f t="shared" si="3"/>
        <v>73170891.660000205</v>
      </c>
      <c r="D112" s="24">
        <v>514504978.66000021</v>
      </c>
      <c r="E112" s="24">
        <v>460822170.83000034</v>
      </c>
      <c r="F112" s="24">
        <v>460822170.83000034</v>
      </c>
      <c r="G112" s="26">
        <f t="shared" si="4"/>
        <v>53682807.829999864</v>
      </c>
      <c r="H112" s="24">
        <v>18673421.169999998</v>
      </c>
      <c r="I112" s="26">
        <f t="shared" si="5"/>
        <v>35009386.659999862</v>
      </c>
    </row>
    <row r="113" spans="1:10" x14ac:dyDescent="0.2">
      <c r="A113" s="23" t="s">
        <v>120</v>
      </c>
      <c r="B113" s="24">
        <v>1028419601</v>
      </c>
      <c r="C113" s="25">
        <f t="shared" si="3"/>
        <v>66412620.800000191</v>
      </c>
      <c r="D113" s="24">
        <v>1094832221.8000002</v>
      </c>
      <c r="E113" s="24">
        <v>1018301913.3600001</v>
      </c>
      <c r="F113" s="24">
        <v>1018301913.3600001</v>
      </c>
      <c r="G113" s="26">
        <f t="shared" si="4"/>
        <v>76530308.440000057</v>
      </c>
      <c r="H113" s="24">
        <v>45183231.63000001</v>
      </c>
      <c r="I113" s="26">
        <f t="shared" si="5"/>
        <v>31347076.810000047</v>
      </c>
    </row>
    <row r="114" spans="1:10" x14ac:dyDescent="0.2">
      <c r="A114" s="23" t="s">
        <v>121</v>
      </c>
      <c r="B114" s="24">
        <v>131648741</v>
      </c>
      <c r="C114" s="25">
        <f t="shared" si="3"/>
        <v>50700492.810000092</v>
      </c>
      <c r="D114" s="24">
        <v>182349233.81000009</v>
      </c>
      <c r="E114" s="24">
        <v>158555797.70999992</v>
      </c>
      <c r="F114" s="24">
        <v>158555797.70999992</v>
      </c>
      <c r="G114" s="26">
        <f t="shared" si="4"/>
        <v>23793436.100000173</v>
      </c>
      <c r="H114" s="24">
        <v>19389885.699999996</v>
      </c>
      <c r="I114" s="26">
        <f t="shared" si="5"/>
        <v>4403550.4000001773</v>
      </c>
    </row>
    <row r="115" spans="1:10" x14ac:dyDescent="0.2">
      <c r="A115" s="23" t="s">
        <v>122</v>
      </c>
      <c r="B115" s="24">
        <v>1132678909</v>
      </c>
      <c r="C115" s="25">
        <f t="shared" si="3"/>
        <v>58936704.289999723</v>
      </c>
      <c r="D115" s="24">
        <v>1191615613.2899997</v>
      </c>
      <c r="E115" s="24">
        <v>1154141411.28</v>
      </c>
      <c r="F115" s="24">
        <v>1154141411.28</v>
      </c>
      <c r="G115" s="26">
        <f t="shared" si="4"/>
        <v>37474202.009999752</v>
      </c>
      <c r="H115" s="24">
        <v>24006918.679999996</v>
      </c>
      <c r="I115" s="26">
        <f t="shared" si="5"/>
        <v>13467283.329999756</v>
      </c>
    </row>
    <row r="116" spans="1:10" x14ac:dyDescent="0.2">
      <c r="A116" s="23" t="s">
        <v>123</v>
      </c>
      <c r="B116" s="24">
        <v>528069933</v>
      </c>
      <c r="C116" s="25">
        <f t="shared" si="3"/>
        <v>-32000000</v>
      </c>
      <c r="D116" s="24">
        <v>496069933</v>
      </c>
      <c r="E116" s="24">
        <v>484095284.62</v>
      </c>
      <c r="F116" s="24">
        <v>484095284.62</v>
      </c>
      <c r="G116" s="26">
        <f t="shared" si="4"/>
        <v>11974648.379999995</v>
      </c>
      <c r="H116" s="24">
        <v>7652645.8199999984</v>
      </c>
      <c r="I116" s="26">
        <f t="shared" si="5"/>
        <v>4322002.5599999968</v>
      </c>
    </row>
    <row r="117" spans="1:10" x14ac:dyDescent="0.2">
      <c r="A117" s="23" t="s">
        <v>124</v>
      </c>
      <c r="B117" s="24">
        <v>189516497</v>
      </c>
      <c r="C117" s="25">
        <f t="shared" si="3"/>
        <v>32700000</v>
      </c>
      <c r="D117" s="24">
        <v>222216497</v>
      </c>
      <c r="E117" s="24">
        <v>168678375.81999993</v>
      </c>
      <c r="F117" s="24">
        <v>168678375.81999993</v>
      </c>
      <c r="G117" s="26">
        <f t="shared" si="4"/>
        <v>53538121.180000067</v>
      </c>
      <c r="H117" s="24">
        <v>6067083.9199999999</v>
      </c>
      <c r="I117" s="26">
        <f t="shared" si="5"/>
        <v>47471037.260000065</v>
      </c>
    </row>
    <row r="118" spans="1:10" x14ac:dyDescent="0.2">
      <c r="A118" s="23" t="s">
        <v>125</v>
      </c>
      <c r="B118" s="24">
        <v>8929128706</v>
      </c>
      <c r="C118" s="25">
        <f t="shared" si="3"/>
        <v>-37208123.820001602</v>
      </c>
      <c r="D118" s="24">
        <v>8891920582.1799984</v>
      </c>
      <c r="E118" s="24">
        <v>8688153022.090004</v>
      </c>
      <c r="F118" s="24">
        <v>8688153022.090004</v>
      </c>
      <c r="G118" s="26">
        <f t="shared" si="4"/>
        <v>203767560.08999443</v>
      </c>
      <c r="H118" s="24">
        <v>201412578.55000001</v>
      </c>
      <c r="I118" s="26">
        <f t="shared" si="5"/>
        <v>2354981.5399944186</v>
      </c>
    </row>
    <row r="119" spans="1:10" x14ac:dyDescent="0.2">
      <c r="A119" s="23" t="s">
        <v>126</v>
      </c>
      <c r="B119" s="24">
        <v>305541677</v>
      </c>
      <c r="C119" s="25">
        <f t="shared" si="3"/>
        <v>29267196.140000045</v>
      </c>
      <c r="D119" s="24">
        <v>334808873.14000005</v>
      </c>
      <c r="E119" s="24">
        <v>317564670.91000003</v>
      </c>
      <c r="F119" s="24">
        <v>317564670.91000003</v>
      </c>
      <c r="G119" s="26">
        <f t="shared" si="4"/>
        <v>17244202.230000019</v>
      </c>
      <c r="H119" s="24">
        <v>12649192.020000005</v>
      </c>
      <c r="I119" s="26">
        <f t="shared" si="5"/>
        <v>4595010.2100000139</v>
      </c>
    </row>
    <row r="120" spans="1:10" x14ac:dyDescent="0.2">
      <c r="A120" s="23" t="s">
        <v>127</v>
      </c>
      <c r="B120" s="24">
        <v>8239000000</v>
      </c>
      <c r="C120" s="25">
        <f t="shared" si="3"/>
        <v>185571305.13999939</v>
      </c>
      <c r="D120" s="24">
        <v>8424571305.1399994</v>
      </c>
      <c r="E120" s="24">
        <v>8417239501.6000004</v>
      </c>
      <c r="F120" s="24">
        <v>8417239501.6000004</v>
      </c>
      <c r="G120" s="26">
        <f t="shared" si="4"/>
        <v>7331803.5399990082</v>
      </c>
      <c r="H120" s="24">
        <v>7331803.54</v>
      </c>
      <c r="I120" s="26">
        <f t="shared" si="5"/>
        <v>-9.9185854196548462E-7</v>
      </c>
    </row>
    <row r="121" spans="1:10" ht="26.25" x14ac:dyDescent="0.25">
      <c r="A121" s="23" t="s">
        <v>128</v>
      </c>
      <c r="B121" s="24">
        <v>54601500</v>
      </c>
      <c r="C121" s="25">
        <f t="shared" si="3"/>
        <v>339755</v>
      </c>
      <c r="D121" s="24">
        <v>54941255</v>
      </c>
      <c r="E121" s="24">
        <v>39947447.819999993</v>
      </c>
      <c r="F121" s="24">
        <v>39947447.819999993</v>
      </c>
      <c r="G121" s="26">
        <f t="shared" si="4"/>
        <v>14993807.180000007</v>
      </c>
      <c r="H121" s="24">
        <v>4053173.8699999996</v>
      </c>
      <c r="I121" s="26">
        <f t="shared" si="5"/>
        <v>10940633.310000008</v>
      </c>
      <c r="J121"/>
    </row>
    <row r="122" spans="1:10" ht="15" x14ac:dyDescent="0.25">
      <c r="A122" s="23" t="s">
        <v>129</v>
      </c>
      <c r="B122" s="24">
        <v>21530536</v>
      </c>
      <c r="C122" s="26">
        <f t="shared" si="3"/>
        <v>0</v>
      </c>
      <c r="D122" s="24">
        <v>21530536</v>
      </c>
      <c r="E122" s="24">
        <v>21530536</v>
      </c>
      <c r="F122" s="24">
        <v>21530536</v>
      </c>
      <c r="G122" s="26">
        <f>+D122-E122</f>
        <v>0</v>
      </c>
      <c r="H122" s="24">
        <v>0</v>
      </c>
      <c r="I122" s="26">
        <f t="shared" si="5"/>
        <v>0</v>
      </c>
      <c r="J122"/>
    </row>
    <row r="123" spans="1:10" ht="15.75" thickBot="1" x14ac:dyDescent="0.3">
      <c r="A123" s="31" t="s">
        <v>130</v>
      </c>
      <c r="B123" s="32">
        <f>+SUM(B8:B122)</f>
        <v>267965350437</v>
      </c>
      <c r="C123" s="32">
        <f t="shared" ref="C123:I123" si="6">+SUM(C8:C122)</f>
        <v>47662709837.170029</v>
      </c>
      <c r="D123" s="32">
        <f t="shared" si="6"/>
        <v>315628060274.16986</v>
      </c>
      <c r="E123" s="32">
        <f t="shared" si="6"/>
        <v>290573077332.88989</v>
      </c>
      <c r="F123" s="32">
        <f t="shared" si="6"/>
        <v>290573077332.88989</v>
      </c>
      <c r="G123" s="32">
        <f t="shared" si="6"/>
        <v>25054982941.279976</v>
      </c>
      <c r="H123" s="32">
        <f t="shared" si="6"/>
        <v>15523218848.259998</v>
      </c>
      <c r="I123" s="32">
        <f t="shared" si="6"/>
        <v>9531764093.0199871</v>
      </c>
      <c r="J123"/>
    </row>
    <row r="124" spans="1:10" ht="15.75" thickTop="1" x14ac:dyDescent="0.25">
      <c r="A124" s="33" t="s">
        <v>131</v>
      </c>
      <c r="B124" s="34"/>
      <c r="C124" s="34"/>
      <c r="D124" s="34"/>
      <c r="E124" s="34"/>
      <c r="F124" s="34"/>
      <c r="G124" s="34"/>
      <c r="H124" s="34"/>
      <c r="I124" s="34"/>
      <c r="J124"/>
    </row>
    <row r="125" spans="1:10" ht="15" x14ac:dyDescent="0.25">
      <c r="A125" s="33" t="s">
        <v>132</v>
      </c>
      <c r="B125" s="35"/>
      <c r="C125"/>
      <c r="D125"/>
      <c r="E125"/>
      <c r="F125"/>
      <c r="J125"/>
    </row>
    <row r="126" spans="1:10" x14ac:dyDescent="0.2">
      <c r="A126" s="33" t="s">
        <v>133</v>
      </c>
      <c r="B126" s="35"/>
    </row>
    <row r="127" spans="1:10" x14ac:dyDescent="0.2">
      <c r="A127" s="33" t="s">
        <v>134</v>
      </c>
      <c r="B127" s="35"/>
    </row>
    <row r="128" spans="1:10" x14ac:dyDescent="0.2">
      <c r="A128" s="33" t="s">
        <v>135</v>
      </c>
      <c r="B128" s="35"/>
    </row>
  </sheetData>
  <sheetProtection formatCells="0" formatColumns="0" formatRows="0" insertRows="0"/>
  <mergeCells count="9">
    <mergeCell ref="A1:I1"/>
    <mergeCell ref="A2:I2"/>
    <mergeCell ref="A3:I3"/>
    <mergeCell ref="A4:I4"/>
    <mergeCell ref="A5:I5"/>
    <mergeCell ref="A6:A7"/>
    <mergeCell ref="G6:G7"/>
    <mergeCell ref="H6:H7"/>
    <mergeCell ref="I6:I7"/>
  </mergeCells>
  <conditionalFormatting sqref="C8:C30 D16:F16 D18:F18 C32 C34:C36 C38:C42 C44:C48 C50 C52:C53 C55:C63 C65:C67 C69:C78 C80:C90 C93:C98 C100:C104 C106:C121">
    <cfRule type="cellIs" dxfId="3" priority="1" operator="equal">
      <formula>0</formula>
    </cfRule>
  </conditionalFormatting>
  <printOptions horizontalCentered="1"/>
  <pageMargins left="0.37" right="0.19685039370078741" top="0.84" bottom="0.61" header="0.19685039370078741" footer="0.19685039370078741"/>
  <pageSetup paperSize="119" scale="74" fitToHeight="0" orientation="landscape" r:id="rId1"/>
  <headerFooter>
    <oddHeader>&amp;L&amp;G</oddHeader>
  </headerFooter>
  <rowBreaks count="2" manualBreakCount="2">
    <brk id="46" max="8" man="1"/>
    <brk id="86" max="8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4BFD0-AB5C-4931-BFF5-58A21D0FAC19}">
  <sheetPr>
    <pageSetUpPr fitToPage="1"/>
  </sheetPr>
  <dimension ref="A1:V17"/>
  <sheetViews>
    <sheetView topLeftCell="A11" zoomScaleNormal="100" zoomScalePageLayoutView="85" workbookViewId="0">
      <selection activeCell="A20" sqref="A20:XFD42"/>
    </sheetView>
  </sheetViews>
  <sheetFormatPr baseColWidth="10" defaultColWidth="11.42578125" defaultRowHeight="12.75" x14ac:dyDescent="0.2"/>
  <cols>
    <col min="1" max="1" width="54.140625" style="22" bestFit="1" customWidth="1" collapsed="1"/>
    <col min="2" max="8" width="15.85546875" style="22" customWidth="1" collapsed="1"/>
    <col min="9" max="9" width="15.85546875" style="22" customWidth="1"/>
    <col min="10" max="22" width="9.5703125" style="22" customWidth="1"/>
    <col min="23" max="23" width="9.5703125" style="22" customWidth="1" collapsed="1"/>
    <col min="24" max="104" width="2.7109375" style="22" customWidth="1" collapsed="1"/>
    <col min="105" max="16384" width="11.42578125" style="22" collapsed="1"/>
  </cols>
  <sheetData>
    <row r="1" spans="1:10" s="2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2" customForma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s="2" customForma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10" s="2" customForma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</row>
    <row r="5" spans="1:10" s="2" customForma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10" s="11" customFormat="1" x14ac:dyDescent="0.2">
      <c r="A6" s="6" t="s">
        <v>5</v>
      </c>
      <c r="B6" s="7"/>
      <c r="C6" s="8"/>
      <c r="D6" s="8" t="s">
        <v>6</v>
      </c>
      <c r="E6" s="8"/>
      <c r="F6" s="8"/>
      <c r="G6" s="9" t="s">
        <v>7</v>
      </c>
      <c r="H6" s="10" t="s">
        <v>8</v>
      </c>
      <c r="I6" s="10" t="s">
        <v>9</v>
      </c>
    </row>
    <row r="7" spans="1:10" s="11" customFormat="1" ht="26.25" thickBot="1" x14ac:dyDescent="0.25">
      <c r="A7" s="12"/>
      <c r="B7" s="13" t="s">
        <v>10</v>
      </c>
      <c r="C7" s="14" t="s">
        <v>11</v>
      </c>
      <c r="D7" s="13" t="s">
        <v>12</v>
      </c>
      <c r="E7" s="13" t="s">
        <v>13</v>
      </c>
      <c r="F7" s="15" t="s">
        <v>14</v>
      </c>
      <c r="G7" s="16"/>
      <c r="H7" s="17"/>
      <c r="I7" s="17"/>
    </row>
    <row r="8" spans="1:10" ht="24.75" customHeight="1" thickTop="1" x14ac:dyDescent="0.2">
      <c r="A8" s="28" t="s">
        <v>136</v>
      </c>
      <c r="B8" s="24">
        <v>171902254491</v>
      </c>
      <c r="C8" s="25">
        <f>+D8-B8</f>
        <v>28843197712.679993</v>
      </c>
      <c r="D8" s="24">
        <v>200745452203.67999</v>
      </c>
      <c r="E8" s="24">
        <v>185281414863.37018</v>
      </c>
      <c r="F8" s="24">
        <v>185281414863.37018</v>
      </c>
      <c r="G8" s="26">
        <f>+D8-E8</f>
        <v>15464037340.309814</v>
      </c>
      <c r="H8" s="24">
        <v>9946610352.6000023</v>
      </c>
      <c r="I8" s="26">
        <f>+G8-H8</f>
        <v>5517426987.7098122</v>
      </c>
    </row>
    <row r="9" spans="1:10" ht="24.75" customHeight="1" x14ac:dyDescent="0.2">
      <c r="A9" s="28" t="s">
        <v>137</v>
      </c>
      <c r="B9" s="24">
        <v>2114165000</v>
      </c>
      <c r="C9" s="25">
        <f>+D9-B9</f>
        <v>378464340</v>
      </c>
      <c r="D9" s="24">
        <v>2492629340</v>
      </c>
      <c r="E9" s="24">
        <v>2492629340</v>
      </c>
      <c r="F9" s="24">
        <v>2492629340</v>
      </c>
      <c r="G9" s="26">
        <f>+D9-E9</f>
        <v>0</v>
      </c>
      <c r="H9" s="24">
        <v>0</v>
      </c>
      <c r="I9" s="26">
        <f>+G9-H9</f>
        <v>0</v>
      </c>
    </row>
    <row r="10" spans="1:10" ht="24.75" customHeight="1" x14ac:dyDescent="0.25">
      <c r="A10" s="28" t="s">
        <v>138</v>
      </c>
      <c r="B10" s="24">
        <v>7048705100</v>
      </c>
      <c r="C10" s="25">
        <f>+D10-B10</f>
        <v>1114366082.75</v>
      </c>
      <c r="D10" s="24">
        <v>8163071182.75</v>
      </c>
      <c r="E10" s="24">
        <v>8163071182.75</v>
      </c>
      <c r="F10" s="24">
        <v>8163071182.75</v>
      </c>
      <c r="G10" s="26">
        <f>+D10-E10</f>
        <v>0</v>
      </c>
      <c r="H10" s="24">
        <v>0</v>
      </c>
      <c r="I10" s="26">
        <f>+G10-H10</f>
        <v>0</v>
      </c>
      <c r="J10"/>
    </row>
    <row r="11" spans="1:10" ht="24.75" customHeight="1" x14ac:dyDescent="0.25">
      <c r="A11" s="28" t="s">
        <v>139</v>
      </c>
      <c r="B11" s="24">
        <v>13964943894</v>
      </c>
      <c r="C11" s="25">
        <f>+D11-B11</f>
        <v>302789138.38999939</v>
      </c>
      <c r="D11" s="24">
        <v>14267733032.389999</v>
      </c>
      <c r="E11" s="24">
        <v>14260401228.85</v>
      </c>
      <c r="F11" s="24">
        <v>14260401228.85</v>
      </c>
      <c r="G11" s="26">
        <f>+D11-E11</f>
        <v>7331803.5399990082</v>
      </c>
      <c r="H11" s="24">
        <v>7331803.54</v>
      </c>
      <c r="I11" s="26">
        <f>+G11-H11</f>
        <v>-9.9185854196548462E-7</v>
      </c>
      <c r="J11"/>
    </row>
    <row r="12" spans="1:10" ht="24.75" customHeight="1" thickBot="1" x14ac:dyDescent="0.3">
      <c r="A12" s="31" t="s">
        <v>130</v>
      </c>
      <c r="B12" s="32">
        <f>+SUM(B8:B11)</f>
        <v>195030068485</v>
      </c>
      <c r="C12" s="32">
        <f>+SUM(C8:C11)</f>
        <v>30638817273.819992</v>
      </c>
      <c r="D12" s="32">
        <f>+SUM(D8:D11)</f>
        <v>225668885758.82001</v>
      </c>
      <c r="E12" s="32">
        <f>+SUM(E8:E11)</f>
        <v>210197516614.97018</v>
      </c>
      <c r="F12" s="32">
        <f>+SUM(F8:F11)</f>
        <v>210197516614.97018</v>
      </c>
      <c r="G12" s="32">
        <f>+SUM(G8:G11)</f>
        <v>15471369143.849813</v>
      </c>
      <c r="H12" s="32">
        <f>+SUM(H8:H11)</f>
        <v>9953942156.1400032</v>
      </c>
      <c r="I12" s="32">
        <f>+SUM(I8:I11)</f>
        <v>5517426987.7098112</v>
      </c>
      <c r="J12"/>
    </row>
    <row r="13" spans="1:10" ht="15.75" thickTop="1" x14ac:dyDescent="0.25">
      <c r="A13" s="33" t="s">
        <v>131</v>
      </c>
      <c r="B13" s="34"/>
      <c r="C13" s="34"/>
      <c r="D13" s="34"/>
      <c r="E13" s="34"/>
      <c r="F13" s="34"/>
      <c r="G13" s="34"/>
      <c r="H13" s="34"/>
      <c r="I13" s="34"/>
      <c r="J13"/>
    </row>
    <row r="14" spans="1:10" ht="15" x14ac:dyDescent="0.25">
      <c r="A14" s="33" t="s">
        <v>132</v>
      </c>
      <c r="B14" s="35"/>
      <c r="C14"/>
      <c r="D14"/>
      <c r="E14"/>
      <c r="F14"/>
      <c r="J14"/>
    </row>
    <row r="15" spans="1:10" x14ac:dyDescent="0.2">
      <c r="A15" s="33" t="s">
        <v>133</v>
      </c>
      <c r="B15" s="35"/>
    </row>
    <row r="16" spans="1:10" x14ac:dyDescent="0.2">
      <c r="A16" s="33" t="s">
        <v>134</v>
      </c>
      <c r="B16" s="35"/>
    </row>
    <row r="17" spans="1:2" x14ac:dyDescent="0.2">
      <c r="A17" s="33" t="s">
        <v>135</v>
      </c>
      <c r="B17" s="35"/>
    </row>
  </sheetData>
  <mergeCells count="9">
    <mergeCell ref="A1:I1"/>
    <mergeCell ref="A2:I2"/>
    <mergeCell ref="A3:I3"/>
    <mergeCell ref="A4:I4"/>
    <mergeCell ref="A5:I5"/>
    <mergeCell ref="A6:A7"/>
    <mergeCell ref="G6:G7"/>
    <mergeCell ref="H6:H7"/>
    <mergeCell ref="I6:I7"/>
  </mergeCells>
  <conditionalFormatting sqref="C8:C11">
    <cfRule type="cellIs" dxfId="2" priority="2" operator="equal">
      <formula>0</formula>
    </cfRule>
  </conditionalFormatting>
  <pageMargins left="0.51181102362204722" right="0.47244094488188981" top="1.1811023622047245" bottom="0.74803149606299213" header="0.55118110236220474" footer="0.31496062992125984"/>
  <pageSetup paperSize="119" scale="75" fitToHeight="0" orientation="landscape" r:id="rId1"/>
  <headerFooter>
    <oddHeader>&amp;L&amp;G</oddHeader>
  </headerFooter>
  <rowBreaks count="1" manualBreakCount="1">
    <brk id="18" max="8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C74A1-2E3F-473A-81DE-9D9E5F6E443B}">
  <dimension ref="A1:I23"/>
  <sheetViews>
    <sheetView workbookViewId="0">
      <selection activeCell="E15" sqref="E15"/>
    </sheetView>
  </sheetViews>
  <sheetFormatPr baseColWidth="10" defaultRowHeight="15" x14ac:dyDescent="0.25"/>
  <cols>
    <col min="1" max="1" width="75.42578125" customWidth="1"/>
    <col min="2" max="9" width="20.7109375" customWidth="1"/>
  </cols>
  <sheetData>
    <row r="1" spans="1:9" s="22" customFormat="1" ht="12.75" x14ac:dyDescent="0.2"/>
    <row r="2" spans="1:9" s="22" customFormat="1" ht="12.75" x14ac:dyDescent="0.2">
      <c r="A2" s="1" t="s">
        <v>140</v>
      </c>
      <c r="B2" s="1"/>
      <c r="C2" s="1"/>
      <c r="D2" s="1"/>
      <c r="E2" s="1"/>
      <c r="F2" s="1"/>
      <c r="G2" s="1"/>
      <c r="H2" s="1"/>
      <c r="I2" s="1"/>
    </row>
    <row r="3" spans="1:9" s="22" customFormat="1" ht="12.75" x14ac:dyDescent="0.2">
      <c r="A3" s="1" t="s">
        <v>1</v>
      </c>
      <c r="B3" s="1"/>
      <c r="C3" s="1"/>
      <c r="D3" s="1"/>
      <c r="E3" s="1"/>
      <c r="F3" s="1"/>
      <c r="G3" s="1"/>
      <c r="H3" s="1"/>
      <c r="I3" s="1"/>
    </row>
    <row r="4" spans="1:9" s="22" customFormat="1" ht="12.75" x14ac:dyDescent="0.2">
      <c r="A4" s="3" t="s">
        <v>2</v>
      </c>
      <c r="B4" s="3"/>
      <c r="C4" s="3"/>
      <c r="D4" s="3"/>
      <c r="E4" s="3"/>
      <c r="F4" s="3"/>
      <c r="G4" s="3"/>
      <c r="H4" s="3"/>
      <c r="I4" s="3"/>
    </row>
    <row r="5" spans="1:9" s="22" customFormat="1" ht="12.75" x14ac:dyDescent="0.2">
      <c r="A5" s="4" t="s">
        <v>3</v>
      </c>
      <c r="B5" s="4"/>
      <c r="C5" s="4"/>
      <c r="D5" s="4"/>
      <c r="E5" s="4"/>
      <c r="F5" s="4"/>
      <c r="G5" s="4"/>
      <c r="H5" s="4"/>
      <c r="I5" s="4"/>
    </row>
    <row r="6" spans="1:9" s="22" customFormat="1" ht="12.75" x14ac:dyDescent="0.2">
      <c r="A6" s="5" t="s">
        <v>4</v>
      </c>
      <c r="B6" s="5"/>
      <c r="C6" s="5"/>
      <c r="D6" s="5"/>
      <c r="E6" s="5"/>
      <c r="F6" s="5"/>
      <c r="G6" s="5"/>
      <c r="H6" s="5"/>
      <c r="I6" s="5"/>
    </row>
    <row r="7" spans="1:9" s="22" customFormat="1" ht="12.75" x14ac:dyDescent="0.2">
      <c r="A7" s="6" t="s">
        <v>5</v>
      </c>
      <c r="B7" s="7"/>
      <c r="C7" s="8"/>
      <c r="D7" s="8" t="s">
        <v>6</v>
      </c>
      <c r="E7" s="8"/>
      <c r="F7" s="8"/>
      <c r="G7" s="9" t="s">
        <v>7</v>
      </c>
      <c r="H7" s="10" t="s">
        <v>8</v>
      </c>
      <c r="I7" s="10" t="s">
        <v>9</v>
      </c>
    </row>
    <row r="8" spans="1:9" s="22" customFormat="1" ht="51.75" thickBot="1" x14ac:dyDescent="0.25">
      <c r="A8" s="12"/>
      <c r="B8" s="13" t="s">
        <v>10</v>
      </c>
      <c r="C8" s="14" t="s">
        <v>11</v>
      </c>
      <c r="D8" s="13" t="s">
        <v>12</v>
      </c>
      <c r="E8" s="13" t="s">
        <v>13</v>
      </c>
      <c r="F8" s="15" t="s">
        <v>14</v>
      </c>
      <c r="G8" s="16"/>
      <c r="H8" s="17"/>
      <c r="I8" s="17"/>
    </row>
    <row r="9" spans="1:9" s="22" customFormat="1" ht="26.25" customHeight="1" thickTop="1" x14ac:dyDescent="0.2">
      <c r="A9" s="28" t="s">
        <v>141</v>
      </c>
      <c r="B9" s="24">
        <v>59545841675</v>
      </c>
      <c r="C9" s="25">
        <f>+D9-B9</f>
        <v>6432314714.6499481</v>
      </c>
      <c r="D9" s="24">
        <v>65978156389.649948</v>
      </c>
      <c r="E9" s="24">
        <v>56977431118.549866</v>
      </c>
      <c r="F9" s="24">
        <v>56977431118.549866</v>
      </c>
      <c r="G9" s="26">
        <f>+D9-E9</f>
        <v>9000725271.1000824</v>
      </c>
      <c r="H9" s="24">
        <v>5125463560.7500038</v>
      </c>
      <c r="I9" s="26">
        <f>+G9-H9</f>
        <v>3875261710.3500786</v>
      </c>
    </row>
    <row r="10" spans="1:9" s="22" customFormat="1" ht="26.25" customHeight="1" x14ac:dyDescent="0.2">
      <c r="A10" s="28" t="s">
        <v>142</v>
      </c>
      <c r="B10" s="24">
        <v>12685241039</v>
      </c>
      <c r="C10" s="25">
        <f>+D10-B10</f>
        <v>10521783375.040001</v>
      </c>
      <c r="D10" s="24">
        <v>23207024414.040001</v>
      </c>
      <c r="E10" s="24">
        <v>22838893910.099991</v>
      </c>
      <c r="F10" s="24">
        <v>22838893910.099991</v>
      </c>
      <c r="G10" s="26">
        <f>+D10-E10</f>
        <v>368130503.94001007</v>
      </c>
      <c r="H10" s="24">
        <v>312734922.39999998</v>
      </c>
      <c r="I10" s="26">
        <f>+G10-H10</f>
        <v>55395581.540010095</v>
      </c>
    </row>
    <row r="11" spans="1:9" s="22" customFormat="1" ht="26.25" customHeight="1" x14ac:dyDescent="0.2">
      <c r="A11" s="28" t="s">
        <v>143</v>
      </c>
      <c r="B11" s="24">
        <v>704199238</v>
      </c>
      <c r="C11" s="25">
        <f>+D11-B11</f>
        <v>69794473.660000086</v>
      </c>
      <c r="D11" s="24">
        <v>773993711.66000009</v>
      </c>
      <c r="E11" s="24">
        <v>559235689.27000022</v>
      </c>
      <c r="F11" s="24">
        <v>559235689.27000022</v>
      </c>
      <c r="G11" s="26">
        <f>+D11-E11</f>
        <v>214758022.38999987</v>
      </c>
      <c r="H11" s="24">
        <v>131078208.97000003</v>
      </c>
      <c r="I11" s="26">
        <f>+G11-H11</f>
        <v>83679813.419999838</v>
      </c>
    </row>
    <row r="12" spans="1:9" s="22" customFormat="1" ht="26.25" customHeight="1" x14ac:dyDescent="0.2">
      <c r="A12" s="28" t="s">
        <v>144</v>
      </c>
      <c r="B12" s="24"/>
      <c r="C12" s="25"/>
      <c r="D12" s="24"/>
      <c r="E12" s="24"/>
      <c r="F12" s="24"/>
      <c r="G12" s="26"/>
      <c r="H12" s="24"/>
      <c r="I12" s="26"/>
    </row>
    <row r="13" spans="1:9" s="22" customFormat="1" ht="26.25" customHeight="1" x14ac:dyDescent="0.2">
      <c r="A13" s="28" t="s">
        <v>145</v>
      </c>
      <c r="B13" s="24"/>
      <c r="C13" s="25"/>
      <c r="D13" s="24"/>
      <c r="E13" s="24"/>
      <c r="F13" s="24"/>
      <c r="G13" s="26"/>
      <c r="H13" s="24"/>
      <c r="I13" s="26"/>
    </row>
    <row r="14" spans="1:9" s="22" customFormat="1" ht="26.25" customHeight="1" x14ac:dyDescent="0.2">
      <c r="A14" s="28" t="s">
        <v>146</v>
      </c>
      <c r="B14" s="24"/>
      <c r="C14" s="25"/>
      <c r="D14" s="24"/>
      <c r="E14" s="24"/>
      <c r="F14" s="24"/>
      <c r="G14" s="26"/>
      <c r="H14" s="24"/>
      <c r="I14" s="26"/>
    </row>
    <row r="15" spans="1:9" s="22" customFormat="1" ht="26.25" customHeight="1" x14ac:dyDescent="0.2">
      <c r="A15" s="28" t="s">
        <v>147</v>
      </c>
      <c r="B15" s="24"/>
      <c r="C15" s="25"/>
      <c r="D15" s="24"/>
      <c r="E15" s="24"/>
      <c r="F15" s="24"/>
      <c r="G15" s="26"/>
      <c r="H15" s="24"/>
      <c r="I15" s="26"/>
    </row>
    <row r="16" spans="1:9" s="22" customFormat="1" ht="26.25" customHeight="1" thickBot="1" x14ac:dyDescent="0.25">
      <c r="A16" s="31" t="s">
        <v>130</v>
      </c>
      <c r="B16" s="32">
        <f>+SUM(B9:B15)</f>
        <v>72935281952</v>
      </c>
      <c r="C16" s="32">
        <f>+SUM(C9:C15)</f>
        <v>17023892563.349949</v>
      </c>
      <c r="D16" s="32">
        <f>+SUM(D9:D15)</f>
        <v>89959174515.349945</v>
      </c>
      <c r="E16" s="32">
        <f>+SUM(E9:E15)</f>
        <v>80375560717.919861</v>
      </c>
      <c r="F16" s="32">
        <f>+SUM(F9:F15)</f>
        <v>80375560717.919861</v>
      </c>
      <c r="G16" s="32">
        <f>+SUM(G9:G15)</f>
        <v>9583613797.4300919</v>
      </c>
      <c r="H16" s="32">
        <f>+SUM(H9:H15)</f>
        <v>5569276692.1200037</v>
      </c>
      <c r="I16" s="32">
        <f>+SUM(I9:I15)</f>
        <v>4014337105.3100882</v>
      </c>
    </row>
    <row r="17" spans="1:9" s="22" customFormat="1" ht="13.5" thickTop="1" x14ac:dyDescent="0.2">
      <c r="A17" s="33" t="s">
        <v>131</v>
      </c>
      <c r="B17" s="34"/>
      <c r="C17" s="34"/>
      <c r="D17" s="34"/>
      <c r="E17" s="34"/>
      <c r="F17" s="34"/>
      <c r="G17" s="34"/>
      <c r="H17" s="34"/>
      <c r="I17" s="34"/>
    </row>
    <row r="18" spans="1:9" s="22" customFormat="1" x14ac:dyDescent="0.25">
      <c r="A18" s="33" t="s">
        <v>132</v>
      </c>
      <c r="B18" s="35"/>
      <c r="C18"/>
      <c r="D18"/>
      <c r="E18"/>
      <c r="F18"/>
    </row>
    <row r="19" spans="1:9" s="22" customFormat="1" ht="12.75" x14ac:dyDescent="0.2">
      <c r="A19" s="33" t="s">
        <v>133</v>
      </c>
      <c r="B19" s="35"/>
    </row>
    <row r="20" spans="1:9" s="22" customFormat="1" ht="12.75" x14ac:dyDescent="0.2">
      <c r="A20" s="33" t="s">
        <v>134</v>
      </c>
      <c r="B20" s="35"/>
    </row>
    <row r="21" spans="1:9" s="22" customFormat="1" ht="12.75" x14ac:dyDescent="0.2">
      <c r="A21" s="33" t="s">
        <v>135</v>
      </c>
      <c r="B21" s="35"/>
    </row>
    <row r="22" spans="1:9" s="22" customFormat="1" ht="12.75" x14ac:dyDescent="0.2"/>
    <row r="23" spans="1:9" s="22" customFormat="1" ht="12.75" x14ac:dyDescent="0.2"/>
  </sheetData>
  <mergeCells count="9">
    <mergeCell ref="A2:I2"/>
    <mergeCell ref="A3:I3"/>
    <mergeCell ref="A4:I4"/>
    <mergeCell ref="A5:I5"/>
    <mergeCell ref="A6:I6"/>
    <mergeCell ref="A7:A8"/>
    <mergeCell ref="G7:G8"/>
    <mergeCell ref="H7:H8"/>
    <mergeCell ref="I7:I8"/>
  </mergeCells>
  <conditionalFormatting sqref="C9:C15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EP02</vt:lpstr>
      <vt:lpstr>EP02_1</vt:lpstr>
      <vt:lpstr>EP02_2</vt:lpstr>
      <vt:lpstr>'EP02'!Área_de_impresión</vt:lpstr>
      <vt:lpstr>EP02_1!Área_de_impresión</vt:lpstr>
      <vt:lpstr>'EP02'!Títulos_a_imprimir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 CDMX</dc:creator>
  <cp:lastModifiedBy>Finanzas CDMX</cp:lastModifiedBy>
  <dcterms:created xsi:type="dcterms:W3CDTF">2025-01-25T02:13:32Z</dcterms:created>
  <dcterms:modified xsi:type="dcterms:W3CDTF">2025-01-25T02:14:37Z</dcterms:modified>
</cp:coreProperties>
</file>