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E:\CMDX\IAT\E-D 24\Publicación\Nueva carpeta\"/>
    </mc:Choice>
  </mc:AlternateContent>
  <xr:revisionPtr revIDLastSave="0" documentId="8_{889D2DC3-4378-417D-89DA-693C3BEBD217}" xr6:coauthVersionLast="47" xr6:coauthVersionMax="47" xr10:uidLastSave="{00000000-0000-0000-0000-000000000000}"/>
  <bookViews>
    <workbookView xWindow="-120" yWindow="-120" windowWidth="29040" windowHeight="15720" xr2:uid="{D8510B93-E437-49E0-860A-71DE3ADC18B1}"/>
  </bookViews>
  <sheets>
    <sheet name="EP_05" sheetId="1" r:id="rId1"/>
  </sheets>
  <externalReferences>
    <externalReference r:id="rId2"/>
    <externalReference r:id="rId3"/>
    <externalReference r:id="rId4"/>
    <externalReference r:id="rId5"/>
    <externalReference r:id="rId6"/>
    <externalReference r:id="rId7"/>
    <externalReference r:id="rId8"/>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[3]INICIO!$Y$166:$Y$186</definedName>
    <definedName name="_______EJE1">#REF!</definedName>
    <definedName name="_______EJE2" localSheetId="0">[3]INICIO!$Y$188:$Y$229</definedName>
    <definedName name="_______EJE2">#REF!</definedName>
    <definedName name="_______EJE3" localSheetId="0">[3]INICIO!$Y$231:$Y$247</definedName>
    <definedName name="_______EJE3">#REF!</definedName>
    <definedName name="_______EJE4" localSheetId="0">[3]INICIO!$Y$249:$Y$272</definedName>
    <definedName name="_______EJE4">#REF!</definedName>
    <definedName name="_______EJE5" localSheetId="0">[3]INICIO!$Y$274:$Y$287</definedName>
    <definedName name="_______EJE5">#REF!</definedName>
    <definedName name="_______EJE6" localSheetId="0">[3]INICIO!$Y$289:$Y$314</definedName>
    <definedName name="_______EJE6">#REF!</definedName>
    <definedName name="_______EJE7" localSheetId="0">[3]INICIO!$Y$316:$Y$356</definedName>
    <definedName name="_______EJE7">#REF!</definedName>
    <definedName name="______EJE1" localSheetId="0">[3]INICIO!$Y$166:$Y$186</definedName>
    <definedName name="______EJE1">#REF!</definedName>
    <definedName name="______EJE2" localSheetId="0">[3]INICIO!$Y$188:$Y$229</definedName>
    <definedName name="______EJE2">#REF!</definedName>
    <definedName name="______EJE3" localSheetId="0">[3]INICIO!$Y$231:$Y$247</definedName>
    <definedName name="______EJE3">#REF!</definedName>
    <definedName name="______EJE4" localSheetId="0">[3]INICIO!$Y$249:$Y$272</definedName>
    <definedName name="______EJE4">#REF!</definedName>
    <definedName name="______EJE5" localSheetId="0">[3]INICIO!$Y$274:$Y$287</definedName>
    <definedName name="______EJE5">#REF!</definedName>
    <definedName name="______EJE6" localSheetId="0">[3]INICIO!$Y$289:$Y$314</definedName>
    <definedName name="______EJE6">#REF!</definedName>
    <definedName name="______EJE7" localSheetId="0">[3]INICIO!$Y$316:$Y$356</definedName>
    <definedName name="______EJE7">#REF!</definedName>
    <definedName name="_____EJE1" localSheetId="0">[3]INICIO!$Y$166:$Y$186</definedName>
    <definedName name="_____EJE1">#REF!</definedName>
    <definedName name="_____EJE2" localSheetId="0">[3]INICIO!$Y$188:$Y$229</definedName>
    <definedName name="_____EJE2">#REF!</definedName>
    <definedName name="_____EJE3" localSheetId="0">[3]INICIO!$Y$231:$Y$247</definedName>
    <definedName name="_____EJE3">#REF!</definedName>
    <definedName name="_____EJE4" localSheetId="0">[3]INICIO!$Y$249:$Y$272</definedName>
    <definedName name="_____EJE4">#REF!</definedName>
    <definedName name="_____EJE5" localSheetId="0">[3]INICIO!$Y$274:$Y$287</definedName>
    <definedName name="_____EJE5">#REF!</definedName>
    <definedName name="_____EJE6" localSheetId="0">[3]INICIO!$Y$289:$Y$314</definedName>
    <definedName name="_____EJE6">#REF!</definedName>
    <definedName name="_____EJE7" localSheetId="0">[3]INICIO!$Y$316:$Y$356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[3]INICIO!$Y$166:$Y$186</definedName>
    <definedName name="___EJE1">#REF!</definedName>
    <definedName name="___EJE2" localSheetId="0">[3]INICIO!$Y$188:$Y$229</definedName>
    <definedName name="___EJE2">#REF!</definedName>
    <definedName name="___EJE3" localSheetId="0">[3]INICIO!$Y$231:$Y$247</definedName>
    <definedName name="___EJE3">#REF!</definedName>
    <definedName name="___EJE4" localSheetId="0">[3]INICIO!$Y$249:$Y$272</definedName>
    <definedName name="___EJE4">#REF!</definedName>
    <definedName name="___EJE5" localSheetId="0">[3]INICIO!$Y$274:$Y$287</definedName>
    <definedName name="___EJE5">#REF!</definedName>
    <definedName name="___EJE6" localSheetId="0">[3]INICIO!$Y$289:$Y$314</definedName>
    <definedName name="___EJE6">#REF!</definedName>
    <definedName name="___EJE7" localSheetId="0">[3]INICIO!$Y$316:$Y$356</definedName>
    <definedName name="___EJE7">#REF!</definedName>
    <definedName name="__EJE1" localSheetId="0">[3]INICIO!$Y$166:$Y$186</definedName>
    <definedName name="__EJE1">#REF!</definedName>
    <definedName name="__EJE2" localSheetId="0">[3]INICIO!$Y$188:$Y$229</definedName>
    <definedName name="__EJE2">#REF!</definedName>
    <definedName name="__EJE3" localSheetId="0">[3]INICIO!$Y$231:$Y$247</definedName>
    <definedName name="__EJE3">#REF!</definedName>
    <definedName name="__EJE4" localSheetId="0">[3]INICIO!$Y$249:$Y$272</definedName>
    <definedName name="__EJE4">#REF!</definedName>
    <definedName name="__EJE5" localSheetId="0">[3]INICIO!$Y$274:$Y$287</definedName>
    <definedName name="__EJE5">#REF!</definedName>
    <definedName name="__EJE6" localSheetId="0">[3]INICIO!$Y$289:$Y$314</definedName>
    <definedName name="__EJE6">#REF!</definedName>
    <definedName name="__EJE7" localSheetId="0">[3]INICIO!$Y$316:$Y$356</definedName>
    <definedName name="__EJE7">#REF!</definedName>
    <definedName name="_EJE1" localSheetId="0">[3]INICIO!$Y$166:$Y$186</definedName>
    <definedName name="_EJE1">#REF!</definedName>
    <definedName name="_EJE2" localSheetId="0">[3]INICIO!$Y$188:$Y$229</definedName>
    <definedName name="_EJE2">#REF!</definedName>
    <definedName name="_EJE3" localSheetId="0">[3]INICIO!$Y$231:$Y$247</definedName>
    <definedName name="_EJE3">#REF!</definedName>
    <definedName name="_EJE4" localSheetId="0">[3]INICIO!$Y$249:$Y$272</definedName>
    <definedName name="_EJE4">#REF!</definedName>
    <definedName name="_EJE5" localSheetId="0">[3]INICIO!$Y$274:$Y$287</definedName>
    <definedName name="_EJE5">#REF!</definedName>
    <definedName name="_EJE6" localSheetId="0">[3]INICIO!$Y$289:$Y$314</definedName>
    <definedName name="_EJE6">#REF!</definedName>
    <definedName name="_EJE7" localSheetId="0">[3]INICIO!$Y$316:$Y$356</definedName>
    <definedName name="_EJE7">#REF!</definedName>
    <definedName name="A" localSheetId="0">#REF!</definedName>
    <definedName name="A">#REF!</definedName>
    <definedName name="adys_tipo" localSheetId="0">[3]INICIO!$AR$24:$AR$27</definedName>
    <definedName name="adys_tipo">#REF!</definedName>
    <definedName name="AI" localSheetId="0">[3]INICIO!$AU$5:$AW$543</definedName>
    <definedName name="AI">#REF!</definedName>
    <definedName name="aq" localSheetId="0">[4]EF_06D!#REF!</definedName>
    <definedName name="aq">#REF!</definedName>
    <definedName name="_xlnm.Print_Area" localSheetId="0">EP_05!$A$1:$J$45</definedName>
    <definedName name="CAPIT" localSheetId="0">#REF!</definedName>
    <definedName name="CAPIT">#REF!</definedName>
    <definedName name="CENPAR" localSheetId="0">#REF!</definedName>
    <definedName name="CENPAR">#REF!</definedName>
    <definedName name="datos" localSheetId="0">OFFSET([5]datos!$A$1,0,0,COUNTA([5]datos!$A$1:$A$65536),23)</definedName>
    <definedName name="datos">OFFSET(#REF!,0,0,COUNTA(#REF!),23)</definedName>
    <definedName name="dc" localSheetId="0">#REF!</definedName>
    <definedName name="dc">#REF!</definedName>
    <definedName name="DEFAULT" localSheetId="0">[3]INICIO!$AA$10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[3]INICIO!$Y$151:$Y$157</definedName>
    <definedName name="EJES">#REF!</definedName>
    <definedName name="ENFPEM" localSheetId="0">#REF!</definedName>
    <definedName name="ENFPEM">#REF!</definedName>
    <definedName name="fidco" localSheetId="0">[5]INICIO!#REF!</definedName>
    <definedName name="fidco">#REF!</definedName>
    <definedName name="FIDCOS" localSheetId="0">[3]INICIO!$DH$5:$DI$96</definedName>
    <definedName name="FIDCOS">#REF!</definedName>
    <definedName name="FPC" localSheetId="0">[3]INICIO!$DE$5:$DF$96</definedName>
    <definedName name="FPC">#REF!</definedName>
    <definedName name="gasto_gci" localSheetId="0">[3]INICIO!$AO$48:$AO$49</definedName>
    <definedName name="gasto_gci">#REF!</definedName>
    <definedName name="KEY" localSheetId="0">[6]cats!$A$1:$B$9</definedName>
    <definedName name="KEY">#REF!</definedName>
    <definedName name="LABEL" localSheetId="0">[5]INICIO!$AY$5:$AZ$97</definedName>
    <definedName name="LABEL">#REF!</definedName>
    <definedName name="label1g" localSheetId="0">[3]INICIO!$AA$19</definedName>
    <definedName name="label1g">#REF!</definedName>
    <definedName name="label1S" localSheetId="0">[3]INICIO!$AA$22</definedName>
    <definedName name="label1S">#REF!</definedName>
    <definedName name="label2g" localSheetId="0">[3]INICIO!$AA$20</definedName>
    <definedName name="label2g">#REF!</definedName>
    <definedName name="label2S" localSheetId="0">[3]INICIO!$AA$23</definedName>
    <definedName name="label2S">#REF!</definedName>
    <definedName name="Líneadeacción" localSheetId="0">[5]INICIO!#REF!</definedName>
    <definedName name="Líneadeacción">#REF!</definedName>
    <definedName name="LISTA_2016" localSheetId="0">#REF!</definedName>
    <definedName name="LISTA_2016">#REF!</definedName>
    <definedName name="lista_ai" localSheetId="0">[3]INICIO!$AO$55:$AO$96</definedName>
    <definedName name="lista_ai">#REF!</definedName>
    <definedName name="lista_deleg" localSheetId="0">[3]INICIO!$AR$34:$AR$49</definedName>
    <definedName name="lista_deleg">#REF!</definedName>
    <definedName name="lista_eppa" localSheetId="0">[3]INICIO!$AR$55:$AS$149</definedName>
    <definedName name="lista_eppa">#REF!</definedName>
    <definedName name="LISTA_UR" localSheetId="0">[3]INICIO!$Y$4:$Z$93</definedName>
    <definedName name="LISTA_UR">#REF!</definedName>
    <definedName name="MAPPEGS" localSheetId="0">[5]INICIO!#REF!</definedName>
    <definedName name="MAPPEGS">#REF!</definedName>
    <definedName name="MODIF" localSheetId="0">[3]datos!$U$2:$U$31674</definedName>
    <definedName name="MODIF">#REF!</definedName>
    <definedName name="MSG_ERROR1" localSheetId="0">[5]INICIO!$AA$11</definedName>
    <definedName name="MSG_ERROR1">#REF!</definedName>
    <definedName name="MSG_ERROR2" localSheetId="0">[3]INICIO!$AA$12</definedName>
    <definedName name="MSG_ERROR2">#REF!</definedName>
    <definedName name="OPCION2" localSheetId="0">[5]INICIO!#REF!</definedName>
    <definedName name="OPCION2">#REF!</definedName>
    <definedName name="ORIG" localSheetId="0">[3]datos!$T$2:$T$31674</definedName>
    <definedName name="ORIG">#REF!</definedName>
    <definedName name="P" localSheetId="0">[3]INICIO!$AO$5:$AP$32</definedName>
    <definedName name="P">#REF!</definedName>
    <definedName name="P_K" localSheetId="0">[3]INICIO!$AO$5:$AO$32</definedName>
    <definedName name="P_K">#REF!</definedName>
    <definedName name="PE" localSheetId="0">[3]INICIO!$AR$5:$AS$16</definedName>
    <definedName name="PE">#REF!</definedName>
    <definedName name="PE_K" localSheetId="0">[3]INICIO!$AR$5:$AR$16</definedName>
    <definedName name="PE_K">#REF!</definedName>
    <definedName name="PEDO" localSheetId="0">[5]INICIO!#REF!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[7]INICIO!$AA$11</definedName>
    <definedName name="RE">#REF!</definedName>
    <definedName name="rubros_fpc" localSheetId="0">[3]INICIO!$AO$39:$AO$42</definedName>
    <definedName name="rubros_fpc">#REF!</definedName>
    <definedName name="SSSS" localSheetId="0">#REF!</definedName>
    <definedName name="SSSS">#REF!</definedName>
    <definedName name="TYA" localSheetId="0">#REF!</definedName>
    <definedName name="TYA">#REF!</definedName>
    <definedName name="U" localSheetId="0">[3]INICIO!$Y$4:$Z$93</definedName>
    <definedName name="U">#REF!</definedName>
    <definedName name="ue" localSheetId="0">[1]datos!$R$2:$R$31674</definedName>
    <definedName name="ue">#REF!</definedName>
    <definedName name="UEG_DENOM" localSheetId="0">[3]datos!$R$2:$R$31674</definedName>
    <definedName name="UEG_DENOM">#REF!</definedName>
    <definedName name="UR" localSheetId="0">[3]INICIO!$AJ$5:$AM$99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 name="Z_E4D3EFDE_3F47_4864_B9A6_C72AEE5B8BEE_.wvu.PrintArea" localSheetId="0" hidden="1">EP_05!$A$1:$H$45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8" i="1" l="1"/>
  <c r="H38" i="1"/>
  <c r="J38" i="1" s="1"/>
  <c r="D38" i="1"/>
  <c r="K37" i="1"/>
  <c r="H37" i="1"/>
  <c r="J37" i="1" s="1"/>
  <c r="D37" i="1"/>
  <c r="K36" i="1"/>
  <c r="H36" i="1"/>
  <c r="J36" i="1" s="1"/>
  <c r="D36" i="1"/>
  <c r="K35" i="1"/>
  <c r="H35" i="1"/>
  <c r="J35" i="1" s="1"/>
  <c r="D35" i="1"/>
  <c r="I34" i="1"/>
  <c r="G34" i="1"/>
  <c r="F34" i="1"/>
  <c r="K34" i="1" s="1"/>
  <c r="E34" i="1"/>
  <c r="H34" i="1" s="1"/>
  <c r="J34" i="1" s="1"/>
  <c r="C34" i="1"/>
  <c r="D34" i="1" s="1"/>
  <c r="K33" i="1"/>
  <c r="J33" i="1"/>
  <c r="H33" i="1"/>
  <c r="D33" i="1"/>
  <c r="K32" i="1"/>
  <c r="H32" i="1"/>
  <c r="J32" i="1" s="1"/>
  <c r="D32" i="1"/>
  <c r="K31" i="1"/>
  <c r="H31" i="1"/>
  <c r="J31" i="1" s="1"/>
  <c r="D31" i="1"/>
  <c r="K30" i="1"/>
  <c r="J30" i="1"/>
  <c r="H30" i="1"/>
  <c r="D30" i="1"/>
  <c r="K29" i="1"/>
  <c r="H29" i="1"/>
  <c r="J29" i="1" s="1"/>
  <c r="D29" i="1"/>
  <c r="K28" i="1"/>
  <c r="H28" i="1"/>
  <c r="J28" i="1" s="1"/>
  <c r="D28" i="1"/>
  <c r="K27" i="1"/>
  <c r="J27" i="1"/>
  <c r="H27" i="1"/>
  <c r="D27" i="1"/>
  <c r="K26" i="1"/>
  <c r="H26" i="1"/>
  <c r="J26" i="1" s="1"/>
  <c r="D26" i="1"/>
  <c r="K25" i="1"/>
  <c r="H25" i="1"/>
  <c r="J25" i="1" s="1"/>
  <c r="D25" i="1"/>
  <c r="K24" i="1"/>
  <c r="I24" i="1"/>
  <c r="G24" i="1"/>
  <c r="F24" i="1"/>
  <c r="E24" i="1"/>
  <c r="H24" i="1" s="1"/>
  <c r="J24" i="1" s="1"/>
  <c r="C24" i="1"/>
  <c r="D24" i="1" s="1"/>
  <c r="K23" i="1"/>
  <c r="H23" i="1"/>
  <c r="J23" i="1" s="1"/>
  <c r="D23" i="1"/>
  <c r="K22" i="1"/>
  <c r="H22" i="1"/>
  <c r="J22" i="1" s="1"/>
  <c r="D22" i="1"/>
  <c r="K21" i="1"/>
  <c r="H21" i="1"/>
  <c r="J21" i="1" s="1"/>
  <c r="D21" i="1"/>
  <c r="K20" i="1"/>
  <c r="H20" i="1"/>
  <c r="J20" i="1" s="1"/>
  <c r="D20" i="1"/>
  <c r="K19" i="1"/>
  <c r="H19" i="1"/>
  <c r="J19" i="1" s="1"/>
  <c r="D19" i="1"/>
  <c r="K18" i="1"/>
  <c r="H18" i="1"/>
  <c r="J18" i="1" s="1"/>
  <c r="D18" i="1"/>
  <c r="K17" i="1"/>
  <c r="H17" i="1"/>
  <c r="J17" i="1" s="1"/>
  <c r="D17" i="1"/>
  <c r="K16" i="1"/>
  <c r="I16" i="1"/>
  <c r="G16" i="1"/>
  <c r="F16" i="1"/>
  <c r="E16" i="1"/>
  <c r="H16" i="1" s="1"/>
  <c r="J16" i="1" s="1"/>
  <c r="C16" i="1"/>
  <c r="D16" i="1" s="1"/>
  <c r="K15" i="1"/>
  <c r="H15" i="1"/>
  <c r="J15" i="1" s="1"/>
  <c r="D15" i="1"/>
  <c r="K14" i="1"/>
  <c r="J14" i="1"/>
  <c r="H14" i="1"/>
  <c r="D14" i="1"/>
  <c r="K13" i="1"/>
  <c r="H13" i="1"/>
  <c r="J13" i="1" s="1"/>
  <c r="D13" i="1"/>
  <c r="K12" i="1"/>
  <c r="H12" i="1"/>
  <c r="J12" i="1" s="1"/>
  <c r="D12" i="1"/>
  <c r="K11" i="1"/>
  <c r="J11" i="1"/>
  <c r="H11" i="1"/>
  <c r="D11" i="1"/>
  <c r="K10" i="1"/>
  <c r="H10" i="1"/>
  <c r="J10" i="1" s="1"/>
  <c r="D10" i="1"/>
  <c r="K9" i="1"/>
  <c r="H9" i="1"/>
  <c r="J9" i="1" s="1"/>
  <c r="D9" i="1"/>
  <c r="K8" i="1"/>
  <c r="J8" i="1"/>
  <c r="H8" i="1"/>
  <c r="D8" i="1"/>
  <c r="I7" i="1"/>
  <c r="I39" i="1" s="1"/>
  <c r="G7" i="1"/>
  <c r="G39" i="1" s="1"/>
  <c r="F7" i="1"/>
  <c r="K7" i="1" s="1"/>
  <c r="E7" i="1"/>
  <c r="E39" i="1" s="1"/>
  <c r="D7" i="1"/>
  <c r="C7" i="1"/>
  <c r="C39" i="1" l="1"/>
  <c r="D39" i="1" s="1"/>
  <c r="H7" i="1"/>
  <c r="F39" i="1"/>
  <c r="K39" i="1" s="1"/>
  <c r="J7" i="1" l="1"/>
  <c r="H39" i="1"/>
  <c r="J39" i="1" s="1"/>
</calcChain>
</file>

<file path=xl/sharedStrings.xml><?xml version="1.0" encoding="utf-8"?>
<sst xmlns="http://schemas.openxmlformats.org/spreadsheetml/2006/main" count="54" uniqueCount="53">
  <si>
    <t xml:space="preserve">Gobierno de la Ciudad de México </t>
  </si>
  <si>
    <t>Estado Analítico del Ejercicio del Presupuesto de Egresos 
Clasificación Funcional (Finalidad y Función)</t>
  </si>
  <si>
    <t/>
  </si>
  <si>
    <t>Enero-Diciembre 2024</t>
  </si>
  <si>
    <t>(Pesos)</t>
  </si>
  <si>
    <t>Concepto</t>
  </si>
  <si>
    <t>Egresos*</t>
  </si>
  <si>
    <t>Diferencia</t>
  </si>
  <si>
    <t>Comprometido</t>
  </si>
  <si>
    <t>Diferencia menos Comprometido</t>
  </si>
  <si>
    <t>Aprobado</t>
  </si>
  <si>
    <t>Ampliaciones/ Reducciones</t>
  </si>
  <si>
    <t>Modificado</t>
  </si>
  <si>
    <t>Devengado</t>
  </si>
  <si>
    <t>Pagado</t>
  </si>
  <si>
    <t>GOBIERNO</t>
  </si>
  <si>
    <t>Legislación</t>
  </si>
  <si>
    <t>Justicia</t>
  </si>
  <si>
    <t>Coordinación de la Política de Gobierno</t>
  </si>
  <si>
    <t>Relaciones Exteriores</t>
  </si>
  <si>
    <t>Asuntos Financieros y Hacendarios</t>
  </si>
  <si>
    <t>Seguridad Nacional</t>
  </si>
  <si>
    <t>Asuntos de Orden Público y de Seguridad Interior</t>
  </si>
  <si>
    <t>Otros Servicios Generales</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</si>
  <si>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</si>
  <si>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</si>
  <si>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</si>
  <si>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</si>
  <si>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</si>
  <si>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</si>
  <si>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</si>
  <si>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</si>
  <si>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</si>
  <si>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</si>
  <si>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</si>
  <si>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</si>
  <si>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</si>
  <si>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</si>
  <si>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</si>
  <si>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</si>
  <si>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</si>
  <si>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</si>
  <si>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</si>
  <si>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</si>
  <si>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Órdenes de Gobierno</t>
  </si>
  <si>
    <t>Saneamiento del Sistema Financiero</t>
  </si>
  <si>
    <t>Adeudos de Ejercicios Fiscales Anteriores</t>
  </si>
  <si>
    <t>TOTAL DEL EGRESO</t>
  </si>
  <si>
    <t>*El monto presupuestal incluye las transferencias realizadas a los Órganos de Gobierno y Autónomos, así como al Sector Paraestatal No Financiero.</t>
  </si>
  <si>
    <t>Las cifras pueden variar por efecto de redondeo.</t>
  </si>
  <si>
    <t>Las cifras entre paréntesis indican variaciones negativas.</t>
  </si>
  <si>
    <t>Nota: Cifras Preliminares, las correspondientes del ejercicio se registrarán en la Cuenta Pública 2024.</t>
  </si>
  <si>
    <t>Fuente: Secretaría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</si>
</sst>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0" x14ac:knownFonts="1">
    <font>
      <sz val="11"/>
      <color theme="1"/>
      <name val="Calibri"/>
      <family val="2"/>
      <scheme val="minor"/>
    </font>
    <font>
      <b/>
      <sz val="10"/>
      <color theme="5"/>
      <name val="Roboto"/>
    </font>
    <font>
      <sz val="10"/>
      <name val="Arial"/>
      <family val="2"/>
    </font>
    <font>
      <sz val="10"/>
      <name val="Roboto"/>
    </font>
    <font>
      <sz val="10"/>
      <name val="MS Sans Serif"/>
      <family val="2"/>
    </font>
    <font>
      <b/>
      <sz val="10"/>
      <name val="Roboto"/>
    </font>
    <font>
      <b/>
      <sz val="10"/>
      <color theme="4"/>
      <name val="Roboto"/>
    </font>
    <font>
      <sz val="10"/>
      <color theme="4"/>
      <name val="Roboto"/>
    </font>
    <font>
      <sz val="9"/>
      <color theme="4"/>
      <name val="Roboto"/>
    </font>
    <font>
      <sz val="9"/>
      <color theme="1"/>
      <name val="Calibri"/>
      <family val="2"/>
      <scheme val="minor"/>
    </font>
  </fonts>
  <fills count="4">
    <fill>
      <patternFill patternType="none"/>
    </fill>
    <fill>
      <patternFill patternType="gray125"/>
    </fill>
    <fill>
      <patternFill patternType="solid">
        <fgColor theme="3"/>
        <bgColor indexed="64"/>
      </patternFill>
    </fill>
    <fill>
      <patternFill patternType="solid">
        <fgColor theme="0"/>
        <bgColor indexed="64"/>
      </patternFill>
    </fill>
  </fills>
  <borders count="16">
    <border>
      <left/>
      <right/>
      <top/>
      <bottom/>
      <diagonal/>
    </border>
    <border>
      <left/>
      <right/>
      <top/>
      <bottom style="thin">
        <color theme="5"/>
      </bottom>
      <diagonal/>
    </border>
    <border>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theme="5"/>
      </left>
      <right/>
      <top style="thin">
        <color theme="5"/>
      </top>
      <bottom/>
      <diagonal/>
    </border>
    <border>
      <left/>
      <right/>
      <top/>
      <bottom style="double">
        <color auto="1"/>
      </bottom>
      <diagonal/>
    </border>
    <border>
      <left/>
      <right style="thin">
        <color theme="5"/>
      </right>
      <top/>
      <bottom style="double">
        <color indexed="64"/>
      </bottom>
      <diagonal/>
    </border>
    <border>
      <left style="thin">
        <color theme="5"/>
      </left>
      <right style="thin">
        <color theme="5"/>
      </right>
      <top style="thin">
        <color theme="5"/>
      </top>
      <bottom style="double">
        <color indexed="64"/>
      </bottom>
      <diagonal/>
    </border>
    <border>
      <left style="thin">
        <color theme="5"/>
      </left>
      <right/>
      <top style="thin">
        <color theme="5"/>
      </top>
      <bottom style="double">
        <color indexed="64"/>
      </bottom>
      <diagonal/>
    </border>
    <border>
      <left style="thin">
        <color theme="5"/>
      </left>
      <right/>
      <top/>
      <bottom style="double">
        <color auto="1"/>
      </bottom>
      <diagonal/>
    </border>
    <border>
      <left/>
      <right/>
      <top/>
      <bottom style="hair">
        <color theme="4"/>
      </bottom>
      <diagonal/>
    </border>
    <border>
      <left/>
      <right/>
      <top style="hair">
        <color theme="4"/>
      </top>
      <bottom style="hair">
        <color theme="4"/>
      </bottom>
      <diagonal/>
    </border>
    <border>
      <left/>
      <right/>
      <top style="hair">
        <color theme="4"/>
      </top>
      <bottom style="thin">
        <color theme="4"/>
      </bottom>
      <diagonal/>
    </border>
    <border>
      <left/>
      <right/>
      <top style="thin">
        <color theme="5"/>
      </top>
      <bottom style="double">
        <color theme="6"/>
      </bottom>
      <diagonal/>
    </border>
  </borders>
  <cellStyleXfs count="3">
    <xf numFmtId="0" fontId="0" fillId="0" borderId="0"/>
    <xf numFmtId="0" fontId="2" fillId="0" borderId="0"/>
    <xf numFmtId="0" fontId="4" fillId="0" borderId="0"/>
  </cellStyleXfs>
  <cellXfs count="51">
    <xf numFmtId="0" fontId="0" fillId="0" borderId="0" xfId="0"/>
    <xf numFmtId="0" fontId="1" fillId="2" borderId="0" xfId="0" applyFont="1" applyFill="1" applyAlignment="1" applyProtection="1">
      <alignment horizontal="center" vertical="center"/>
      <protection locked="0"/>
    </xf>
    <xf numFmtId="0" fontId="3" fillId="0" borderId="0" xfId="1" quotePrefix="1" applyFont="1" applyAlignment="1" applyProtection="1">
      <alignment horizontal="centerContinuous" vertical="center"/>
      <protection locked="0"/>
    </xf>
    <xf numFmtId="0" fontId="3" fillId="0" borderId="0" xfId="1" applyFont="1" applyAlignment="1" applyProtection="1">
      <alignment vertical="center"/>
      <protection locked="0"/>
    </xf>
    <xf numFmtId="0" fontId="1" fillId="2" borderId="0" xfId="1" applyFont="1" applyFill="1" applyAlignment="1">
      <alignment horizontal="center" vertical="center" wrapText="1"/>
    </xf>
    <xf numFmtId="0" fontId="1" fillId="2" borderId="0" xfId="1" applyFont="1" applyFill="1" applyAlignment="1">
      <alignment horizontal="center" vertical="center"/>
    </xf>
    <xf numFmtId="0" fontId="1" fillId="2" borderId="1" xfId="1" applyFont="1" applyFill="1" applyBorder="1" applyAlignment="1">
      <alignment horizontal="center" vertical="center"/>
    </xf>
    <xf numFmtId="0" fontId="1" fillId="2" borderId="2" xfId="2" quotePrefix="1" applyFont="1" applyFill="1" applyBorder="1" applyAlignment="1">
      <alignment horizontal="center" vertical="center"/>
    </xf>
    <xf numFmtId="0" fontId="1" fillId="2" borderId="3" xfId="2" quotePrefix="1" applyFont="1" applyFill="1" applyBorder="1" applyAlignment="1">
      <alignment horizontal="center" vertical="center"/>
    </xf>
    <xf numFmtId="0" fontId="1" fillId="2" borderId="4" xfId="2" applyFont="1" applyFill="1" applyBorder="1" applyAlignment="1">
      <alignment horizontal="center" vertical="center"/>
    </xf>
    <xf numFmtId="0" fontId="1" fillId="2" borderId="5" xfId="2" applyFont="1" applyFill="1" applyBorder="1" applyAlignment="1">
      <alignment horizontal="center" vertical="center"/>
    </xf>
    <xf numFmtId="0" fontId="1" fillId="2" borderId="6" xfId="2" applyFont="1" applyFill="1" applyBorder="1" applyAlignment="1">
      <alignment horizontal="center" vertical="center"/>
    </xf>
    <xf numFmtId="0" fontId="1" fillId="2" borderId="6" xfId="2" applyFont="1" applyFill="1" applyBorder="1" applyAlignment="1">
      <alignment horizontal="center" vertical="center" wrapText="1"/>
    </xf>
    <xf numFmtId="0" fontId="5" fillId="0" borderId="0" xfId="2" applyFont="1" applyProtection="1">
      <protection locked="0"/>
    </xf>
    <xf numFmtId="0" fontId="1" fillId="2" borderId="7" xfId="2" quotePrefix="1" applyFont="1" applyFill="1" applyBorder="1" applyAlignment="1">
      <alignment horizontal="center" vertical="center"/>
    </xf>
    <xf numFmtId="0" fontId="1" fillId="2" borderId="8" xfId="2" quotePrefix="1" applyFont="1" applyFill="1" applyBorder="1" applyAlignment="1">
      <alignment horizontal="center" vertical="center"/>
    </xf>
    <xf numFmtId="0" fontId="1" fillId="2" borderId="9" xfId="2" applyFont="1" applyFill="1" applyBorder="1" applyAlignment="1">
      <alignment horizontal="center" vertical="center"/>
    </xf>
    <xf numFmtId="0" fontId="1" fillId="2" borderId="9" xfId="2" applyFont="1" applyFill="1" applyBorder="1" applyAlignment="1">
      <alignment horizontal="center" vertical="center" wrapText="1"/>
    </xf>
    <xf numFmtId="0" fontId="1" fillId="2" borderId="10" xfId="2" applyFont="1" applyFill="1" applyBorder="1" applyAlignment="1">
      <alignment horizontal="center" vertical="center"/>
    </xf>
    <xf numFmtId="0" fontId="1" fillId="2" borderId="11" xfId="2" applyFont="1" applyFill="1" applyBorder="1" applyAlignment="1">
      <alignment horizontal="center" vertical="center"/>
    </xf>
    <xf numFmtId="0" fontId="1" fillId="2" borderId="11" xfId="2" applyFont="1" applyFill="1" applyBorder="1" applyAlignment="1">
      <alignment horizontal="center" vertical="center" wrapText="1"/>
    </xf>
    <xf numFmtId="0" fontId="6" fillId="0" borderId="12" xfId="2" applyFont="1" applyBorder="1" applyAlignment="1">
      <alignment vertical="center"/>
    </xf>
    <xf numFmtId="0" fontId="7" fillId="0" borderId="12" xfId="2" applyFont="1" applyBorder="1" applyAlignment="1">
      <alignment vertical="center"/>
    </xf>
    <xf numFmtId="164" fontId="6" fillId="0" borderId="12" xfId="2" applyNumberFormat="1" applyFont="1" applyBorder="1" applyAlignment="1">
      <alignment horizontal="right" vertical="center"/>
    </xf>
    <xf numFmtId="0" fontId="7" fillId="0" borderId="0" xfId="2" applyFont="1"/>
    <xf numFmtId="0" fontId="3" fillId="0" borderId="0" xfId="2" applyFont="1" applyProtection="1">
      <protection locked="0"/>
    </xf>
    <xf numFmtId="0" fontId="7" fillId="0" borderId="13" xfId="2" applyFont="1" applyBorder="1" applyAlignment="1">
      <alignment vertical="center"/>
    </xf>
    <xf numFmtId="0" fontId="7" fillId="3" borderId="13" xfId="2" applyFont="1" applyFill="1" applyBorder="1" applyAlignment="1">
      <alignment vertical="center"/>
    </xf>
    <xf numFmtId="164" fontId="7" fillId="0" borderId="13" xfId="2" applyNumberFormat="1" applyFont="1" applyBorder="1" applyAlignment="1" applyProtection="1">
      <alignment vertical="center"/>
      <protection locked="0"/>
    </xf>
    <xf numFmtId="164" fontId="7" fillId="0" borderId="13" xfId="2" applyNumberFormat="1" applyFont="1" applyBorder="1" applyAlignment="1">
      <alignment vertical="center"/>
    </xf>
    <xf numFmtId="164" fontId="7" fillId="0" borderId="13" xfId="2" applyNumberFormat="1" applyFont="1" applyBorder="1" applyAlignment="1" applyProtection="1">
      <alignment horizontal="right" vertical="center"/>
      <protection locked="0"/>
    </xf>
    <xf numFmtId="164" fontId="7" fillId="0" borderId="13" xfId="2" applyNumberFormat="1" applyFont="1" applyBorder="1" applyAlignment="1">
      <alignment horizontal="right" vertical="center"/>
    </xf>
    <xf numFmtId="0" fontId="6" fillId="0" borderId="13" xfId="2" applyFont="1" applyBorder="1" applyAlignment="1">
      <alignment vertical="center"/>
    </xf>
    <xf numFmtId="164" fontId="6" fillId="0" borderId="13" xfId="2" applyNumberFormat="1" applyFont="1" applyBorder="1" applyAlignment="1">
      <alignment horizontal="right" vertical="center"/>
    </xf>
    <xf numFmtId="0" fontId="7" fillId="0" borderId="14" xfId="2" applyFont="1" applyBorder="1" applyAlignment="1">
      <alignment vertical="center"/>
    </xf>
    <xf numFmtId="0" fontId="7" fillId="3" borderId="14" xfId="2" applyFont="1" applyFill="1" applyBorder="1" applyAlignment="1">
      <alignment vertical="center"/>
    </xf>
    <xf numFmtId="164" fontId="7" fillId="0" borderId="14" xfId="2" applyNumberFormat="1" applyFont="1" applyBorder="1" applyAlignment="1" applyProtection="1">
      <alignment vertical="center"/>
      <protection locked="0"/>
    </xf>
    <xf numFmtId="164" fontId="7" fillId="0" borderId="14" xfId="2" applyNumberFormat="1" applyFont="1" applyBorder="1" applyAlignment="1">
      <alignment vertical="center"/>
    </xf>
    <xf numFmtId="164" fontId="7" fillId="0" borderId="14" xfId="2" applyNumberFormat="1" applyFont="1" applyBorder="1" applyAlignment="1" applyProtection="1">
      <alignment horizontal="right" vertical="center"/>
      <protection locked="0"/>
    </xf>
    <xf numFmtId="164" fontId="7" fillId="0" borderId="14" xfId="2" applyNumberFormat="1" applyFont="1" applyBorder="1" applyAlignment="1">
      <alignment horizontal="right" vertical="center"/>
    </xf>
    <xf numFmtId="0" fontId="6" fillId="0" borderId="15" xfId="2" applyFont="1" applyBorder="1" applyAlignment="1">
      <alignment horizontal="left" vertical="center"/>
    </xf>
    <xf numFmtId="0" fontId="7" fillId="0" borderId="15" xfId="2" applyFont="1" applyBorder="1" applyAlignment="1">
      <alignment horizontal="centerContinuous" vertical="center"/>
    </xf>
    <xf numFmtId="164" fontId="6" fillId="0" borderId="15" xfId="2" applyNumberFormat="1" applyFont="1" applyBorder="1" applyAlignment="1">
      <alignment horizontal="right" vertical="center"/>
    </xf>
    <xf numFmtId="0" fontId="8" fillId="0" borderId="0" xfId="0" applyFont="1" applyAlignment="1">
      <alignment horizontal="left" vertical="center"/>
    </xf>
    <xf numFmtId="0" fontId="7" fillId="0" borderId="0" xfId="2" applyFont="1" applyAlignment="1">
      <alignment horizontal="centerContinuous" vertical="center"/>
    </xf>
    <xf numFmtId="164" fontId="6" fillId="0" borderId="0" xfId="2" applyNumberFormat="1" applyFont="1" applyAlignment="1">
      <alignment horizontal="right" vertical="center"/>
    </xf>
    <xf numFmtId="0" fontId="9" fillId="0" borderId="0" xfId="0" applyFont="1"/>
    <xf numFmtId="0" fontId="7" fillId="0" borderId="0" xfId="2" applyFont="1" applyProtection="1">
      <protection locked="0"/>
    </xf>
    <xf numFmtId="0" fontId="7" fillId="0" borderId="0" xfId="2" applyFont="1" applyAlignment="1" applyProtection="1">
      <alignment vertical="center"/>
      <protection locked="0"/>
    </xf>
    <xf numFmtId="0" fontId="3" fillId="0" borderId="0" xfId="2" applyFont="1" applyAlignment="1" applyProtection="1">
      <alignment vertical="center"/>
      <protection locked="0"/>
    </xf>
    <xf numFmtId="0" fontId="7" fillId="0" borderId="0" xfId="1" applyFont="1" applyAlignment="1" applyProtection="1">
      <alignment vertical="center"/>
      <protection locked="0"/>
    </xf>
  </cellXfs>
  <cellStyles count="3">
    <cellStyle name="Normal" xfId="0" builtinId="0"/>
    <cellStyle name="Normal 2" xfId="1" xr:uid="{EFAC6274-14BB-4F5F-85E0-F51AD507EF57}"/>
    <cellStyle name="Normal_Invi_07_LEER" xfId="2" xr:uid="{4285CA4C-EF7A-4970-BE69-309A117ACF28}"/>
  </cellStyles>
  <dxfs count="3">
    <dxf>
      <font>
        <color theme="0"/>
      </font>
      <fill>
        <patternFill>
          <bgColor rgb="FFC00000"/>
        </patternFill>
      </fill>
    </dxf>
    <dxf>
      <font>
        <color theme="4"/>
      </font>
    </dxf>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CMDX\IAT\E-D%2024\FORMATOS%20LGCG.xlsx" TargetMode="External"/><Relationship Id="rId1" Type="http://schemas.openxmlformats.org/officeDocument/2006/relationships/externalLinkPath" Target="/CMDX/IAT/E-D%2024/FORMATOS%20LGC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AF\CuentaPublica\Cuenta%20P&#250;blica%202022\GUIAS%20CP%202022\Organos%20Autonomos\FORMATOS\Informaci&#243;n%20Contable-Presupuestal\Informaci&#243;n%20Contable%20de%20la%20Cuenta%20P&#250;blica%20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P_03"/>
      <sheetName val="EP_04"/>
      <sheetName val="EP_05"/>
      <sheetName val="EP_09"/>
      <sheetName val="EP_02"/>
      <sheetName val="EP02_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_01"/>
      <sheetName val="EF_02"/>
      <sheetName val="EF_02D"/>
      <sheetName val="EF_03"/>
      <sheetName val="EF_04"/>
      <sheetName val="EF_05"/>
      <sheetName val="EF_06"/>
      <sheetName val="EF_06D"/>
      <sheetName val="EF_08"/>
      <sheetName val="EF_09"/>
      <sheetName val="EF_10"/>
      <sheetName val="EF_11"/>
      <sheetName val="EF_12"/>
      <sheetName val="CTA_BAN_PROD"/>
      <sheetName val="ESQ_BUR"/>
      <sheetName val="FIRMAS"/>
    </sheetNames>
    <sheetDataSet>
      <sheetData sheetId="0">
        <row r="6">
          <cell r="A6" t="str">
            <v>ESTADOS FINANCIEROS</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F6DFB-4835-4F97-AFA2-C56892FCA5C3}">
  <sheetPr>
    <pageSetUpPr fitToPage="1"/>
  </sheetPr>
  <dimension ref="A1:K105"/>
  <sheetViews>
    <sheetView showGridLines="0" tabSelected="1" zoomScale="80" zoomScaleNormal="80" zoomScaleSheetLayoutView="100" workbookViewId="0">
      <selection activeCell="B50" sqref="B50"/>
    </sheetView>
  </sheetViews>
  <sheetFormatPr baseColWidth="10" defaultColWidth="11.42578125" defaultRowHeight="12.75" x14ac:dyDescent="0.2"/>
  <cols>
    <col min="1" max="1" width="3.5703125" style="25" customWidth="1"/>
    <col min="2" max="2" width="57" style="25" customWidth="1"/>
    <col min="3" max="10" width="18" style="25" customWidth="1"/>
    <col min="11" max="11" width="16.5703125" style="25" customWidth="1"/>
    <col min="12" max="26" width="9.5703125" style="25" customWidth="1"/>
    <col min="27" max="107" width="2.7109375" style="25" customWidth="1"/>
    <col min="108" max="16384" width="11.42578125" style="25"/>
  </cols>
  <sheetData>
    <row r="1" spans="1:11" s="3" customFormat="1" x14ac:dyDescent="0.25">
      <c r="A1" s="1" t="s">
        <v>0</v>
      </c>
      <c r="B1" s="1"/>
      <c r="C1" s="1"/>
      <c r="D1" s="1"/>
      <c r="E1" s="1"/>
      <c r="F1" s="1"/>
      <c r="G1" s="1"/>
      <c r="H1" s="1"/>
      <c r="I1" s="1"/>
      <c r="J1" s="1"/>
      <c r="K1" s="2"/>
    </row>
    <row r="2" spans="1:11" s="3" customFormat="1" ht="25.5" customHeight="1" x14ac:dyDescent="0.25">
      <c r="A2" s="4" t="s">
        <v>1</v>
      </c>
      <c r="B2" s="4"/>
      <c r="C2" s="4"/>
      <c r="D2" s="4"/>
      <c r="E2" s="4"/>
      <c r="F2" s="4"/>
      <c r="G2" s="4"/>
      <c r="H2" s="4"/>
      <c r="I2" s="4"/>
      <c r="J2" s="4"/>
      <c r="K2" s="2" t="s">
        <v>2</v>
      </c>
    </row>
    <row r="3" spans="1:11" s="3" customFormat="1" ht="12.75" customHeight="1" x14ac:dyDescent="0.25">
      <c r="A3" s="5" t="s">
        <v>3</v>
      </c>
      <c r="B3" s="5"/>
      <c r="C3" s="5"/>
      <c r="D3" s="5"/>
      <c r="E3" s="5"/>
      <c r="F3" s="5"/>
      <c r="G3" s="5"/>
      <c r="H3" s="5"/>
      <c r="I3" s="5"/>
      <c r="J3" s="5"/>
      <c r="K3" s="2" t="s">
        <v>2</v>
      </c>
    </row>
    <row r="4" spans="1:11" s="3" customFormat="1" x14ac:dyDescent="0.25">
      <c r="A4" s="6" t="s">
        <v>4</v>
      </c>
      <c r="B4" s="6"/>
      <c r="C4" s="6"/>
      <c r="D4" s="6"/>
      <c r="E4" s="6"/>
      <c r="F4" s="6"/>
      <c r="G4" s="6"/>
      <c r="H4" s="6"/>
      <c r="I4" s="6"/>
      <c r="J4" s="6"/>
    </row>
    <row r="5" spans="1:11" s="13" customFormat="1" ht="15" customHeight="1" x14ac:dyDescent="0.2">
      <c r="A5" s="7" t="s">
        <v>5</v>
      </c>
      <c r="B5" s="8"/>
      <c r="C5" s="9"/>
      <c r="D5" s="10"/>
      <c r="E5" s="10" t="s">
        <v>6</v>
      </c>
      <c r="F5" s="10"/>
      <c r="G5" s="10"/>
      <c r="H5" s="11" t="s">
        <v>7</v>
      </c>
      <c r="I5" s="12" t="s">
        <v>8</v>
      </c>
      <c r="J5" s="12" t="s">
        <v>9</v>
      </c>
    </row>
    <row r="6" spans="1:11" s="13" customFormat="1" ht="26.25" thickBot="1" x14ac:dyDescent="0.25">
      <c r="A6" s="14"/>
      <c r="B6" s="15"/>
      <c r="C6" s="16" t="s">
        <v>10</v>
      </c>
      <c r="D6" s="17" t="s">
        <v>11</v>
      </c>
      <c r="E6" s="16" t="s">
        <v>12</v>
      </c>
      <c r="F6" s="16" t="s">
        <v>13</v>
      </c>
      <c r="G6" s="18" t="s">
        <v>14</v>
      </c>
      <c r="H6" s="19"/>
      <c r="I6" s="20"/>
      <c r="J6" s="20"/>
    </row>
    <row r="7" spans="1:11" ht="13.5" thickTop="1" x14ac:dyDescent="0.2">
      <c r="A7" s="21" t="s">
        <v>15</v>
      </c>
      <c r="B7" s="22"/>
      <c r="C7" s="23">
        <f>SUM(C8:C15)</f>
        <v>85143377777</v>
      </c>
      <c r="D7" s="23">
        <f t="shared" ref="D7:D38" si="0">+E7-C7</f>
        <v>10486965318.579956</v>
      </c>
      <c r="E7" s="23">
        <f t="shared" ref="E7:G7" si="1">SUM(E8:E15)</f>
        <v>95630343095.579956</v>
      </c>
      <c r="F7" s="23">
        <f t="shared" si="1"/>
        <v>93295686261.670013</v>
      </c>
      <c r="G7" s="23">
        <f t="shared" si="1"/>
        <v>93295686261.670013</v>
      </c>
      <c r="H7" s="23">
        <f t="shared" ref="H7:H38" si="2">+E7-F7</f>
        <v>2334656833.9099426</v>
      </c>
      <c r="I7" s="23">
        <f t="shared" ref="I7" si="3">SUM(I8:I15)</f>
        <v>1091200527.3899999</v>
      </c>
      <c r="J7" s="23">
        <f>+H7-I7</f>
        <v>1243456306.5199428</v>
      </c>
      <c r="K7" s="24" t="str">
        <f>IF(OR(F7=G7,F7&gt;G7),"Correcto","Incorrecto")</f>
        <v>Correcto</v>
      </c>
    </row>
    <row r="8" spans="1:11" x14ac:dyDescent="0.2">
      <c r="A8" s="26"/>
      <c r="B8" s="27" t="s">
        <v>16</v>
      </c>
      <c r="C8" s="28">
        <v>2114165000</v>
      </c>
      <c r="D8" s="29">
        <f t="shared" si="0"/>
        <v>378464340</v>
      </c>
      <c r="E8" s="30">
        <v>2492629340</v>
      </c>
      <c r="F8" s="28">
        <v>2492629340</v>
      </c>
      <c r="G8" s="28">
        <v>2492629340</v>
      </c>
      <c r="H8" s="31">
        <f t="shared" si="2"/>
        <v>0</v>
      </c>
      <c r="I8" s="28">
        <v>0</v>
      </c>
      <c r="J8" s="31">
        <f t="shared" ref="J8:J39" si="4">+H8-I8</f>
        <v>0</v>
      </c>
      <c r="K8" s="24" t="str">
        <f t="shared" ref="K8:K15" si="5">IF(OR(F8=G8,F8&gt;G8),"Correcto","Incorrecto")</f>
        <v>Correcto</v>
      </c>
    </row>
    <row r="9" spans="1:11" x14ac:dyDescent="0.2">
      <c r="A9" s="26"/>
      <c r="B9" s="27" t="s">
        <v>17</v>
      </c>
      <c r="C9" s="28">
        <v>23345511826</v>
      </c>
      <c r="D9" s="29">
        <f t="shared" si="0"/>
        <v>853540784.06999969</v>
      </c>
      <c r="E9" s="30">
        <v>24199052610.07</v>
      </c>
      <c r="F9" s="28">
        <v>23920933839.53001</v>
      </c>
      <c r="G9" s="28">
        <v>23920933839.53001</v>
      </c>
      <c r="H9" s="31">
        <f t="shared" si="2"/>
        <v>278118770.53998947</v>
      </c>
      <c r="I9" s="28">
        <v>160933079.06</v>
      </c>
      <c r="J9" s="31">
        <f t="shared" si="4"/>
        <v>117185691.47998947</v>
      </c>
      <c r="K9" s="24" t="str">
        <f t="shared" si="5"/>
        <v>Correcto</v>
      </c>
    </row>
    <row r="10" spans="1:11" x14ac:dyDescent="0.2">
      <c r="A10" s="26"/>
      <c r="B10" s="27" t="s">
        <v>18</v>
      </c>
      <c r="C10" s="28">
        <v>5301253280</v>
      </c>
      <c r="D10" s="29">
        <f t="shared" si="0"/>
        <v>13717416.660002708</v>
      </c>
      <c r="E10" s="30">
        <v>5314970696.6600027</v>
      </c>
      <c r="F10" s="28">
        <v>5140371624.5800009</v>
      </c>
      <c r="G10" s="28">
        <v>5140371624.5800009</v>
      </c>
      <c r="H10" s="31">
        <f t="shared" si="2"/>
        <v>174599072.08000183</v>
      </c>
      <c r="I10" s="28">
        <v>70816078.840000004</v>
      </c>
      <c r="J10" s="31">
        <f t="shared" si="4"/>
        <v>103782993.24000183</v>
      </c>
      <c r="K10" s="24" t="str">
        <f t="shared" si="5"/>
        <v>Correcto</v>
      </c>
    </row>
    <row r="11" spans="1:11" x14ac:dyDescent="0.2">
      <c r="A11" s="26"/>
      <c r="B11" s="27" t="s">
        <v>19</v>
      </c>
      <c r="C11" s="28"/>
      <c r="D11" s="29">
        <f t="shared" si="0"/>
        <v>0</v>
      </c>
      <c r="E11" s="30"/>
      <c r="F11" s="28"/>
      <c r="G11" s="28"/>
      <c r="H11" s="31">
        <f t="shared" si="2"/>
        <v>0</v>
      </c>
      <c r="I11" s="28"/>
      <c r="J11" s="31">
        <f t="shared" si="4"/>
        <v>0</v>
      </c>
      <c r="K11" s="24" t="str">
        <f t="shared" si="5"/>
        <v>Correcto</v>
      </c>
    </row>
    <row r="12" spans="1:11" x14ac:dyDescent="0.2">
      <c r="A12" s="26"/>
      <c r="B12" s="27" t="s">
        <v>20</v>
      </c>
      <c r="C12" s="28">
        <v>8191240837</v>
      </c>
      <c r="D12" s="29">
        <f t="shared" si="0"/>
        <v>8728253529.2600021</v>
      </c>
      <c r="E12" s="30">
        <v>16919494366.260002</v>
      </c>
      <c r="F12" s="28">
        <v>16683695854.02</v>
      </c>
      <c r="G12" s="28">
        <v>16683695854.02</v>
      </c>
      <c r="H12" s="31">
        <f t="shared" si="2"/>
        <v>235798512.24000168</v>
      </c>
      <c r="I12" s="28">
        <v>88230167.030000031</v>
      </c>
      <c r="J12" s="31">
        <f t="shared" si="4"/>
        <v>147568345.21000165</v>
      </c>
      <c r="K12" s="24" t="str">
        <f t="shared" si="5"/>
        <v>Correcto</v>
      </c>
    </row>
    <row r="13" spans="1:11" x14ac:dyDescent="0.2">
      <c r="A13" s="26"/>
      <c r="B13" s="27" t="s">
        <v>21</v>
      </c>
      <c r="C13" s="28"/>
      <c r="D13" s="29">
        <f t="shared" si="0"/>
        <v>0</v>
      </c>
      <c r="E13" s="30"/>
      <c r="F13" s="28"/>
      <c r="G13" s="28"/>
      <c r="H13" s="31">
        <f t="shared" si="2"/>
        <v>0</v>
      </c>
      <c r="I13" s="28"/>
      <c r="J13" s="31">
        <f t="shared" si="4"/>
        <v>0</v>
      </c>
      <c r="K13" s="24" t="str">
        <f>IF(OR(F13=G13,F13&gt;G13),"Correcto","Incorrecto")</f>
        <v>Correcto</v>
      </c>
    </row>
    <row r="14" spans="1:11" x14ac:dyDescent="0.2">
      <c r="A14" s="26"/>
      <c r="B14" s="27" t="s">
        <v>22</v>
      </c>
      <c r="C14" s="28">
        <v>44758726708</v>
      </c>
      <c r="D14" s="29">
        <f t="shared" si="0"/>
        <v>634635134.42995453</v>
      </c>
      <c r="E14" s="30">
        <v>45393361842.429955</v>
      </c>
      <c r="F14" s="28">
        <v>43896615595.989998</v>
      </c>
      <c r="G14" s="28">
        <v>43896615595.989998</v>
      </c>
      <c r="H14" s="31">
        <f t="shared" si="2"/>
        <v>1496746246.4399567</v>
      </c>
      <c r="I14" s="28">
        <v>723130301.27999985</v>
      </c>
      <c r="J14" s="31">
        <f t="shared" si="4"/>
        <v>773615945.15995681</v>
      </c>
      <c r="K14" s="24" t="str">
        <f t="shared" si="5"/>
        <v>Correcto</v>
      </c>
    </row>
    <row r="15" spans="1:11" x14ac:dyDescent="0.2">
      <c r="A15" s="26"/>
      <c r="B15" s="27" t="s">
        <v>23</v>
      </c>
      <c r="C15" s="28">
        <v>1432480126</v>
      </c>
      <c r="D15" s="29">
        <f t="shared" si="0"/>
        <v>-121645885.8399992</v>
      </c>
      <c r="E15" s="30">
        <v>1310834240.1600008</v>
      </c>
      <c r="F15" s="28">
        <v>1161440007.5500011</v>
      </c>
      <c r="G15" s="28">
        <v>1161440007.5500011</v>
      </c>
      <c r="H15" s="31">
        <f t="shared" si="2"/>
        <v>149394232.60999966</v>
      </c>
      <c r="I15" s="28">
        <v>48090901.180000007</v>
      </c>
      <c r="J15" s="31">
        <f t="shared" si="4"/>
        <v>101303331.42999965</v>
      </c>
      <c r="K15" s="24" t="str">
        <f t="shared" si="5"/>
        <v>Correcto</v>
      </c>
    </row>
    <row r="16" spans="1:11" x14ac:dyDescent="0.2">
      <c r="A16" s="32" t="s">
        <v>24</v>
      </c>
      <c r="B16" s="26"/>
      <c r="C16" s="33">
        <f>SUM(C17:C23)</f>
        <v>127658308066</v>
      </c>
      <c r="D16" s="33">
        <f t="shared" si="0"/>
        <v>17985988871.660004</v>
      </c>
      <c r="E16" s="33">
        <f t="shared" ref="E16:G16" si="6">SUM(E17:E23)</f>
        <v>145644296937.66</v>
      </c>
      <c r="F16" s="33">
        <f t="shared" si="6"/>
        <v>130819031958.18999</v>
      </c>
      <c r="G16" s="33">
        <f t="shared" si="6"/>
        <v>130819031958.18999</v>
      </c>
      <c r="H16" s="33">
        <f t="shared" si="2"/>
        <v>14825264979.470016</v>
      </c>
      <c r="I16" s="33">
        <f t="shared" ref="I16" si="7">SUM(I17:I23)</f>
        <v>8268537333.6600094</v>
      </c>
      <c r="J16" s="33">
        <f t="shared" si="4"/>
        <v>6556727645.8100071</v>
      </c>
      <c r="K16" s="24" t="str">
        <f>IF(OR(F16=G16,F16&gt;G16),"Correcto","Incorrecto")</f>
        <v>Correcto</v>
      </c>
    </row>
    <row r="17" spans="1:11" x14ac:dyDescent="0.2">
      <c r="A17" s="26"/>
      <c r="B17" s="27" t="s">
        <v>25</v>
      </c>
      <c r="C17" s="28">
        <v>9520119367</v>
      </c>
      <c r="D17" s="29">
        <f t="shared" si="0"/>
        <v>768420962.1400013</v>
      </c>
      <c r="E17" s="30">
        <v>10288540329.140001</v>
      </c>
      <c r="F17" s="28">
        <v>9368442494.7800026</v>
      </c>
      <c r="G17" s="28">
        <v>9368442494.7800026</v>
      </c>
      <c r="H17" s="31">
        <f t="shared" si="2"/>
        <v>920097834.3599987</v>
      </c>
      <c r="I17" s="28">
        <v>642695053.6899997</v>
      </c>
      <c r="J17" s="31">
        <f t="shared" si="4"/>
        <v>277402780.669999</v>
      </c>
      <c r="K17" s="24" t="str">
        <f t="shared" ref="K17:K23" si="8">IF(OR(F17=G17,F17&gt;G17),"Correcto","Incorrecto")</f>
        <v>Correcto</v>
      </c>
    </row>
    <row r="18" spans="1:11" x14ac:dyDescent="0.2">
      <c r="A18" s="26"/>
      <c r="B18" s="27" t="s">
        <v>26</v>
      </c>
      <c r="C18" s="28">
        <v>58205443439</v>
      </c>
      <c r="D18" s="29">
        <f t="shared" si="0"/>
        <v>4704273694.7999954</v>
      </c>
      <c r="E18" s="30">
        <v>62909717133.799995</v>
      </c>
      <c r="F18" s="28">
        <v>56007789034.069931</v>
      </c>
      <c r="G18" s="28">
        <v>56007789034.069931</v>
      </c>
      <c r="H18" s="31">
        <f t="shared" si="2"/>
        <v>6901928099.7300644</v>
      </c>
      <c r="I18" s="28">
        <v>4066938534.8200116</v>
      </c>
      <c r="J18" s="31">
        <f t="shared" si="4"/>
        <v>2834989564.9100528</v>
      </c>
      <c r="K18" s="24" t="str">
        <f t="shared" si="8"/>
        <v>Correcto</v>
      </c>
    </row>
    <row r="19" spans="1:11" x14ac:dyDescent="0.2">
      <c r="A19" s="26"/>
      <c r="B19" s="27" t="s">
        <v>27</v>
      </c>
      <c r="C19" s="28">
        <v>21209071103</v>
      </c>
      <c r="D19" s="29">
        <f t="shared" si="0"/>
        <v>-115654749.37998581</v>
      </c>
      <c r="E19" s="30">
        <v>21093416353.620014</v>
      </c>
      <c r="F19" s="28">
        <v>15979761458.87001</v>
      </c>
      <c r="G19" s="28">
        <v>15979761458.87001</v>
      </c>
      <c r="H19" s="31">
        <f t="shared" si="2"/>
        <v>5113654894.7500038</v>
      </c>
      <c r="I19" s="28">
        <v>2154376831.1399984</v>
      </c>
      <c r="J19" s="31">
        <f t="shared" si="4"/>
        <v>2959278063.6100054</v>
      </c>
      <c r="K19" s="24" t="str">
        <f t="shared" si="8"/>
        <v>Correcto</v>
      </c>
    </row>
    <row r="20" spans="1:11" x14ac:dyDescent="0.2">
      <c r="A20" s="26"/>
      <c r="B20" s="27" t="s">
        <v>28</v>
      </c>
      <c r="C20" s="28">
        <v>4545491425</v>
      </c>
      <c r="D20" s="29">
        <f t="shared" si="0"/>
        <v>398294399.11000252</v>
      </c>
      <c r="E20" s="30">
        <v>4943785824.1100025</v>
      </c>
      <c r="F20" s="28">
        <v>4478360845.7700043</v>
      </c>
      <c r="G20" s="28">
        <v>4478360845.7700043</v>
      </c>
      <c r="H20" s="31">
        <f t="shared" si="2"/>
        <v>465424978.33999825</v>
      </c>
      <c r="I20" s="28">
        <v>262652135.23999998</v>
      </c>
      <c r="J20" s="31">
        <f t="shared" si="4"/>
        <v>202772843.09999827</v>
      </c>
      <c r="K20" s="24" t="str">
        <f t="shared" si="8"/>
        <v>Correcto</v>
      </c>
    </row>
    <row r="21" spans="1:11" x14ac:dyDescent="0.2">
      <c r="A21" s="26"/>
      <c r="B21" s="27" t="s">
        <v>29</v>
      </c>
      <c r="C21" s="28">
        <v>13633716912</v>
      </c>
      <c r="D21" s="29">
        <f t="shared" si="0"/>
        <v>504664984.97999763</v>
      </c>
      <c r="E21" s="30">
        <v>14138381896.979998</v>
      </c>
      <c r="F21" s="28">
        <v>13562617147.810005</v>
      </c>
      <c r="G21" s="28">
        <v>13562617147.810005</v>
      </c>
      <c r="H21" s="31">
        <f t="shared" si="2"/>
        <v>575764749.16999245</v>
      </c>
      <c r="I21" s="28">
        <v>447489193.10999995</v>
      </c>
      <c r="J21" s="31">
        <f t="shared" si="4"/>
        <v>128275556.05999249</v>
      </c>
      <c r="K21" s="24" t="str">
        <f t="shared" si="8"/>
        <v>Correcto</v>
      </c>
    </row>
    <row r="22" spans="1:11" x14ac:dyDescent="0.2">
      <c r="A22" s="26"/>
      <c r="B22" s="27" t="s">
        <v>30</v>
      </c>
      <c r="C22" s="28">
        <v>19252066640</v>
      </c>
      <c r="D22" s="29">
        <f t="shared" si="0"/>
        <v>11667207330.350002</v>
      </c>
      <c r="E22" s="30">
        <v>30919273970.350002</v>
      </c>
      <c r="F22" s="28">
        <v>30133635733.14003</v>
      </c>
      <c r="G22" s="28">
        <v>30133635733.14003</v>
      </c>
      <c r="H22" s="31">
        <f t="shared" si="2"/>
        <v>785638237.20997238</v>
      </c>
      <c r="I22" s="28">
        <v>652779727.70000017</v>
      </c>
      <c r="J22" s="31">
        <f t="shared" si="4"/>
        <v>132858509.50997221</v>
      </c>
      <c r="K22" s="24" t="str">
        <f t="shared" si="8"/>
        <v>Correcto</v>
      </c>
    </row>
    <row r="23" spans="1:11" x14ac:dyDescent="0.2">
      <c r="A23" s="26"/>
      <c r="B23" s="27" t="s">
        <v>31</v>
      </c>
      <c r="C23" s="28">
        <v>1292399180</v>
      </c>
      <c r="D23" s="29">
        <f t="shared" si="0"/>
        <v>58782249.660000086</v>
      </c>
      <c r="E23" s="30">
        <v>1351181429.6600001</v>
      </c>
      <c r="F23" s="28">
        <v>1288425243.75</v>
      </c>
      <c r="G23" s="28">
        <v>1288425243.75</v>
      </c>
      <c r="H23" s="31">
        <f t="shared" si="2"/>
        <v>62756185.910000086</v>
      </c>
      <c r="I23" s="28">
        <v>41605857.960000016</v>
      </c>
      <c r="J23" s="31">
        <f t="shared" si="4"/>
        <v>21150327.95000007</v>
      </c>
      <c r="K23" s="24" t="str">
        <f t="shared" si="8"/>
        <v>Correcto</v>
      </c>
    </row>
    <row r="24" spans="1:11" x14ac:dyDescent="0.2">
      <c r="A24" s="32" t="s">
        <v>32</v>
      </c>
      <c r="B24" s="26"/>
      <c r="C24" s="33">
        <f>SUM(C25:C33)</f>
        <v>45846093035</v>
      </c>
      <c r="D24" s="33">
        <f t="shared" si="0"/>
        <v>17830997389.679993</v>
      </c>
      <c r="E24" s="33">
        <f t="shared" ref="E24:G24" si="9">SUM(E25:E33)</f>
        <v>63677090424.679993</v>
      </c>
      <c r="F24" s="33">
        <f t="shared" si="9"/>
        <v>56028120205.410019</v>
      </c>
      <c r="G24" s="33">
        <f t="shared" si="9"/>
        <v>56028120205.410019</v>
      </c>
      <c r="H24" s="33">
        <f t="shared" si="2"/>
        <v>7648970219.2699738</v>
      </c>
      <c r="I24" s="33">
        <f t="shared" ref="I24" si="10">SUM(I25:I33)</f>
        <v>6163480933.7799997</v>
      </c>
      <c r="J24" s="33">
        <f t="shared" si="4"/>
        <v>1485489285.489974</v>
      </c>
      <c r="K24" s="24" t="str">
        <f>IF(OR(F24=G24,F24&gt;G24),"Correcto","Incorrecto")</f>
        <v>Correcto</v>
      </c>
    </row>
    <row r="25" spans="1:11" x14ac:dyDescent="0.2">
      <c r="A25" s="26"/>
      <c r="B25" s="27" t="s">
        <v>33</v>
      </c>
      <c r="C25" s="28">
        <v>3074350588</v>
      </c>
      <c r="D25" s="29">
        <f t="shared" si="0"/>
        <v>135655197.47999907</v>
      </c>
      <c r="E25" s="30">
        <v>3210005785.4799991</v>
      </c>
      <c r="F25" s="28">
        <v>2989559194.73</v>
      </c>
      <c r="G25" s="28">
        <v>2989559194.73</v>
      </c>
      <c r="H25" s="31">
        <f t="shared" si="2"/>
        <v>220446590.74999905</v>
      </c>
      <c r="I25" s="28">
        <v>146485837.29000011</v>
      </c>
      <c r="J25" s="31">
        <f t="shared" si="4"/>
        <v>73960753.459998935</v>
      </c>
      <c r="K25" s="24" t="str">
        <f t="shared" ref="K25:K33" si="11">IF(OR(F25=G25,F25&gt;G25),"Correcto","Incorrecto")</f>
        <v>Correcto</v>
      </c>
    </row>
    <row r="26" spans="1:11" x14ac:dyDescent="0.2">
      <c r="A26" s="26"/>
      <c r="B26" s="27" t="s">
        <v>34</v>
      </c>
      <c r="C26" s="28">
        <v>4800000</v>
      </c>
      <c r="D26" s="29">
        <f t="shared" si="0"/>
        <v>0</v>
      </c>
      <c r="E26" s="30">
        <v>4800000</v>
      </c>
      <c r="F26" s="28">
        <v>0</v>
      </c>
      <c r="G26" s="28">
        <v>0</v>
      </c>
      <c r="H26" s="31">
        <f t="shared" si="2"/>
        <v>4800000</v>
      </c>
      <c r="I26" s="28">
        <v>0</v>
      </c>
      <c r="J26" s="31">
        <f t="shared" si="4"/>
        <v>4800000</v>
      </c>
      <c r="K26" s="24" t="str">
        <f t="shared" si="11"/>
        <v>Correcto</v>
      </c>
    </row>
    <row r="27" spans="1:11" x14ac:dyDescent="0.2">
      <c r="A27" s="26"/>
      <c r="B27" s="27" t="s">
        <v>35</v>
      </c>
      <c r="C27" s="28"/>
      <c r="D27" s="29">
        <f t="shared" si="0"/>
        <v>0</v>
      </c>
      <c r="E27" s="30"/>
      <c r="F27" s="28"/>
      <c r="G27" s="28"/>
      <c r="H27" s="31">
        <f t="shared" si="2"/>
        <v>0</v>
      </c>
      <c r="I27" s="28"/>
      <c r="J27" s="31">
        <f t="shared" si="4"/>
        <v>0</v>
      </c>
      <c r="K27" s="24" t="str">
        <f t="shared" si="11"/>
        <v>Correcto</v>
      </c>
    </row>
    <row r="28" spans="1:11" x14ac:dyDescent="0.2">
      <c r="A28" s="26"/>
      <c r="B28" s="27" t="s">
        <v>36</v>
      </c>
      <c r="C28" s="28">
        <v>8968613659</v>
      </c>
      <c r="D28" s="29">
        <f t="shared" si="0"/>
        <v>691317148.70000458</v>
      </c>
      <c r="E28" s="30">
        <v>9659930807.7000046</v>
      </c>
      <c r="F28" s="28">
        <v>8823333997.4500027</v>
      </c>
      <c r="G28" s="28">
        <v>8823333997.4500027</v>
      </c>
      <c r="H28" s="31">
        <f t="shared" si="2"/>
        <v>836596810.25000191</v>
      </c>
      <c r="I28" s="28">
        <v>736945727.2700001</v>
      </c>
      <c r="J28" s="31">
        <f t="shared" si="4"/>
        <v>99651082.980001807</v>
      </c>
      <c r="K28" s="24" t="str">
        <f t="shared" si="11"/>
        <v>Correcto</v>
      </c>
    </row>
    <row r="29" spans="1:11" x14ac:dyDescent="0.2">
      <c r="A29" s="26"/>
      <c r="B29" s="27" t="s">
        <v>37</v>
      </c>
      <c r="C29" s="28">
        <v>32657175699</v>
      </c>
      <c r="D29" s="29">
        <f t="shared" si="0"/>
        <v>16994267354.699989</v>
      </c>
      <c r="E29" s="30">
        <v>49651443053.699989</v>
      </c>
      <c r="F29" s="28">
        <v>43292481455.680023</v>
      </c>
      <c r="G29" s="28">
        <v>43292481455.680023</v>
      </c>
      <c r="H29" s="31">
        <f t="shared" si="2"/>
        <v>6358961598.0199661</v>
      </c>
      <c r="I29" s="28">
        <v>5144253045.3000002</v>
      </c>
      <c r="J29" s="31">
        <f t="shared" si="4"/>
        <v>1214708552.7199659</v>
      </c>
      <c r="K29" s="24" t="str">
        <f t="shared" si="11"/>
        <v>Correcto</v>
      </c>
    </row>
    <row r="30" spans="1:11" x14ac:dyDescent="0.2">
      <c r="A30" s="26"/>
      <c r="B30" s="27" t="s">
        <v>38</v>
      </c>
      <c r="C30" s="28"/>
      <c r="D30" s="29">
        <f t="shared" si="0"/>
        <v>0</v>
      </c>
      <c r="E30" s="30"/>
      <c r="F30" s="28"/>
      <c r="G30" s="28"/>
      <c r="H30" s="31">
        <f t="shared" si="2"/>
        <v>0</v>
      </c>
      <c r="I30" s="28"/>
      <c r="J30" s="31">
        <f t="shared" si="4"/>
        <v>0</v>
      </c>
      <c r="K30" s="24" t="str">
        <f t="shared" si="11"/>
        <v>Correcto</v>
      </c>
    </row>
    <row r="31" spans="1:11" x14ac:dyDescent="0.2">
      <c r="A31" s="26"/>
      <c r="B31" s="27" t="s">
        <v>39</v>
      </c>
      <c r="C31" s="28">
        <v>230923239</v>
      </c>
      <c r="D31" s="29">
        <f t="shared" si="0"/>
        <v>6954001.6800000072</v>
      </c>
      <c r="E31" s="30">
        <v>237877240.68000001</v>
      </c>
      <c r="F31" s="28">
        <v>228161506.02000004</v>
      </c>
      <c r="G31" s="28">
        <v>228161506.02000004</v>
      </c>
      <c r="H31" s="31">
        <f t="shared" si="2"/>
        <v>9715734.6599999666</v>
      </c>
      <c r="I31" s="28">
        <v>5913054.7799999993</v>
      </c>
      <c r="J31" s="31">
        <f t="shared" si="4"/>
        <v>3802679.8799999673</v>
      </c>
      <c r="K31" s="24" t="str">
        <f t="shared" si="11"/>
        <v>Correcto</v>
      </c>
    </row>
    <row r="32" spans="1:11" x14ac:dyDescent="0.2">
      <c r="A32" s="26"/>
      <c r="B32" s="27" t="s">
        <v>40</v>
      </c>
      <c r="C32" s="28">
        <v>325495931</v>
      </c>
      <c r="D32" s="29">
        <f t="shared" si="0"/>
        <v>18974838.570000052</v>
      </c>
      <c r="E32" s="30">
        <v>344470769.57000005</v>
      </c>
      <c r="F32" s="28">
        <v>307190053.8300001</v>
      </c>
      <c r="G32" s="28">
        <v>307190053.8300001</v>
      </c>
      <c r="H32" s="31">
        <f t="shared" si="2"/>
        <v>37280715.73999995</v>
      </c>
      <c r="I32" s="28">
        <v>9387979.2800000012</v>
      </c>
      <c r="J32" s="31">
        <f t="shared" si="4"/>
        <v>27892736.459999949</v>
      </c>
      <c r="K32" s="24" t="str">
        <f t="shared" si="11"/>
        <v>Correcto</v>
      </c>
    </row>
    <row r="33" spans="1:11" x14ac:dyDescent="0.2">
      <c r="A33" s="26"/>
      <c r="B33" s="27" t="s">
        <v>41</v>
      </c>
      <c r="C33" s="28">
        <v>584733919</v>
      </c>
      <c r="D33" s="29">
        <f t="shared" si="0"/>
        <v>-16171151.449999928</v>
      </c>
      <c r="E33" s="30">
        <v>568562767.55000007</v>
      </c>
      <c r="F33" s="28">
        <v>387393997.70000023</v>
      </c>
      <c r="G33" s="28">
        <v>387393997.70000023</v>
      </c>
      <c r="H33" s="31">
        <f t="shared" si="2"/>
        <v>181168769.84999985</v>
      </c>
      <c r="I33" s="28">
        <v>120495289.86</v>
      </c>
      <c r="J33" s="31">
        <f t="shared" si="4"/>
        <v>60673479.989999846</v>
      </c>
      <c r="K33" s="24" t="str">
        <f t="shared" si="11"/>
        <v>Correcto</v>
      </c>
    </row>
    <row r="34" spans="1:11" x14ac:dyDescent="0.2">
      <c r="A34" s="32" t="s">
        <v>42</v>
      </c>
      <c r="B34" s="26"/>
      <c r="C34" s="33">
        <f>SUM(C35:C38)</f>
        <v>18793369008</v>
      </c>
      <c r="D34" s="33">
        <f t="shared" si="0"/>
        <v>1399913082.0599976</v>
      </c>
      <c r="E34" s="33">
        <f t="shared" ref="E34:G34" si="12">SUM(E35:E38)</f>
        <v>20193282090.059998</v>
      </c>
      <c r="F34" s="33">
        <f>SUM(F35:F38)</f>
        <v>19442722791.299999</v>
      </c>
      <c r="G34" s="33">
        <f t="shared" si="12"/>
        <v>19442722791.299999</v>
      </c>
      <c r="H34" s="33">
        <f t="shared" si="2"/>
        <v>750559298.75999832</v>
      </c>
      <c r="I34" s="33">
        <f t="shared" ref="I34" si="13">SUM(I35:I38)</f>
        <v>53.43</v>
      </c>
      <c r="J34" s="33">
        <f t="shared" si="4"/>
        <v>750559245.32999837</v>
      </c>
      <c r="K34" s="24" t="str">
        <f>IF(OR(F34=G34,F34&gt;G34),"Correcto","Incorrecto")</f>
        <v>Correcto</v>
      </c>
    </row>
    <row r="35" spans="1:11" x14ac:dyDescent="0.2">
      <c r="A35" s="26"/>
      <c r="B35" s="27" t="s">
        <v>43</v>
      </c>
      <c r="C35" s="28">
        <v>18793369008</v>
      </c>
      <c r="D35" s="29">
        <f t="shared" si="0"/>
        <v>1399913082.0599976</v>
      </c>
      <c r="E35" s="30">
        <v>20193282090.059998</v>
      </c>
      <c r="F35" s="28">
        <v>19442722791.299999</v>
      </c>
      <c r="G35" s="28">
        <v>19442722791.299999</v>
      </c>
      <c r="H35" s="31">
        <f t="shared" si="2"/>
        <v>750559298.75999832</v>
      </c>
      <c r="I35" s="28">
        <v>53.43</v>
      </c>
      <c r="J35" s="31">
        <f t="shared" si="4"/>
        <v>750559245.32999837</v>
      </c>
      <c r="K35" s="24" t="str">
        <f t="shared" ref="K35:K38" si="14">IF(OR(F35=G35,F35&gt;G35),"Correcto","Incorrecto")</f>
        <v>Correcto</v>
      </c>
    </row>
    <row r="36" spans="1:11" x14ac:dyDescent="0.2">
      <c r="A36" s="26"/>
      <c r="B36" s="27" t="s">
        <v>44</v>
      </c>
      <c r="C36" s="28"/>
      <c r="D36" s="29">
        <f>+E36-C36</f>
        <v>0</v>
      </c>
      <c r="E36" s="30"/>
      <c r="F36" s="28"/>
      <c r="G36" s="28"/>
      <c r="H36" s="31">
        <f t="shared" si="2"/>
        <v>0</v>
      </c>
      <c r="I36" s="28"/>
      <c r="J36" s="31">
        <f t="shared" si="4"/>
        <v>0</v>
      </c>
      <c r="K36" s="24" t="str">
        <f t="shared" si="14"/>
        <v>Correcto</v>
      </c>
    </row>
    <row r="37" spans="1:11" x14ac:dyDescent="0.2">
      <c r="A37" s="26"/>
      <c r="B37" s="27" t="s">
        <v>45</v>
      </c>
      <c r="C37" s="28"/>
      <c r="D37" s="29">
        <f t="shared" si="0"/>
        <v>0</v>
      </c>
      <c r="E37" s="30"/>
      <c r="F37" s="28"/>
      <c r="G37" s="28"/>
      <c r="H37" s="31">
        <f t="shared" si="2"/>
        <v>0</v>
      </c>
      <c r="I37" s="28"/>
      <c r="J37" s="31">
        <f t="shared" si="4"/>
        <v>0</v>
      </c>
      <c r="K37" s="24" t="str">
        <f t="shared" si="14"/>
        <v>Correcto</v>
      </c>
    </row>
    <row r="38" spans="1:11" x14ac:dyDescent="0.2">
      <c r="A38" s="34"/>
      <c r="B38" s="35" t="s">
        <v>46</v>
      </c>
      <c r="C38" s="36"/>
      <c r="D38" s="37">
        <f t="shared" si="0"/>
        <v>0</v>
      </c>
      <c r="E38" s="38"/>
      <c r="F38" s="36"/>
      <c r="G38" s="36"/>
      <c r="H38" s="39">
        <f t="shared" si="2"/>
        <v>0</v>
      </c>
      <c r="I38" s="36"/>
      <c r="J38" s="39">
        <f t="shared" si="4"/>
        <v>0</v>
      </c>
      <c r="K38" s="24" t="str">
        <f t="shared" si="14"/>
        <v>Correcto</v>
      </c>
    </row>
    <row r="39" spans="1:11" ht="13.5" thickBot="1" x14ac:dyDescent="0.25">
      <c r="A39" s="40" t="s">
        <v>47</v>
      </c>
      <c r="B39" s="41"/>
      <c r="C39" s="42">
        <f>SUM(C7+C16+C24+C34)</f>
        <v>277441147886</v>
      </c>
      <c r="D39" s="42">
        <f>+E39-C39</f>
        <v>47703864661.979919</v>
      </c>
      <c r="E39" s="42">
        <f>SUM(E7+E16+E24+E34)</f>
        <v>325145012547.97992</v>
      </c>
      <c r="F39" s="42">
        <f>SUM(F7+F16+F24+F34)</f>
        <v>299585561216.57001</v>
      </c>
      <c r="G39" s="42">
        <f>SUM(G7+G16+G24+G34)</f>
        <v>299585561216.57001</v>
      </c>
      <c r="H39" s="42">
        <f>H7+H16+H24+H34</f>
        <v>25559451331.409931</v>
      </c>
      <c r="I39" s="42">
        <f>SUM(I7+I16+I24+I34)</f>
        <v>15523218848.26001</v>
      </c>
      <c r="J39" s="42">
        <f t="shared" si="4"/>
        <v>10036232483.149921</v>
      </c>
      <c r="K39" s="24" t="str">
        <f>IF(OR(F39=G39,F39&gt;G39),"Correcto","Incorrecto")</f>
        <v>Correcto</v>
      </c>
    </row>
    <row r="40" spans="1:11" ht="13.5" thickTop="1" x14ac:dyDescent="0.2">
      <c r="A40" s="43" t="s">
        <v>48</v>
      </c>
      <c r="B40" s="44"/>
      <c r="C40" s="45"/>
      <c r="D40" s="45"/>
      <c r="E40" s="45"/>
      <c r="F40" s="45"/>
      <c r="G40" s="45"/>
      <c r="H40" s="45"/>
      <c r="I40" s="45"/>
      <c r="J40" s="45"/>
      <c r="K40" s="24"/>
    </row>
    <row r="41" spans="1:11" ht="11.25" customHeight="1" x14ac:dyDescent="0.25">
      <c r="A41" s="43" t="s">
        <v>49</v>
      </c>
      <c r="B41" s="46"/>
      <c r="C41"/>
      <c r="D41"/>
      <c r="E41"/>
      <c r="F41"/>
      <c r="G41"/>
      <c r="H41"/>
      <c r="I41"/>
      <c r="J41"/>
      <c r="K41" s="47"/>
    </row>
    <row r="42" spans="1:11" ht="11.25" customHeight="1" x14ac:dyDescent="0.25">
      <c r="A42" s="43" t="s">
        <v>50</v>
      </c>
      <c r="B42" s="46"/>
      <c r="C42"/>
      <c r="D42"/>
      <c r="E42"/>
      <c r="F42"/>
      <c r="G42"/>
      <c r="H42"/>
      <c r="I42"/>
      <c r="J42"/>
      <c r="K42" s="47"/>
    </row>
    <row r="43" spans="1:11" ht="11.25" customHeight="1" x14ac:dyDescent="0.25">
      <c r="A43" s="43" t="s">
        <v>51</v>
      </c>
      <c r="B43" s="46"/>
      <c r="C43"/>
      <c r="D43"/>
      <c r="E43"/>
      <c r="F43"/>
      <c r="G43"/>
      <c r="H43"/>
      <c r="I43"/>
      <c r="J43"/>
      <c r="K43" s="47"/>
    </row>
    <row r="44" spans="1:11" s="49" customFormat="1" ht="11.25" customHeight="1" x14ac:dyDescent="0.25">
      <c r="A44" s="43" t="s">
        <v>52</v>
      </c>
      <c r="B44" s="46"/>
      <c r="C44"/>
      <c r="D44"/>
      <c r="E44"/>
      <c r="F44"/>
      <c r="G44"/>
      <c r="H44"/>
      <c r="I44"/>
      <c r="J44"/>
      <c r="K44" s="48"/>
    </row>
    <row r="45" spans="1:11" s="49" customFormat="1" ht="7.7" customHeight="1" x14ac:dyDescent="0.25">
      <c r="A45" s="50"/>
      <c r="B45"/>
      <c r="C45"/>
      <c r="D45"/>
      <c r="E45"/>
      <c r="F45"/>
      <c r="G45"/>
      <c r="H45"/>
      <c r="I45"/>
      <c r="J45"/>
      <c r="K45" s="48"/>
    </row>
    <row r="46" spans="1:11" ht="10.5" customHeight="1" x14ac:dyDescent="0.25">
      <c r="A46"/>
      <c r="B46"/>
      <c r="C46"/>
      <c r="D46"/>
      <c r="E46"/>
      <c r="F46"/>
      <c r="G46"/>
      <c r="H46"/>
      <c r="I46"/>
      <c r="J46"/>
      <c r="K46" s="47"/>
    </row>
    <row r="47" spans="1:11" ht="10.5" customHeight="1" x14ac:dyDescent="0.25">
      <c r="A47"/>
      <c r="B47"/>
      <c r="C47"/>
      <c r="D47"/>
      <c r="E47"/>
      <c r="F47"/>
      <c r="G47"/>
      <c r="H47"/>
      <c r="I47"/>
      <c r="J47"/>
      <c r="K47" s="47"/>
    </row>
    <row r="48" spans="1:11" ht="10.5" customHeight="1" x14ac:dyDescent="0.25">
      <c r="A48"/>
      <c r="B48"/>
      <c r="C48"/>
      <c r="D48"/>
      <c r="E48"/>
      <c r="F48"/>
      <c r="G48"/>
      <c r="H48"/>
      <c r="I48"/>
      <c r="J48"/>
      <c r="K48" s="47"/>
    </row>
    <row r="49" spans="1:11" ht="10.5" customHeight="1" x14ac:dyDescent="0.25">
      <c r="A49"/>
      <c r="B49"/>
      <c r="C49"/>
      <c r="D49"/>
      <c r="E49"/>
      <c r="F49"/>
      <c r="G49"/>
      <c r="H49"/>
      <c r="I49"/>
      <c r="J49"/>
      <c r="K49" s="47"/>
    </row>
    <row r="50" spans="1:11" ht="10.5" customHeight="1" x14ac:dyDescent="0.25">
      <c r="A50"/>
      <c r="B50"/>
      <c r="C50"/>
      <c r="D50"/>
      <c r="E50"/>
      <c r="F50"/>
      <c r="G50"/>
      <c r="H50"/>
      <c r="I50"/>
      <c r="J50"/>
      <c r="K50" s="47"/>
    </row>
    <row r="51" spans="1:11" ht="10.5" customHeight="1" x14ac:dyDescent="0.25">
      <c r="A51"/>
      <c r="B51"/>
      <c r="C51"/>
      <c r="D51"/>
      <c r="E51"/>
      <c r="F51"/>
      <c r="G51"/>
      <c r="H51"/>
      <c r="I51"/>
      <c r="J51"/>
      <c r="K51" s="47"/>
    </row>
    <row r="52" spans="1:11" ht="10.5" customHeight="1" x14ac:dyDescent="0.2">
      <c r="A52" s="47"/>
      <c r="B52" s="47"/>
      <c r="C52" s="47"/>
      <c r="D52" s="47"/>
      <c r="E52" s="47"/>
      <c r="F52" s="47"/>
      <c r="G52" s="47"/>
      <c r="H52" s="47"/>
      <c r="I52" s="47"/>
      <c r="J52" s="47"/>
      <c r="K52" s="47"/>
    </row>
    <row r="53" spans="1:11" x14ac:dyDescent="0.2">
      <c r="A53" s="47"/>
      <c r="B53" s="47"/>
      <c r="C53" s="47"/>
      <c r="D53" s="47"/>
      <c r="E53" s="47"/>
      <c r="F53" s="47"/>
      <c r="G53" s="47"/>
      <c r="H53" s="47"/>
      <c r="I53" s="47"/>
      <c r="J53" s="47"/>
      <c r="K53" s="47"/>
    </row>
    <row r="54" spans="1:11" x14ac:dyDescent="0.2">
      <c r="A54" s="47"/>
      <c r="B54" s="47"/>
      <c r="C54" s="47"/>
      <c r="D54" s="47"/>
      <c r="E54" s="47"/>
      <c r="F54" s="47"/>
      <c r="G54" s="47"/>
      <c r="H54" s="47"/>
      <c r="I54" s="47"/>
      <c r="J54" s="47"/>
      <c r="K54" s="47"/>
    </row>
    <row r="55" spans="1:11" x14ac:dyDescent="0.2">
      <c r="A55" s="47"/>
      <c r="B55" s="47"/>
      <c r="C55" s="47"/>
      <c r="D55" s="47"/>
      <c r="E55" s="47"/>
      <c r="F55" s="47"/>
      <c r="G55" s="47"/>
      <c r="H55" s="47"/>
      <c r="I55" s="47"/>
      <c r="J55" s="47"/>
      <c r="K55" s="47"/>
    </row>
    <row r="56" spans="1:11" x14ac:dyDescent="0.2">
      <c r="A56" s="47"/>
      <c r="B56" s="47"/>
      <c r="C56" s="47"/>
      <c r="D56" s="47"/>
      <c r="E56" s="47"/>
      <c r="F56" s="47"/>
      <c r="G56" s="47"/>
      <c r="H56" s="47"/>
      <c r="I56" s="47"/>
      <c r="J56" s="47"/>
      <c r="K56" s="47"/>
    </row>
    <row r="57" spans="1:11" x14ac:dyDescent="0.2">
      <c r="A57" s="47"/>
      <c r="B57" s="47"/>
      <c r="C57" s="47"/>
      <c r="D57" s="47"/>
      <c r="E57" s="47"/>
      <c r="F57" s="47"/>
      <c r="G57" s="47"/>
      <c r="H57" s="47"/>
      <c r="I57" s="47"/>
      <c r="J57" s="47"/>
      <c r="K57" s="47"/>
    </row>
    <row r="58" spans="1:11" x14ac:dyDescent="0.2">
      <c r="A58" s="47"/>
      <c r="B58" s="47"/>
      <c r="C58" s="47"/>
      <c r="D58" s="47"/>
      <c r="E58" s="47"/>
      <c r="F58" s="47"/>
      <c r="G58" s="47"/>
      <c r="H58" s="47"/>
      <c r="I58" s="47"/>
      <c r="J58" s="47"/>
      <c r="K58" s="47"/>
    </row>
    <row r="59" spans="1:11" x14ac:dyDescent="0.2">
      <c r="A59" s="47"/>
      <c r="B59" s="47"/>
      <c r="C59" s="47"/>
      <c r="D59" s="47"/>
      <c r="E59" s="47"/>
      <c r="F59" s="47"/>
      <c r="G59" s="47"/>
      <c r="H59" s="47"/>
      <c r="I59" s="47"/>
      <c r="J59" s="47"/>
      <c r="K59" s="47"/>
    </row>
    <row r="60" spans="1:11" x14ac:dyDescent="0.2">
      <c r="A60" s="47"/>
      <c r="B60" s="47"/>
      <c r="C60" s="47"/>
      <c r="D60" s="47"/>
      <c r="E60" s="47"/>
      <c r="F60" s="47"/>
      <c r="G60" s="47"/>
      <c r="H60" s="47"/>
      <c r="I60" s="47"/>
      <c r="J60" s="47"/>
      <c r="K60" s="47"/>
    </row>
    <row r="61" spans="1:11" x14ac:dyDescent="0.2">
      <c r="A61" s="47"/>
      <c r="B61" s="47"/>
      <c r="C61" s="47"/>
      <c r="D61" s="47"/>
      <c r="E61" s="47"/>
      <c r="F61" s="47"/>
      <c r="G61" s="47"/>
      <c r="H61" s="47"/>
      <c r="I61" s="47"/>
      <c r="J61" s="47"/>
      <c r="K61" s="47"/>
    </row>
    <row r="62" spans="1:11" x14ac:dyDescent="0.2">
      <c r="A62" s="47"/>
      <c r="B62" s="47"/>
      <c r="C62" s="47"/>
      <c r="D62" s="47"/>
      <c r="E62" s="47"/>
      <c r="F62" s="47"/>
      <c r="G62" s="47"/>
      <c r="H62" s="47"/>
      <c r="I62" s="47"/>
      <c r="J62" s="47"/>
      <c r="K62" s="47"/>
    </row>
    <row r="63" spans="1:11" x14ac:dyDescent="0.2">
      <c r="A63" s="47"/>
      <c r="B63" s="47"/>
      <c r="C63" s="47"/>
      <c r="D63" s="47"/>
      <c r="E63" s="47"/>
      <c r="F63" s="47"/>
      <c r="G63" s="47"/>
      <c r="H63" s="47"/>
      <c r="I63" s="47"/>
      <c r="J63" s="47"/>
      <c r="K63" s="47"/>
    </row>
    <row r="64" spans="1:11" x14ac:dyDescent="0.2">
      <c r="A64" s="47"/>
      <c r="B64" s="47"/>
      <c r="C64" s="47"/>
      <c r="D64" s="47"/>
      <c r="E64" s="47"/>
      <c r="F64" s="47"/>
      <c r="G64" s="47"/>
      <c r="H64" s="47"/>
      <c r="I64" s="47"/>
      <c r="J64" s="47"/>
      <c r="K64" s="47"/>
    </row>
    <row r="65" spans="1:11" x14ac:dyDescent="0.2">
      <c r="A65" s="47"/>
      <c r="B65" s="47"/>
      <c r="C65" s="47"/>
      <c r="D65" s="47"/>
      <c r="E65" s="47"/>
      <c r="F65" s="47"/>
      <c r="G65" s="47"/>
      <c r="H65" s="47"/>
      <c r="I65" s="47"/>
      <c r="J65" s="47"/>
      <c r="K65" s="47"/>
    </row>
    <row r="66" spans="1:11" x14ac:dyDescent="0.2">
      <c r="A66" s="47"/>
      <c r="B66" s="47"/>
      <c r="C66" s="47"/>
      <c r="D66" s="47"/>
      <c r="E66" s="47"/>
      <c r="F66" s="47"/>
      <c r="G66" s="47"/>
      <c r="H66" s="47"/>
      <c r="I66" s="47"/>
      <c r="J66" s="47"/>
      <c r="K66" s="47"/>
    </row>
    <row r="67" spans="1:11" x14ac:dyDescent="0.2">
      <c r="A67" s="47"/>
      <c r="B67" s="47"/>
      <c r="C67" s="47"/>
      <c r="D67" s="47"/>
      <c r="E67" s="47"/>
      <c r="F67" s="47"/>
      <c r="G67" s="47"/>
      <c r="H67" s="47"/>
      <c r="I67" s="47"/>
      <c r="J67" s="47"/>
      <c r="K67" s="47"/>
    </row>
    <row r="68" spans="1:11" x14ac:dyDescent="0.2">
      <c r="A68" s="47"/>
      <c r="B68" s="47"/>
      <c r="C68" s="47"/>
      <c r="D68" s="47"/>
      <c r="E68" s="47"/>
      <c r="F68" s="47"/>
      <c r="G68" s="47"/>
      <c r="H68" s="47"/>
      <c r="I68" s="47"/>
      <c r="J68" s="47"/>
      <c r="K68" s="47"/>
    </row>
    <row r="69" spans="1:11" x14ac:dyDescent="0.2">
      <c r="A69" s="47"/>
      <c r="B69" s="47"/>
      <c r="C69" s="47"/>
      <c r="D69" s="47"/>
      <c r="E69" s="47"/>
      <c r="F69" s="47"/>
      <c r="G69" s="47"/>
      <c r="H69" s="47"/>
      <c r="I69" s="47"/>
      <c r="J69" s="47"/>
      <c r="K69" s="47"/>
    </row>
    <row r="70" spans="1:11" x14ac:dyDescent="0.2">
      <c r="A70" s="47"/>
      <c r="B70" s="47"/>
      <c r="C70" s="47"/>
      <c r="D70" s="47"/>
      <c r="E70" s="47"/>
      <c r="F70" s="47"/>
      <c r="G70" s="47"/>
      <c r="H70" s="47"/>
      <c r="I70" s="47"/>
      <c r="J70" s="47"/>
      <c r="K70" s="47"/>
    </row>
    <row r="71" spans="1:11" x14ac:dyDescent="0.2">
      <c r="A71" s="47"/>
      <c r="B71" s="47"/>
      <c r="C71" s="47"/>
      <c r="D71" s="47"/>
      <c r="E71" s="47"/>
      <c r="F71" s="47"/>
      <c r="G71" s="47"/>
      <c r="H71" s="47"/>
      <c r="I71" s="47"/>
      <c r="J71" s="47"/>
      <c r="K71" s="47"/>
    </row>
    <row r="72" spans="1:11" x14ac:dyDescent="0.2">
      <c r="A72" s="47"/>
      <c r="B72" s="47"/>
      <c r="C72" s="47"/>
      <c r="D72" s="47"/>
      <c r="E72" s="47"/>
      <c r="F72" s="47"/>
      <c r="G72" s="47"/>
      <c r="H72" s="47"/>
      <c r="I72" s="47"/>
      <c r="J72" s="47"/>
      <c r="K72" s="47"/>
    </row>
    <row r="73" spans="1:11" x14ac:dyDescent="0.2">
      <c r="A73" s="47"/>
      <c r="B73" s="47"/>
      <c r="C73" s="47"/>
      <c r="D73" s="47"/>
      <c r="E73" s="47"/>
      <c r="F73" s="47"/>
      <c r="G73" s="47"/>
      <c r="H73" s="47"/>
      <c r="I73" s="47"/>
      <c r="J73" s="47"/>
      <c r="K73" s="47"/>
    </row>
    <row r="74" spans="1:11" x14ac:dyDescent="0.2">
      <c r="A74" s="47"/>
      <c r="B74" s="47"/>
      <c r="C74" s="47"/>
      <c r="D74" s="47"/>
      <c r="E74" s="47"/>
      <c r="F74" s="47"/>
      <c r="G74" s="47"/>
      <c r="H74" s="47"/>
      <c r="I74" s="47"/>
      <c r="J74" s="47"/>
      <c r="K74" s="47"/>
    </row>
    <row r="75" spans="1:11" x14ac:dyDescent="0.2">
      <c r="A75" s="47"/>
      <c r="B75" s="47"/>
      <c r="C75" s="47"/>
      <c r="D75" s="47"/>
      <c r="E75" s="47"/>
      <c r="F75" s="47"/>
      <c r="G75" s="47"/>
      <c r="H75" s="47"/>
      <c r="I75" s="47"/>
      <c r="J75" s="47"/>
      <c r="K75" s="47"/>
    </row>
    <row r="76" spans="1:11" x14ac:dyDescent="0.2">
      <c r="A76" s="47"/>
      <c r="B76" s="47"/>
      <c r="C76" s="47"/>
      <c r="D76" s="47"/>
      <c r="E76" s="47"/>
      <c r="F76" s="47"/>
      <c r="G76" s="47"/>
      <c r="H76" s="47"/>
      <c r="I76" s="47"/>
      <c r="J76" s="47"/>
      <c r="K76" s="47"/>
    </row>
    <row r="77" spans="1:11" x14ac:dyDescent="0.2">
      <c r="A77" s="47"/>
      <c r="B77" s="47"/>
      <c r="C77" s="47"/>
      <c r="D77" s="47"/>
      <c r="E77" s="47"/>
      <c r="F77" s="47"/>
      <c r="G77" s="47"/>
      <c r="H77" s="47"/>
      <c r="I77" s="47"/>
      <c r="J77" s="47"/>
      <c r="K77" s="47"/>
    </row>
    <row r="78" spans="1:11" x14ac:dyDescent="0.2">
      <c r="A78" s="47"/>
      <c r="B78" s="47"/>
      <c r="C78" s="47"/>
      <c r="D78" s="47"/>
      <c r="E78" s="47"/>
      <c r="F78" s="47"/>
      <c r="G78" s="47"/>
      <c r="H78" s="47"/>
      <c r="I78" s="47"/>
      <c r="J78" s="47"/>
      <c r="K78" s="47"/>
    </row>
    <row r="79" spans="1:11" x14ac:dyDescent="0.2">
      <c r="A79" s="47"/>
      <c r="B79" s="47"/>
      <c r="C79" s="47"/>
      <c r="D79" s="47"/>
      <c r="E79" s="47"/>
      <c r="F79" s="47"/>
      <c r="G79" s="47"/>
      <c r="H79" s="47"/>
      <c r="I79" s="47"/>
      <c r="J79" s="47"/>
      <c r="K79" s="47"/>
    </row>
    <row r="80" spans="1:11" x14ac:dyDescent="0.2">
      <c r="A80" s="47"/>
      <c r="B80" s="47"/>
      <c r="C80" s="47"/>
      <c r="D80" s="47"/>
      <c r="E80" s="47"/>
      <c r="F80" s="47"/>
      <c r="G80" s="47"/>
      <c r="H80" s="47"/>
      <c r="I80" s="47"/>
      <c r="J80" s="47"/>
      <c r="K80" s="47"/>
    </row>
    <row r="81" spans="1:11" x14ac:dyDescent="0.2">
      <c r="A81" s="47"/>
      <c r="B81" s="47"/>
      <c r="C81" s="47"/>
      <c r="D81" s="47"/>
      <c r="E81" s="47"/>
      <c r="F81" s="47"/>
      <c r="G81" s="47"/>
      <c r="H81" s="47"/>
      <c r="I81" s="47"/>
      <c r="J81" s="47"/>
      <c r="K81" s="47"/>
    </row>
    <row r="82" spans="1:11" x14ac:dyDescent="0.2">
      <c r="A82" s="47"/>
      <c r="B82" s="47"/>
      <c r="C82" s="47"/>
      <c r="D82" s="47"/>
      <c r="E82" s="47"/>
      <c r="F82" s="47"/>
      <c r="G82" s="47"/>
      <c r="H82" s="47"/>
      <c r="I82" s="47"/>
      <c r="J82" s="47"/>
      <c r="K82" s="47"/>
    </row>
    <row r="83" spans="1:11" x14ac:dyDescent="0.2">
      <c r="A83" s="47"/>
      <c r="B83" s="47"/>
      <c r="C83" s="47"/>
      <c r="D83" s="47"/>
      <c r="E83" s="47"/>
      <c r="F83" s="47"/>
      <c r="G83" s="47"/>
      <c r="H83" s="47"/>
      <c r="I83" s="47"/>
      <c r="J83" s="47"/>
      <c r="K83" s="47"/>
    </row>
    <row r="84" spans="1:11" x14ac:dyDescent="0.2">
      <c r="A84" s="47"/>
      <c r="B84" s="47"/>
      <c r="C84" s="47"/>
      <c r="D84" s="47"/>
      <c r="E84" s="47"/>
      <c r="F84" s="47"/>
      <c r="G84" s="47"/>
      <c r="H84" s="47"/>
      <c r="I84" s="47"/>
      <c r="J84" s="47"/>
      <c r="K84" s="47"/>
    </row>
    <row r="85" spans="1:11" x14ac:dyDescent="0.2">
      <c r="A85" s="47"/>
      <c r="B85" s="47"/>
      <c r="C85" s="47"/>
      <c r="D85" s="47"/>
      <c r="E85" s="47"/>
      <c r="F85" s="47"/>
      <c r="G85" s="47"/>
      <c r="H85" s="47"/>
      <c r="I85" s="47"/>
      <c r="J85" s="47"/>
      <c r="K85" s="47"/>
    </row>
    <row r="86" spans="1:11" x14ac:dyDescent="0.2">
      <c r="A86" s="47"/>
      <c r="B86" s="47"/>
      <c r="C86" s="47"/>
      <c r="D86" s="47"/>
      <c r="E86" s="47"/>
      <c r="F86" s="47"/>
      <c r="G86" s="47"/>
      <c r="H86" s="47"/>
      <c r="I86" s="47"/>
      <c r="J86" s="47"/>
      <c r="K86" s="47"/>
    </row>
    <row r="87" spans="1:11" x14ac:dyDescent="0.2">
      <c r="A87" s="47"/>
      <c r="B87" s="47"/>
      <c r="C87" s="47"/>
      <c r="D87" s="47"/>
      <c r="E87" s="47"/>
      <c r="F87" s="47"/>
      <c r="G87" s="47"/>
      <c r="H87" s="47"/>
      <c r="I87" s="47"/>
      <c r="J87" s="47"/>
      <c r="K87" s="47"/>
    </row>
    <row r="88" spans="1:11" x14ac:dyDescent="0.2">
      <c r="A88" s="47"/>
      <c r="B88" s="47"/>
      <c r="C88" s="47"/>
      <c r="D88" s="47"/>
      <c r="E88" s="47"/>
      <c r="F88" s="47"/>
      <c r="G88" s="47"/>
      <c r="H88" s="47"/>
      <c r="I88" s="47"/>
      <c r="J88" s="47"/>
      <c r="K88" s="47"/>
    </row>
    <row r="89" spans="1:11" x14ac:dyDescent="0.2">
      <c r="A89" s="47"/>
      <c r="B89" s="47"/>
      <c r="C89" s="47"/>
      <c r="D89" s="47"/>
      <c r="E89" s="47"/>
      <c r="F89" s="47"/>
      <c r="G89" s="47"/>
      <c r="H89" s="47"/>
      <c r="I89" s="47"/>
      <c r="J89" s="47"/>
      <c r="K89" s="47"/>
    </row>
    <row r="90" spans="1:11" x14ac:dyDescent="0.2">
      <c r="A90" s="47"/>
      <c r="B90" s="47"/>
      <c r="C90" s="47"/>
      <c r="D90" s="47"/>
      <c r="E90" s="47"/>
      <c r="F90" s="47"/>
      <c r="G90" s="47"/>
      <c r="H90" s="47"/>
      <c r="I90" s="47"/>
      <c r="J90" s="47"/>
      <c r="K90" s="47"/>
    </row>
    <row r="91" spans="1:11" x14ac:dyDescent="0.2">
      <c r="A91" s="47"/>
      <c r="B91" s="47"/>
      <c r="C91" s="47"/>
      <c r="D91" s="47"/>
      <c r="E91" s="47"/>
      <c r="F91" s="47"/>
      <c r="G91" s="47"/>
      <c r="H91" s="47"/>
      <c r="I91" s="47"/>
      <c r="J91" s="47"/>
      <c r="K91" s="47"/>
    </row>
    <row r="92" spans="1:11" x14ac:dyDescent="0.2">
      <c r="A92" s="47"/>
      <c r="B92" s="47"/>
      <c r="C92" s="47"/>
      <c r="D92" s="47"/>
      <c r="E92" s="47"/>
      <c r="F92" s="47"/>
      <c r="G92" s="47"/>
      <c r="H92" s="47"/>
      <c r="I92" s="47"/>
      <c r="J92" s="47"/>
      <c r="K92" s="47"/>
    </row>
    <row r="93" spans="1:11" x14ac:dyDescent="0.2">
      <c r="A93" s="47"/>
      <c r="B93" s="47"/>
      <c r="C93" s="47"/>
      <c r="D93" s="47"/>
      <c r="E93" s="47"/>
      <c r="F93" s="47"/>
      <c r="G93" s="47"/>
      <c r="H93" s="47"/>
      <c r="I93" s="47"/>
      <c r="J93" s="47"/>
      <c r="K93" s="47"/>
    </row>
    <row r="94" spans="1:11" x14ac:dyDescent="0.2">
      <c r="A94" s="47"/>
      <c r="B94" s="47"/>
      <c r="C94" s="47"/>
      <c r="D94" s="47"/>
      <c r="E94" s="47"/>
      <c r="F94" s="47"/>
      <c r="G94" s="47"/>
      <c r="H94" s="47"/>
      <c r="I94" s="47"/>
      <c r="J94" s="47"/>
      <c r="K94" s="47"/>
    </row>
    <row r="95" spans="1:11" x14ac:dyDescent="0.2">
      <c r="A95" s="47"/>
      <c r="B95" s="47"/>
      <c r="C95" s="47"/>
      <c r="D95" s="47"/>
      <c r="E95" s="47"/>
      <c r="F95" s="47"/>
      <c r="G95" s="47"/>
      <c r="H95" s="47"/>
      <c r="I95" s="47"/>
      <c r="J95" s="47"/>
      <c r="K95" s="47"/>
    </row>
    <row r="96" spans="1:11" x14ac:dyDescent="0.2">
      <c r="A96" s="47"/>
      <c r="B96" s="47"/>
      <c r="C96" s="47"/>
      <c r="D96" s="47"/>
      <c r="E96" s="47"/>
      <c r="F96" s="47"/>
      <c r="G96" s="47"/>
      <c r="H96" s="47"/>
      <c r="I96" s="47"/>
      <c r="J96" s="47"/>
      <c r="K96" s="47"/>
    </row>
    <row r="97" spans="1:11" x14ac:dyDescent="0.2">
      <c r="A97" s="47"/>
      <c r="B97" s="47"/>
      <c r="C97" s="47"/>
      <c r="D97" s="47"/>
      <c r="E97" s="47"/>
      <c r="F97" s="47"/>
      <c r="G97" s="47"/>
      <c r="H97" s="47"/>
      <c r="I97" s="47"/>
      <c r="J97" s="47"/>
      <c r="K97" s="47"/>
    </row>
    <row r="98" spans="1:11" x14ac:dyDescent="0.2">
      <c r="A98" s="47"/>
      <c r="B98" s="47"/>
      <c r="C98" s="47"/>
      <c r="D98" s="47"/>
      <c r="E98" s="47"/>
      <c r="F98" s="47"/>
      <c r="G98" s="47"/>
      <c r="H98" s="47"/>
      <c r="I98" s="47"/>
      <c r="J98" s="47"/>
      <c r="K98" s="47"/>
    </row>
    <row r="99" spans="1:11" x14ac:dyDescent="0.2">
      <c r="A99" s="47"/>
      <c r="B99" s="47"/>
      <c r="C99" s="47"/>
      <c r="D99" s="47"/>
      <c r="E99" s="47"/>
      <c r="F99" s="47"/>
      <c r="G99" s="47"/>
      <c r="H99" s="47"/>
      <c r="I99" s="47"/>
      <c r="J99" s="47"/>
      <c r="K99" s="47"/>
    </row>
    <row r="100" spans="1:11" x14ac:dyDescent="0.2">
      <c r="A100" s="47"/>
      <c r="B100" s="47"/>
      <c r="C100" s="47"/>
      <c r="D100" s="47"/>
      <c r="E100" s="47"/>
      <c r="F100" s="47"/>
      <c r="G100" s="47"/>
      <c r="H100" s="47"/>
      <c r="I100" s="47"/>
      <c r="J100" s="47"/>
      <c r="K100" s="47"/>
    </row>
    <row r="101" spans="1:11" x14ac:dyDescent="0.2">
      <c r="A101" s="47"/>
      <c r="B101" s="47"/>
      <c r="C101" s="47"/>
      <c r="D101" s="47"/>
      <c r="E101" s="47"/>
      <c r="F101" s="47"/>
      <c r="G101" s="47"/>
      <c r="H101" s="47"/>
      <c r="I101" s="47"/>
      <c r="J101" s="47"/>
      <c r="K101" s="47"/>
    </row>
    <row r="102" spans="1:11" x14ac:dyDescent="0.2">
      <c r="A102" s="47"/>
      <c r="B102" s="47"/>
      <c r="C102" s="47"/>
      <c r="D102" s="47"/>
      <c r="E102" s="47"/>
      <c r="F102" s="47"/>
      <c r="G102" s="47"/>
      <c r="H102" s="47"/>
      <c r="I102" s="47"/>
      <c r="J102" s="47"/>
      <c r="K102" s="47"/>
    </row>
    <row r="103" spans="1:11" x14ac:dyDescent="0.2">
      <c r="A103" s="47"/>
      <c r="B103" s="47"/>
      <c r="C103" s="47"/>
      <c r="D103" s="47"/>
      <c r="E103" s="47"/>
      <c r="F103" s="47"/>
      <c r="G103" s="47"/>
      <c r="H103" s="47"/>
      <c r="I103" s="47"/>
      <c r="J103" s="47"/>
      <c r="K103" s="47"/>
    </row>
    <row r="104" spans="1:11" x14ac:dyDescent="0.2">
      <c r="A104" s="47"/>
      <c r="B104" s="47"/>
      <c r="C104" s="47"/>
      <c r="D104" s="47"/>
      <c r="E104" s="47"/>
      <c r="F104" s="47"/>
      <c r="G104" s="47"/>
      <c r="H104" s="47"/>
      <c r="I104" s="47"/>
      <c r="J104" s="47"/>
      <c r="K104" s="47"/>
    </row>
    <row r="105" spans="1:11" x14ac:dyDescent="0.2">
      <c r="A105" s="47"/>
      <c r="B105" s="47"/>
      <c r="C105" s="47"/>
      <c r="D105" s="47"/>
      <c r="E105" s="47"/>
      <c r="F105" s="47"/>
      <c r="G105" s="47"/>
      <c r="H105" s="47"/>
      <c r="I105" s="47"/>
      <c r="J105" s="47"/>
      <c r="K105" s="47"/>
    </row>
  </sheetData>
  <sheetProtection formatCells="0" formatColumns="0" formatRows="0" insertRows="0"/>
  <mergeCells count="8">
    <mergeCell ref="A1:J1"/>
    <mergeCell ref="A2:J2"/>
    <mergeCell ref="A3:J3"/>
    <mergeCell ref="A4:J4"/>
    <mergeCell ref="A5:B6"/>
    <mergeCell ref="H5:H6"/>
    <mergeCell ref="I5:I6"/>
    <mergeCell ref="J5:J6"/>
  </mergeCells>
  <conditionalFormatting sqref="C7:J40">
    <cfRule type="cellIs" dxfId="2" priority="1" operator="equal">
      <formula>0</formula>
    </cfRule>
  </conditionalFormatting>
  <conditionalFormatting sqref="E25:E33">
    <cfRule type="cellIs" dxfId="1" priority="3" operator="equal">
      <formula>0</formula>
    </cfRule>
  </conditionalFormatting>
  <conditionalFormatting sqref="K7:K40">
    <cfRule type="containsText" dxfId="0" priority="2" operator="containsText" text="Incorrecto">
      <formula>NOT(ISERROR(SEARCH("Incorrecto",K7)))</formula>
    </cfRule>
  </conditionalFormatting>
  <printOptions horizontalCentered="1"/>
  <pageMargins left="0.49" right="0.35433070866141736" top="1.0629921259842521" bottom="0.74803149606299213" header="0.31496062992125984" footer="0.31496062992125984"/>
  <pageSetup paperSize="119" scale="63"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EP_05</vt:lpstr>
      <vt:lpstr>EP_05!Área_de_impresión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dcterms:created xsi:type="dcterms:W3CDTF">2025-01-25T02:14:56Z</dcterms:created>
  <dcterms:modified xsi:type="dcterms:W3CDTF">2025-01-25T02:15:21Z</dcterms:modified>
</cp:coreProperties>
</file>