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E:\CMDX\IAT\E-D 24\Publicación\Nueva carpeta\"/>
    </mc:Choice>
  </mc:AlternateContent>
  <xr:revisionPtr revIDLastSave="0" documentId="8_{0D6C7B59-359A-4CA0-BF06-E616E82EEC34}" xr6:coauthVersionLast="47" xr6:coauthVersionMax="47" xr10:uidLastSave="{00000000-0000-0000-0000-000000000000}"/>
  <bookViews>
    <workbookView xWindow="-120" yWindow="-120" windowWidth="29040" windowHeight="15720" xr2:uid="{B4CE7B68-1A3E-497F-86BA-F96B88FFA01B}"/>
  </bookViews>
  <sheets>
    <sheet name="EP_04" sheetId="1" r:id="rId1"/>
  </sheets>
  <externalReferences>
    <externalReference r:id="rId2"/>
    <externalReference r:id="rId3"/>
    <externalReference r:id="rId4"/>
    <externalReference r:id="rId5"/>
    <externalReference r:id="rId6"/>
    <externalReference r:id="rId7"/>
  </externalReferences>
  <definedNames>
    <definedName name="______________EJE1" localSheetId="0">[1]INICIO!$Y$166:$Y$186</definedName>
    <definedName name="______________EJE1">#REF!</definedName>
    <definedName name="______________EJE2" localSheetId="0">[1]INICIO!$Y$188:$Y$229</definedName>
    <definedName name="______________EJE2">#REF!</definedName>
    <definedName name="______________EJE3" localSheetId="0">[1]INICIO!$Y$231:$Y$247</definedName>
    <definedName name="______________EJE3">#REF!</definedName>
    <definedName name="______________EJE4" localSheetId="0">[1]INICIO!$Y$249:$Y$272</definedName>
    <definedName name="______________EJE4">#REF!</definedName>
    <definedName name="______________EJE5" localSheetId="0">[1]INICIO!$Y$274:$Y$287</definedName>
    <definedName name="______________EJE5">#REF!</definedName>
    <definedName name="______________EJE7" localSheetId="0">[1]INICIO!$Y$316:$Y$356</definedName>
    <definedName name="______________EJE7">#REF!</definedName>
    <definedName name="_____________EJE6" localSheetId="0">[1]INICIO!$Y$289:$Y$314</definedName>
    <definedName name="_____________EJE6">#REF!</definedName>
    <definedName name="____________EJE1" localSheetId="0">[1]INICIO!$Y$166:$Y$186</definedName>
    <definedName name="____________EJE1">#REF!</definedName>
    <definedName name="____________EJE2" localSheetId="0">[1]INICIO!$Y$188:$Y$229</definedName>
    <definedName name="____________EJE2">#REF!</definedName>
    <definedName name="____________EJE3" localSheetId="0">[1]INICIO!$Y$231:$Y$247</definedName>
    <definedName name="____________EJE3">#REF!</definedName>
    <definedName name="____________EJE4" localSheetId="0">[1]INICIO!$Y$249:$Y$272</definedName>
    <definedName name="____________EJE4">#REF!</definedName>
    <definedName name="____________EJE5" localSheetId="0">[1]INICIO!$Y$274:$Y$287</definedName>
    <definedName name="____________EJE5">#REF!</definedName>
    <definedName name="____________EJE7" localSheetId="0">[1]INICIO!$Y$316:$Y$356</definedName>
    <definedName name="____________EJE7">#REF!</definedName>
    <definedName name="___________EJE6" localSheetId="0">[1]INICIO!$Y$289:$Y$314</definedName>
    <definedName name="___________EJE6">#REF!</definedName>
    <definedName name="__________EJE1" localSheetId="0">[1]INICIO!$Y$166:$Y$186</definedName>
    <definedName name="__________EJE1">#REF!</definedName>
    <definedName name="__________EJE2" localSheetId="0">[1]INICIO!$Y$188:$Y$229</definedName>
    <definedName name="__________EJE2">#REF!</definedName>
    <definedName name="__________EJE3" localSheetId="0">[1]INICIO!$Y$231:$Y$247</definedName>
    <definedName name="__________EJE3">#REF!</definedName>
    <definedName name="__________EJE4" localSheetId="0">[1]INICIO!$Y$249:$Y$272</definedName>
    <definedName name="__________EJE4">#REF!</definedName>
    <definedName name="__________EJE5" localSheetId="0">[1]INICIO!$Y$274:$Y$287</definedName>
    <definedName name="__________EJE5">#REF!</definedName>
    <definedName name="__________EJE6" localSheetId="0">[1]INICIO!$Y$289:$Y$314</definedName>
    <definedName name="__________EJE6">#REF!</definedName>
    <definedName name="__________EJE7" localSheetId="0">[1]INICIO!$Y$316:$Y$356</definedName>
    <definedName name="__________EJE7">#REF!</definedName>
    <definedName name="________EJE1" localSheetId="0">[1]INICIO!$Y$166:$Y$186</definedName>
    <definedName name="________EJE1">#REF!</definedName>
    <definedName name="________EJE2" localSheetId="0">[1]INICIO!$Y$188:$Y$229</definedName>
    <definedName name="________EJE2">#REF!</definedName>
    <definedName name="________EJE3" localSheetId="0">[1]INICIO!$Y$231:$Y$247</definedName>
    <definedName name="________EJE3">#REF!</definedName>
    <definedName name="________EJE4" localSheetId="0">[1]INICIO!$Y$249:$Y$272</definedName>
    <definedName name="________EJE4">#REF!</definedName>
    <definedName name="________EJE5" localSheetId="0">[1]INICIO!$Y$274:$Y$287</definedName>
    <definedName name="________EJE5">#REF!</definedName>
    <definedName name="________EJE6" localSheetId="0">[1]INICIO!$Y$289:$Y$314</definedName>
    <definedName name="________EJE6">#REF!</definedName>
    <definedName name="________EJE7" localSheetId="0">[1]INICIO!$Y$316:$Y$356</definedName>
    <definedName name="________EJE7">#REF!</definedName>
    <definedName name="_______EJE1" localSheetId="0">[3]INICIO!$Y$166:$Y$186</definedName>
    <definedName name="_______EJE1">#REF!</definedName>
    <definedName name="_______EJE2" localSheetId="0">[3]INICIO!$Y$188:$Y$229</definedName>
    <definedName name="_______EJE2">#REF!</definedName>
    <definedName name="_______EJE3" localSheetId="0">[3]INICIO!$Y$231:$Y$247</definedName>
    <definedName name="_______EJE3">#REF!</definedName>
    <definedName name="_______EJE4" localSheetId="0">[3]INICIO!$Y$249:$Y$272</definedName>
    <definedName name="_______EJE4">#REF!</definedName>
    <definedName name="_______EJE5" localSheetId="0">[3]INICIO!$Y$274:$Y$287</definedName>
    <definedName name="_______EJE5">#REF!</definedName>
    <definedName name="_______EJE6" localSheetId="0">[3]INICIO!$Y$289:$Y$314</definedName>
    <definedName name="_______EJE6">#REF!</definedName>
    <definedName name="_______EJE7" localSheetId="0">[3]INICIO!$Y$316:$Y$356</definedName>
    <definedName name="_______EJE7">#REF!</definedName>
    <definedName name="______EJE1" localSheetId="0">[3]INICIO!$Y$166:$Y$186</definedName>
    <definedName name="______EJE1">#REF!</definedName>
    <definedName name="______EJE2" localSheetId="0">[3]INICIO!$Y$188:$Y$229</definedName>
    <definedName name="______EJE2">#REF!</definedName>
    <definedName name="______EJE3" localSheetId="0">[3]INICIO!$Y$231:$Y$247</definedName>
    <definedName name="______EJE3">#REF!</definedName>
    <definedName name="______EJE4" localSheetId="0">[3]INICIO!$Y$249:$Y$272</definedName>
    <definedName name="______EJE4">#REF!</definedName>
    <definedName name="______EJE5" localSheetId="0">[3]INICIO!$Y$274:$Y$287</definedName>
    <definedName name="______EJE5">#REF!</definedName>
    <definedName name="______EJE6" localSheetId="0">[3]INICIO!$Y$289:$Y$314</definedName>
    <definedName name="______EJE6">#REF!</definedName>
    <definedName name="______EJE7" localSheetId="0">[3]INICIO!$Y$316:$Y$356</definedName>
    <definedName name="______EJE7">#REF!</definedName>
    <definedName name="_____EJE1" localSheetId="0">[3]INICIO!$Y$166:$Y$186</definedName>
    <definedName name="_____EJE1">#REF!</definedName>
    <definedName name="_____EJE2" localSheetId="0">[3]INICIO!$Y$188:$Y$229</definedName>
    <definedName name="_____EJE2">#REF!</definedName>
    <definedName name="_____EJE3" localSheetId="0">[3]INICIO!$Y$231:$Y$247</definedName>
    <definedName name="_____EJE3">#REF!</definedName>
    <definedName name="_____EJE4" localSheetId="0">[3]INICIO!$Y$249:$Y$272</definedName>
    <definedName name="_____EJE4">#REF!</definedName>
    <definedName name="_____EJE5" localSheetId="0">[3]INICIO!$Y$274:$Y$287</definedName>
    <definedName name="_____EJE5">#REF!</definedName>
    <definedName name="_____EJE6" localSheetId="0">[3]INICIO!$Y$289:$Y$314</definedName>
    <definedName name="_____EJE6">#REF!</definedName>
    <definedName name="_____EJE7" localSheetId="0">[3]INICIO!$Y$316:$Y$356</definedName>
    <definedName name="_____EJE7">#REF!</definedName>
    <definedName name="____EJE1" localSheetId="0">[1]INICIO!$Y$166:$Y$186</definedName>
    <definedName name="____EJE1">#REF!</definedName>
    <definedName name="____EJE2" localSheetId="0">[1]INICIO!$Y$188:$Y$229</definedName>
    <definedName name="____EJE2">#REF!</definedName>
    <definedName name="____EJE3" localSheetId="0">[1]INICIO!$Y$231:$Y$247</definedName>
    <definedName name="____EJE3">#REF!</definedName>
    <definedName name="____EJE4" localSheetId="0">[1]INICIO!$Y$249:$Y$272</definedName>
    <definedName name="____EJE4">#REF!</definedName>
    <definedName name="____EJE5" localSheetId="0">[1]INICIO!$Y$274:$Y$287</definedName>
    <definedName name="____EJE5">#REF!</definedName>
    <definedName name="____EJE6" localSheetId="0">[1]INICIO!$Y$289:$Y$314</definedName>
    <definedName name="____EJE6">#REF!</definedName>
    <definedName name="____EJE7" localSheetId="0">[1]INICIO!$Y$316:$Y$356</definedName>
    <definedName name="____EJE7">#REF!</definedName>
    <definedName name="___EJE1" localSheetId="0">[3]INICIO!$Y$166:$Y$186</definedName>
    <definedName name="___EJE1">#REF!</definedName>
    <definedName name="___EJE2" localSheetId="0">[3]INICIO!$Y$188:$Y$229</definedName>
    <definedName name="___EJE2">#REF!</definedName>
    <definedName name="___EJE3" localSheetId="0">[3]INICIO!$Y$231:$Y$247</definedName>
    <definedName name="___EJE3">#REF!</definedName>
    <definedName name="___EJE4" localSheetId="0">[3]INICIO!$Y$249:$Y$272</definedName>
    <definedName name="___EJE4">#REF!</definedName>
    <definedName name="___EJE5" localSheetId="0">[3]INICIO!$Y$274:$Y$287</definedName>
    <definedName name="___EJE5">#REF!</definedName>
    <definedName name="___EJE6" localSheetId="0">[3]INICIO!$Y$289:$Y$314</definedName>
    <definedName name="___EJE6">#REF!</definedName>
    <definedName name="___EJE7" localSheetId="0">[3]INICIO!$Y$316:$Y$356</definedName>
    <definedName name="___EJE7">#REF!</definedName>
    <definedName name="__EJE1" localSheetId="0">[3]INICIO!$Y$166:$Y$186</definedName>
    <definedName name="__EJE1">#REF!</definedName>
    <definedName name="__EJE2" localSheetId="0">[3]INICIO!$Y$188:$Y$229</definedName>
    <definedName name="__EJE2">#REF!</definedName>
    <definedName name="__EJE3" localSheetId="0">[3]INICIO!$Y$231:$Y$247</definedName>
    <definedName name="__EJE3">#REF!</definedName>
    <definedName name="__EJE4" localSheetId="0">[3]INICIO!$Y$249:$Y$272</definedName>
    <definedName name="__EJE4">#REF!</definedName>
    <definedName name="__EJE5" localSheetId="0">[3]INICIO!$Y$274:$Y$287</definedName>
    <definedName name="__EJE5">#REF!</definedName>
    <definedName name="__EJE6" localSheetId="0">[3]INICIO!$Y$289:$Y$314</definedName>
    <definedName name="__EJE6">#REF!</definedName>
    <definedName name="__EJE7" localSheetId="0">[3]INICIO!$Y$316:$Y$356</definedName>
    <definedName name="__EJE7">#REF!</definedName>
    <definedName name="_EJE1" localSheetId="0">[3]INICIO!$Y$166:$Y$186</definedName>
    <definedName name="_EJE1">#REF!</definedName>
    <definedName name="_EJE2" localSheetId="0">[3]INICIO!$Y$188:$Y$229</definedName>
    <definedName name="_EJE2">#REF!</definedName>
    <definedName name="_EJE3" localSheetId="0">[3]INICIO!$Y$231:$Y$247</definedName>
    <definedName name="_EJE3">#REF!</definedName>
    <definedName name="_EJE4" localSheetId="0">[3]INICIO!$Y$249:$Y$272</definedName>
    <definedName name="_EJE4">#REF!</definedName>
    <definedName name="_EJE5" localSheetId="0">[3]INICIO!$Y$274:$Y$287</definedName>
    <definedName name="_EJE5">#REF!</definedName>
    <definedName name="_EJE6" localSheetId="0">[3]INICIO!$Y$289:$Y$314</definedName>
    <definedName name="_EJE6">#REF!</definedName>
    <definedName name="_EJE7" localSheetId="0">[3]INICIO!$Y$316:$Y$356</definedName>
    <definedName name="_EJE7">#REF!</definedName>
    <definedName name="A">#REF!</definedName>
    <definedName name="adys_tipo" localSheetId="0">[3]INICIO!$AR$24:$AR$27</definedName>
    <definedName name="adys_tipo">#REF!</definedName>
    <definedName name="AI" localSheetId="0">[3]INICIO!$AU$5:$AW$543</definedName>
    <definedName name="AI">#REF!</definedName>
    <definedName name="aq">#REF!</definedName>
    <definedName name="_xlnm.Print_Area" localSheetId="0">EP_04!$A$1:$J$85</definedName>
    <definedName name="CAPIT" localSheetId="0">#REF!</definedName>
    <definedName name="CAPIT">#REF!</definedName>
    <definedName name="CENPAR" localSheetId="0">#REF!</definedName>
    <definedName name="CENPAR">#REF!</definedName>
    <definedName name="datos" localSheetId="0">OFFSET([4]datos!$A$1,0,0,COUNTA([4]datos!$A$1:$A$65536),23)</definedName>
    <definedName name="datos">OFFSET(#REF!,0,0,COUNTA(#REF!),23)</definedName>
    <definedName name="dc" localSheetId="0">#REF!</definedName>
    <definedName name="dc">#REF!</definedName>
    <definedName name="DEFAULT" localSheetId="0">[3]INICIO!$AA$10</definedName>
    <definedName name="DEFAULT">#REF!</definedName>
    <definedName name="DEUDA" localSheetId="0">#REF!</definedName>
    <definedName name="DEUDA">#REF!</definedName>
    <definedName name="egvb" localSheetId="0">#REF!</definedName>
    <definedName name="egvb">#REF!</definedName>
    <definedName name="EJER" localSheetId="0">#REF!</definedName>
    <definedName name="EJER">#REF!</definedName>
    <definedName name="EJES" localSheetId="0">[3]INICIO!$Y$151:$Y$157</definedName>
    <definedName name="EJES">#REF!</definedName>
    <definedName name="ENFPEM" localSheetId="0">#REF!</definedName>
    <definedName name="ENFPEM">#REF!</definedName>
    <definedName name="fidco" localSheetId="0">[4]INICIO!#REF!</definedName>
    <definedName name="fidco">#REF!</definedName>
    <definedName name="FIDCOS" localSheetId="0">[3]INICIO!$DH$5:$DI$96</definedName>
    <definedName name="FIDCOS">#REF!</definedName>
    <definedName name="FPC" localSheetId="0">[3]INICIO!$DE$5:$DF$96</definedName>
    <definedName name="FPC">#REF!</definedName>
    <definedName name="gasto_gci" localSheetId="0">[3]INICIO!$AO$48:$AO$49</definedName>
    <definedName name="gasto_gci">#REF!</definedName>
    <definedName name="KEY" localSheetId="0">[5]cats!$A$1:$B$9</definedName>
    <definedName name="KEY">#REF!</definedName>
    <definedName name="LABEL" localSheetId="0">[4]INICIO!$AY$5:$AZ$97</definedName>
    <definedName name="LABEL">#REF!</definedName>
    <definedName name="label1g" localSheetId="0">[3]INICIO!$AA$19</definedName>
    <definedName name="label1g">#REF!</definedName>
    <definedName name="label1S" localSheetId="0">[3]INICIO!$AA$22</definedName>
    <definedName name="label1S">#REF!</definedName>
    <definedName name="label2g" localSheetId="0">[3]INICIO!$AA$20</definedName>
    <definedName name="label2g">#REF!</definedName>
    <definedName name="label2S" localSheetId="0">[3]INICIO!$AA$23</definedName>
    <definedName name="label2S">#REF!</definedName>
    <definedName name="Líneadeacción" localSheetId="0">[4]INICIO!#REF!</definedName>
    <definedName name="Líneadeacción">#REF!</definedName>
    <definedName name="LISTA_2016" localSheetId="0">#REF!</definedName>
    <definedName name="LISTA_2016">#REF!</definedName>
    <definedName name="lista_ai" localSheetId="0">[3]INICIO!$AO$55:$AO$96</definedName>
    <definedName name="lista_ai">#REF!</definedName>
    <definedName name="lista_deleg" localSheetId="0">[3]INICIO!$AR$34:$AR$49</definedName>
    <definedName name="lista_deleg">#REF!</definedName>
    <definedName name="lista_eppa" localSheetId="0">[3]INICIO!$AR$55:$AS$149</definedName>
    <definedName name="lista_eppa">#REF!</definedName>
    <definedName name="LISTA_UR" localSheetId="0">[3]INICIO!$Y$4:$Z$93</definedName>
    <definedName name="LISTA_UR">#REF!</definedName>
    <definedName name="MAPPEGS" localSheetId="0">[4]INICIO!#REF!</definedName>
    <definedName name="MAPPEGS">#REF!</definedName>
    <definedName name="MODIF" localSheetId="0">[3]datos!$U$2:$U$31674</definedName>
    <definedName name="MODIF">#REF!</definedName>
    <definedName name="MSG_ERROR1" localSheetId="0">[4]INICIO!$AA$11</definedName>
    <definedName name="MSG_ERROR1">#REF!</definedName>
    <definedName name="MSG_ERROR2" localSheetId="0">[3]INICIO!$AA$12</definedName>
    <definedName name="MSG_ERROR2">#REF!</definedName>
    <definedName name="OPCION2" localSheetId="0">[4]INICIO!#REF!</definedName>
    <definedName name="OPCION2">#REF!</definedName>
    <definedName name="ORIG" localSheetId="0">[3]datos!$T$2:$T$31674</definedName>
    <definedName name="ORIG">#REF!</definedName>
    <definedName name="P" localSheetId="0">[3]INICIO!$AO$5:$AP$32</definedName>
    <definedName name="P">#REF!</definedName>
    <definedName name="P_K" localSheetId="0">[3]INICIO!$AO$5:$AO$32</definedName>
    <definedName name="P_K">#REF!</definedName>
    <definedName name="PE" localSheetId="0">[3]INICIO!$AR$5:$AS$16</definedName>
    <definedName name="PE">#REF!</definedName>
    <definedName name="PE_K" localSheetId="0">[3]INICIO!$AR$5:$AR$16</definedName>
    <definedName name="PE_K">#REF!</definedName>
    <definedName name="PEDO" localSheetId="0">[4]INICIO!#REF!</definedName>
    <definedName name="PEDO">#REF!</definedName>
    <definedName name="PERIODO" localSheetId="0">#REF!</definedName>
    <definedName name="PERIODO">#REF!</definedName>
    <definedName name="PRC" localSheetId="0">#REF!</definedName>
    <definedName name="PRC">#REF!</definedName>
    <definedName name="PROG" localSheetId="0">#REF!</definedName>
    <definedName name="PROG">#REF!</definedName>
    <definedName name="ptda" localSheetId="0">#REF!</definedName>
    <definedName name="ptda">#REF!</definedName>
    <definedName name="RE" localSheetId="0">[6]INICIO!$AA$11</definedName>
    <definedName name="RE">#REF!</definedName>
    <definedName name="rubros_fpc" localSheetId="0">[3]INICIO!$AO$39:$AO$42</definedName>
    <definedName name="rubros_fpc">#REF!</definedName>
    <definedName name="SSSS">#REF!</definedName>
    <definedName name="_xlnm.Print_Titles" localSheetId="0">EP_04!$1:$7</definedName>
    <definedName name="TYA" localSheetId="0">#REF!</definedName>
    <definedName name="TYA">#REF!</definedName>
    <definedName name="U" localSheetId="0">[3]INICIO!$Y$4:$Z$93</definedName>
    <definedName name="U">#REF!</definedName>
    <definedName name="ue" localSheetId="0">[1]datos!$R$2:$R$31674</definedName>
    <definedName name="ue">#REF!</definedName>
    <definedName name="UEG_DENOM" localSheetId="0">[3]datos!$R$2:$R$31674</definedName>
    <definedName name="UEG_DENOM">#REF!</definedName>
    <definedName name="UR" localSheetId="0">[3]INICIO!$AJ$5:$AM$99</definedName>
    <definedName name="UR">#REF!</definedName>
    <definedName name="VERSIÓN" localSheetId="0">[1]INICIO!$Y$249:$Y$272</definedName>
    <definedName name="VERSIÓN">#REF!</definedName>
    <definedName name="y" localSheetId="0">[1]INICIO!$AO$5:$AO$32</definedName>
    <definedName name="y">#REF!</definedName>
    <definedName name="yttr" localSheetId="0">[1]INICIO!$Y$166:$Y$186</definedName>
    <definedName name="yttr">#REF!</definedName>
    <definedName name="Z_E4D3EFDE_3F47_4864_B9A6_C72AEE5B8BEE_.wvu.Cols" localSheetId="0" hidden="1">EP_04!#REF!</definedName>
    <definedName name="Z_E4D3EFDE_3F47_4864_B9A6_C72AEE5B8BEE_.wvu.PrintArea" localSheetId="0" hidden="1">EP_04!$A$1:$H$86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9" i="1" l="1"/>
  <c r="H79" i="1"/>
  <c r="J79" i="1" s="1"/>
  <c r="D79" i="1"/>
  <c r="K78" i="1"/>
  <c r="H78" i="1"/>
  <c r="J78" i="1" s="1"/>
  <c r="D78" i="1"/>
  <c r="K77" i="1"/>
  <c r="H77" i="1"/>
  <c r="J77" i="1" s="1"/>
  <c r="D77" i="1"/>
  <c r="K76" i="1"/>
  <c r="H76" i="1"/>
  <c r="J76" i="1" s="1"/>
  <c r="D76" i="1"/>
  <c r="K75" i="1"/>
  <c r="H75" i="1"/>
  <c r="J75" i="1" s="1"/>
  <c r="D75" i="1"/>
  <c r="K74" i="1"/>
  <c r="H74" i="1"/>
  <c r="J74" i="1" s="1"/>
  <c r="D74" i="1"/>
  <c r="K73" i="1"/>
  <c r="H73" i="1"/>
  <c r="J73" i="1" s="1"/>
  <c r="D73" i="1"/>
  <c r="K72" i="1"/>
  <c r="I72" i="1"/>
  <c r="G72" i="1"/>
  <c r="F72" i="1"/>
  <c r="E72" i="1"/>
  <c r="H72" i="1" s="1"/>
  <c r="J72" i="1" s="1"/>
  <c r="D72" i="1"/>
  <c r="C72" i="1"/>
  <c r="K71" i="1"/>
  <c r="J71" i="1"/>
  <c r="H71" i="1"/>
  <c r="D71" i="1"/>
  <c r="K70" i="1"/>
  <c r="J70" i="1"/>
  <c r="H70" i="1"/>
  <c r="D70" i="1"/>
  <c r="K69" i="1"/>
  <c r="H69" i="1"/>
  <c r="J69" i="1" s="1"/>
  <c r="D69" i="1"/>
  <c r="K68" i="1"/>
  <c r="J68" i="1"/>
  <c r="I68" i="1"/>
  <c r="H68" i="1"/>
  <c r="G68" i="1"/>
  <c r="F68" i="1"/>
  <c r="E68" i="1"/>
  <c r="C68" i="1"/>
  <c r="D68" i="1" s="1"/>
  <c r="K67" i="1"/>
  <c r="J67" i="1"/>
  <c r="H67" i="1"/>
  <c r="D67" i="1"/>
  <c r="K66" i="1"/>
  <c r="H66" i="1"/>
  <c r="J66" i="1" s="1"/>
  <c r="D66" i="1"/>
  <c r="K65" i="1"/>
  <c r="H65" i="1"/>
  <c r="J65" i="1" s="1"/>
  <c r="D65" i="1"/>
  <c r="K64" i="1"/>
  <c r="J64" i="1"/>
  <c r="H64" i="1"/>
  <c r="D64" i="1"/>
  <c r="K63" i="1"/>
  <c r="H63" i="1"/>
  <c r="J63" i="1" s="1"/>
  <c r="D63" i="1"/>
  <c r="K62" i="1"/>
  <c r="H62" i="1"/>
  <c r="J62" i="1" s="1"/>
  <c r="D62" i="1"/>
  <c r="K61" i="1"/>
  <c r="J61" i="1"/>
  <c r="H61" i="1"/>
  <c r="D61" i="1"/>
  <c r="K60" i="1"/>
  <c r="I60" i="1"/>
  <c r="G60" i="1"/>
  <c r="F60" i="1"/>
  <c r="E60" i="1"/>
  <c r="H60" i="1" s="1"/>
  <c r="J60" i="1" s="1"/>
  <c r="C60" i="1"/>
  <c r="D60" i="1" s="1"/>
  <c r="K59" i="1"/>
  <c r="H59" i="1"/>
  <c r="J59" i="1" s="1"/>
  <c r="D59" i="1"/>
  <c r="K58" i="1"/>
  <c r="J58" i="1"/>
  <c r="H58" i="1"/>
  <c r="D58" i="1"/>
  <c r="K57" i="1"/>
  <c r="H57" i="1"/>
  <c r="J57" i="1" s="1"/>
  <c r="D57" i="1"/>
  <c r="K56" i="1"/>
  <c r="I56" i="1"/>
  <c r="H56" i="1"/>
  <c r="J56" i="1" s="1"/>
  <c r="G56" i="1"/>
  <c r="F56" i="1"/>
  <c r="E56" i="1"/>
  <c r="D56" i="1"/>
  <c r="C56" i="1"/>
  <c r="K55" i="1"/>
  <c r="H55" i="1"/>
  <c r="J55" i="1" s="1"/>
  <c r="D55" i="1"/>
  <c r="K54" i="1"/>
  <c r="H54" i="1"/>
  <c r="J54" i="1" s="1"/>
  <c r="D54" i="1"/>
  <c r="K53" i="1"/>
  <c r="H53" i="1"/>
  <c r="J53" i="1" s="1"/>
  <c r="D53" i="1"/>
  <c r="K52" i="1"/>
  <c r="H52" i="1"/>
  <c r="J52" i="1" s="1"/>
  <c r="D52" i="1"/>
  <c r="K51" i="1"/>
  <c r="H51" i="1"/>
  <c r="J51" i="1" s="1"/>
  <c r="D51" i="1"/>
  <c r="K50" i="1"/>
  <c r="H50" i="1"/>
  <c r="J50" i="1" s="1"/>
  <c r="D50" i="1"/>
  <c r="K49" i="1"/>
  <c r="H49" i="1"/>
  <c r="J49" i="1" s="1"/>
  <c r="D49" i="1"/>
  <c r="K48" i="1"/>
  <c r="H48" i="1"/>
  <c r="J48" i="1" s="1"/>
  <c r="D48" i="1"/>
  <c r="K47" i="1"/>
  <c r="H47" i="1"/>
  <c r="J47" i="1" s="1"/>
  <c r="D47" i="1"/>
  <c r="I46" i="1"/>
  <c r="G46" i="1"/>
  <c r="F46" i="1"/>
  <c r="K46" i="1" s="1"/>
  <c r="E46" i="1"/>
  <c r="D46" i="1" s="1"/>
  <c r="C46" i="1"/>
  <c r="K45" i="1"/>
  <c r="J45" i="1"/>
  <c r="H45" i="1"/>
  <c r="D45" i="1"/>
  <c r="K44" i="1"/>
  <c r="H44" i="1"/>
  <c r="J44" i="1" s="1"/>
  <c r="D44" i="1"/>
  <c r="K43" i="1"/>
  <c r="J43" i="1"/>
  <c r="H43" i="1"/>
  <c r="D43" i="1"/>
  <c r="K42" i="1"/>
  <c r="J42" i="1"/>
  <c r="H42" i="1"/>
  <c r="D42" i="1"/>
  <c r="K41" i="1"/>
  <c r="H41" i="1"/>
  <c r="J41" i="1" s="1"/>
  <c r="D41" i="1"/>
  <c r="K40" i="1"/>
  <c r="J40" i="1"/>
  <c r="H40" i="1"/>
  <c r="D40" i="1"/>
  <c r="K39" i="1"/>
  <c r="J39" i="1"/>
  <c r="H39" i="1"/>
  <c r="D39" i="1"/>
  <c r="K38" i="1"/>
  <c r="H38" i="1"/>
  <c r="J38" i="1" s="1"/>
  <c r="D38" i="1"/>
  <c r="K37" i="1"/>
  <c r="J37" i="1"/>
  <c r="H37" i="1"/>
  <c r="D37" i="1"/>
  <c r="I36" i="1"/>
  <c r="G36" i="1"/>
  <c r="F36" i="1"/>
  <c r="K36" i="1" s="1"/>
  <c r="E36" i="1"/>
  <c r="H36" i="1" s="1"/>
  <c r="J36" i="1" s="1"/>
  <c r="C36" i="1"/>
  <c r="K35" i="1"/>
  <c r="H35" i="1"/>
  <c r="J35" i="1" s="1"/>
  <c r="D35" i="1"/>
  <c r="K34" i="1"/>
  <c r="J34" i="1"/>
  <c r="H34" i="1"/>
  <c r="D34" i="1"/>
  <c r="K33" i="1"/>
  <c r="J33" i="1"/>
  <c r="H33" i="1"/>
  <c r="D33" i="1"/>
  <c r="K32" i="1"/>
  <c r="H32" i="1"/>
  <c r="J32" i="1" s="1"/>
  <c r="D32" i="1"/>
  <c r="K31" i="1"/>
  <c r="J31" i="1"/>
  <c r="H31" i="1"/>
  <c r="D31" i="1"/>
  <c r="K30" i="1"/>
  <c r="J30" i="1"/>
  <c r="H30" i="1"/>
  <c r="D30" i="1"/>
  <c r="K29" i="1"/>
  <c r="H29" i="1"/>
  <c r="J29" i="1" s="1"/>
  <c r="D29" i="1"/>
  <c r="K28" i="1"/>
  <c r="J28" i="1"/>
  <c r="H28" i="1"/>
  <c r="D28" i="1"/>
  <c r="K27" i="1"/>
  <c r="J27" i="1"/>
  <c r="H27" i="1"/>
  <c r="D27" i="1"/>
  <c r="K26" i="1"/>
  <c r="I26" i="1"/>
  <c r="G26" i="1"/>
  <c r="F26" i="1"/>
  <c r="H26" i="1" s="1"/>
  <c r="J26" i="1" s="1"/>
  <c r="E26" i="1"/>
  <c r="C26" i="1"/>
  <c r="D26" i="1" s="1"/>
  <c r="K25" i="1"/>
  <c r="H25" i="1"/>
  <c r="J25" i="1" s="1"/>
  <c r="D25" i="1"/>
  <c r="K24" i="1"/>
  <c r="J24" i="1"/>
  <c r="H24" i="1"/>
  <c r="D24" i="1"/>
  <c r="K23" i="1"/>
  <c r="H23" i="1"/>
  <c r="J23" i="1" s="1"/>
  <c r="D23" i="1"/>
  <c r="K22" i="1"/>
  <c r="H22" i="1"/>
  <c r="J22" i="1" s="1"/>
  <c r="D22" i="1"/>
  <c r="K21" i="1"/>
  <c r="J21" i="1"/>
  <c r="H21" i="1"/>
  <c r="D21" i="1"/>
  <c r="K20" i="1"/>
  <c r="H20" i="1"/>
  <c r="J20" i="1" s="1"/>
  <c r="D20" i="1"/>
  <c r="K19" i="1"/>
  <c r="H19" i="1"/>
  <c r="J19" i="1" s="1"/>
  <c r="D19" i="1"/>
  <c r="K18" i="1"/>
  <c r="J18" i="1"/>
  <c r="H18" i="1"/>
  <c r="D18" i="1"/>
  <c r="K17" i="1"/>
  <c r="H17" i="1"/>
  <c r="J17" i="1" s="1"/>
  <c r="D17" i="1"/>
  <c r="K16" i="1"/>
  <c r="I16" i="1"/>
  <c r="H16" i="1"/>
  <c r="J16" i="1" s="1"/>
  <c r="G16" i="1"/>
  <c r="F16" i="1"/>
  <c r="E16" i="1"/>
  <c r="C16" i="1"/>
  <c r="D16" i="1" s="1"/>
  <c r="K15" i="1"/>
  <c r="H15" i="1"/>
  <c r="J15" i="1" s="1"/>
  <c r="D15" i="1"/>
  <c r="K14" i="1"/>
  <c r="H14" i="1"/>
  <c r="J14" i="1" s="1"/>
  <c r="D14" i="1"/>
  <c r="K13" i="1"/>
  <c r="H13" i="1"/>
  <c r="J13" i="1" s="1"/>
  <c r="D13" i="1"/>
  <c r="K12" i="1"/>
  <c r="H12" i="1"/>
  <c r="J12" i="1" s="1"/>
  <c r="D12" i="1"/>
  <c r="K11" i="1"/>
  <c r="H11" i="1"/>
  <c r="J11" i="1" s="1"/>
  <c r="D11" i="1"/>
  <c r="K10" i="1"/>
  <c r="H10" i="1"/>
  <c r="J10" i="1" s="1"/>
  <c r="D10" i="1"/>
  <c r="K9" i="1"/>
  <c r="H9" i="1"/>
  <c r="J9" i="1" s="1"/>
  <c r="D9" i="1"/>
  <c r="K8" i="1"/>
  <c r="I8" i="1"/>
  <c r="I80" i="1" s="1"/>
  <c r="G8" i="1"/>
  <c r="G80" i="1" s="1"/>
  <c r="F8" i="1"/>
  <c r="F80" i="1" s="1"/>
  <c r="K80" i="1" s="1"/>
  <c r="E8" i="1"/>
  <c r="H8" i="1" s="1"/>
  <c r="D8" i="1"/>
  <c r="C8" i="1"/>
  <c r="C80" i="1" s="1"/>
  <c r="J8" i="1" l="1"/>
  <c r="D36" i="1"/>
  <c r="H46" i="1"/>
  <c r="J46" i="1" s="1"/>
  <c r="E80" i="1"/>
  <c r="D80" i="1" s="1"/>
  <c r="H80" i="1" l="1"/>
  <c r="J80" i="1" s="1"/>
</calcChain>
</file>

<file path=xl/sharedStrings.xml><?xml version="1.0" encoding="utf-8"?>
<sst xmlns="http://schemas.openxmlformats.org/spreadsheetml/2006/main" count="92" uniqueCount="92">
  <si>
    <t xml:space="preserve">Gobierno de la Ciudad de México </t>
  </si>
  <si>
    <t xml:space="preserve">Estado Analítico del Ejercicio del Presupuesto de Egresos </t>
  </si>
  <si>
    <t>Clasificación por Objeto del Gasto (Capítulo y Concepto)</t>
  </si>
  <si>
    <t>Enero-Diciembre 2024</t>
  </si>
  <si>
    <t>(Pesos)</t>
  </si>
  <si>
    <t>Concepto</t>
  </si>
  <si>
    <t>Egresos*</t>
  </si>
  <si>
    <t>Diferencia</t>
  </si>
  <si>
    <t>Comprometido</t>
  </si>
  <si>
    <t>Diferencia menos Comprometido</t>
  </si>
  <si>
    <t>Aprobado</t>
  </si>
  <si>
    <t>Ampliaciones/ Reducciones</t>
  </si>
  <si>
    <t>Modificado</t>
  </si>
  <si>
    <t>Devengado</t>
  </si>
  <si>
    <t>Pagado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</si>
  <si>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</si>
  <si>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</si>
  <si>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</si>
  <si>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</si>
  <si>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</si>
  <si>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</si>
  <si>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</si>
  <si>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</si>
  <si>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</si>
  <si>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Admón., Emisión de Doc. y Art.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</si>
  <si>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</si>
  <si>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</si>
  <si>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</si>
  <si>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</si>
  <si>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</si>
  <si>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</si>
  <si>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</si>
  <si>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</si>
  <si>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</si>
  <si>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</si>
  <si>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</si>
  <si>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</si>
  <si>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</si>
  <si>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</si>
  <si>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</si>
  <si>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</si>
  <si>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</si>
  <si>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</si>
  <si>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 ASIG.,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</si>
  <si>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</si>
  <si>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</si>
  <si>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</si>
  <si>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</si>
  <si>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</si>
  <si>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</si>
  <si>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</si>
  <si>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</si>
  <si>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</si>
  <si>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</si>
  <si>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</si>
  <si>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</si>
  <si>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</si>
  <si>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</si>
  <si>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</si>
  <si>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</si>
  <si>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</si>
  <si>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</si>
  <si>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</si>
  <si>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</si>
  <si>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</si>
  <si>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</si>
  <si>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</si>
  <si>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</si>
  <si>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</si>
  <si>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</si>
  <si>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</si>
  <si>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</si>
  <si>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</si>
  <si>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</si>
  <si>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</si>
  <si>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</si>
  <si>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</si>
  <si>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</si>
  <si>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</si>
  <si>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</si>
  <si>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</si>
  <si>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</si>
  <si>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</si>
  <si>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</si>
  <si>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</si>
  <si>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</si>
  <si>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</si>
  <si>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DEL EGRESO</t>
  </si>
  <si>
    <t>Las cifras pueden variar por efecto de redondeo.</t>
  </si>
  <si>
    <t>Las cifras entre paréntesis indican variaciones negativas.</t>
  </si>
  <si>
    <t>Nota: Cifras Preliminares, las correspondientes del ejercicio se registrarán en la Cuenta Pública 2024.</t>
  </si>
  <si>
    <t>Fuente: Secretaría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</si>
</sst>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Black]\(#,##0\)"/>
    <numFmt numFmtId="165" formatCode="#,##0.0_);[Black]\(#,##0.0\)"/>
  </numFmts>
  <fonts count="10" x14ac:knownFonts="1">
    <font>
      <sz val="11"/>
      <color theme="1"/>
      <name val="Calibri"/>
      <family val="2"/>
      <scheme val="minor"/>
    </font>
    <font>
      <b/>
      <sz val="10"/>
      <color theme="5"/>
      <name val="Roboto"/>
    </font>
    <font>
      <sz val="10"/>
      <name val="Arial"/>
      <family val="2"/>
    </font>
    <font>
      <sz val="10"/>
      <name val="Roboto"/>
    </font>
    <font>
      <sz val="10"/>
      <name val="MS Sans Serif"/>
      <family val="2"/>
    </font>
    <font>
      <b/>
      <sz val="10"/>
      <color theme="4"/>
      <name val="Roboto"/>
    </font>
    <font>
      <sz val="10"/>
      <color theme="4"/>
      <name val="Roboto"/>
    </font>
    <font>
      <b/>
      <u/>
      <sz val="10"/>
      <color theme="4"/>
      <name val="Roboto"/>
    </font>
    <font>
      <sz val="9"/>
      <color theme="4"/>
      <name val="Roboto"/>
    </font>
    <font>
      <sz val="9"/>
      <color theme="1"/>
      <name val="Calibri"/>
      <family val="2"/>
      <scheme val="minor"/>
    </font>
  </fonts>
  <fills count="4">
    <fill>
      <patternFill patternType="none"/>
    </fill>
    <fill>
      <patternFill patternType="gray125"/>
    </fill>
    <fill>
      <patternFill patternType="solid">
        <fgColor theme="3"/>
        <bgColor indexed="64"/>
      </patternFill>
    </fill>
    <fill>
      <patternFill patternType="solid">
        <fgColor theme="0"/>
        <bgColor indexed="64"/>
      </patternFill>
    </fill>
  </fills>
  <borders count="15">
    <border>
      <left/>
      <right/>
      <top/>
      <bottom/>
      <diagonal/>
    </border>
    <border>
      <left/>
      <right/>
      <top/>
      <bottom style="thin">
        <color theme="5"/>
      </bottom>
      <diagonal/>
    </border>
    <border>
      <left/>
      <right/>
      <top style="thin">
        <color theme="5"/>
      </top>
      <bottom/>
      <diagonal/>
    </border>
    <border>
      <left/>
      <right style="thin">
        <color theme="5"/>
      </right>
      <top style="thin">
        <color theme="5"/>
      </top>
      <bottom/>
      <diagonal/>
    </border>
    <border>
      <left style="thin">
        <color theme="5"/>
      </left>
      <right/>
      <top style="thin">
        <color theme="5"/>
      </top>
      <bottom style="thin">
        <color theme="5"/>
      </bottom>
      <diagonal/>
    </border>
    <border>
      <left/>
      <right/>
      <top style="thin">
        <color theme="5"/>
      </top>
      <bottom style="thin">
        <color theme="5"/>
      </bottom>
      <diagonal/>
    </border>
    <border>
      <left style="thin">
        <color theme="5"/>
      </left>
      <right/>
      <top style="thin">
        <color theme="5"/>
      </top>
      <bottom/>
      <diagonal/>
    </border>
    <border>
      <left/>
      <right/>
      <top/>
      <bottom style="double">
        <color auto="1"/>
      </bottom>
      <diagonal/>
    </border>
    <border>
      <left/>
      <right style="thin">
        <color theme="5"/>
      </right>
      <top/>
      <bottom style="double">
        <color indexed="64"/>
      </bottom>
      <diagonal/>
    </border>
    <border>
      <left style="thin">
        <color theme="5"/>
      </left>
      <right style="thin">
        <color theme="5"/>
      </right>
      <top style="thin">
        <color theme="5"/>
      </top>
      <bottom style="double">
        <color indexed="64"/>
      </bottom>
      <diagonal/>
    </border>
    <border>
      <left style="thin">
        <color theme="5"/>
      </left>
      <right/>
      <top style="thin">
        <color theme="5"/>
      </top>
      <bottom style="double">
        <color indexed="64"/>
      </bottom>
      <diagonal/>
    </border>
    <border>
      <left style="thin">
        <color theme="5"/>
      </left>
      <right/>
      <top/>
      <bottom style="double">
        <color auto="1"/>
      </bottom>
      <diagonal/>
    </border>
    <border>
      <left/>
      <right/>
      <top/>
      <bottom style="hair">
        <color auto="1"/>
      </bottom>
      <diagonal/>
    </border>
    <border>
      <left/>
      <right/>
      <top style="hair">
        <color auto="1"/>
      </top>
      <bottom style="hair">
        <color auto="1"/>
      </bottom>
      <diagonal/>
    </border>
    <border>
      <left/>
      <right/>
      <top style="double">
        <color indexed="64"/>
      </top>
      <bottom style="double">
        <color theme="4"/>
      </bottom>
      <diagonal/>
    </border>
  </borders>
  <cellStyleXfs count="3">
    <xf numFmtId="0" fontId="0" fillId="0" borderId="0"/>
    <xf numFmtId="0" fontId="2" fillId="0" borderId="0"/>
    <xf numFmtId="0" fontId="4" fillId="0" borderId="0"/>
  </cellStyleXfs>
  <cellXfs count="44">
    <xf numFmtId="0" fontId="0" fillId="0" borderId="0" xfId="0"/>
    <xf numFmtId="0" fontId="1" fillId="2" borderId="0" xfId="0" applyFont="1" applyFill="1" applyAlignment="1" applyProtection="1">
      <alignment horizontal="center" vertical="center"/>
      <protection locked="0"/>
    </xf>
    <xf numFmtId="0" fontId="1" fillId="2" borderId="0" xfId="1" applyFont="1" applyFill="1" applyAlignment="1" applyProtection="1">
      <alignment horizontal="center" vertical="center"/>
      <protection locked="0"/>
    </xf>
    <xf numFmtId="0" fontId="3" fillId="3" borderId="0" xfId="1" applyFont="1" applyFill="1" applyAlignment="1" applyProtection="1">
      <alignment vertical="center"/>
      <protection locked="0"/>
    </xf>
    <xf numFmtId="0" fontId="3" fillId="0" borderId="0" xfId="1" applyFont="1" applyAlignment="1" applyProtection="1">
      <alignment vertical="center"/>
      <protection locked="0"/>
    </xf>
    <xf numFmtId="0" fontId="1" fillId="2" borderId="0" xfId="1" applyFont="1" applyFill="1" applyAlignment="1">
      <alignment horizontal="centerContinuous" vertical="center"/>
    </xf>
    <xf numFmtId="0" fontId="1" fillId="2" borderId="0" xfId="1" applyFont="1" applyFill="1" applyAlignment="1">
      <alignment horizontal="center" vertical="center"/>
    </xf>
    <xf numFmtId="0" fontId="1" fillId="2" borderId="1" xfId="1" applyFont="1" applyFill="1" applyBorder="1" applyAlignment="1">
      <alignment horizontal="center" vertical="center"/>
    </xf>
    <xf numFmtId="0" fontId="1" fillId="2" borderId="2" xfId="2" quotePrefix="1" applyFont="1" applyFill="1" applyBorder="1" applyAlignment="1">
      <alignment horizontal="center" vertical="center"/>
    </xf>
    <xf numFmtId="0" fontId="1" fillId="2" borderId="3" xfId="2" quotePrefix="1" applyFont="1" applyFill="1" applyBorder="1" applyAlignment="1">
      <alignment horizontal="center" vertical="center"/>
    </xf>
    <xf numFmtId="0" fontId="1" fillId="2" borderId="4" xfId="2" applyFont="1" applyFill="1" applyBorder="1" applyAlignment="1">
      <alignment horizontal="center" vertical="center"/>
    </xf>
    <xf numFmtId="0" fontId="1" fillId="2" borderId="5" xfId="2" applyFont="1" applyFill="1" applyBorder="1" applyAlignment="1">
      <alignment horizontal="center" vertical="center"/>
    </xf>
    <xf numFmtId="0" fontId="1" fillId="2" borderId="6" xfId="2" applyFont="1" applyFill="1" applyBorder="1" applyAlignment="1">
      <alignment horizontal="center" vertical="center"/>
    </xf>
    <xf numFmtId="0" fontId="1" fillId="2" borderId="6" xfId="2" applyFont="1" applyFill="1" applyBorder="1" applyAlignment="1">
      <alignment horizontal="center" vertical="center" wrapText="1"/>
    </xf>
    <xf numFmtId="0" fontId="1" fillId="2" borderId="7" xfId="2" quotePrefix="1" applyFont="1" applyFill="1" applyBorder="1" applyAlignment="1">
      <alignment horizontal="center" vertical="center"/>
    </xf>
    <xf numFmtId="0" fontId="1" fillId="2" borderId="8" xfId="2" quotePrefix="1" applyFont="1" applyFill="1" applyBorder="1" applyAlignment="1">
      <alignment horizontal="center" vertical="center"/>
    </xf>
    <xf numFmtId="0" fontId="1" fillId="2" borderId="9" xfId="2" applyFont="1" applyFill="1" applyBorder="1" applyAlignment="1">
      <alignment horizontal="center" vertical="center"/>
    </xf>
    <xf numFmtId="0" fontId="1" fillId="2" borderId="9" xfId="2" applyFont="1" applyFill="1" applyBorder="1" applyAlignment="1">
      <alignment horizontal="center" vertical="center" wrapText="1"/>
    </xf>
    <xf numFmtId="0" fontId="1" fillId="2" borderId="10" xfId="2" applyFont="1" applyFill="1" applyBorder="1" applyAlignment="1">
      <alignment horizontal="center" vertical="center"/>
    </xf>
    <xf numFmtId="0" fontId="1" fillId="2" borderId="11" xfId="2" applyFont="1" applyFill="1" applyBorder="1" applyAlignment="1">
      <alignment horizontal="center" vertical="center"/>
    </xf>
    <xf numFmtId="0" fontId="1" fillId="2" borderId="11" xfId="2" applyFont="1" applyFill="1" applyBorder="1" applyAlignment="1">
      <alignment horizontal="center" vertical="center" wrapText="1"/>
    </xf>
    <xf numFmtId="0" fontId="5" fillId="0" borderId="12" xfId="1" applyFont="1" applyBorder="1" applyAlignment="1">
      <alignment vertical="center"/>
    </xf>
    <xf numFmtId="0" fontId="6" fillId="0" borderId="12" xfId="1" applyFont="1" applyBorder="1" applyAlignment="1">
      <alignment vertical="center"/>
    </xf>
    <xf numFmtId="164" fontId="5" fillId="0" borderId="12" xfId="1" applyNumberFormat="1" applyFont="1" applyBorder="1" applyAlignment="1">
      <alignment vertical="center"/>
    </xf>
    <xf numFmtId="0" fontId="6" fillId="0" borderId="0" xfId="1" applyFont="1" applyAlignment="1">
      <alignment horizontal="center" vertical="center"/>
    </xf>
    <xf numFmtId="0" fontId="6" fillId="0" borderId="0" xfId="1" applyFont="1" applyAlignment="1" applyProtection="1">
      <alignment vertical="center"/>
      <protection locked="0"/>
    </xf>
    <xf numFmtId="0" fontId="5" fillId="0" borderId="0" xfId="1" applyFont="1" applyAlignment="1">
      <alignment vertical="center"/>
    </xf>
    <xf numFmtId="0" fontId="6" fillId="0" borderId="12" xfId="0" applyFont="1" applyBorder="1" applyAlignment="1">
      <alignment horizontal="left" vertical="center"/>
    </xf>
    <xf numFmtId="164" fontId="6" fillId="0" borderId="12" xfId="1" applyNumberFormat="1" applyFont="1" applyBorder="1" applyAlignment="1" applyProtection="1">
      <alignment vertical="center"/>
      <protection locked="0"/>
    </xf>
    <xf numFmtId="164" fontId="6" fillId="0" borderId="12" xfId="1" applyNumberFormat="1" applyFont="1" applyBorder="1" applyAlignment="1">
      <alignment vertical="center"/>
    </xf>
    <xf numFmtId="0" fontId="6" fillId="0" borderId="13" xfId="0" applyFont="1" applyBorder="1" applyAlignment="1">
      <alignment horizontal="left" vertical="center"/>
    </xf>
    <xf numFmtId="164" fontId="6" fillId="0" borderId="13" xfId="1" applyNumberFormat="1" applyFont="1" applyBorder="1" applyAlignment="1">
      <alignment vertical="center"/>
    </xf>
    <xf numFmtId="0" fontId="6" fillId="3" borderId="12" xfId="2" applyFont="1" applyFill="1" applyBorder="1" applyAlignment="1">
      <alignment vertical="center"/>
    </xf>
    <xf numFmtId="0" fontId="6" fillId="3" borderId="13" xfId="2" applyFont="1" applyFill="1" applyBorder="1" applyAlignment="1">
      <alignment vertical="center"/>
    </xf>
    <xf numFmtId="0" fontId="6" fillId="3" borderId="12" xfId="0" applyFont="1" applyFill="1" applyBorder="1" applyAlignment="1">
      <alignment horizontal="left" vertical="center"/>
    </xf>
    <xf numFmtId="0" fontId="7" fillId="0" borderId="0" xfId="1" applyFont="1" applyAlignment="1">
      <alignment vertical="center"/>
    </xf>
    <xf numFmtId="0" fontId="5" fillId="0" borderId="14" xfId="1" applyFont="1" applyBorder="1" applyAlignment="1">
      <alignment vertical="center"/>
    </xf>
    <xf numFmtId="0" fontId="6" fillId="0" borderId="14" xfId="0" applyFont="1" applyBorder="1" applyAlignment="1">
      <alignment horizontal="left" vertical="center"/>
    </xf>
    <xf numFmtId="164" fontId="5" fillId="0" borderId="14" xfId="1" applyNumberFormat="1" applyFont="1" applyBorder="1" applyAlignment="1">
      <alignment vertical="center"/>
    </xf>
    <xf numFmtId="0" fontId="8" fillId="0" borderId="0" xfId="0" applyFont="1" applyAlignment="1">
      <alignment horizontal="left" vertical="center"/>
    </xf>
    <xf numFmtId="0" fontId="9" fillId="0" borderId="0" xfId="0" applyFont="1"/>
    <xf numFmtId="165" fontId="6" fillId="0" borderId="0" xfId="1" applyNumberFormat="1" applyFont="1" applyAlignment="1" applyProtection="1">
      <alignment vertical="center"/>
      <protection locked="0"/>
    </xf>
    <xf numFmtId="0" fontId="5" fillId="0" borderId="0" xfId="1" applyFont="1" applyAlignment="1" applyProtection="1">
      <alignment vertical="center"/>
      <protection locked="0"/>
    </xf>
    <xf numFmtId="0" fontId="6" fillId="0" borderId="0" xfId="1" applyFont="1" applyAlignment="1" applyProtection="1">
      <alignment horizontal="center" vertical="center"/>
      <protection locked="0"/>
    </xf>
  </cellXfs>
  <cellStyles count="3">
    <cellStyle name="Normal" xfId="0" builtinId="0"/>
    <cellStyle name="Normal 2" xfId="1" xr:uid="{779A0E0E-3033-4235-AECC-B4441EDAE3AA}"/>
    <cellStyle name="Normal_Invi_07_LEER" xfId="2" xr:uid="{2B9D4F21-AEDE-42C6-AA4E-F7A7C814DC80}"/>
  </cellStyles>
  <dxfs count="3">
    <dxf>
      <font>
        <color theme="0"/>
      </font>
      <fill>
        <patternFill>
          <bgColor rgb="FFC00000"/>
        </patternFill>
      </fill>
    </dxf>
    <dxf>
      <font>
        <color theme="4"/>
      </font>
    </dxf>
    <dxf>
      <font>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CMDX\IAT\E-D%2024\FORMATOS%20LGCG.xlsx" TargetMode="External"/><Relationship Id="rId1" Type="http://schemas.openxmlformats.org/officeDocument/2006/relationships/externalLinkPath" Target="/CMDX/IAT/E-D%2024/FORMATOS%20LGC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P_03"/>
      <sheetName val="EP_04"/>
      <sheetName val="EP_05"/>
      <sheetName val="EP_09"/>
      <sheetName val="EP_02"/>
      <sheetName val="EP02_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SAF">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F55AC-846B-4012-AB25-9B515F301318}">
  <sheetPr>
    <pageSetUpPr fitToPage="1"/>
  </sheetPr>
  <dimension ref="A1:S197"/>
  <sheetViews>
    <sheetView showGridLines="0" tabSelected="1" zoomScaleNormal="100" zoomScaleSheetLayoutView="115" workbookViewId="0">
      <selection activeCell="F2" sqref="F2"/>
    </sheetView>
  </sheetViews>
  <sheetFormatPr baseColWidth="10" defaultColWidth="11.42578125" defaultRowHeight="7.9" customHeight="1" x14ac:dyDescent="0.25"/>
  <cols>
    <col min="1" max="1" width="1.5703125" style="4" customWidth="1"/>
    <col min="2" max="2" width="58.7109375" style="4" bestFit="1" customWidth="1"/>
    <col min="3" max="3" width="17" style="4" bestFit="1" customWidth="1"/>
    <col min="4" max="4" width="16.140625" style="4" customWidth="1"/>
    <col min="5" max="5" width="17" style="4" customWidth="1"/>
    <col min="6" max="7" width="15" style="4" bestFit="1" customWidth="1"/>
    <col min="8" max="9" width="14.42578125" style="4" customWidth="1"/>
    <col min="10" max="10" width="17.140625" style="4" customWidth="1"/>
    <col min="11" max="11" width="11.5703125" style="4" customWidth="1"/>
    <col min="12" max="12" width="2.7109375" style="4" customWidth="1"/>
    <col min="13" max="16384" width="11.42578125" style="4"/>
  </cols>
  <sheetData>
    <row r="1" spans="1:19" ht="16.149999999999999" customHeight="1" x14ac:dyDescent="0.25">
      <c r="A1" s="1" t="s">
        <v>0</v>
      </c>
      <c r="B1" s="2"/>
      <c r="C1" s="2"/>
      <c r="D1" s="2"/>
      <c r="E1" s="2"/>
      <c r="F1" s="2"/>
      <c r="G1" s="2"/>
      <c r="H1" s="2"/>
      <c r="I1" s="2"/>
      <c r="J1" s="2"/>
      <c r="K1" s="3"/>
      <c r="L1" s="3"/>
    </row>
    <row r="2" spans="1:19" ht="16.149999999999999" customHeight="1" x14ac:dyDescent="0.25">
      <c r="A2" s="5" t="s">
        <v>1</v>
      </c>
      <c r="B2" s="5"/>
      <c r="C2" s="5"/>
      <c r="D2" s="5"/>
      <c r="E2" s="5"/>
      <c r="F2" s="5"/>
      <c r="G2" s="5"/>
      <c r="H2" s="5"/>
      <c r="I2" s="5"/>
      <c r="J2" s="5"/>
      <c r="K2" s="3"/>
      <c r="L2" s="3"/>
    </row>
    <row r="3" spans="1:19" ht="16.149999999999999" customHeight="1" x14ac:dyDescent="0.25">
      <c r="A3" s="5" t="s">
        <v>2</v>
      </c>
      <c r="B3" s="5"/>
      <c r="C3" s="5"/>
      <c r="D3" s="5"/>
      <c r="E3" s="5"/>
      <c r="F3" s="5"/>
      <c r="G3" s="5"/>
      <c r="H3" s="5"/>
      <c r="I3" s="5"/>
      <c r="J3" s="5"/>
      <c r="K3" s="3"/>
      <c r="L3" s="3"/>
    </row>
    <row r="4" spans="1:19" ht="16.149999999999999" customHeight="1" x14ac:dyDescent="0.25">
      <c r="A4" s="6" t="s">
        <v>3</v>
      </c>
      <c r="B4" s="6"/>
      <c r="C4" s="6"/>
      <c r="D4" s="6"/>
      <c r="E4" s="6"/>
      <c r="F4" s="6"/>
      <c r="G4" s="6"/>
      <c r="H4" s="6"/>
      <c r="I4" s="6"/>
      <c r="J4" s="6"/>
      <c r="K4" s="3"/>
      <c r="L4" s="3"/>
    </row>
    <row r="5" spans="1:19" ht="16.149999999999999" customHeight="1" x14ac:dyDescent="0.25">
      <c r="A5" s="7" t="s">
        <v>4</v>
      </c>
      <c r="B5" s="7"/>
      <c r="C5" s="7"/>
      <c r="D5" s="7"/>
      <c r="E5" s="7"/>
      <c r="F5" s="7"/>
      <c r="G5" s="7"/>
      <c r="H5" s="7"/>
      <c r="I5" s="7"/>
      <c r="J5" s="7"/>
      <c r="K5" s="3"/>
      <c r="L5" s="3"/>
    </row>
    <row r="6" spans="1:19" ht="10.9" customHeight="1" x14ac:dyDescent="0.25">
      <c r="A6" s="8" t="s">
        <v>5</v>
      </c>
      <c r="B6" s="9"/>
      <c r="C6" s="10"/>
      <c r="D6" s="11"/>
      <c r="E6" s="11" t="s">
        <v>6</v>
      </c>
      <c r="F6" s="11"/>
      <c r="G6" s="11"/>
      <c r="H6" s="12" t="s">
        <v>7</v>
      </c>
      <c r="I6" s="13" t="s">
        <v>8</v>
      </c>
      <c r="J6" s="13" t="s">
        <v>9</v>
      </c>
    </row>
    <row r="7" spans="1:19" ht="25.15" customHeight="1" thickBot="1" x14ac:dyDescent="0.3">
      <c r="A7" s="14"/>
      <c r="B7" s="15"/>
      <c r="C7" s="16" t="s">
        <v>10</v>
      </c>
      <c r="D7" s="17" t="s">
        <v>11</v>
      </c>
      <c r="E7" s="16" t="s">
        <v>12</v>
      </c>
      <c r="F7" s="16" t="s">
        <v>13</v>
      </c>
      <c r="G7" s="18" t="s">
        <v>14</v>
      </c>
      <c r="H7" s="19"/>
      <c r="I7" s="20"/>
      <c r="J7" s="20"/>
    </row>
    <row r="8" spans="1:19" ht="13.5" thickTop="1" x14ac:dyDescent="0.25">
      <c r="A8" s="21" t="s">
        <v>15</v>
      </c>
      <c r="B8" s="22"/>
      <c r="C8" s="23">
        <f>SUM(C9:C15)</f>
        <v>108095552603</v>
      </c>
      <c r="D8" s="23">
        <f>+E8-C8</f>
        <v>-5980227702.4000244</v>
      </c>
      <c r="E8" s="23">
        <f t="shared" ref="E8:G8" si="0">SUM(E9:E15)</f>
        <v>102115324900.59998</v>
      </c>
      <c r="F8" s="23">
        <f t="shared" si="0"/>
        <v>99339044536.460037</v>
      </c>
      <c r="G8" s="23">
        <f t="shared" si="0"/>
        <v>99339044536.460037</v>
      </c>
      <c r="H8" s="23">
        <f>E8-F8</f>
        <v>2776280364.1399384</v>
      </c>
      <c r="I8" s="23">
        <f t="shared" ref="I8" si="1">SUM(I9:I15)</f>
        <v>518335912.91000003</v>
      </c>
      <c r="J8" s="23">
        <f>+H8-I8</f>
        <v>2257944451.2299385</v>
      </c>
      <c r="K8" s="24" t="str">
        <f>IF(OR(F8=G8,F8&gt;G8),"Correcto","Incorrecto")</f>
        <v>Correcto</v>
      </c>
      <c r="L8" s="25"/>
      <c r="M8" s="25"/>
      <c r="N8" s="25"/>
      <c r="O8" s="25"/>
      <c r="P8" s="25"/>
      <c r="Q8" s="25"/>
      <c r="R8" s="25"/>
      <c r="S8" s="25"/>
    </row>
    <row r="9" spans="1:19" ht="12.75" x14ac:dyDescent="0.25">
      <c r="A9" s="26"/>
      <c r="B9" s="27" t="s">
        <v>16</v>
      </c>
      <c r="C9" s="28">
        <v>32651082791</v>
      </c>
      <c r="D9" s="29">
        <f t="shared" ref="D9:D72" si="2">+E9-C9</f>
        <v>-2204487955.2799988</v>
      </c>
      <c r="E9" s="28">
        <v>30446594835.720001</v>
      </c>
      <c r="F9" s="28">
        <v>30152365733.78001</v>
      </c>
      <c r="G9" s="28">
        <v>30152365733.78001</v>
      </c>
      <c r="H9" s="29">
        <f t="shared" ref="H9:H72" si="3">E9-F9</f>
        <v>294229101.939991</v>
      </c>
      <c r="I9" s="28">
        <v>25438673.419999998</v>
      </c>
      <c r="J9" s="28">
        <f t="shared" ref="J9:J72" si="4">+H9-I9</f>
        <v>268790428.51999098</v>
      </c>
      <c r="K9" s="24" t="str">
        <f>IF(OR(F9=G9,F9&gt;G9),"Correcto","Incorrecto")</f>
        <v>Correcto</v>
      </c>
      <c r="L9" s="25"/>
      <c r="M9" s="25"/>
      <c r="N9" s="25"/>
      <c r="O9" s="25"/>
      <c r="P9" s="25"/>
      <c r="Q9" s="25"/>
      <c r="R9" s="25"/>
      <c r="S9" s="25"/>
    </row>
    <row r="10" spans="1:19" ht="12.75" x14ac:dyDescent="0.25">
      <c r="A10" s="26"/>
      <c r="B10" s="30" t="s">
        <v>17</v>
      </c>
      <c r="C10" s="28">
        <v>13337972594</v>
      </c>
      <c r="D10" s="29">
        <f t="shared" si="2"/>
        <v>308417676.31999969</v>
      </c>
      <c r="E10" s="28">
        <v>13646390270.32</v>
      </c>
      <c r="F10" s="28">
        <v>13238187717.749994</v>
      </c>
      <c r="G10" s="28">
        <v>13238187717.749994</v>
      </c>
      <c r="H10" s="31">
        <f t="shared" si="3"/>
        <v>408202552.57000542</v>
      </c>
      <c r="I10" s="28">
        <v>136737769.71999994</v>
      </c>
      <c r="J10" s="28">
        <f t="shared" si="4"/>
        <v>271464782.85000551</v>
      </c>
      <c r="K10" s="24" t="str">
        <f t="shared" ref="K10:K15" si="5">IF(OR(F10=G10,F10&gt;G10),"Correcto","Incorrecto")</f>
        <v>Correcto</v>
      </c>
      <c r="L10" s="25"/>
      <c r="M10" s="25"/>
      <c r="N10" s="25"/>
      <c r="O10" s="25"/>
      <c r="P10" s="25"/>
      <c r="Q10" s="25"/>
      <c r="R10" s="25"/>
      <c r="S10" s="25"/>
    </row>
    <row r="11" spans="1:19" ht="12.75" x14ac:dyDescent="0.25">
      <c r="A11" s="26"/>
      <c r="B11" s="30" t="s">
        <v>18</v>
      </c>
      <c r="C11" s="28">
        <v>19360415391</v>
      </c>
      <c r="D11" s="29">
        <f t="shared" si="2"/>
        <v>1454198415.9299889</v>
      </c>
      <c r="E11" s="28">
        <v>20814613806.929989</v>
      </c>
      <c r="F11" s="28">
        <v>20622707115.480011</v>
      </c>
      <c r="G11" s="28">
        <v>20622707115.480011</v>
      </c>
      <c r="H11" s="31">
        <f t="shared" si="3"/>
        <v>191906691.44997787</v>
      </c>
      <c r="I11" s="28">
        <v>20613860.850000016</v>
      </c>
      <c r="J11" s="28">
        <f t="shared" si="4"/>
        <v>171292830.59997785</v>
      </c>
      <c r="K11" s="24" t="str">
        <f t="shared" si="5"/>
        <v>Correcto</v>
      </c>
      <c r="L11" s="25"/>
      <c r="M11" s="25"/>
      <c r="N11" s="25"/>
      <c r="O11" s="25"/>
      <c r="P11" s="25"/>
      <c r="Q11" s="25"/>
      <c r="R11" s="25"/>
      <c r="S11" s="25"/>
    </row>
    <row r="12" spans="1:19" ht="12.75" x14ac:dyDescent="0.25">
      <c r="A12" s="26"/>
      <c r="B12" s="30" t="s">
        <v>19</v>
      </c>
      <c r="C12" s="28">
        <v>11468265624</v>
      </c>
      <c r="D12" s="29">
        <f t="shared" si="2"/>
        <v>-69820958.70998764</v>
      </c>
      <c r="E12" s="28">
        <v>11398444665.290012</v>
      </c>
      <c r="F12" s="28">
        <v>11094613103.309999</v>
      </c>
      <c r="G12" s="28">
        <v>11094613103.309999</v>
      </c>
      <c r="H12" s="31">
        <f t="shared" si="3"/>
        <v>303831561.98001289</v>
      </c>
      <c r="I12" s="28">
        <v>118821785.27</v>
      </c>
      <c r="J12" s="28">
        <f t="shared" si="4"/>
        <v>185009776.71001291</v>
      </c>
      <c r="K12" s="24" t="str">
        <f t="shared" si="5"/>
        <v>Correcto</v>
      </c>
      <c r="L12" s="25"/>
      <c r="M12" s="25"/>
      <c r="N12" s="25"/>
      <c r="O12" s="25"/>
      <c r="P12" s="25"/>
      <c r="Q12" s="25"/>
      <c r="R12" s="25"/>
      <c r="S12" s="25"/>
    </row>
    <row r="13" spans="1:19" ht="12.75" x14ac:dyDescent="0.25">
      <c r="A13" s="26"/>
      <c r="B13" s="30" t="s">
        <v>20</v>
      </c>
      <c r="C13" s="28">
        <v>24093363750</v>
      </c>
      <c r="D13" s="29">
        <f t="shared" si="2"/>
        <v>-237928589.90002441</v>
      </c>
      <c r="E13" s="28">
        <v>23855435160.099976</v>
      </c>
      <c r="F13" s="28">
        <v>22410167464.300018</v>
      </c>
      <c r="G13" s="28">
        <v>22410167464.300018</v>
      </c>
      <c r="H13" s="31">
        <f t="shared" si="3"/>
        <v>1445267695.7999573</v>
      </c>
      <c r="I13" s="28">
        <v>173330869.47000009</v>
      </c>
      <c r="J13" s="28">
        <f t="shared" si="4"/>
        <v>1271936826.3299572</v>
      </c>
      <c r="K13" s="24" t="str">
        <f t="shared" si="5"/>
        <v>Correcto</v>
      </c>
      <c r="L13" s="25"/>
      <c r="M13" s="25"/>
      <c r="N13" s="25"/>
      <c r="O13" s="25"/>
      <c r="P13" s="25"/>
      <c r="Q13" s="25"/>
      <c r="R13" s="25"/>
      <c r="S13" s="25"/>
    </row>
    <row r="14" spans="1:19" ht="12.75" x14ac:dyDescent="0.25">
      <c r="A14" s="26"/>
      <c r="B14" s="30" t="s">
        <v>21</v>
      </c>
      <c r="C14" s="28">
        <v>5186142288</v>
      </c>
      <c r="D14" s="29">
        <f t="shared" si="2"/>
        <v>-5145234847.7299995</v>
      </c>
      <c r="E14" s="28">
        <v>40907440.269999996</v>
      </c>
      <c r="F14" s="28">
        <v>0</v>
      </c>
      <c r="G14" s="28">
        <v>0</v>
      </c>
      <c r="H14" s="31">
        <f t="shared" si="3"/>
        <v>40907440.269999996</v>
      </c>
      <c r="I14" s="28">
        <v>0</v>
      </c>
      <c r="J14" s="28">
        <f t="shared" si="4"/>
        <v>40907440.269999996</v>
      </c>
      <c r="K14" s="24" t="str">
        <f t="shared" si="5"/>
        <v>Correcto</v>
      </c>
      <c r="L14" s="25"/>
      <c r="M14" s="25"/>
      <c r="N14" s="25"/>
      <c r="O14" s="25"/>
      <c r="P14" s="25"/>
      <c r="Q14" s="25"/>
      <c r="R14" s="25"/>
      <c r="S14" s="25"/>
    </row>
    <row r="15" spans="1:19" ht="12.75" x14ac:dyDescent="0.25">
      <c r="A15" s="26"/>
      <c r="B15" s="30" t="s">
        <v>22</v>
      </c>
      <c r="C15" s="28">
        <v>1998310165</v>
      </c>
      <c r="D15" s="29">
        <f t="shared" si="2"/>
        <v>-85371443.030000925</v>
      </c>
      <c r="E15" s="28">
        <v>1912938721.9699991</v>
      </c>
      <c r="F15" s="28">
        <v>1821003401.8400006</v>
      </c>
      <c r="G15" s="28">
        <v>1821003401.8400006</v>
      </c>
      <c r="H15" s="31">
        <f t="shared" si="3"/>
        <v>91935320.129998446</v>
      </c>
      <c r="I15" s="28">
        <v>43392954.179999985</v>
      </c>
      <c r="J15" s="28">
        <f t="shared" si="4"/>
        <v>48542365.949998461</v>
      </c>
      <c r="K15" s="24" t="str">
        <f t="shared" si="5"/>
        <v>Correcto</v>
      </c>
      <c r="L15" s="25"/>
      <c r="M15" s="25"/>
      <c r="N15" s="25"/>
      <c r="O15" s="25"/>
      <c r="P15" s="25"/>
      <c r="Q15" s="25"/>
      <c r="R15" s="25"/>
      <c r="S15" s="25"/>
    </row>
    <row r="16" spans="1:19" ht="12.75" x14ac:dyDescent="0.25">
      <c r="A16" s="21" t="s">
        <v>23</v>
      </c>
      <c r="B16" s="22"/>
      <c r="C16" s="23">
        <f>SUM(C17:C25)</f>
        <v>16569272538</v>
      </c>
      <c r="D16" s="23">
        <f t="shared" si="2"/>
        <v>2451081988.0299988</v>
      </c>
      <c r="E16" s="23">
        <f t="shared" ref="E16:G16" si="6">SUM(E17:E25)</f>
        <v>19020354526.029999</v>
      </c>
      <c r="F16" s="23">
        <f t="shared" si="6"/>
        <v>14901958905.959999</v>
      </c>
      <c r="G16" s="23">
        <f t="shared" si="6"/>
        <v>14901958905.959999</v>
      </c>
      <c r="H16" s="23">
        <f>E16-F16</f>
        <v>4118395620.0699997</v>
      </c>
      <c r="I16" s="23">
        <f t="shared" ref="I16" si="7">SUM(I17:I25)</f>
        <v>2769890647.96</v>
      </c>
      <c r="J16" s="23">
        <f t="shared" si="4"/>
        <v>1348504972.1099997</v>
      </c>
      <c r="K16" s="24" t="str">
        <f>IF(OR(F16=G16,F16&gt;G16),"Correcto","Incorrecto")</f>
        <v>Correcto</v>
      </c>
      <c r="L16" s="25"/>
      <c r="M16" s="25"/>
      <c r="N16" s="25"/>
      <c r="O16" s="25"/>
      <c r="P16" s="25"/>
      <c r="Q16" s="25"/>
      <c r="R16" s="25"/>
      <c r="S16" s="25"/>
    </row>
    <row r="17" spans="1:19" ht="12.75" x14ac:dyDescent="0.25">
      <c r="A17" s="26"/>
      <c r="B17" s="32" t="s">
        <v>24</v>
      </c>
      <c r="C17" s="28">
        <v>804334528</v>
      </c>
      <c r="D17" s="29">
        <f t="shared" si="2"/>
        <v>28561388.930000186</v>
      </c>
      <c r="E17" s="28">
        <v>832895916.93000019</v>
      </c>
      <c r="F17" s="28">
        <v>694001226.90000045</v>
      </c>
      <c r="G17" s="28">
        <v>694001226.90000045</v>
      </c>
      <c r="H17" s="29">
        <f t="shared" si="3"/>
        <v>138894690.02999973</v>
      </c>
      <c r="I17" s="28">
        <v>47566467.44000002</v>
      </c>
      <c r="J17" s="28">
        <f t="shared" si="4"/>
        <v>91328222.589999706</v>
      </c>
      <c r="K17" s="24" t="str">
        <f t="shared" ref="K17:K80" si="8">IF(OR(F17=G17,F17&gt;G17),"Correcto","Incorrecto")</f>
        <v>Correcto</v>
      </c>
      <c r="L17" s="25"/>
      <c r="M17" s="25"/>
      <c r="N17" s="25"/>
      <c r="O17" s="25"/>
      <c r="P17" s="25"/>
      <c r="Q17" s="25"/>
      <c r="R17" s="25"/>
      <c r="S17" s="25"/>
    </row>
    <row r="18" spans="1:19" ht="12.75" x14ac:dyDescent="0.25">
      <c r="A18" s="26"/>
      <c r="B18" s="33" t="s">
        <v>25</v>
      </c>
      <c r="C18" s="28">
        <v>2738444505</v>
      </c>
      <c r="D18" s="29">
        <f t="shared" si="2"/>
        <v>411399574.50000048</v>
      </c>
      <c r="E18" s="28">
        <v>3149844079.5000005</v>
      </c>
      <c r="F18" s="28">
        <v>2783403118.2600012</v>
      </c>
      <c r="G18" s="28">
        <v>2783403118.2600012</v>
      </c>
      <c r="H18" s="31">
        <f t="shared" si="3"/>
        <v>366440961.23999929</v>
      </c>
      <c r="I18" s="28">
        <v>354639739.29000008</v>
      </c>
      <c r="J18" s="28">
        <f t="shared" si="4"/>
        <v>11801221.949999213</v>
      </c>
      <c r="K18" s="24" t="str">
        <f t="shared" si="8"/>
        <v>Correcto</v>
      </c>
      <c r="L18" s="25"/>
      <c r="M18" s="25"/>
      <c r="N18" s="25"/>
      <c r="O18" s="25"/>
      <c r="P18" s="25"/>
      <c r="Q18" s="25"/>
      <c r="R18" s="25"/>
      <c r="S18" s="25"/>
    </row>
    <row r="19" spans="1:19" ht="12.75" x14ac:dyDescent="0.25">
      <c r="A19" s="26"/>
      <c r="B19" s="33" t="s">
        <v>26</v>
      </c>
      <c r="C19" s="28">
        <v>1587468932</v>
      </c>
      <c r="D19" s="29">
        <f t="shared" si="2"/>
        <v>137344522.98000002</v>
      </c>
      <c r="E19" s="28">
        <v>1724813454.98</v>
      </c>
      <c r="F19" s="28">
        <v>1539627462.5299997</v>
      </c>
      <c r="G19" s="28">
        <v>1539627462.5299997</v>
      </c>
      <c r="H19" s="31">
        <f t="shared" si="3"/>
        <v>185185992.45000029</v>
      </c>
      <c r="I19" s="28">
        <v>120625368.54000002</v>
      </c>
      <c r="J19" s="28">
        <f t="shared" si="4"/>
        <v>64560623.910000265</v>
      </c>
      <c r="K19" s="24" t="str">
        <f t="shared" si="8"/>
        <v>Correcto</v>
      </c>
      <c r="L19" s="25"/>
      <c r="M19" s="25"/>
      <c r="N19" s="25"/>
      <c r="O19" s="25"/>
      <c r="P19" s="25"/>
      <c r="Q19" s="25"/>
      <c r="R19" s="25"/>
      <c r="S19" s="25"/>
    </row>
    <row r="20" spans="1:19" ht="12.75" x14ac:dyDescent="0.25">
      <c r="A20" s="26"/>
      <c r="B20" s="33" t="s">
        <v>27</v>
      </c>
      <c r="C20" s="28">
        <v>2153394742</v>
      </c>
      <c r="D20" s="29">
        <f t="shared" si="2"/>
        <v>-274541014.23999929</v>
      </c>
      <c r="E20" s="28">
        <v>1878853727.7600007</v>
      </c>
      <c r="F20" s="28">
        <v>1594145450.7099984</v>
      </c>
      <c r="G20" s="28">
        <v>1594145450.7099984</v>
      </c>
      <c r="H20" s="31">
        <f t="shared" si="3"/>
        <v>284708277.05000234</v>
      </c>
      <c r="I20" s="28">
        <v>203194188.00999987</v>
      </c>
      <c r="J20" s="28">
        <f t="shared" si="4"/>
        <v>81514089.040002465</v>
      </c>
      <c r="K20" s="24" t="str">
        <f t="shared" si="8"/>
        <v>Correcto</v>
      </c>
      <c r="L20" s="25"/>
      <c r="M20" s="25"/>
      <c r="N20" s="25"/>
      <c r="O20" s="25"/>
      <c r="P20" s="25"/>
      <c r="Q20" s="25"/>
      <c r="R20" s="25"/>
      <c r="S20" s="25"/>
    </row>
    <row r="21" spans="1:19" ht="12.75" x14ac:dyDescent="0.25">
      <c r="A21" s="26"/>
      <c r="B21" s="33" t="s">
        <v>28</v>
      </c>
      <c r="C21" s="28">
        <v>1160335662</v>
      </c>
      <c r="D21" s="29">
        <f t="shared" si="2"/>
        <v>1840504588.6699982</v>
      </c>
      <c r="E21" s="28">
        <v>3000840250.6699982</v>
      </c>
      <c r="F21" s="28">
        <v>1679374475.8900001</v>
      </c>
      <c r="G21" s="28">
        <v>1679374475.8900001</v>
      </c>
      <c r="H21" s="31">
        <f t="shared" si="3"/>
        <v>1321465774.7799981</v>
      </c>
      <c r="I21" s="28">
        <v>758823066.76999998</v>
      </c>
      <c r="J21" s="28">
        <f t="shared" si="4"/>
        <v>562642708.00999808</v>
      </c>
      <c r="K21" s="24" t="str">
        <f t="shared" si="8"/>
        <v>Correcto</v>
      </c>
      <c r="L21" s="25"/>
      <c r="M21" s="25"/>
      <c r="N21" s="25"/>
      <c r="O21" s="25"/>
      <c r="P21" s="25"/>
      <c r="Q21" s="25"/>
      <c r="R21" s="25"/>
      <c r="S21" s="25"/>
    </row>
    <row r="22" spans="1:19" ht="12.75" x14ac:dyDescent="0.25">
      <c r="A22" s="26"/>
      <c r="B22" s="33" t="s">
        <v>29</v>
      </c>
      <c r="C22" s="28">
        <v>3904478253</v>
      </c>
      <c r="D22" s="29">
        <f t="shared" si="2"/>
        <v>-5473401.6399998665</v>
      </c>
      <c r="E22" s="28">
        <v>3899004851.3600001</v>
      </c>
      <c r="F22" s="28">
        <v>3328034106.98</v>
      </c>
      <c r="G22" s="28">
        <v>3328034106.98</v>
      </c>
      <c r="H22" s="31">
        <f t="shared" si="3"/>
        <v>570970744.38000011</v>
      </c>
      <c r="I22" s="28">
        <v>457069954.84000009</v>
      </c>
      <c r="J22" s="28">
        <f t="shared" si="4"/>
        <v>113900789.54000002</v>
      </c>
      <c r="K22" s="24" t="str">
        <f t="shared" si="8"/>
        <v>Correcto</v>
      </c>
      <c r="L22" s="25"/>
      <c r="M22" s="25"/>
      <c r="N22" s="25"/>
      <c r="O22" s="25"/>
      <c r="P22" s="25"/>
      <c r="Q22" s="25"/>
      <c r="R22" s="25"/>
      <c r="S22" s="25"/>
    </row>
    <row r="23" spans="1:19" ht="12.75" x14ac:dyDescent="0.25">
      <c r="A23" s="26"/>
      <c r="B23" s="33" t="s">
        <v>30</v>
      </c>
      <c r="C23" s="28">
        <v>1151644205</v>
      </c>
      <c r="D23" s="29">
        <f t="shared" si="2"/>
        <v>-21523991.430000305</v>
      </c>
      <c r="E23" s="28">
        <v>1130120213.5699997</v>
      </c>
      <c r="F23" s="28">
        <v>944883388.1700002</v>
      </c>
      <c r="G23" s="28">
        <v>944883388.1700002</v>
      </c>
      <c r="H23" s="31">
        <f t="shared" si="3"/>
        <v>185236825.3999995</v>
      </c>
      <c r="I23" s="28">
        <v>127836382.18000005</v>
      </c>
      <c r="J23" s="28">
        <f t="shared" si="4"/>
        <v>57400443.219999447</v>
      </c>
      <c r="K23" s="24" t="str">
        <f t="shared" si="8"/>
        <v>Correcto</v>
      </c>
      <c r="L23" s="25"/>
      <c r="M23" s="25"/>
      <c r="N23" s="25"/>
      <c r="O23" s="25"/>
      <c r="P23" s="25"/>
      <c r="Q23" s="25"/>
      <c r="R23" s="25"/>
      <c r="S23" s="25"/>
    </row>
    <row r="24" spans="1:19" ht="12.75" x14ac:dyDescent="0.25">
      <c r="A24" s="26"/>
      <c r="B24" s="33" t="s">
        <v>31</v>
      </c>
      <c r="C24" s="28">
        <v>45880000</v>
      </c>
      <c r="D24" s="29">
        <f t="shared" si="2"/>
        <v>88923.600000008941</v>
      </c>
      <c r="E24" s="28">
        <v>45968923.600000009</v>
      </c>
      <c r="F24" s="28">
        <v>45968906.88000001</v>
      </c>
      <c r="G24" s="28">
        <v>45968906.88000001</v>
      </c>
      <c r="H24" s="31">
        <f t="shared" si="3"/>
        <v>16.719999998807907</v>
      </c>
      <c r="I24" s="28">
        <v>0</v>
      </c>
      <c r="J24" s="28">
        <f t="shared" si="4"/>
        <v>16.719999998807907</v>
      </c>
      <c r="K24" s="24" t="str">
        <f t="shared" si="8"/>
        <v>Correcto</v>
      </c>
      <c r="L24" s="25"/>
      <c r="M24" s="25"/>
      <c r="N24" s="25"/>
      <c r="O24" s="25"/>
      <c r="P24" s="25"/>
      <c r="Q24" s="25"/>
      <c r="R24" s="25"/>
      <c r="S24" s="25"/>
    </row>
    <row r="25" spans="1:19" ht="12.75" x14ac:dyDescent="0.25">
      <c r="A25" s="26"/>
      <c r="B25" s="33" t="s">
        <v>32</v>
      </c>
      <c r="C25" s="28">
        <v>3023291711</v>
      </c>
      <c r="D25" s="29">
        <f t="shared" si="2"/>
        <v>334721396.65999937</v>
      </c>
      <c r="E25" s="28">
        <v>3358013107.6599994</v>
      </c>
      <c r="F25" s="28">
        <v>2292520769.6399989</v>
      </c>
      <c r="G25" s="28">
        <v>2292520769.6399989</v>
      </c>
      <c r="H25" s="31">
        <f t="shared" si="3"/>
        <v>1065492338.0200005</v>
      </c>
      <c r="I25" s="28">
        <v>700135480.88999999</v>
      </c>
      <c r="J25" s="28">
        <f t="shared" si="4"/>
        <v>365356857.13000047</v>
      </c>
      <c r="K25" s="24" t="str">
        <f t="shared" si="8"/>
        <v>Correcto</v>
      </c>
      <c r="L25" s="25"/>
      <c r="M25" s="25"/>
      <c r="N25" s="25"/>
      <c r="O25" s="25"/>
      <c r="P25" s="25"/>
      <c r="Q25" s="25"/>
      <c r="R25" s="25"/>
      <c r="S25" s="25"/>
    </row>
    <row r="26" spans="1:19" ht="12.75" x14ac:dyDescent="0.25">
      <c r="A26" s="21" t="s">
        <v>33</v>
      </c>
      <c r="B26" s="34"/>
      <c r="C26" s="23">
        <f>SUM(C27:C35)</f>
        <v>50726389181</v>
      </c>
      <c r="D26" s="23">
        <f t="shared" si="2"/>
        <v>7840148918.059967</v>
      </c>
      <c r="E26" s="23">
        <f>SUM(E27:E35)</f>
        <v>58566538099.059967</v>
      </c>
      <c r="F26" s="23">
        <f t="shared" ref="F26:G26" si="9">SUM(F27:F35)</f>
        <v>50925683033.169991</v>
      </c>
      <c r="G26" s="23">
        <f t="shared" si="9"/>
        <v>50925683033.169991</v>
      </c>
      <c r="H26" s="23">
        <f>E26-F26</f>
        <v>7640855065.8899765</v>
      </c>
      <c r="I26" s="23">
        <f t="shared" ref="I26" si="10">SUM(I27:I35)</f>
        <v>5357520229.9199991</v>
      </c>
      <c r="J26" s="23">
        <f t="shared" si="4"/>
        <v>2283334835.9699774</v>
      </c>
      <c r="K26" s="24" t="str">
        <f t="shared" si="8"/>
        <v>Correcto</v>
      </c>
      <c r="L26" s="25"/>
      <c r="M26" s="25"/>
      <c r="N26" s="25"/>
      <c r="O26" s="25"/>
      <c r="P26" s="25"/>
      <c r="Q26" s="25"/>
      <c r="R26" s="25"/>
      <c r="S26" s="25"/>
    </row>
    <row r="27" spans="1:19" ht="12.75" x14ac:dyDescent="0.25">
      <c r="A27" s="26"/>
      <c r="B27" s="32" t="s">
        <v>34</v>
      </c>
      <c r="C27" s="28">
        <v>13344270973</v>
      </c>
      <c r="D27" s="29">
        <f t="shared" si="2"/>
        <v>905015066.96999931</v>
      </c>
      <c r="E27" s="28">
        <v>14249286039.969999</v>
      </c>
      <c r="F27" s="28">
        <v>12838855703.149986</v>
      </c>
      <c r="G27" s="28">
        <v>12838855703.149986</v>
      </c>
      <c r="H27" s="29">
        <f t="shared" si="3"/>
        <v>1410430336.820013</v>
      </c>
      <c r="I27" s="28">
        <v>813624548.33000004</v>
      </c>
      <c r="J27" s="28">
        <f t="shared" si="4"/>
        <v>596805788.490013</v>
      </c>
      <c r="K27" s="24" t="str">
        <f t="shared" si="8"/>
        <v>Correcto</v>
      </c>
      <c r="L27" s="25"/>
      <c r="M27" s="25"/>
      <c r="N27" s="25"/>
      <c r="O27" s="25"/>
      <c r="P27" s="25"/>
      <c r="Q27" s="25"/>
      <c r="R27" s="25"/>
      <c r="S27" s="25"/>
    </row>
    <row r="28" spans="1:19" ht="12.75" x14ac:dyDescent="0.25">
      <c r="A28" s="26"/>
      <c r="B28" s="33" t="s">
        <v>35</v>
      </c>
      <c r="C28" s="28">
        <v>3568589866</v>
      </c>
      <c r="D28" s="29">
        <f t="shared" si="2"/>
        <v>18353671.170000553</v>
      </c>
      <c r="E28" s="28">
        <v>3586943537.1700006</v>
      </c>
      <c r="F28" s="28">
        <v>3236514090.249999</v>
      </c>
      <c r="G28" s="28">
        <v>3236514090.249999</v>
      </c>
      <c r="H28" s="31">
        <f t="shared" si="3"/>
        <v>350429446.92000151</v>
      </c>
      <c r="I28" s="28">
        <v>307391261.33999991</v>
      </c>
      <c r="J28" s="28">
        <f t="shared" si="4"/>
        <v>43038185.580001593</v>
      </c>
      <c r="K28" s="24" t="str">
        <f t="shared" si="8"/>
        <v>Correcto</v>
      </c>
      <c r="L28" s="25"/>
      <c r="M28" s="25"/>
      <c r="N28" s="25"/>
      <c r="O28" s="25"/>
      <c r="P28" s="25"/>
      <c r="Q28" s="25"/>
      <c r="R28" s="25"/>
      <c r="S28" s="25"/>
    </row>
    <row r="29" spans="1:19" ht="12.75" x14ac:dyDescent="0.25">
      <c r="A29" s="26"/>
      <c r="B29" s="33" t="s">
        <v>36</v>
      </c>
      <c r="C29" s="28">
        <v>6848454046</v>
      </c>
      <c r="D29" s="29">
        <f t="shared" si="2"/>
        <v>1011838461.8899965</v>
      </c>
      <c r="E29" s="28">
        <v>7860292507.8899965</v>
      </c>
      <c r="F29" s="28">
        <v>6629877482.9900026</v>
      </c>
      <c r="G29" s="28">
        <v>6629877482.9900026</v>
      </c>
      <c r="H29" s="31">
        <f t="shared" si="3"/>
        <v>1230415024.8999939</v>
      </c>
      <c r="I29" s="28">
        <v>959893456.32999969</v>
      </c>
      <c r="J29" s="28">
        <f t="shared" si="4"/>
        <v>270521568.56999421</v>
      </c>
      <c r="K29" s="24" t="str">
        <f t="shared" si="8"/>
        <v>Correcto</v>
      </c>
      <c r="L29" s="25"/>
      <c r="M29" s="25"/>
      <c r="N29" s="25"/>
      <c r="O29" s="25"/>
      <c r="P29" s="25"/>
      <c r="Q29" s="25"/>
      <c r="R29" s="25"/>
      <c r="S29" s="25"/>
    </row>
    <row r="30" spans="1:19" ht="12.75" x14ac:dyDescent="0.25">
      <c r="A30" s="26"/>
      <c r="B30" s="33" t="s">
        <v>37</v>
      </c>
      <c r="C30" s="28">
        <v>2340016592</v>
      </c>
      <c r="D30" s="29">
        <f t="shared" si="2"/>
        <v>513770465.53999901</v>
      </c>
      <c r="E30" s="28">
        <v>2853787057.539999</v>
      </c>
      <c r="F30" s="28">
        <v>2514785995.3099966</v>
      </c>
      <c r="G30" s="28">
        <v>2514785995.3099966</v>
      </c>
      <c r="H30" s="31">
        <f t="shared" si="3"/>
        <v>339001062.2300024</v>
      </c>
      <c r="I30" s="28">
        <v>227128511.49999994</v>
      </c>
      <c r="J30" s="28">
        <f t="shared" si="4"/>
        <v>111872550.73000246</v>
      </c>
      <c r="K30" s="24" t="str">
        <f t="shared" si="8"/>
        <v>Correcto</v>
      </c>
      <c r="L30" s="25"/>
      <c r="M30" s="25"/>
      <c r="N30" s="25"/>
      <c r="O30" s="25"/>
      <c r="P30" s="25"/>
      <c r="Q30" s="25"/>
      <c r="R30" s="25"/>
      <c r="S30" s="25"/>
    </row>
    <row r="31" spans="1:19" ht="12.75" x14ac:dyDescent="0.25">
      <c r="A31" s="26"/>
      <c r="B31" s="33" t="s">
        <v>38</v>
      </c>
      <c r="C31" s="28">
        <v>8099978421</v>
      </c>
      <c r="D31" s="29">
        <f t="shared" si="2"/>
        <v>1519084140.4400024</v>
      </c>
      <c r="E31" s="28">
        <v>9619062561.4400024</v>
      </c>
      <c r="F31" s="28">
        <v>7906919017.8599987</v>
      </c>
      <c r="G31" s="28">
        <v>7906919017.8599987</v>
      </c>
      <c r="H31" s="31">
        <f t="shared" si="3"/>
        <v>1712143543.5800037</v>
      </c>
      <c r="I31" s="28">
        <v>1354645409.2799997</v>
      </c>
      <c r="J31" s="28">
        <f t="shared" si="4"/>
        <v>357498134.30000401</v>
      </c>
      <c r="K31" s="24" t="str">
        <f t="shared" si="8"/>
        <v>Correcto</v>
      </c>
      <c r="L31" s="25"/>
      <c r="M31" s="25"/>
      <c r="N31" s="25"/>
      <c r="O31" s="25"/>
      <c r="P31" s="25"/>
      <c r="Q31" s="25"/>
      <c r="R31" s="25"/>
      <c r="S31" s="25"/>
    </row>
    <row r="32" spans="1:19" ht="12.75" x14ac:dyDescent="0.25">
      <c r="A32" s="26"/>
      <c r="B32" s="33" t="s">
        <v>39</v>
      </c>
      <c r="C32" s="28">
        <v>374395832</v>
      </c>
      <c r="D32" s="29">
        <f t="shared" si="2"/>
        <v>198316997.51000011</v>
      </c>
      <c r="E32" s="28">
        <v>572712829.51000011</v>
      </c>
      <c r="F32" s="28">
        <v>539514005.59000003</v>
      </c>
      <c r="G32" s="28">
        <v>539514005.59000003</v>
      </c>
      <c r="H32" s="31">
        <f t="shared" si="3"/>
        <v>33198823.920000076</v>
      </c>
      <c r="I32" s="28">
        <v>29495789.910000004</v>
      </c>
      <c r="J32" s="28">
        <f t="shared" si="4"/>
        <v>3703034.0100000724</v>
      </c>
      <c r="K32" s="24" t="str">
        <f t="shared" si="8"/>
        <v>Correcto</v>
      </c>
      <c r="L32" s="25"/>
      <c r="M32" s="25"/>
      <c r="N32" s="25"/>
      <c r="O32" s="25"/>
      <c r="P32" s="25"/>
      <c r="Q32" s="25"/>
      <c r="R32" s="25"/>
      <c r="S32" s="25"/>
    </row>
    <row r="33" spans="1:19" ht="12.75" x14ac:dyDescent="0.25">
      <c r="A33" s="26"/>
      <c r="B33" s="33" t="s">
        <v>40</v>
      </c>
      <c r="C33" s="28">
        <v>110481293</v>
      </c>
      <c r="D33" s="29">
        <f t="shared" si="2"/>
        <v>16015302.099999964</v>
      </c>
      <c r="E33" s="28">
        <v>126496595.09999996</v>
      </c>
      <c r="F33" s="28">
        <v>112958642.56000003</v>
      </c>
      <c r="G33" s="28">
        <v>112958642.56000003</v>
      </c>
      <c r="H33" s="31">
        <f t="shared" si="3"/>
        <v>13537952.539999932</v>
      </c>
      <c r="I33" s="28">
        <v>4646702.7200000007</v>
      </c>
      <c r="J33" s="28">
        <f t="shared" si="4"/>
        <v>8891249.8199999314</v>
      </c>
      <c r="K33" s="24" t="str">
        <f t="shared" si="8"/>
        <v>Correcto</v>
      </c>
      <c r="L33" s="25"/>
      <c r="M33" s="25"/>
      <c r="N33" s="25"/>
      <c r="O33" s="25"/>
      <c r="P33" s="25"/>
      <c r="Q33" s="25"/>
      <c r="R33" s="25"/>
      <c r="S33" s="25"/>
    </row>
    <row r="34" spans="1:19" ht="12.75" x14ac:dyDescent="0.25">
      <c r="A34" s="26"/>
      <c r="B34" s="33" t="s">
        <v>41</v>
      </c>
      <c r="C34" s="28">
        <v>811394234</v>
      </c>
      <c r="D34" s="29">
        <f t="shared" si="2"/>
        <v>316071833.12999988</v>
      </c>
      <c r="E34" s="28">
        <v>1127466067.1299999</v>
      </c>
      <c r="F34" s="28">
        <v>843558945.60000014</v>
      </c>
      <c r="G34" s="28">
        <v>843558945.60000014</v>
      </c>
      <c r="H34" s="31">
        <f t="shared" si="3"/>
        <v>283907121.52999973</v>
      </c>
      <c r="I34" s="28">
        <v>120805823.92000002</v>
      </c>
      <c r="J34" s="28">
        <f t="shared" si="4"/>
        <v>163101297.60999972</v>
      </c>
      <c r="K34" s="24" t="str">
        <f t="shared" si="8"/>
        <v>Correcto</v>
      </c>
      <c r="L34" s="25"/>
      <c r="M34" s="25"/>
      <c r="N34" s="25"/>
      <c r="O34" s="25"/>
      <c r="P34" s="25"/>
      <c r="Q34" s="25"/>
      <c r="R34" s="25"/>
      <c r="S34" s="25"/>
    </row>
    <row r="35" spans="1:19" ht="12.75" x14ac:dyDescent="0.25">
      <c r="A35" s="26"/>
      <c r="B35" s="33" t="s">
        <v>42</v>
      </c>
      <c r="C35" s="28">
        <v>15228807924</v>
      </c>
      <c r="D35" s="29">
        <f t="shared" si="2"/>
        <v>3341682979.3099785</v>
      </c>
      <c r="E35" s="28">
        <v>18570490903.309978</v>
      </c>
      <c r="F35" s="28">
        <v>16302699149.860006</v>
      </c>
      <c r="G35" s="28">
        <v>16302699149.860006</v>
      </c>
      <c r="H35" s="31">
        <f t="shared" si="3"/>
        <v>2267791753.4499722</v>
      </c>
      <c r="I35" s="28">
        <v>1539888726.5900002</v>
      </c>
      <c r="J35" s="28">
        <f t="shared" si="4"/>
        <v>727903026.859972</v>
      </c>
      <c r="K35" s="24" t="str">
        <f t="shared" si="8"/>
        <v>Correcto</v>
      </c>
      <c r="L35" s="25"/>
      <c r="M35" s="25"/>
      <c r="N35" s="25"/>
      <c r="O35" s="25"/>
      <c r="P35" s="25"/>
      <c r="Q35" s="25"/>
      <c r="R35" s="25"/>
      <c r="S35" s="25"/>
    </row>
    <row r="36" spans="1:19" ht="12.75" x14ac:dyDescent="0.25">
      <c r="A36" s="21" t="s">
        <v>43</v>
      </c>
      <c r="B36" s="22"/>
      <c r="C36" s="23">
        <f>SUM(C37:C45)</f>
        <v>57074888950</v>
      </c>
      <c r="D36" s="23">
        <f t="shared" si="2"/>
        <v>9266012743.4499969</v>
      </c>
      <c r="E36" s="23">
        <f t="shared" ref="E36:G36" si="11">SUM(E37:E45)</f>
        <v>66340901693.449997</v>
      </c>
      <c r="F36" s="23">
        <f>SUM(F37:F45)</f>
        <v>62686594271.25</v>
      </c>
      <c r="G36" s="23">
        <f t="shared" si="11"/>
        <v>62686594271.25</v>
      </c>
      <c r="H36" s="23">
        <f>E36-F36</f>
        <v>3654307422.1999969</v>
      </c>
      <c r="I36" s="23">
        <f t="shared" ref="I36" si="12">SUM(I37:I45)</f>
        <v>1534842948.2999995</v>
      </c>
      <c r="J36" s="23">
        <f t="shared" si="4"/>
        <v>2119464473.8999975</v>
      </c>
      <c r="K36" s="24" t="str">
        <f t="shared" si="8"/>
        <v>Correcto</v>
      </c>
      <c r="L36" s="25"/>
      <c r="M36" s="25"/>
      <c r="N36" s="25"/>
      <c r="O36" s="25"/>
      <c r="P36" s="25"/>
      <c r="Q36" s="25"/>
      <c r="R36" s="25"/>
      <c r="S36" s="25"/>
    </row>
    <row r="37" spans="1:19" ht="12.75" x14ac:dyDescent="0.25">
      <c r="A37" s="26"/>
      <c r="B37" s="32" t="s">
        <v>44</v>
      </c>
      <c r="C37" s="28">
        <v>23127813994</v>
      </c>
      <c r="D37" s="29">
        <f t="shared" si="2"/>
        <v>1807398391.1399994</v>
      </c>
      <c r="E37" s="28">
        <v>24935212385.139999</v>
      </c>
      <c r="F37" s="28">
        <v>24927880581.599998</v>
      </c>
      <c r="G37" s="28">
        <v>24927880581.599998</v>
      </c>
      <c r="H37" s="29">
        <f t="shared" si="3"/>
        <v>7331803.5400009155</v>
      </c>
      <c r="I37" s="28">
        <v>7331803.54</v>
      </c>
      <c r="J37" s="28">
        <f t="shared" si="4"/>
        <v>9.1549009084701538E-7</v>
      </c>
      <c r="K37" s="24" t="str">
        <f t="shared" si="8"/>
        <v>Correcto</v>
      </c>
      <c r="L37" s="25"/>
      <c r="M37" s="25"/>
      <c r="N37" s="25"/>
      <c r="O37" s="25"/>
      <c r="P37" s="25"/>
      <c r="Q37" s="25"/>
      <c r="R37" s="25"/>
      <c r="S37" s="25"/>
    </row>
    <row r="38" spans="1:19" ht="12.75" x14ac:dyDescent="0.25">
      <c r="A38" s="26"/>
      <c r="B38" s="33" t="s">
        <v>45</v>
      </c>
      <c r="C38" s="28"/>
      <c r="D38" s="29">
        <f t="shared" si="2"/>
        <v>0</v>
      </c>
      <c r="E38" s="28"/>
      <c r="F38" s="28"/>
      <c r="G38" s="28"/>
      <c r="H38" s="31">
        <f t="shared" si="3"/>
        <v>0</v>
      </c>
      <c r="I38" s="28"/>
      <c r="J38" s="28">
        <f t="shared" si="4"/>
        <v>0</v>
      </c>
      <c r="K38" s="24" t="str">
        <f t="shared" si="8"/>
        <v>Correcto</v>
      </c>
      <c r="L38" s="25"/>
      <c r="M38" s="25"/>
      <c r="N38" s="25"/>
      <c r="O38" s="25"/>
      <c r="P38" s="25"/>
      <c r="Q38" s="25"/>
      <c r="R38" s="25"/>
      <c r="S38" s="25"/>
    </row>
    <row r="39" spans="1:19" ht="12.75" x14ac:dyDescent="0.25">
      <c r="A39" s="26"/>
      <c r="B39" s="33" t="s">
        <v>46</v>
      </c>
      <c r="C39" s="28">
        <v>4482000000</v>
      </c>
      <c r="D39" s="29">
        <f t="shared" si="2"/>
        <v>-680701995.90999985</v>
      </c>
      <c r="E39" s="28">
        <v>3801298004.0900002</v>
      </c>
      <c r="F39" s="28">
        <v>3723298004.0900002</v>
      </c>
      <c r="G39" s="28">
        <v>3723298004.0900002</v>
      </c>
      <c r="H39" s="31">
        <f t="shared" si="3"/>
        <v>78000000</v>
      </c>
      <c r="I39" s="28">
        <v>0</v>
      </c>
      <c r="J39" s="28">
        <f t="shared" si="4"/>
        <v>78000000</v>
      </c>
      <c r="K39" s="24" t="str">
        <f t="shared" si="8"/>
        <v>Correcto</v>
      </c>
      <c r="L39" s="25"/>
      <c r="M39" s="25"/>
      <c r="N39" s="25"/>
      <c r="O39" s="25"/>
      <c r="P39" s="25"/>
      <c r="Q39" s="25"/>
      <c r="R39" s="25"/>
      <c r="S39" s="25"/>
    </row>
    <row r="40" spans="1:19" ht="12.75" x14ac:dyDescent="0.25">
      <c r="A40" s="26"/>
      <c r="B40" s="33" t="s">
        <v>47</v>
      </c>
      <c r="C40" s="28">
        <v>17667587143</v>
      </c>
      <c r="D40" s="29">
        <f t="shared" si="2"/>
        <v>4083036097.6399994</v>
      </c>
      <c r="E40" s="28">
        <v>21750623240.639999</v>
      </c>
      <c r="F40" s="28">
        <v>18817493119.640003</v>
      </c>
      <c r="G40" s="28">
        <v>18817493119.640003</v>
      </c>
      <c r="H40" s="31">
        <f t="shared" si="3"/>
        <v>2933130120.9999962</v>
      </c>
      <c r="I40" s="28">
        <v>1276429134.6999996</v>
      </c>
      <c r="J40" s="28">
        <f t="shared" si="4"/>
        <v>1656700986.2999966</v>
      </c>
      <c r="K40" s="24" t="str">
        <f t="shared" si="8"/>
        <v>Correcto</v>
      </c>
      <c r="L40" s="25"/>
      <c r="M40" s="25"/>
      <c r="N40" s="25"/>
      <c r="O40" s="25"/>
      <c r="P40" s="25"/>
      <c r="Q40" s="25"/>
      <c r="R40" s="25"/>
      <c r="S40" s="25"/>
    </row>
    <row r="41" spans="1:19" ht="12.75" x14ac:dyDescent="0.25">
      <c r="A41" s="26"/>
      <c r="B41" s="33" t="s">
        <v>48</v>
      </c>
      <c r="C41" s="28">
        <v>11784487813</v>
      </c>
      <c r="D41" s="29">
        <f t="shared" si="2"/>
        <v>3021499355.2600002</v>
      </c>
      <c r="E41" s="28">
        <v>14805987168.26</v>
      </c>
      <c r="F41" s="28">
        <v>14553427445.109999</v>
      </c>
      <c r="G41" s="28">
        <v>14553427445.109999</v>
      </c>
      <c r="H41" s="31">
        <f t="shared" si="3"/>
        <v>252559723.15000153</v>
      </c>
      <c r="I41" s="28">
        <v>251069410.06000003</v>
      </c>
      <c r="J41" s="28">
        <f t="shared" si="4"/>
        <v>1490313.0900014937</v>
      </c>
      <c r="K41" s="24" t="str">
        <f t="shared" si="8"/>
        <v>Correcto</v>
      </c>
      <c r="L41" s="25"/>
      <c r="M41" s="25"/>
      <c r="N41" s="25"/>
      <c r="O41" s="25"/>
      <c r="P41" s="25"/>
      <c r="Q41" s="25"/>
      <c r="R41" s="25"/>
      <c r="S41" s="25"/>
    </row>
    <row r="42" spans="1:19" ht="12.75" x14ac:dyDescent="0.25">
      <c r="A42" s="26"/>
      <c r="B42" s="33" t="s">
        <v>49</v>
      </c>
      <c r="C42" s="28">
        <v>13000000</v>
      </c>
      <c r="D42" s="29">
        <f t="shared" si="2"/>
        <v>1034180895.3199999</v>
      </c>
      <c r="E42" s="28">
        <v>1047180895.3199999</v>
      </c>
      <c r="F42" s="28">
        <v>663907720.80999994</v>
      </c>
      <c r="G42" s="28">
        <v>663907720.80999994</v>
      </c>
      <c r="H42" s="31">
        <f t="shared" si="3"/>
        <v>383273174.50999999</v>
      </c>
      <c r="I42" s="28">
        <v>0</v>
      </c>
      <c r="J42" s="28">
        <f t="shared" si="4"/>
        <v>383273174.50999999</v>
      </c>
      <c r="K42" s="24" t="str">
        <f t="shared" si="8"/>
        <v>Correcto</v>
      </c>
      <c r="L42" s="25"/>
      <c r="M42" s="25"/>
      <c r="N42" s="25"/>
      <c r="O42" s="25"/>
      <c r="P42" s="25"/>
      <c r="Q42" s="25"/>
      <c r="R42" s="25"/>
      <c r="S42" s="25"/>
    </row>
    <row r="43" spans="1:19" ht="12.75" x14ac:dyDescent="0.25">
      <c r="A43" s="26"/>
      <c r="B43" s="33" t="s">
        <v>50</v>
      </c>
      <c r="C43" s="28"/>
      <c r="D43" s="29">
        <f t="shared" si="2"/>
        <v>0</v>
      </c>
      <c r="E43" s="28"/>
      <c r="F43" s="28"/>
      <c r="G43" s="28"/>
      <c r="H43" s="31">
        <f t="shared" si="3"/>
        <v>0</v>
      </c>
      <c r="I43" s="28"/>
      <c r="J43" s="28">
        <f t="shared" si="4"/>
        <v>0</v>
      </c>
      <c r="K43" s="24" t="str">
        <f t="shared" si="8"/>
        <v>Correcto</v>
      </c>
      <c r="L43" s="25"/>
      <c r="M43" s="25"/>
      <c r="N43" s="25"/>
      <c r="O43" s="25"/>
      <c r="P43" s="25"/>
      <c r="Q43" s="25"/>
      <c r="R43" s="25"/>
      <c r="S43" s="25"/>
    </row>
    <row r="44" spans="1:19" ht="12.75" x14ac:dyDescent="0.25">
      <c r="A44" s="26"/>
      <c r="B44" s="33" t="s">
        <v>51</v>
      </c>
      <c r="C44" s="28"/>
      <c r="D44" s="29">
        <f t="shared" si="2"/>
        <v>0</v>
      </c>
      <c r="E44" s="28"/>
      <c r="F44" s="28"/>
      <c r="G44" s="28"/>
      <c r="H44" s="31">
        <f t="shared" si="3"/>
        <v>0</v>
      </c>
      <c r="I44" s="28"/>
      <c r="J44" s="28">
        <f t="shared" si="4"/>
        <v>0</v>
      </c>
      <c r="K44" s="24" t="str">
        <f t="shared" si="8"/>
        <v>Correcto</v>
      </c>
      <c r="L44" s="25"/>
      <c r="M44" s="25"/>
      <c r="N44" s="25"/>
      <c r="O44" s="25"/>
      <c r="P44" s="25"/>
      <c r="Q44" s="25"/>
      <c r="R44" s="25"/>
      <c r="S44" s="25"/>
    </row>
    <row r="45" spans="1:19" ht="12.75" x14ac:dyDescent="0.25">
      <c r="A45" s="26"/>
      <c r="B45" s="33" t="s">
        <v>52</v>
      </c>
      <c r="C45" s="28">
        <v>0</v>
      </c>
      <c r="D45" s="29">
        <f t="shared" si="2"/>
        <v>600000</v>
      </c>
      <c r="E45" s="28">
        <v>600000</v>
      </c>
      <c r="F45" s="28">
        <v>587400</v>
      </c>
      <c r="G45" s="28">
        <v>587400</v>
      </c>
      <c r="H45" s="31">
        <f t="shared" si="3"/>
        <v>12600</v>
      </c>
      <c r="I45" s="28">
        <v>12600</v>
      </c>
      <c r="J45" s="28">
        <f t="shared" si="4"/>
        <v>0</v>
      </c>
      <c r="K45" s="24" t="str">
        <f t="shared" si="8"/>
        <v>Correcto</v>
      </c>
      <c r="L45" s="25"/>
      <c r="M45" s="25"/>
      <c r="N45" s="25"/>
      <c r="O45" s="25"/>
      <c r="P45" s="25"/>
      <c r="Q45" s="25"/>
      <c r="R45" s="25"/>
      <c r="S45" s="25"/>
    </row>
    <row r="46" spans="1:19" ht="12.75" x14ac:dyDescent="0.25">
      <c r="A46" s="21" t="s">
        <v>53</v>
      </c>
      <c r="B46" s="34"/>
      <c r="C46" s="23">
        <f>SUM(C47:C55)</f>
        <v>2211576377</v>
      </c>
      <c r="D46" s="23">
        <f t="shared" si="2"/>
        <v>1277902692.1700001</v>
      </c>
      <c r="E46" s="23">
        <f t="shared" ref="E46:G46" si="13">SUM(E47:E55)</f>
        <v>3489479069.1700001</v>
      </c>
      <c r="F46" s="23">
        <f t="shared" si="13"/>
        <v>2505383755.9400001</v>
      </c>
      <c r="G46" s="23">
        <f t="shared" si="13"/>
        <v>2505383755.9400001</v>
      </c>
      <c r="H46" s="23">
        <f t="shared" si="3"/>
        <v>984095313.23000002</v>
      </c>
      <c r="I46" s="23">
        <f t="shared" ref="I46" si="14">SUM(I47:I55)</f>
        <v>395979974.41999996</v>
      </c>
      <c r="J46" s="23">
        <f t="shared" si="4"/>
        <v>588115338.81000006</v>
      </c>
      <c r="K46" s="24" t="str">
        <f t="shared" si="8"/>
        <v>Correcto</v>
      </c>
      <c r="L46" s="25"/>
      <c r="M46" s="25"/>
      <c r="N46" s="25"/>
      <c r="O46" s="25"/>
      <c r="P46" s="25"/>
      <c r="Q46" s="25"/>
      <c r="R46" s="25"/>
      <c r="S46" s="25"/>
    </row>
    <row r="47" spans="1:19" ht="12.75" x14ac:dyDescent="0.25">
      <c r="A47" s="26"/>
      <c r="B47" s="32" t="s">
        <v>54</v>
      </c>
      <c r="C47" s="28">
        <v>330799018</v>
      </c>
      <c r="D47" s="29">
        <f t="shared" si="2"/>
        <v>28464279.850000083</v>
      </c>
      <c r="E47" s="28">
        <v>359263297.85000008</v>
      </c>
      <c r="F47" s="28">
        <v>260745382.88000005</v>
      </c>
      <c r="G47" s="28">
        <v>260745382.88000005</v>
      </c>
      <c r="H47" s="29">
        <f t="shared" si="3"/>
        <v>98517914.970000029</v>
      </c>
      <c r="I47" s="28">
        <v>44136337.470000006</v>
      </c>
      <c r="J47" s="28">
        <f t="shared" si="4"/>
        <v>54381577.500000022</v>
      </c>
      <c r="K47" s="24" t="str">
        <f t="shared" si="8"/>
        <v>Correcto</v>
      </c>
      <c r="L47" s="25"/>
      <c r="M47" s="25"/>
      <c r="N47" s="25"/>
      <c r="O47" s="25"/>
      <c r="P47" s="25"/>
      <c r="Q47" s="25"/>
      <c r="R47" s="25"/>
      <c r="S47" s="25"/>
    </row>
    <row r="48" spans="1:19" ht="12.75" x14ac:dyDescent="0.25">
      <c r="A48" s="26"/>
      <c r="B48" s="33" t="s">
        <v>55</v>
      </c>
      <c r="C48" s="28">
        <v>94101227</v>
      </c>
      <c r="D48" s="29">
        <f t="shared" si="2"/>
        <v>18169815.380000025</v>
      </c>
      <c r="E48" s="28">
        <v>112271042.38000003</v>
      </c>
      <c r="F48" s="28">
        <v>77708436.860000044</v>
      </c>
      <c r="G48" s="28">
        <v>77708436.860000044</v>
      </c>
      <c r="H48" s="31">
        <f t="shared" si="3"/>
        <v>34562605.519999981</v>
      </c>
      <c r="I48" s="28">
        <v>23233439.430000003</v>
      </c>
      <c r="J48" s="28">
        <f t="shared" si="4"/>
        <v>11329166.089999977</v>
      </c>
      <c r="K48" s="24" t="str">
        <f t="shared" si="8"/>
        <v>Correcto</v>
      </c>
      <c r="L48" s="25"/>
      <c r="M48" s="25"/>
      <c r="N48" s="25"/>
      <c r="O48" s="25"/>
      <c r="P48" s="25"/>
      <c r="Q48" s="25"/>
      <c r="R48" s="25"/>
      <c r="S48" s="25"/>
    </row>
    <row r="49" spans="1:19" ht="12.75" x14ac:dyDescent="0.25">
      <c r="A49" s="26"/>
      <c r="B49" s="33" t="s">
        <v>56</v>
      </c>
      <c r="C49" s="28">
        <v>62315000</v>
      </c>
      <c r="D49" s="29">
        <f t="shared" si="2"/>
        <v>382833274.29999995</v>
      </c>
      <c r="E49" s="28">
        <v>445148274.29999995</v>
      </c>
      <c r="F49" s="28">
        <v>144428706.01999998</v>
      </c>
      <c r="G49" s="28">
        <v>144428706.01999998</v>
      </c>
      <c r="H49" s="31">
        <f t="shared" si="3"/>
        <v>300719568.27999997</v>
      </c>
      <c r="I49" s="28">
        <v>124767730.06999999</v>
      </c>
      <c r="J49" s="28">
        <f t="shared" si="4"/>
        <v>175951838.20999998</v>
      </c>
      <c r="K49" s="24" t="str">
        <f t="shared" si="8"/>
        <v>Correcto</v>
      </c>
      <c r="L49" s="25"/>
      <c r="M49" s="25"/>
      <c r="N49" s="25"/>
      <c r="O49" s="25"/>
      <c r="P49" s="25"/>
      <c r="Q49" s="25"/>
      <c r="R49" s="25"/>
      <c r="S49" s="25"/>
    </row>
    <row r="50" spans="1:19" ht="12.75" x14ac:dyDescent="0.25">
      <c r="A50" s="26"/>
      <c r="B50" s="33" t="s">
        <v>57</v>
      </c>
      <c r="C50" s="28">
        <v>1142240013</v>
      </c>
      <c r="D50" s="29">
        <f t="shared" si="2"/>
        <v>85010418.060000181</v>
      </c>
      <c r="E50" s="28">
        <v>1227250431.0600002</v>
      </c>
      <c r="F50" s="28">
        <v>1120227722.02</v>
      </c>
      <c r="G50" s="28">
        <v>1120227722.02</v>
      </c>
      <c r="H50" s="31">
        <f t="shared" si="3"/>
        <v>107022709.0400002</v>
      </c>
      <c r="I50" s="28">
        <v>44419691.609999999</v>
      </c>
      <c r="J50" s="28">
        <f t="shared" si="4"/>
        <v>62603017.430000201</v>
      </c>
      <c r="K50" s="24" t="str">
        <f t="shared" si="8"/>
        <v>Correcto</v>
      </c>
      <c r="L50" s="25"/>
      <c r="M50" s="25"/>
      <c r="N50" s="25"/>
      <c r="O50" s="25"/>
      <c r="P50" s="25"/>
      <c r="Q50" s="25"/>
      <c r="R50" s="25"/>
      <c r="S50" s="25"/>
    </row>
    <row r="51" spans="1:19" ht="12.75" x14ac:dyDescent="0.25">
      <c r="A51" s="26"/>
      <c r="B51" s="33" t="s">
        <v>58</v>
      </c>
      <c r="C51" s="28">
        <v>0</v>
      </c>
      <c r="D51" s="29">
        <f t="shared" si="2"/>
        <v>440361.54</v>
      </c>
      <c r="E51" s="28">
        <v>440361.54</v>
      </c>
      <c r="F51" s="28">
        <v>80040</v>
      </c>
      <c r="G51" s="28">
        <v>80040</v>
      </c>
      <c r="H51" s="31">
        <f t="shared" si="3"/>
        <v>360321.54</v>
      </c>
      <c r="I51" s="28">
        <v>360321.54</v>
      </c>
      <c r="J51" s="28">
        <f t="shared" si="4"/>
        <v>0</v>
      </c>
      <c r="K51" s="24" t="str">
        <f t="shared" si="8"/>
        <v>Correcto</v>
      </c>
      <c r="L51" s="25"/>
      <c r="M51" s="25"/>
      <c r="N51" s="25"/>
      <c r="O51" s="25"/>
      <c r="P51" s="25"/>
      <c r="Q51" s="25"/>
      <c r="R51" s="25"/>
      <c r="S51" s="25"/>
    </row>
    <row r="52" spans="1:19" ht="12.75" x14ac:dyDescent="0.25">
      <c r="A52" s="26"/>
      <c r="B52" s="33" t="s">
        <v>59</v>
      </c>
      <c r="C52" s="28">
        <v>557598119</v>
      </c>
      <c r="D52" s="29">
        <f t="shared" si="2"/>
        <v>351392409.41999984</v>
      </c>
      <c r="E52" s="28">
        <v>908990528.41999984</v>
      </c>
      <c r="F52" s="28">
        <v>599417320.64999974</v>
      </c>
      <c r="G52" s="28">
        <v>599417320.64999974</v>
      </c>
      <c r="H52" s="31">
        <f t="shared" si="3"/>
        <v>309573207.7700001</v>
      </c>
      <c r="I52" s="28">
        <v>142733389.76999998</v>
      </c>
      <c r="J52" s="28">
        <f t="shared" si="4"/>
        <v>166839818.00000012</v>
      </c>
      <c r="K52" s="24" t="str">
        <f t="shared" si="8"/>
        <v>Correcto</v>
      </c>
      <c r="L52" s="25"/>
      <c r="M52" s="25"/>
      <c r="N52" s="25"/>
      <c r="O52" s="25"/>
      <c r="P52" s="25"/>
      <c r="Q52" s="25"/>
      <c r="R52" s="25"/>
      <c r="S52" s="25"/>
    </row>
    <row r="53" spans="1:19" ht="12.75" x14ac:dyDescent="0.25">
      <c r="A53" s="26"/>
      <c r="B53" s="33" t="s">
        <v>60</v>
      </c>
      <c r="C53" s="28"/>
      <c r="D53" s="29">
        <f t="shared" si="2"/>
        <v>0</v>
      </c>
      <c r="E53" s="28"/>
      <c r="F53" s="28"/>
      <c r="G53" s="28"/>
      <c r="H53" s="31">
        <f t="shared" si="3"/>
        <v>0</v>
      </c>
      <c r="I53" s="28"/>
      <c r="J53" s="28">
        <f t="shared" si="4"/>
        <v>0</v>
      </c>
      <c r="K53" s="24" t="str">
        <f t="shared" si="8"/>
        <v>Correcto</v>
      </c>
      <c r="L53" s="25"/>
      <c r="M53" s="25"/>
      <c r="N53" s="25"/>
      <c r="O53" s="25"/>
      <c r="P53" s="25"/>
      <c r="Q53" s="25"/>
      <c r="R53" s="25"/>
      <c r="S53" s="25"/>
    </row>
    <row r="54" spans="1:19" ht="12.75" x14ac:dyDescent="0.25">
      <c r="A54" s="26"/>
      <c r="B54" s="33" t="s">
        <v>61</v>
      </c>
      <c r="C54" s="28">
        <v>0</v>
      </c>
      <c r="D54" s="29">
        <f t="shared" si="2"/>
        <v>388388081.64000005</v>
      </c>
      <c r="E54" s="28">
        <v>388388081.64000005</v>
      </c>
      <c r="F54" s="28">
        <v>273630059.36000001</v>
      </c>
      <c r="G54" s="28">
        <v>273630059.36000001</v>
      </c>
      <c r="H54" s="31">
        <f t="shared" si="3"/>
        <v>114758022.28000003</v>
      </c>
      <c r="I54" s="28">
        <v>8988569.2799999993</v>
      </c>
      <c r="J54" s="28">
        <f t="shared" si="4"/>
        <v>105769453.00000003</v>
      </c>
      <c r="K54" s="24" t="str">
        <f t="shared" si="8"/>
        <v>Correcto</v>
      </c>
      <c r="L54" s="25"/>
      <c r="M54" s="25"/>
      <c r="N54" s="25"/>
      <c r="O54" s="25"/>
      <c r="P54" s="25"/>
      <c r="Q54" s="25"/>
      <c r="R54" s="25"/>
      <c r="S54" s="25"/>
    </row>
    <row r="55" spans="1:19" ht="12.75" x14ac:dyDescent="0.25">
      <c r="A55" s="26"/>
      <c r="B55" s="33" t="s">
        <v>62</v>
      </c>
      <c r="C55" s="28">
        <v>24523000</v>
      </c>
      <c r="D55" s="29">
        <f t="shared" si="2"/>
        <v>23204051.979999989</v>
      </c>
      <c r="E55" s="28">
        <v>47727051.979999989</v>
      </c>
      <c r="F55" s="28">
        <v>29146088.149999995</v>
      </c>
      <c r="G55" s="28">
        <v>29146088.149999995</v>
      </c>
      <c r="H55" s="31">
        <f t="shared" si="3"/>
        <v>18580963.829999994</v>
      </c>
      <c r="I55" s="28">
        <v>7340495.25</v>
      </c>
      <c r="J55" s="28">
        <f t="shared" si="4"/>
        <v>11240468.579999994</v>
      </c>
      <c r="K55" s="24" t="str">
        <f t="shared" si="8"/>
        <v>Correcto</v>
      </c>
      <c r="L55" s="25"/>
      <c r="M55" s="25"/>
      <c r="N55" s="25"/>
      <c r="O55" s="25"/>
      <c r="P55" s="25"/>
      <c r="Q55" s="25"/>
      <c r="R55" s="25"/>
      <c r="S55" s="25"/>
    </row>
    <row r="56" spans="1:19" ht="12.75" x14ac:dyDescent="0.25">
      <c r="A56" s="21" t="s">
        <v>63</v>
      </c>
      <c r="B56" s="34"/>
      <c r="C56" s="23">
        <f>SUM(C57:C59)</f>
        <v>18148035540</v>
      </c>
      <c r="D56" s="23">
        <f t="shared" si="2"/>
        <v>15009925510.519997</v>
      </c>
      <c r="E56" s="23">
        <f t="shared" ref="E56:G56" si="15">SUM(E57:E59)</f>
        <v>33157961050.519997</v>
      </c>
      <c r="F56" s="23">
        <f t="shared" si="15"/>
        <v>27765320176.140003</v>
      </c>
      <c r="G56" s="23">
        <f t="shared" si="15"/>
        <v>27765320176.140003</v>
      </c>
      <c r="H56" s="23">
        <f t="shared" si="3"/>
        <v>5392640874.3799934</v>
      </c>
      <c r="I56" s="23">
        <f t="shared" ref="I56" si="16">SUM(I57:I59)</f>
        <v>4898299697.6399994</v>
      </c>
      <c r="J56" s="23">
        <f t="shared" si="4"/>
        <v>494341176.73999405</v>
      </c>
      <c r="K56" s="24" t="str">
        <f t="shared" si="8"/>
        <v>Correcto</v>
      </c>
      <c r="L56" s="25"/>
      <c r="M56" s="25"/>
      <c r="N56" s="25"/>
      <c r="O56" s="25"/>
      <c r="P56" s="25"/>
      <c r="Q56" s="25"/>
      <c r="R56" s="25"/>
      <c r="S56" s="25"/>
    </row>
    <row r="57" spans="1:19" ht="12.75" x14ac:dyDescent="0.25">
      <c r="A57" s="26"/>
      <c r="B57" s="32" t="s">
        <v>64</v>
      </c>
      <c r="C57" s="28">
        <v>12101078406</v>
      </c>
      <c r="D57" s="29">
        <f t="shared" si="2"/>
        <v>14739196571.700001</v>
      </c>
      <c r="E57" s="28">
        <v>26840274977.700001</v>
      </c>
      <c r="F57" s="28">
        <v>22547482277.260002</v>
      </c>
      <c r="G57" s="28">
        <v>22547482277.260002</v>
      </c>
      <c r="H57" s="29">
        <f t="shared" si="3"/>
        <v>4292792700.4399986</v>
      </c>
      <c r="I57" s="28">
        <v>3872958098.7199993</v>
      </c>
      <c r="J57" s="28">
        <f t="shared" si="4"/>
        <v>419834601.71999931</v>
      </c>
      <c r="K57" s="24" t="str">
        <f t="shared" si="8"/>
        <v>Correcto</v>
      </c>
      <c r="L57" s="25"/>
      <c r="M57" s="25"/>
      <c r="N57" s="25"/>
      <c r="O57" s="25"/>
      <c r="P57" s="25"/>
      <c r="Q57" s="25"/>
      <c r="R57" s="25"/>
      <c r="S57" s="25"/>
    </row>
    <row r="58" spans="1:19" ht="12.75" x14ac:dyDescent="0.25">
      <c r="A58" s="26"/>
      <c r="B58" s="33" t="s">
        <v>65</v>
      </c>
      <c r="C58" s="28">
        <v>606000000</v>
      </c>
      <c r="D58" s="29">
        <f t="shared" si="2"/>
        <v>681545030.51000023</v>
      </c>
      <c r="E58" s="28">
        <v>1287545030.5100002</v>
      </c>
      <c r="F58" s="28">
        <v>1203021061.3199999</v>
      </c>
      <c r="G58" s="28">
        <v>1203021061.3199999</v>
      </c>
      <c r="H58" s="31">
        <f t="shared" si="3"/>
        <v>84523969.190000296</v>
      </c>
      <c r="I58" s="28">
        <v>84523969.189999998</v>
      </c>
      <c r="J58" s="28">
        <f t="shared" si="4"/>
        <v>2.9802322387695313E-7</v>
      </c>
      <c r="K58" s="24" t="str">
        <f t="shared" si="8"/>
        <v>Correcto</v>
      </c>
      <c r="L58" s="25"/>
      <c r="M58" s="25"/>
      <c r="N58" s="25"/>
      <c r="O58" s="25"/>
      <c r="P58" s="25"/>
      <c r="Q58" s="25"/>
      <c r="R58" s="25"/>
      <c r="S58" s="25"/>
    </row>
    <row r="59" spans="1:19" ht="12.75" x14ac:dyDescent="0.25">
      <c r="A59" s="35"/>
      <c r="B59" s="33" t="s">
        <v>66</v>
      </c>
      <c r="C59" s="28">
        <v>5440957134</v>
      </c>
      <c r="D59" s="29">
        <f t="shared" si="2"/>
        <v>-410816091.69000053</v>
      </c>
      <c r="E59" s="28">
        <v>5030141042.3099995</v>
      </c>
      <c r="F59" s="28">
        <v>4014816837.5600004</v>
      </c>
      <c r="G59" s="28">
        <v>4014816837.5600004</v>
      </c>
      <c r="H59" s="31">
        <f t="shared" si="3"/>
        <v>1015324204.749999</v>
      </c>
      <c r="I59" s="28">
        <v>940817629.7299999</v>
      </c>
      <c r="J59" s="28">
        <f t="shared" si="4"/>
        <v>74506575.019999146</v>
      </c>
      <c r="K59" s="24" t="str">
        <f t="shared" si="8"/>
        <v>Correcto</v>
      </c>
      <c r="L59" s="25"/>
      <c r="M59" s="25"/>
      <c r="N59" s="25"/>
      <c r="O59" s="25"/>
      <c r="P59" s="25"/>
      <c r="Q59" s="25"/>
      <c r="R59" s="25"/>
      <c r="S59" s="25"/>
    </row>
    <row r="60" spans="1:19" ht="12.75" x14ac:dyDescent="0.25">
      <c r="A60" s="21" t="s">
        <v>67</v>
      </c>
      <c r="B60" s="22"/>
      <c r="C60" s="23">
        <f>SUM(C61:C67)</f>
        <v>5895063689</v>
      </c>
      <c r="D60" s="23">
        <f t="shared" si="2"/>
        <v>15326062497.870003</v>
      </c>
      <c r="E60" s="23">
        <f t="shared" ref="E60:G60" si="17">SUM(E61:E67)</f>
        <v>21221126186.870003</v>
      </c>
      <c r="F60" s="23">
        <f t="shared" si="17"/>
        <v>20988453225.439999</v>
      </c>
      <c r="G60" s="23">
        <f t="shared" si="17"/>
        <v>20988453225.439999</v>
      </c>
      <c r="H60" s="23">
        <f t="shared" si="3"/>
        <v>232672961.43000412</v>
      </c>
      <c r="I60" s="23">
        <f t="shared" ref="I60" si="18">SUM(I61:I67)</f>
        <v>48349383.68</v>
      </c>
      <c r="J60" s="23">
        <f t="shared" si="4"/>
        <v>184323577.75000411</v>
      </c>
      <c r="K60" s="24" t="str">
        <f t="shared" si="8"/>
        <v>Correcto</v>
      </c>
      <c r="L60" s="25"/>
      <c r="M60" s="25"/>
      <c r="N60" s="25"/>
      <c r="O60" s="25"/>
      <c r="P60" s="25"/>
      <c r="Q60" s="25"/>
      <c r="R60" s="25"/>
      <c r="S60" s="25"/>
    </row>
    <row r="61" spans="1:19" ht="12.75" x14ac:dyDescent="0.25">
      <c r="A61" s="26"/>
      <c r="B61" s="32" t="s">
        <v>68</v>
      </c>
      <c r="C61" s="28">
        <v>3899375400</v>
      </c>
      <c r="D61" s="29">
        <f t="shared" si="2"/>
        <v>92210705.960000038</v>
      </c>
      <c r="E61" s="28">
        <v>3991586105.96</v>
      </c>
      <c r="F61" s="28">
        <v>3945366411.3200002</v>
      </c>
      <c r="G61" s="28">
        <v>3945366411.3200002</v>
      </c>
      <c r="H61" s="29">
        <f t="shared" si="3"/>
        <v>46219694.639999866</v>
      </c>
      <c r="I61" s="28">
        <v>46219694.640000001</v>
      </c>
      <c r="J61" s="28">
        <f t="shared" si="4"/>
        <v>-1.3411045074462891E-7</v>
      </c>
      <c r="K61" s="24" t="str">
        <f t="shared" si="8"/>
        <v>Correcto</v>
      </c>
      <c r="L61" s="25"/>
      <c r="M61" s="25"/>
      <c r="N61" s="25"/>
      <c r="O61" s="25"/>
      <c r="P61" s="25"/>
      <c r="Q61" s="25"/>
      <c r="R61" s="25"/>
      <c r="S61" s="25"/>
    </row>
    <row r="62" spans="1:19" ht="12.75" x14ac:dyDescent="0.25">
      <c r="A62" s="26"/>
      <c r="B62" s="33" t="s">
        <v>69</v>
      </c>
      <c r="C62" s="28"/>
      <c r="D62" s="29">
        <f t="shared" si="2"/>
        <v>0</v>
      </c>
      <c r="E62" s="28"/>
      <c r="F62" s="28"/>
      <c r="G62" s="28"/>
      <c r="H62" s="31">
        <f t="shared" si="3"/>
        <v>0</v>
      </c>
      <c r="I62" s="28">
        <v>2129689.04</v>
      </c>
      <c r="J62" s="28">
        <f t="shared" si="4"/>
        <v>-2129689.04</v>
      </c>
      <c r="K62" s="24" t="str">
        <f t="shared" si="8"/>
        <v>Correcto</v>
      </c>
      <c r="L62" s="25"/>
      <c r="M62" s="25"/>
      <c r="N62" s="25"/>
      <c r="O62" s="25"/>
      <c r="P62" s="25"/>
      <c r="Q62" s="25"/>
      <c r="R62" s="25"/>
      <c r="S62" s="25"/>
    </row>
    <row r="63" spans="1:19" ht="12.75" x14ac:dyDescent="0.25">
      <c r="A63" s="26"/>
      <c r="B63" s="33" t="s">
        <v>70</v>
      </c>
      <c r="C63" s="28"/>
      <c r="D63" s="29">
        <f t="shared" si="2"/>
        <v>0</v>
      </c>
      <c r="E63" s="28"/>
      <c r="F63" s="28"/>
      <c r="G63" s="28"/>
      <c r="H63" s="31">
        <f t="shared" si="3"/>
        <v>0</v>
      </c>
      <c r="I63" s="28"/>
      <c r="J63" s="28">
        <f t="shared" si="4"/>
        <v>0</v>
      </c>
      <c r="K63" s="24" t="str">
        <f t="shared" si="8"/>
        <v>Correcto</v>
      </c>
      <c r="L63" s="25"/>
      <c r="M63" s="25"/>
      <c r="N63" s="25"/>
      <c r="O63" s="25"/>
      <c r="P63" s="25"/>
      <c r="Q63" s="25"/>
      <c r="R63" s="25"/>
      <c r="S63" s="25"/>
    </row>
    <row r="64" spans="1:19" ht="12.75" x14ac:dyDescent="0.25">
      <c r="A64" s="26"/>
      <c r="B64" s="33" t="s">
        <v>71</v>
      </c>
      <c r="C64" s="28">
        <v>430000000</v>
      </c>
      <c r="D64" s="29">
        <f t="shared" si="2"/>
        <v>180119051.45000005</v>
      </c>
      <c r="E64" s="28">
        <v>610119051.45000005</v>
      </c>
      <c r="F64" s="28">
        <v>607986876.00999999</v>
      </c>
      <c r="G64" s="28">
        <v>607986876.00999999</v>
      </c>
      <c r="H64" s="31">
        <f t="shared" si="3"/>
        <v>2132175.4400000572</v>
      </c>
      <c r="I64" s="28">
        <v>0</v>
      </c>
      <c r="J64" s="28">
        <f t="shared" si="4"/>
        <v>2132175.4400000572</v>
      </c>
      <c r="K64" s="24" t="str">
        <f t="shared" si="8"/>
        <v>Correcto</v>
      </c>
      <c r="L64" s="25"/>
      <c r="M64" s="25"/>
      <c r="N64" s="25"/>
      <c r="O64" s="25"/>
      <c r="P64" s="25"/>
      <c r="Q64" s="25"/>
      <c r="R64" s="25"/>
      <c r="S64" s="25"/>
    </row>
    <row r="65" spans="1:19" ht="12.75" x14ac:dyDescent="0.25">
      <c r="A65" s="26"/>
      <c r="B65" s="33" t="s">
        <v>72</v>
      </c>
      <c r="C65" s="28">
        <v>0</v>
      </c>
      <c r="D65" s="29">
        <f t="shared" si="2"/>
        <v>3101563533.1999998</v>
      </c>
      <c r="E65" s="28">
        <v>3101563533.1999998</v>
      </c>
      <c r="F65" s="28">
        <v>3101563533.1999998</v>
      </c>
      <c r="G65" s="28">
        <v>3101563533.1999998</v>
      </c>
      <c r="H65" s="31">
        <f t="shared" si="3"/>
        <v>0</v>
      </c>
      <c r="I65" s="28">
        <v>0</v>
      </c>
      <c r="J65" s="28">
        <f t="shared" si="4"/>
        <v>0</v>
      </c>
      <c r="K65" s="24" t="str">
        <f t="shared" si="8"/>
        <v>Correcto</v>
      </c>
      <c r="L65" s="25"/>
      <c r="M65" s="25"/>
      <c r="N65" s="25"/>
      <c r="O65" s="25"/>
      <c r="P65" s="25"/>
      <c r="Q65" s="25"/>
      <c r="R65" s="25"/>
      <c r="S65" s="25"/>
    </row>
    <row r="66" spans="1:19" ht="12.75" x14ac:dyDescent="0.25">
      <c r="A66" s="26"/>
      <c r="B66" s="33" t="s">
        <v>73</v>
      </c>
      <c r="C66" s="28">
        <v>73000000</v>
      </c>
      <c r="D66" s="29">
        <f t="shared" si="2"/>
        <v>6876261904.9099998</v>
      </c>
      <c r="E66" s="28">
        <v>6949261904.9099998</v>
      </c>
      <c r="F66" s="28">
        <v>6949261904.9099998</v>
      </c>
      <c r="G66" s="28">
        <v>6949261904.9099998</v>
      </c>
      <c r="H66" s="31">
        <f t="shared" si="3"/>
        <v>0</v>
      </c>
      <c r="I66" s="28">
        <v>0</v>
      </c>
      <c r="J66" s="28">
        <f t="shared" si="4"/>
        <v>0</v>
      </c>
      <c r="K66" s="24" t="str">
        <f t="shared" si="8"/>
        <v>Correcto</v>
      </c>
      <c r="L66" s="25"/>
      <c r="M66" s="25"/>
      <c r="N66" s="25"/>
      <c r="O66" s="25"/>
      <c r="P66" s="25"/>
      <c r="Q66" s="25"/>
      <c r="R66" s="25"/>
      <c r="S66" s="25"/>
    </row>
    <row r="67" spans="1:19" ht="12.75" x14ac:dyDescent="0.25">
      <c r="A67" s="26"/>
      <c r="B67" s="33" t="s">
        <v>74</v>
      </c>
      <c r="C67" s="28">
        <v>1492688289</v>
      </c>
      <c r="D67" s="29">
        <f t="shared" si="2"/>
        <v>5075907302.3500013</v>
      </c>
      <c r="E67" s="28">
        <v>6568595591.3500013</v>
      </c>
      <c r="F67" s="28">
        <v>6384274500</v>
      </c>
      <c r="G67" s="28">
        <v>6384274500</v>
      </c>
      <c r="H67" s="31">
        <f t="shared" si="3"/>
        <v>184321091.35000134</v>
      </c>
      <c r="I67" s="28"/>
      <c r="J67" s="28">
        <f t="shared" si="4"/>
        <v>184321091.35000134</v>
      </c>
      <c r="K67" s="24" t="str">
        <f t="shared" si="8"/>
        <v>Correcto</v>
      </c>
      <c r="L67" s="25"/>
      <c r="M67" s="25"/>
      <c r="N67" s="25"/>
      <c r="O67" s="25"/>
      <c r="P67" s="25"/>
      <c r="Q67" s="25"/>
      <c r="R67" s="25"/>
      <c r="S67" s="25"/>
    </row>
    <row r="68" spans="1:19" ht="12.75" x14ac:dyDescent="0.25">
      <c r="A68" s="21" t="s">
        <v>75</v>
      </c>
      <c r="B68" s="34"/>
      <c r="C68" s="23">
        <f>SUM(C69:C71)</f>
        <v>0</v>
      </c>
      <c r="D68" s="23">
        <f t="shared" si="2"/>
        <v>1012129352.64</v>
      </c>
      <c r="E68" s="23">
        <f t="shared" ref="E68:G68" si="19">SUM(E69:E71)</f>
        <v>1012129352.64</v>
      </c>
      <c r="F68" s="23">
        <f t="shared" si="19"/>
        <v>1002484941.97</v>
      </c>
      <c r="G68" s="23">
        <f t="shared" si="19"/>
        <v>1002484941.97</v>
      </c>
      <c r="H68" s="23">
        <f t="shared" si="3"/>
        <v>9644410.6699999571</v>
      </c>
      <c r="I68" s="23">
        <f>SUM(I69:I71)</f>
        <v>0</v>
      </c>
      <c r="J68" s="23">
        <f t="shared" si="4"/>
        <v>9644410.6699999571</v>
      </c>
      <c r="K68" s="24" t="str">
        <f t="shared" si="8"/>
        <v>Correcto</v>
      </c>
      <c r="L68" s="25"/>
      <c r="M68" s="25"/>
      <c r="N68" s="25"/>
      <c r="O68" s="25"/>
      <c r="P68" s="25"/>
      <c r="Q68" s="25"/>
      <c r="R68" s="25"/>
      <c r="S68" s="25"/>
    </row>
    <row r="69" spans="1:19" ht="12.75" x14ac:dyDescent="0.25">
      <c r="A69" s="26"/>
      <c r="B69" s="27" t="s">
        <v>76</v>
      </c>
      <c r="C69" s="28"/>
      <c r="D69" s="29">
        <f t="shared" si="2"/>
        <v>0</v>
      </c>
      <c r="E69" s="28"/>
      <c r="F69" s="28"/>
      <c r="G69" s="28"/>
      <c r="H69" s="29">
        <f t="shared" si="3"/>
        <v>0</v>
      </c>
      <c r="I69" s="28"/>
      <c r="J69" s="28">
        <f t="shared" si="4"/>
        <v>0</v>
      </c>
      <c r="K69" s="24" t="str">
        <f t="shared" si="8"/>
        <v>Correcto</v>
      </c>
      <c r="L69" s="25"/>
      <c r="M69" s="25"/>
      <c r="N69" s="25"/>
      <c r="O69" s="25"/>
      <c r="P69" s="25"/>
      <c r="Q69" s="25"/>
      <c r="R69" s="25"/>
      <c r="S69" s="25"/>
    </row>
    <row r="70" spans="1:19" ht="12.75" x14ac:dyDescent="0.25">
      <c r="A70" s="26"/>
      <c r="B70" s="30" t="s">
        <v>77</v>
      </c>
      <c r="C70" s="28">
        <v>0</v>
      </c>
      <c r="D70" s="29">
        <f t="shared" si="2"/>
        <v>1000521177.73</v>
      </c>
      <c r="E70" s="28">
        <v>1000521177.73</v>
      </c>
      <c r="F70" s="28">
        <v>1000521177.73</v>
      </c>
      <c r="G70" s="28">
        <v>1000521177.73</v>
      </c>
      <c r="H70" s="31">
        <f t="shared" si="3"/>
        <v>0</v>
      </c>
      <c r="I70" s="28">
        <v>0</v>
      </c>
      <c r="J70" s="28">
        <f>+H70-I70</f>
        <v>0</v>
      </c>
      <c r="K70" s="24" t="str">
        <f t="shared" si="8"/>
        <v>Correcto</v>
      </c>
      <c r="L70" s="25"/>
      <c r="M70" s="25"/>
      <c r="N70" s="25"/>
      <c r="O70" s="25"/>
      <c r="P70" s="25"/>
      <c r="Q70" s="25"/>
      <c r="R70" s="25"/>
      <c r="S70" s="25"/>
    </row>
    <row r="71" spans="1:19" ht="12.75" x14ac:dyDescent="0.25">
      <c r="A71" s="35"/>
      <c r="B71" s="30" t="s">
        <v>78</v>
      </c>
      <c r="C71" s="28">
        <v>0</v>
      </c>
      <c r="D71" s="29">
        <f t="shared" si="2"/>
        <v>11608174.91</v>
      </c>
      <c r="E71" s="28">
        <v>11608174.91</v>
      </c>
      <c r="F71" s="28">
        <v>1963764.24</v>
      </c>
      <c r="G71" s="28">
        <v>1963764.24</v>
      </c>
      <c r="H71" s="31">
        <f t="shared" si="3"/>
        <v>9644410.6699999999</v>
      </c>
      <c r="I71" s="28">
        <v>0</v>
      </c>
      <c r="J71" s="28">
        <f t="shared" si="4"/>
        <v>9644410.6699999999</v>
      </c>
      <c r="K71" s="24" t="str">
        <f t="shared" si="8"/>
        <v>Correcto</v>
      </c>
      <c r="L71" s="25"/>
      <c r="M71" s="25"/>
      <c r="N71" s="25"/>
      <c r="O71" s="25"/>
      <c r="P71" s="25"/>
      <c r="Q71" s="25"/>
      <c r="R71" s="25"/>
      <c r="S71" s="25"/>
    </row>
    <row r="72" spans="1:19" ht="12.75" x14ac:dyDescent="0.25">
      <c r="A72" s="21" t="s">
        <v>79</v>
      </c>
      <c r="B72" s="22"/>
      <c r="C72" s="23">
        <f>SUM(C73:C79)</f>
        <v>18720369008</v>
      </c>
      <c r="D72" s="23">
        <f t="shared" si="2"/>
        <v>1500828661.6400032</v>
      </c>
      <c r="E72" s="23">
        <f t="shared" ref="E72:G72" si="20">SUM(E73:E79)</f>
        <v>20221197669.640003</v>
      </c>
      <c r="F72" s="23">
        <f t="shared" si="20"/>
        <v>19470638370.239998</v>
      </c>
      <c r="G72" s="23">
        <f t="shared" si="20"/>
        <v>19470638370.239998</v>
      </c>
      <c r="H72" s="23">
        <f t="shared" si="3"/>
        <v>750559299.40000534</v>
      </c>
      <c r="I72" s="23">
        <f t="shared" ref="I72" si="21">SUM(I73:I79)</f>
        <v>53.43</v>
      </c>
      <c r="J72" s="23">
        <f t="shared" si="4"/>
        <v>750559245.97000539</v>
      </c>
      <c r="K72" s="24" t="str">
        <f t="shared" si="8"/>
        <v>Correcto</v>
      </c>
      <c r="L72" s="25"/>
      <c r="M72" s="25"/>
      <c r="N72" s="25"/>
      <c r="O72" s="25"/>
      <c r="P72" s="25"/>
      <c r="Q72" s="25"/>
      <c r="R72" s="25"/>
      <c r="S72" s="25"/>
    </row>
    <row r="73" spans="1:19" ht="12.75" x14ac:dyDescent="0.25">
      <c r="A73" s="26"/>
      <c r="B73" s="32" t="s">
        <v>80</v>
      </c>
      <c r="C73" s="28">
        <v>9475797449</v>
      </c>
      <c r="D73" s="29">
        <f t="shared" ref="D73:D78" si="22">+E73-C73</f>
        <v>41154824.810001373</v>
      </c>
      <c r="E73" s="28">
        <v>9516952273.8100014</v>
      </c>
      <c r="F73" s="28">
        <v>9012483883.6800003</v>
      </c>
      <c r="G73" s="28">
        <v>9012483883.6800003</v>
      </c>
      <c r="H73" s="29">
        <f t="shared" ref="H73:H79" si="23">E73-F73</f>
        <v>504468390.13000107</v>
      </c>
      <c r="I73" s="28">
        <v>0</v>
      </c>
      <c r="J73" s="28">
        <f t="shared" ref="J73:J79" si="24">+H73-I73</f>
        <v>504468390.13000107</v>
      </c>
      <c r="K73" s="24" t="str">
        <f t="shared" si="8"/>
        <v>Correcto</v>
      </c>
      <c r="L73" s="25"/>
      <c r="M73" s="25"/>
      <c r="N73" s="25"/>
      <c r="O73" s="25"/>
      <c r="P73" s="25"/>
      <c r="Q73" s="25"/>
      <c r="R73" s="25"/>
      <c r="S73" s="25"/>
    </row>
    <row r="74" spans="1:19" ht="12.75" x14ac:dyDescent="0.25">
      <c r="A74" s="26"/>
      <c r="B74" s="33" t="s">
        <v>81</v>
      </c>
      <c r="C74" s="28">
        <v>9044571559</v>
      </c>
      <c r="D74" s="29">
        <f t="shared" si="22"/>
        <v>1263758257.25</v>
      </c>
      <c r="E74" s="28">
        <v>10308329816.25</v>
      </c>
      <c r="F74" s="28">
        <v>10062238961.049999</v>
      </c>
      <c r="G74" s="28">
        <v>10062238961.049999</v>
      </c>
      <c r="H74" s="31">
        <f t="shared" si="23"/>
        <v>246090855.20000076</v>
      </c>
      <c r="I74" s="28">
        <v>0</v>
      </c>
      <c r="J74" s="28">
        <f t="shared" si="24"/>
        <v>246090855.20000076</v>
      </c>
      <c r="K74" s="24" t="str">
        <f t="shared" si="8"/>
        <v>Correcto</v>
      </c>
      <c r="L74" s="25"/>
      <c r="M74" s="25"/>
      <c r="N74" s="25"/>
      <c r="O74" s="25"/>
      <c r="P74" s="25"/>
      <c r="Q74" s="25"/>
      <c r="R74" s="25"/>
      <c r="S74" s="25"/>
    </row>
    <row r="75" spans="1:19" ht="12.75" x14ac:dyDescent="0.25">
      <c r="A75" s="26"/>
      <c r="B75" s="33" t="s">
        <v>82</v>
      </c>
      <c r="C75" s="28"/>
      <c r="D75" s="29">
        <f t="shared" si="22"/>
        <v>0</v>
      </c>
      <c r="E75" s="28"/>
      <c r="F75" s="28"/>
      <c r="G75" s="28"/>
      <c r="H75" s="31">
        <f t="shared" si="23"/>
        <v>0</v>
      </c>
      <c r="I75" s="28"/>
      <c r="J75" s="28">
        <f t="shared" si="24"/>
        <v>0</v>
      </c>
      <c r="K75" s="24" t="str">
        <f t="shared" si="8"/>
        <v>Correcto</v>
      </c>
      <c r="L75" s="25"/>
      <c r="M75" s="25"/>
      <c r="N75" s="25"/>
      <c r="O75" s="25"/>
      <c r="P75" s="25"/>
      <c r="Q75" s="25"/>
      <c r="R75" s="25"/>
      <c r="S75" s="25"/>
    </row>
    <row r="76" spans="1:19" ht="12.75" x14ac:dyDescent="0.25">
      <c r="A76" s="26"/>
      <c r="B76" s="33" t="s">
        <v>83</v>
      </c>
      <c r="C76" s="28"/>
      <c r="D76" s="29">
        <f t="shared" si="22"/>
        <v>0</v>
      </c>
      <c r="E76" s="28"/>
      <c r="F76" s="28"/>
      <c r="G76" s="28"/>
      <c r="H76" s="31">
        <f t="shared" si="23"/>
        <v>0</v>
      </c>
      <c r="I76" s="28"/>
      <c r="J76" s="28">
        <f t="shared" si="24"/>
        <v>0</v>
      </c>
      <c r="K76" s="24" t="str">
        <f t="shared" si="8"/>
        <v>Correcto</v>
      </c>
      <c r="L76" s="25"/>
      <c r="M76" s="25"/>
      <c r="N76" s="25"/>
      <c r="O76" s="25"/>
      <c r="P76" s="25"/>
      <c r="Q76" s="25"/>
      <c r="R76" s="25"/>
      <c r="S76" s="25"/>
    </row>
    <row r="77" spans="1:19" ht="12.75" x14ac:dyDescent="0.25">
      <c r="A77" s="26"/>
      <c r="B77" s="33" t="s">
        <v>84</v>
      </c>
      <c r="C77" s="28"/>
      <c r="D77" s="29">
        <f t="shared" si="22"/>
        <v>0</v>
      </c>
      <c r="E77" s="28"/>
      <c r="F77" s="28"/>
      <c r="G77" s="28"/>
      <c r="H77" s="31">
        <f t="shared" si="23"/>
        <v>0</v>
      </c>
      <c r="I77" s="28"/>
      <c r="J77" s="28">
        <f t="shared" si="24"/>
        <v>0</v>
      </c>
      <c r="K77" s="24" t="str">
        <f t="shared" si="8"/>
        <v>Correcto</v>
      </c>
      <c r="L77" s="25"/>
      <c r="M77" s="25"/>
      <c r="N77" s="25"/>
      <c r="O77" s="25"/>
      <c r="P77" s="25"/>
      <c r="Q77" s="25"/>
      <c r="R77" s="25"/>
      <c r="S77" s="25"/>
    </row>
    <row r="78" spans="1:19" ht="12.75" x14ac:dyDescent="0.25">
      <c r="A78" s="26"/>
      <c r="B78" s="33" t="s">
        <v>85</v>
      </c>
      <c r="C78" s="28"/>
      <c r="D78" s="29">
        <f t="shared" si="22"/>
        <v>0</v>
      </c>
      <c r="E78" s="28"/>
      <c r="F78" s="28"/>
      <c r="G78" s="28"/>
      <c r="H78" s="31">
        <f t="shared" si="23"/>
        <v>0</v>
      </c>
      <c r="I78" s="28"/>
      <c r="J78" s="28">
        <f t="shared" si="24"/>
        <v>0</v>
      </c>
      <c r="K78" s="24" t="str">
        <f t="shared" si="8"/>
        <v>Correcto</v>
      </c>
      <c r="L78" s="25"/>
      <c r="M78" s="25"/>
      <c r="N78" s="25"/>
      <c r="O78" s="25"/>
      <c r="P78" s="25"/>
      <c r="Q78" s="25"/>
      <c r="R78" s="25"/>
      <c r="S78" s="25"/>
    </row>
    <row r="79" spans="1:19" ht="13.5" thickBot="1" x14ac:dyDescent="0.3">
      <c r="A79" s="26"/>
      <c r="B79" s="33" t="s">
        <v>86</v>
      </c>
      <c r="C79" s="28">
        <v>200000000</v>
      </c>
      <c r="D79" s="29">
        <f>+E79-C79</f>
        <v>195915579.57999998</v>
      </c>
      <c r="E79" s="28">
        <v>395915579.57999998</v>
      </c>
      <c r="F79" s="28">
        <v>395915525.50999999</v>
      </c>
      <c r="G79" s="28">
        <v>395915525.50999999</v>
      </c>
      <c r="H79" s="31">
        <f t="shared" si="23"/>
        <v>54.069999992847443</v>
      </c>
      <c r="I79" s="28">
        <v>53.43</v>
      </c>
      <c r="J79" s="28">
        <f t="shared" si="24"/>
        <v>0.63999999284744291</v>
      </c>
      <c r="K79" s="24" t="str">
        <f t="shared" si="8"/>
        <v>Correcto</v>
      </c>
      <c r="L79" s="25"/>
      <c r="M79" s="25"/>
      <c r="N79" s="25"/>
      <c r="O79" s="25"/>
      <c r="P79" s="25"/>
      <c r="Q79" s="25"/>
      <c r="R79" s="25"/>
      <c r="S79" s="25"/>
    </row>
    <row r="80" spans="1:19" ht="14.25" thickTop="1" thickBot="1" x14ac:dyDescent="0.3">
      <c r="A80" s="36" t="s">
        <v>87</v>
      </c>
      <c r="B80" s="37"/>
      <c r="C80" s="38">
        <f>SUM(C8+C16+C26+C36+C46+C56+C60+C68+C72)</f>
        <v>277441147886</v>
      </c>
      <c r="D80" s="38">
        <f>+E80-C80</f>
        <v>47703864661.97998</v>
      </c>
      <c r="E80" s="38">
        <f>SUM(E8+E16+E26+E36+E46+E56+E60+E68+E72)</f>
        <v>325145012547.97998</v>
      </c>
      <c r="F80" s="38">
        <f>SUM(F8+F16+F26+F36+F46+F56+F60+F68+F72)</f>
        <v>299585561216.57001</v>
      </c>
      <c r="G80" s="38">
        <f>SUM(G8+G16+G26+G36+G46+G56+G60+G68+G72)</f>
        <v>299585561216.57001</v>
      </c>
      <c r="H80" s="38">
        <f>H8+H16+H26+H36+H46+H56+H60+H68+H72</f>
        <v>25559451331.409912</v>
      </c>
      <c r="I80" s="38">
        <f>SUM(I8+I16+I26+I36+I46+I56+I60+I68+I72)</f>
        <v>15523218848.259998</v>
      </c>
      <c r="J80" s="38">
        <f>+H80-I80</f>
        <v>10036232483.149914</v>
      </c>
      <c r="K80" s="24" t="str">
        <f t="shared" si="8"/>
        <v>Correcto</v>
      </c>
      <c r="L80" s="25"/>
      <c r="M80" s="25"/>
      <c r="N80" s="25"/>
      <c r="O80" s="25"/>
      <c r="P80" s="25"/>
      <c r="Q80" s="25"/>
      <c r="R80" s="25"/>
      <c r="S80" s="25"/>
    </row>
    <row r="81" spans="1:19" ht="12" customHeight="1" thickTop="1" x14ac:dyDescent="0.2">
      <c r="A81" s="39" t="s">
        <v>88</v>
      </c>
      <c r="B81" s="40"/>
      <c r="C81" s="41"/>
      <c r="D81" s="41"/>
      <c r="E81" s="41"/>
      <c r="F81" s="41"/>
      <c r="G81" s="41"/>
      <c r="H81" s="41"/>
      <c r="I81" s="41"/>
      <c r="J81" s="41"/>
      <c r="K81" s="25"/>
      <c r="L81" s="25"/>
      <c r="M81" s="25"/>
      <c r="N81" s="25"/>
      <c r="O81" s="25"/>
      <c r="P81" s="25"/>
      <c r="Q81" s="25"/>
      <c r="R81" s="25"/>
      <c r="S81" s="25"/>
    </row>
    <row r="82" spans="1:19" ht="12" customHeight="1" x14ac:dyDescent="0.25">
      <c r="A82" s="39" t="s">
        <v>89</v>
      </c>
      <c r="B82" s="40"/>
      <c r="C82"/>
      <c r="D82"/>
      <c r="E82"/>
      <c r="F82"/>
      <c r="G82"/>
      <c r="H82"/>
      <c r="I82"/>
      <c r="J82"/>
      <c r="K82" s="42"/>
      <c r="L82" s="43"/>
      <c r="M82" s="43"/>
      <c r="N82" s="43"/>
      <c r="O82" s="43"/>
      <c r="P82" s="43"/>
      <c r="Q82" s="43"/>
      <c r="R82" s="43"/>
      <c r="S82" s="43"/>
    </row>
    <row r="83" spans="1:19" ht="12" customHeight="1" x14ac:dyDescent="0.25">
      <c r="A83" s="39" t="s">
        <v>90</v>
      </c>
      <c r="B83" s="40"/>
      <c r="C83"/>
      <c r="D83"/>
      <c r="E83"/>
      <c r="F83"/>
      <c r="G83"/>
      <c r="H83"/>
      <c r="I83"/>
      <c r="J83"/>
      <c r="K83" s="25"/>
      <c r="L83" s="43"/>
      <c r="M83" s="43"/>
      <c r="N83" s="43"/>
      <c r="O83" s="43"/>
      <c r="P83" s="43"/>
      <c r="Q83" s="43"/>
      <c r="R83" s="43"/>
      <c r="S83" s="43"/>
    </row>
    <row r="84" spans="1:19" ht="12" customHeight="1" x14ac:dyDescent="0.25">
      <c r="A84" s="39" t="s">
        <v>91</v>
      </c>
      <c r="B84" s="40"/>
      <c r="C84"/>
      <c r="D84"/>
      <c r="E84"/>
      <c r="F84"/>
      <c r="G84"/>
      <c r="H84"/>
      <c r="I84"/>
      <c r="J84"/>
      <c r="K84" s="25"/>
      <c r="L84" s="25"/>
      <c r="M84" s="25"/>
      <c r="N84" s="25"/>
      <c r="O84" s="25"/>
      <c r="P84" s="25"/>
      <c r="Q84" s="25"/>
      <c r="R84" s="25"/>
      <c r="S84" s="25"/>
    </row>
    <row r="85" spans="1:19" ht="7.9" customHeight="1" x14ac:dyDescent="0.25">
      <c r="A85" s="25"/>
      <c r="B85"/>
      <c r="C85"/>
      <c r="D85"/>
      <c r="E85"/>
      <c r="F85"/>
      <c r="G85"/>
      <c r="H85"/>
      <c r="I85"/>
      <c r="J85"/>
      <c r="K85" s="25"/>
      <c r="L85" s="25"/>
      <c r="M85" s="25"/>
      <c r="N85" s="25"/>
      <c r="O85" s="25"/>
      <c r="P85" s="25"/>
      <c r="Q85" s="25"/>
      <c r="R85" s="25"/>
      <c r="S85" s="25"/>
    </row>
    <row r="86" spans="1:19" ht="7.9" customHeight="1" x14ac:dyDescent="0.25">
      <c r="A86" s="25"/>
      <c r="B86"/>
      <c r="C86"/>
      <c r="D86"/>
      <c r="E86"/>
      <c r="F86"/>
      <c r="G86"/>
      <c r="H86"/>
      <c r="I86"/>
      <c r="J86"/>
      <c r="K86" s="25"/>
      <c r="L86" s="25"/>
      <c r="M86" s="25"/>
      <c r="N86" s="25"/>
      <c r="O86" s="25"/>
      <c r="P86" s="25"/>
      <c r="Q86" s="25"/>
      <c r="R86" s="25"/>
      <c r="S86" s="25"/>
    </row>
    <row r="87" spans="1:19" ht="7.9" customHeight="1" x14ac:dyDescent="0.25">
      <c r="A87" s="25"/>
      <c r="B87"/>
      <c r="C87"/>
      <c r="D87"/>
      <c r="E87"/>
      <c r="F87"/>
      <c r="G87"/>
      <c r="H87"/>
      <c r="I87"/>
      <c r="J87"/>
      <c r="K87" s="25"/>
      <c r="L87" s="25"/>
      <c r="M87" s="25"/>
      <c r="N87" s="25"/>
      <c r="O87" s="25"/>
      <c r="P87" s="25"/>
      <c r="Q87" s="25"/>
      <c r="R87" s="25"/>
      <c r="S87" s="25"/>
    </row>
    <row r="88" spans="1:19" ht="7.9" customHeight="1" x14ac:dyDescent="0.25">
      <c r="A88" s="25"/>
      <c r="B88"/>
      <c r="C88"/>
      <c r="D88"/>
      <c r="E88"/>
      <c r="F88"/>
      <c r="G88"/>
      <c r="H88"/>
      <c r="I88"/>
      <c r="J88"/>
      <c r="K88" s="25"/>
      <c r="L88" s="25"/>
      <c r="M88" s="25"/>
      <c r="N88" s="25"/>
      <c r="O88" s="25"/>
      <c r="P88" s="25"/>
      <c r="Q88" s="25"/>
      <c r="R88" s="25"/>
      <c r="S88" s="25"/>
    </row>
    <row r="89" spans="1:19" ht="7.9" customHeight="1" x14ac:dyDescent="0.25">
      <c r="A89" s="25"/>
      <c r="B89" s="25"/>
      <c r="C89" s="25"/>
      <c r="D89" s="25"/>
      <c r="E89" s="25"/>
      <c r="F89" s="25"/>
      <c r="G89" s="25"/>
      <c r="H89" s="25"/>
      <c r="I89" s="25"/>
      <c r="J89" s="25"/>
      <c r="K89" s="25"/>
      <c r="L89" s="25"/>
      <c r="M89" s="25"/>
      <c r="N89" s="25"/>
      <c r="O89" s="25"/>
      <c r="P89" s="25"/>
      <c r="Q89" s="25"/>
      <c r="R89" s="25"/>
      <c r="S89" s="25"/>
    </row>
    <row r="90" spans="1:19" ht="7.9" customHeight="1" x14ac:dyDescent="0.25">
      <c r="A90" s="25"/>
      <c r="B90" s="25"/>
      <c r="C90" s="25"/>
      <c r="D90" s="25"/>
      <c r="E90" s="25"/>
      <c r="F90" s="25"/>
      <c r="G90" s="25"/>
      <c r="H90" s="25"/>
      <c r="I90" s="25"/>
      <c r="J90" s="25"/>
      <c r="K90" s="25"/>
      <c r="L90" s="25"/>
      <c r="M90" s="25"/>
      <c r="N90" s="25"/>
      <c r="O90" s="25"/>
      <c r="P90" s="25"/>
      <c r="Q90" s="25"/>
      <c r="R90" s="25"/>
      <c r="S90" s="25"/>
    </row>
    <row r="91" spans="1:19" ht="7.9" customHeight="1" x14ac:dyDescent="0.25">
      <c r="A91" s="25"/>
      <c r="B91" s="25"/>
      <c r="C91" s="25"/>
      <c r="D91" s="25"/>
      <c r="E91" s="25"/>
      <c r="F91" s="25"/>
      <c r="G91" s="25"/>
      <c r="H91" s="25"/>
      <c r="I91" s="25"/>
      <c r="J91" s="25"/>
      <c r="K91" s="25"/>
      <c r="L91" s="25"/>
      <c r="M91" s="25"/>
      <c r="N91" s="25"/>
      <c r="O91" s="25"/>
      <c r="P91" s="25"/>
      <c r="Q91" s="25"/>
      <c r="R91" s="25"/>
      <c r="S91" s="25"/>
    </row>
    <row r="92" spans="1:19" ht="7.9" customHeight="1" x14ac:dyDescent="0.25">
      <c r="A92" s="25"/>
      <c r="B92" s="25"/>
      <c r="C92" s="25"/>
      <c r="D92" s="25"/>
      <c r="E92" s="25"/>
      <c r="F92" s="25"/>
      <c r="G92" s="25"/>
      <c r="H92" s="25"/>
      <c r="I92" s="25"/>
      <c r="J92" s="25"/>
      <c r="K92" s="25"/>
      <c r="L92" s="25"/>
      <c r="M92" s="25"/>
      <c r="N92" s="25"/>
      <c r="O92" s="25"/>
      <c r="P92" s="25"/>
      <c r="Q92" s="25"/>
      <c r="R92" s="25"/>
      <c r="S92" s="25"/>
    </row>
    <row r="93" spans="1:19" ht="7.9" customHeight="1" x14ac:dyDescent="0.25">
      <c r="A93" s="25"/>
      <c r="B93" s="25"/>
      <c r="C93" s="25"/>
      <c r="D93" s="25"/>
      <c r="E93" s="25"/>
      <c r="F93" s="25"/>
      <c r="G93" s="25"/>
      <c r="H93" s="25"/>
      <c r="I93" s="25"/>
      <c r="J93" s="25"/>
      <c r="K93" s="25"/>
      <c r="L93" s="25"/>
      <c r="M93" s="25"/>
      <c r="N93" s="25"/>
      <c r="O93" s="25"/>
      <c r="P93" s="25"/>
      <c r="Q93" s="25"/>
      <c r="R93" s="25"/>
      <c r="S93" s="25"/>
    </row>
    <row r="94" spans="1:19" ht="7.9" customHeight="1" x14ac:dyDescent="0.25">
      <c r="A94" s="25"/>
      <c r="B94" s="25"/>
      <c r="C94" s="25"/>
      <c r="D94" s="25"/>
      <c r="E94" s="25"/>
      <c r="F94" s="25"/>
      <c r="G94" s="25"/>
      <c r="H94" s="25"/>
      <c r="I94" s="25"/>
      <c r="J94" s="25"/>
      <c r="K94" s="25"/>
      <c r="L94" s="25"/>
      <c r="M94" s="25"/>
      <c r="N94" s="25"/>
      <c r="O94" s="25"/>
      <c r="P94" s="25"/>
      <c r="Q94" s="25"/>
      <c r="R94" s="25"/>
      <c r="S94" s="25"/>
    </row>
    <row r="95" spans="1:19" ht="7.9" customHeight="1" x14ac:dyDescent="0.25">
      <c r="A95" s="25"/>
      <c r="B95" s="25"/>
      <c r="C95" s="25"/>
      <c r="D95" s="25"/>
      <c r="E95" s="25"/>
      <c r="F95" s="25"/>
      <c r="G95" s="25"/>
      <c r="H95" s="25"/>
      <c r="I95" s="25"/>
      <c r="J95" s="25"/>
      <c r="K95" s="25"/>
      <c r="L95" s="25"/>
      <c r="M95" s="25"/>
      <c r="N95" s="25"/>
      <c r="O95" s="25"/>
      <c r="P95" s="25"/>
      <c r="Q95" s="25"/>
      <c r="R95" s="25"/>
      <c r="S95" s="25"/>
    </row>
    <row r="96" spans="1:19" ht="7.9" customHeight="1" x14ac:dyDescent="0.25">
      <c r="A96" s="25"/>
      <c r="B96" s="25"/>
      <c r="C96" s="25"/>
      <c r="D96" s="25"/>
      <c r="E96" s="25"/>
      <c r="F96" s="25"/>
      <c r="G96" s="25"/>
      <c r="H96" s="25"/>
      <c r="I96" s="25"/>
      <c r="J96" s="25"/>
      <c r="K96" s="25"/>
      <c r="L96" s="25"/>
      <c r="M96" s="25"/>
      <c r="N96" s="25"/>
      <c r="O96" s="25"/>
      <c r="P96" s="25"/>
      <c r="Q96" s="25"/>
      <c r="R96" s="25"/>
      <c r="S96" s="25"/>
    </row>
    <row r="97" spans="1:19" ht="7.9" customHeight="1" x14ac:dyDescent="0.25">
      <c r="A97" s="25"/>
      <c r="B97" s="25"/>
      <c r="C97" s="25"/>
      <c r="D97" s="25"/>
      <c r="E97" s="25"/>
      <c r="F97" s="25"/>
      <c r="G97" s="25"/>
      <c r="H97" s="25"/>
      <c r="I97" s="25"/>
      <c r="J97" s="25"/>
      <c r="K97" s="25"/>
      <c r="L97" s="25"/>
      <c r="M97" s="25"/>
      <c r="N97" s="25"/>
      <c r="O97" s="25"/>
      <c r="P97" s="25"/>
      <c r="Q97" s="25"/>
      <c r="R97" s="25"/>
      <c r="S97" s="25"/>
    </row>
    <row r="98" spans="1:19" ht="7.9" customHeight="1" x14ac:dyDescent="0.25">
      <c r="A98" s="25"/>
      <c r="B98" s="25"/>
      <c r="C98" s="25"/>
      <c r="D98" s="25"/>
      <c r="E98" s="25"/>
      <c r="F98" s="25"/>
      <c r="G98" s="25"/>
      <c r="H98" s="25"/>
      <c r="I98" s="25"/>
      <c r="J98" s="25"/>
      <c r="K98" s="25"/>
      <c r="L98" s="25"/>
      <c r="M98" s="25"/>
      <c r="N98" s="25"/>
      <c r="O98" s="25"/>
      <c r="P98" s="25"/>
      <c r="Q98" s="25"/>
      <c r="R98" s="25"/>
      <c r="S98" s="25"/>
    </row>
    <row r="99" spans="1:19" ht="7.9" customHeight="1" x14ac:dyDescent="0.25">
      <c r="A99" s="25"/>
      <c r="B99" s="25"/>
      <c r="C99" s="25"/>
      <c r="D99" s="25"/>
      <c r="E99" s="25"/>
      <c r="F99" s="25"/>
      <c r="G99" s="25"/>
      <c r="H99" s="25"/>
      <c r="I99" s="25"/>
      <c r="J99" s="25"/>
      <c r="K99" s="25"/>
      <c r="L99" s="25"/>
      <c r="M99" s="25"/>
      <c r="N99" s="25"/>
      <c r="O99" s="25"/>
      <c r="P99" s="25"/>
      <c r="Q99" s="25"/>
      <c r="R99" s="25"/>
      <c r="S99" s="25"/>
    </row>
    <row r="100" spans="1:19" ht="7.9" customHeight="1" x14ac:dyDescent="0.25">
      <c r="A100" s="25"/>
      <c r="B100" s="25"/>
      <c r="C100" s="25"/>
      <c r="D100" s="25"/>
      <c r="E100" s="25"/>
      <c r="F100" s="25"/>
      <c r="G100" s="25"/>
      <c r="H100" s="25"/>
      <c r="I100" s="25"/>
      <c r="J100" s="25"/>
      <c r="K100" s="25"/>
      <c r="L100" s="25"/>
      <c r="M100" s="25"/>
      <c r="N100" s="25"/>
      <c r="O100" s="25"/>
      <c r="P100" s="25"/>
      <c r="Q100" s="25"/>
      <c r="R100" s="25"/>
      <c r="S100" s="25"/>
    </row>
    <row r="101" spans="1:19" ht="7.9" customHeight="1" x14ac:dyDescent="0.25">
      <c r="A101" s="25"/>
      <c r="B101" s="25"/>
      <c r="C101" s="25"/>
      <c r="D101" s="25"/>
      <c r="E101" s="25"/>
      <c r="F101" s="25"/>
      <c r="G101" s="25"/>
      <c r="H101" s="25"/>
      <c r="I101" s="25"/>
      <c r="J101" s="25"/>
      <c r="K101" s="25"/>
      <c r="L101" s="25"/>
      <c r="M101" s="25"/>
      <c r="N101" s="25"/>
      <c r="O101" s="25"/>
      <c r="P101" s="25"/>
      <c r="Q101" s="25"/>
      <c r="R101" s="25"/>
      <c r="S101" s="25"/>
    </row>
    <row r="102" spans="1:19" ht="7.9" customHeight="1" x14ac:dyDescent="0.25">
      <c r="A102" s="25"/>
      <c r="B102" s="25"/>
      <c r="C102" s="25"/>
      <c r="D102" s="25"/>
      <c r="E102" s="25"/>
      <c r="F102" s="25"/>
      <c r="G102" s="25"/>
      <c r="H102" s="25"/>
      <c r="I102" s="25"/>
      <c r="J102" s="25"/>
      <c r="K102" s="25"/>
      <c r="L102" s="25"/>
      <c r="M102" s="25"/>
      <c r="N102" s="25"/>
      <c r="O102" s="25"/>
      <c r="P102" s="25"/>
      <c r="Q102" s="25"/>
      <c r="R102" s="25"/>
      <c r="S102" s="25"/>
    </row>
    <row r="103" spans="1:19" ht="7.9" customHeight="1" x14ac:dyDescent="0.25">
      <c r="A103" s="25"/>
      <c r="B103" s="25"/>
      <c r="C103" s="25"/>
      <c r="D103" s="25"/>
      <c r="E103" s="25"/>
      <c r="F103" s="25"/>
      <c r="G103" s="25"/>
      <c r="H103" s="25"/>
      <c r="I103" s="25"/>
      <c r="J103" s="25"/>
      <c r="K103" s="25"/>
      <c r="L103" s="25"/>
      <c r="M103" s="25"/>
      <c r="N103" s="25"/>
      <c r="O103" s="25"/>
      <c r="P103" s="25"/>
      <c r="Q103" s="25"/>
      <c r="R103" s="25"/>
      <c r="S103" s="25"/>
    </row>
    <row r="104" spans="1:19" ht="7.9" customHeight="1" x14ac:dyDescent="0.25">
      <c r="A104" s="25"/>
      <c r="B104" s="25"/>
      <c r="C104" s="25"/>
      <c r="D104" s="25"/>
      <c r="E104" s="25"/>
      <c r="F104" s="25"/>
      <c r="G104" s="25"/>
      <c r="H104" s="25"/>
      <c r="I104" s="25"/>
      <c r="J104" s="25"/>
      <c r="K104" s="25"/>
      <c r="L104" s="25"/>
      <c r="M104" s="25"/>
      <c r="N104" s="25"/>
      <c r="O104" s="25"/>
      <c r="P104" s="25"/>
      <c r="Q104" s="25"/>
      <c r="R104" s="25"/>
      <c r="S104" s="25"/>
    </row>
    <row r="105" spans="1:19" ht="7.9" customHeight="1" x14ac:dyDescent="0.25">
      <c r="A105" s="25"/>
      <c r="B105" s="25"/>
      <c r="C105" s="25"/>
      <c r="D105" s="25"/>
      <c r="E105" s="25"/>
      <c r="F105" s="25"/>
      <c r="G105" s="25"/>
      <c r="H105" s="25"/>
      <c r="I105" s="25"/>
      <c r="J105" s="25"/>
      <c r="K105" s="25"/>
      <c r="L105" s="25"/>
      <c r="M105" s="25"/>
      <c r="N105" s="25"/>
      <c r="O105" s="25"/>
      <c r="P105" s="25"/>
      <c r="Q105" s="25"/>
      <c r="R105" s="25"/>
      <c r="S105" s="25"/>
    </row>
    <row r="106" spans="1:19" ht="7.9" customHeight="1" x14ac:dyDescent="0.25">
      <c r="A106" s="25"/>
      <c r="B106" s="25"/>
      <c r="C106" s="25"/>
      <c r="D106" s="25"/>
      <c r="E106" s="25"/>
      <c r="F106" s="25"/>
      <c r="G106" s="25"/>
      <c r="H106" s="25"/>
      <c r="I106" s="25"/>
      <c r="J106" s="25"/>
      <c r="K106" s="25"/>
      <c r="L106" s="25"/>
      <c r="M106" s="25"/>
      <c r="N106" s="25"/>
      <c r="O106" s="25"/>
      <c r="P106" s="25"/>
      <c r="Q106" s="25"/>
      <c r="R106" s="25"/>
      <c r="S106" s="25"/>
    </row>
    <row r="107" spans="1:19" ht="7.9" customHeight="1" x14ac:dyDescent="0.25">
      <c r="A107" s="25"/>
      <c r="B107" s="25"/>
      <c r="C107" s="25"/>
      <c r="D107" s="25"/>
      <c r="E107" s="25"/>
      <c r="F107" s="25"/>
      <c r="G107" s="25"/>
      <c r="H107" s="25"/>
      <c r="I107" s="25"/>
      <c r="J107" s="25"/>
      <c r="K107" s="25"/>
      <c r="L107" s="25"/>
      <c r="M107" s="25"/>
      <c r="N107" s="25"/>
      <c r="O107" s="25"/>
      <c r="P107" s="25"/>
      <c r="Q107" s="25"/>
      <c r="R107" s="25"/>
      <c r="S107" s="25"/>
    </row>
    <row r="108" spans="1:19" ht="7.9" customHeight="1" x14ac:dyDescent="0.25">
      <c r="A108" s="25"/>
      <c r="B108" s="25"/>
      <c r="C108" s="25"/>
      <c r="D108" s="25"/>
      <c r="E108" s="25"/>
      <c r="F108" s="25"/>
      <c r="G108" s="25"/>
      <c r="H108" s="25"/>
      <c r="I108" s="25"/>
      <c r="J108" s="25"/>
      <c r="K108" s="25"/>
      <c r="L108" s="25"/>
      <c r="M108" s="25"/>
      <c r="N108" s="25"/>
      <c r="O108" s="25"/>
      <c r="P108" s="25"/>
      <c r="Q108" s="25"/>
      <c r="R108" s="25"/>
      <c r="S108" s="25"/>
    </row>
    <row r="109" spans="1:19" ht="7.9" customHeight="1" x14ac:dyDescent="0.25">
      <c r="A109" s="25"/>
      <c r="B109" s="25"/>
      <c r="C109" s="25"/>
      <c r="D109" s="25"/>
      <c r="E109" s="25"/>
      <c r="F109" s="25"/>
      <c r="G109" s="25"/>
      <c r="H109" s="25"/>
      <c r="I109" s="25"/>
      <c r="J109" s="25"/>
      <c r="K109" s="25"/>
      <c r="L109" s="25"/>
      <c r="M109" s="25"/>
      <c r="N109" s="25"/>
      <c r="O109" s="25"/>
      <c r="P109" s="25"/>
      <c r="Q109" s="25"/>
      <c r="R109" s="25"/>
      <c r="S109" s="25"/>
    </row>
    <row r="110" spans="1:19" ht="7.9" customHeight="1" x14ac:dyDescent="0.25">
      <c r="A110" s="25"/>
      <c r="B110" s="25"/>
      <c r="C110" s="25"/>
      <c r="D110" s="25"/>
      <c r="E110" s="25"/>
      <c r="F110" s="25"/>
      <c r="G110" s="25"/>
      <c r="H110" s="25"/>
      <c r="I110" s="25"/>
      <c r="J110" s="25"/>
      <c r="K110" s="25"/>
      <c r="L110" s="25"/>
      <c r="M110" s="25"/>
      <c r="N110" s="25"/>
      <c r="O110" s="25"/>
      <c r="P110" s="25"/>
      <c r="Q110" s="25"/>
      <c r="R110" s="25"/>
      <c r="S110" s="25"/>
    </row>
    <row r="111" spans="1:19" ht="7.9" customHeight="1" x14ac:dyDescent="0.25">
      <c r="A111" s="25"/>
      <c r="B111" s="25"/>
      <c r="C111" s="25"/>
      <c r="D111" s="25"/>
      <c r="E111" s="25"/>
      <c r="F111" s="25"/>
      <c r="G111" s="25"/>
      <c r="H111" s="25"/>
      <c r="I111" s="25"/>
      <c r="J111" s="25"/>
      <c r="K111" s="25"/>
      <c r="L111" s="25"/>
      <c r="M111" s="25"/>
      <c r="N111" s="25"/>
      <c r="O111" s="25"/>
      <c r="P111" s="25"/>
      <c r="Q111" s="25"/>
      <c r="R111" s="25"/>
      <c r="S111" s="25"/>
    </row>
    <row r="112" spans="1:19" ht="7.9" customHeight="1" x14ac:dyDescent="0.25">
      <c r="A112" s="25"/>
      <c r="B112" s="25"/>
      <c r="C112" s="25"/>
      <c r="D112" s="25"/>
      <c r="E112" s="25"/>
      <c r="F112" s="25"/>
      <c r="G112" s="25"/>
      <c r="H112" s="25"/>
      <c r="I112" s="25"/>
      <c r="J112" s="25"/>
      <c r="K112" s="25"/>
      <c r="L112" s="25"/>
      <c r="M112" s="25"/>
      <c r="N112" s="25"/>
      <c r="O112" s="25"/>
      <c r="P112" s="25"/>
      <c r="Q112" s="25"/>
      <c r="R112" s="25"/>
      <c r="S112" s="25"/>
    </row>
    <row r="113" spans="1:19" ht="7.9" customHeight="1" x14ac:dyDescent="0.25">
      <c r="A113" s="25"/>
      <c r="B113" s="25"/>
      <c r="C113" s="25"/>
      <c r="D113" s="25"/>
      <c r="E113" s="25"/>
      <c r="F113" s="25"/>
      <c r="G113" s="25"/>
      <c r="H113" s="25"/>
      <c r="I113" s="25"/>
      <c r="J113" s="25"/>
      <c r="K113" s="25"/>
      <c r="L113" s="25"/>
      <c r="M113" s="25"/>
      <c r="N113" s="25"/>
      <c r="O113" s="25"/>
      <c r="P113" s="25"/>
      <c r="Q113" s="25"/>
      <c r="R113" s="25"/>
      <c r="S113" s="25"/>
    </row>
    <row r="114" spans="1:19" ht="7.9" customHeight="1" x14ac:dyDescent="0.25">
      <c r="A114" s="25"/>
      <c r="B114" s="25"/>
      <c r="C114" s="25"/>
      <c r="D114" s="25"/>
      <c r="E114" s="25"/>
      <c r="F114" s="25"/>
      <c r="G114" s="25"/>
      <c r="H114" s="25"/>
      <c r="I114" s="25"/>
      <c r="J114" s="25"/>
      <c r="K114" s="25"/>
      <c r="L114" s="25"/>
      <c r="M114" s="25"/>
      <c r="N114" s="25"/>
      <c r="O114" s="25"/>
      <c r="P114" s="25"/>
      <c r="Q114" s="25"/>
      <c r="R114" s="25"/>
      <c r="S114" s="25"/>
    </row>
    <row r="115" spans="1:19" ht="7.9" customHeight="1" x14ac:dyDescent="0.25">
      <c r="A115" s="25"/>
      <c r="B115" s="25"/>
      <c r="C115" s="25"/>
      <c r="D115" s="25"/>
      <c r="E115" s="25"/>
      <c r="F115" s="25"/>
      <c r="G115" s="25"/>
      <c r="H115" s="25"/>
      <c r="I115" s="25"/>
      <c r="J115" s="25"/>
      <c r="K115" s="25"/>
      <c r="L115" s="25"/>
      <c r="M115" s="25"/>
      <c r="N115" s="25"/>
      <c r="O115" s="25"/>
      <c r="P115" s="25"/>
      <c r="Q115" s="25"/>
      <c r="R115" s="25"/>
      <c r="S115" s="25"/>
    </row>
    <row r="116" spans="1:19" ht="7.9" customHeight="1" x14ac:dyDescent="0.25">
      <c r="A116" s="25"/>
      <c r="B116" s="25"/>
      <c r="C116" s="25"/>
      <c r="D116" s="25"/>
      <c r="E116" s="25"/>
      <c r="F116" s="25"/>
      <c r="G116" s="25"/>
      <c r="H116" s="25"/>
      <c r="I116" s="25"/>
      <c r="J116" s="25"/>
      <c r="K116" s="25"/>
      <c r="L116" s="25"/>
      <c r="M116" s="25"/>
      <c r="N116" s="25"/>
      <c r="O116" s="25"/>
      <c r="P116" s="25"/>
      <c r="Q116" s="25"/>
      <c r="R116" s="25"/>
      <c r="S116" s="25"/>
    </row>
    <row r="117" spans="1:19" ht="7.9" customHeight="1" x14ac:dyDescent="0.25">
      <c r="A117" s="25"/>
      <c r="B117" s="25"/>
      <c r="C117" s="25"/>
      <c r="D117" s="25"/>
      <c r="E117" s="25"/>
      <c r="F117" s="25"/>
      <c r="G117" s="25"/>
      <c r="H117" s="25"/>
      <c r="I117" s="25"/>
      <c r="J117" s="25"/>
      <c r="K117" s="25"/>
      <c r="L117" s="25"/>
      <c r="M117" s="25"/>
      <c r="N117" s="25"/>
      <c r="O117" s="25"/>
      <c r="P117" s="25"/>
      <c r="Q117" s="25"/>
      <c r="R117" s="25"/>
      <c r="S117" s="25"/>
    </row>
    <row r="118" spans="1:19" ht="7.9" customHeight="1" x14ac:dyDescent="0.25">
      <c r="A118" s="25"/>
      <c r="B118" s="25"/>
      <c r="C118" s="25"/>
      <c r="D118" s="25"/>
      <c r="E118" s="25"/>
      <c r="F118" s="25"/>
      <c r="G118" s="25"/>
      <c r="H118" s="25"/>
      <c r="I118" s="25"/>
      <c r="J118" s="25"/>
      <c r="K118" s="25"/>
      <c r="L118" s="25"/>
      <c r="M118" s="25"/>
      <c r="N118" s="25"/>
      <c r="O118" s="25"/>
      <c r="P118" s="25"/>
      <c r="Q118" s="25"/>
      <c r="R118" s="25"/>
      <c r="S118" s="25"/>
    </row>
    <row r="119" spans="1:19" ht="7.9" customHeight="1" x14ac:dyDescent="0.25">
      <c r="A119" s="25"/>
      <c r="B119" s="25"/>
      <c r="C119" s="25"/>
      <c r="D119" s="25"/>
      <c r="E119" s="25"/>
      <c r="F119" s="25"/>
      <c r="G119" s="25"/>
      <c r="H119" s="25"/>
      <c r="I119" s="25"/>
      <c r="J119" s="25"/>
      <c r="K119" s="25"/>
      <c r="L119" s="25"/>
      <c r="M119" s="25"/>
      <c r="N119" s="25"/>
      <c r="O119" s="25"/>
      <c r="P119" s="25"/>
      <c r="Q119" s="25"/>
      <c r="R119" s="25"/>
      <c r="S119" s="25"/>
    </row>
    <row r="120" spans="1:19" ht="7.9" customHeight="1" x14ac:dyDescent="0.25">
      <c r="A120" s="25"/>
      <c r="B120" s="25"/>
      <c r="C120" s="25"/>
      <c r="D120" s="25"/>
      <c r="E120" s="25"/>
      <c r="F120" s="25"/>
      <c r="G120" s="25"/>
      <c r="H120" s="25"/>
      <c r="I120" s="25"/>
      <c r="J120" s="25"/>
      <c r="K120" s="25"/>
      <c r="L120" s="25"/>
      <c r="M120" s="25"/>
      <c r="N120" s="25"/>
      <c r="O120" s="25"/>
      <c r="P120" s="25"/>
      <c r="Q120" s="25"/>
      <c r="R120" s="25"/>
      <c r="S120" s="25"/>
    </row>
    <row r="121" spans="1:19" ht="7.9" customHeight="1" x14ac:dyDescent="0.25">
      <c r="A121" s="25"/>
      <c r="B121" s="25"/>
      <c r="C121" s="25"/>
      <c r="D121" s="25"/>
      <c r="E121" s="25"/>
      <c r="F121" s="25"/>
      <c r="G121" s="25"/>
      <c r="H121" s="25"/>
      <c r="I121" s="25"/>
      <c r="J121" s="25"/>
      <c r="K121" s="25"/>
      <c r="L121" s="25"/>
      <c r="M121" s="25"/>
      <c r="N121" s="25"/>
      <c r="O121" s="25"/>
      <c r="P121" s="25"/>
      <c r="Q121" s="25"/>
      <c r="R121" s="25"/>
      <c r="S121" s="25"/>
    </row>
    <row r="122" spans="1:19" ht="7.9" customHeight="1" x14ac:dyDescent="0.25">
      <c r="A122" s="25"/>
      <c r="B122" s="25"/>
      <c r="C122" s="25"/>
      <c r="D122" s="25"/>
      <c r="E122" s="25"/>
      <c r="F122" s="25"/>
      <c r="G122" s="25"/>
      <c r="H122" s="25"/>
      <c r="I122" s="25"/>
      <c r="J122" s="25"/>
      <c r="K122" s="25"/>
      <c r="L122" s="25"/>
      <c r="M122" s="25"/>
      <c r="N122" s="25"/>
      <c r="O122" s="25"/>
      <c r="P122" s="25"/>
      <c r="Q122" s="25"/>
      <c r="R122" s="25"/>
      <c r="S122" s="25"/>
    </row>
    <row r="123" spans="1:19" ht="7.9" customHeight="1" x14ac:dyDescent="0.25">
      <c r="A123" s="25"/>
      <c r="B123" s="25"/>
      <c r="C123" s="25"/>
      <c r="D123" s="25"/>
      <c r="E123" s="25"/>
      <c r="F123" s="25"/>
      <c r="G123" s="25"/>
      <c r="H123" s="25"/>
      <c r="I123" s="25"/>
      <c r="J123" s="25"/>
      <c r="K123" s="25"/>
      <c r="L123" s="25"/>
      <c r="M123" s="25"/>
      <c r="N123" s="25"/>
      <c r="O123" s="25"/>
      <c r="P123" s="25"/>
      <c r="Q123" s="25"/>
      <c r="R123" s="25"/>
      <c r="S123" s="25"/>
    </row>
    <row r="124" spans="1:19" ht="7.9" customHeight="1" x14ac:dyDescent="0.25">
      <c r="A124" s="25"/>
      <c r="B124" s="25"/>
      <c r="C124" s="25"/>
      <c r="D124" s="25"/>
      <c r="E124" s="25"/>
      <c r="F124" s="25"/>
      <c r="G124" s="25"/>
      <c r="H124" s="25"/>
      <c r="I124" s="25"/>
      <c r="J124" s="25"/>
      <c r="K124" s="25"/>
      <c r="L124" s="25"/>
      <c r="M124" s="25"/>
      <c r="N124" s="25"/>
      <c r="O124" s="25"/>
      <c r="P124" s="25"/>
      <c r="Q124" s="25"/>
      <c r="R124" s="25"/>
      <c r="S124" s="25"/>
    </row>
    <row r="125" spans="1:19" ht="7.9" customHeight="1" x14ac:dyDescent="0.25">
      <c r="A125" s="25"/>
      <c r="B125" s="25"/>
      <c r="C125" s="25"/>
      <c r="D125" s="25"/>
      <c r="E125" s="25"/>
      <c r="F125" s="25"/>
      <c r="G125" s="25"/>
      <c r="H125" s="25"/>
      <c r="I125" s="25"/>
      <c r="J125" s="25"/>
      <c r="K125" s="25"/>
      <c r="L125" s="25"/>
      <c r="M125" s="25"/>
      <c r="N125" s="25"/>
      <c r="O125" s="25"/>
      <c r="P125" s="25"/>
      <c r="Q125" s="25"/>
      <c r="R125" s="25"/>
      <c r="S125" s="25"/>
    </row>
    <row r="126" spans="1:19" ht="7.9" customHeight="1" x14ac:dyDescent="0.25">
      <c r="A126" s="25"/>
      <c r="B126" s="25"/>
      <c r="C126" s="25"/>
      <c r="D126" s="25"/>
      <c r="E126" s="25"/>
      <c r="F126" s="25"/>
      <c r="G126" s="25"/>
      <c r="H126" s="25"/>
      <c r="I126" s="25"/>
      <c r="J126" s="25"/>
      <c r="K126" s="25"/>
      <c r="L126" s="25"/>
      <c r="M126" s="25"/>
      <c r="N126" s="25"/>
      <c r="O126" s="25"/>
      <c r="P126" s="25"/>
      <c r="Q126" s="25"/>
      <c r="R126" s="25"/>
      <c r="S126" s="25"/>
    </row>
    <row r="127" spans="1:19" ht="7.9" customHeight="1" x14ac:dyDescent="0.25">
      <c r="A127" s="25"/>
      <c r="B127" s="25"/>
      <c r="C127" s="25"/>
      <c r="D127" s="25"/>
      <c r="E127" s="25"/>
      <c r="F127" s="25"/>
      <c r="G127" s="25"/>
      <c r="H127" s="25"/>
      <c r="I127" s="25"/>
      <c r="J127" s="25"/>
      <c r="K127" s="25"/>
      <c r="L127" s="25"/>
      <c r="M127" s="25"/>
      <c r="N127" s="25"/>
      <c r="O127" s="25"/>
      <c r="P127" s="25"/>
      <c r="Q127" s="25"/>
      <c r="R127" s="25"/>
      <c r="S127" s="25"/>
    </row>
    <row r="128" spans="1:19" ht="7.9" customHeight="1" x14ac:dyDescent="0.25">
      <c r="A128" s="25"/>
      <c r="B128" s="25"/>
      <c r="C128" s="25"/>
      <c r="D128" s="25"/>
      <c r="E128" s="25"/>
      <c r="F128" s="25"/>
      <c r="G128" s="25"/>
      <c r="H128" s="25"/>
      <c r="I128" s="25"/>
      <c r="J128" s="25"/>
      <c r="K128" s="25"/>
      <c r="L128" s="25"/>
      <c r="M128" s="25"/>
      <c r="N128" s="25"/>
      <c r="O128" s="25"/>
      <c r="P128" s="25"/>
      <c r="Q128" s="25"/>
      <c r="R128" s="25"/>
      <c r="S128" s="25"/>
    </row>
    <row r="129" spans="1:19" ht="7.9" customHeight="1" x14ac:dyDescent="0.25">
      <c r="A129" s="25"/>
      <c r="B129" s="25"/>
      <c r="C129" s="25"/>
      <c r="D129" s="25"/>
      <c r="E129" s="25"/>
      <c r="F129" s="25"/>
      <c r="G129" s="25"/>
      <c r="H129" s="25"/>
      <c r="I129" s="25"/>
      <c r="J129" s="25"/>
      <c r="K129" s="25"/>
      <c r="L129" s="25"/>
      <c r="M129" s="25"/>
      <c r="N129" s="25"/>
      <c r="O129" s="25"/>
      <c r="P129" s="25"/>
      <c r="Q129" s="25"/>
      <c r="R129" s="25"/>
      <c r="S129" s="25"/>
    </row>
    <row r="130" spans="1:19" ht="7.9" customHeight="1" x14ac:dyDescent="0.25">
      <c r="A130" s="25"/>
      <c r="B130" s="25"/>
      <c r="C130" s="25"/>
      <c r="D130" s="25"/>
      <c r="E130" s="25"/>
      <c r="F130" s="25"/>
      <c r="G130" s="25"/>
      <c r="H130" s="25"/>
      <c r="I130" s="25"/>
      <c r="J130" s="25"/>
      <c r="K130" s="25"/>
      <c r="L130" s="25"/>
      <c r="M130" s="25"/>
      <c r="N130" s="25"/>
      <c r="O130" s="25"/>
      <c r="P130" s="25"/>
      <c r="Q130" s="25"/>
      <c r="R130" s="25"/>
      <c r="S130" s="25"/>
    </row>
    <row r="131" spans="1:19" ht="7.9" customHeight="1" x14ac:dyDescent="0.25">
      <c r="A131" s="25"/>
      <c r="B131" s="25"/>
      <c r="C131" s="25"/>
      <c r="D131" s="25"/>
      <c r="E131" s="25"/>
      <c r="F131" s="25"/>
      <c r="G131" s="25"/>
      <c r="H131" s="25"/>
      <c r="I131" s="25"/>
      <c r="J131" s="25"/>
      <c r="K131" s="25"/>
      <c r="L131" s="25"/>
      <c r="M131" s="25"/>
      <c r="N131" s="25"/>
      <c r="O131" s="25"/>
      <c r="P131" s="25"/>
      <c r="Q131" s="25"/>
      <c r="R131" s="25"/>
      <c r="S131" s="25"/>
    </row>
    <row r="132" spans="1:19" ht="7.9" customHeight="1" x14ac:dyDescent="0.25">
      <c r="A132" s="25"/>
      <c r="B132" s="25"/>
      <c r="C132" s="25"/>
      <c r="D132" s="25"/>
      <c r="E132" s="25"/>
      <c r="F132" s="25"/>
      <c r="G132" s="25"/>
      <c r="H132" s="25"/>
      <c r="I132" s="25"/>
      <c r="J132" s="25"/>
      <c r="K132" s="25"/>
      <c r="L132" s="25"/>
      <c r="M132" s="25"/>
      <c r="N132" s="25"/>
      <c r="O132" s="25"/>
      <c r="P132" s="25"/>
      <c r="Q132" s="25"/>
      <c r="R132" s="25"/>
      <c r="S132" s="25"/>
    </row>
    <row r="133" spans="1:19" ht="7.9" customHeight="1" x14ac:dyDescent="0.25">
      <c r="A133" s="25"/>
      <c r="B133" s="25"/>
      <c r="C133" s="25"/>
      <c r="D133" s="25"/>
      <c r="E133" s="25"/>
      <c r="F133" s="25"/>
      <c r="G133" s="25"/>
      <c r="H133" s="25"/>
      <c r="I133" s="25"/>
      <c r="J133" s="25"/>
      <c r="K133" s="25"/>
      <c r="L133" s="25"/>
      <c r="M133" s="25"/>
      <c r="N133" s="25"/>
      <c r="O133" s="25"/>
      <c r="P133" s="25"/>
      <c r="Q133" s="25"/>
      <c r="R133" s="25"/>
      <c r="S133" s="25"/>
    </row>
    <row r="134" spans="1:19" ht="7.9" customHeight="1" x14ac:dyDescent="0.25">
      <c r="A134" s="25"/>
      <c r="B134" s="25"/>
      <c r="C134" s="25"/>
      <c r="D134" s="25"/>
      <c r="E134" s="25"/>
      <c r="F134" s="25"/>
      <c r="G134" s="25"/>
      <c r="H134" s="25"/>
      <c r="I134" s="25"/>
      <c r="J134" s="25"/>
      <c r="K134" s="25"/>
      <c r="L134" s="25"/>
      <c r="M134" s="25"/>
      <c r="N134" s="25"/>
      <c r="O134" s="25"/>
      <c r="P134" s="25"/>
      <c r="Q134" s="25"/>
      <c r="R134" s="25"/>
      <c r="S134" s="25"/>
    </row>
    <row r="135" spans="1:19" ht="7.9" customHeight="1" x14ac:dyDescent="0.25">
      <c r="A135" s="25"/>
      <c r="B135" s="25"/>
      <c r="C135" s="25"/>
      <c r="D135" s="25"/>
      <c r="E135" s="25"/>
      <c r="F135" s="25"/>
      <c r="G135" s="25"/>
      <c r="H135" s="25"/>
      <c r="I135" s="25"/>
      <c r="J135" s="25"/>
      <c r="K135" s="25"/>
      <c r="L135" s="25"/>
      <c r="M135" s="25"/>
      <c r="N135" s="25"/>
      <c r="O135" s="25"/>
      <c r="P135" s="25"/>
      <c r="Q135" s="25"/>
      <c r="R135" s="25"/>
      <c r="S135" s="25"/>
    </row>
    <row r="136" spans="1:19" ht="7.9" customHeight="1" x14ac:dyDescent="0.25">
      <c r="A136" s="25"/>
      <c r="B136" s="25"/>
      <c r="C136" s="25"/>
      <c r="D136" s="25"/>
      <c r="E136" s="25"/>
      <c r="F136" s="25"/>
      <c r="G136" s="25"/>
      <c r="H136" s="25"/>
      <c r="I136" s="25"/>
      <c r="J136" s="25"/>
      <c r="K136" s="25"/>
      <c r="L136" s="25"/>
      <c r="M136" s="25"/>
      <c r="N136" s="25"/>
      <c r="O136" s="25"/>
      <c r="P136" s="25"/>
      <c r="Q136" s="25"/>
      <c r="R136" s="25"/>
      <c r="S136" s="25"/>
    </row>
    <row r="137" spans="1:19" ht="7.9" customHeight="1" x14ac:dyDescent="0.25">
      <c r="A137" s="25"/>
      <c r="B137" s="25"/>
      <c r="C137" s="25"/>
      <c r="D137" s="25"/>
      <c r="E137" s="25"/>
      <c r="F137" s="25"/>
      <c r="G137" s="25"/>
      <c r="H137" s="25"/>
      <c r="I137" s="25"/>
      <c r="J137" s="25"/>
      <c r="K137" s="25"/>
      <c r="L137" s="25"/>
      <c r="M137" s="25"/>
      <c r="N137" s="25"/>
      <c r="O137" s="25"/>
      <c r="P137" s="25"/>
      <c r="Q137" s="25"/>
      <c r="R137" s="25"/>
      <c r="S137" s="25"/>
    </row>
    <row r="138" spans="1:19" ht="7.9" customHeight="1" x14ac:dyDescent="0.25">
      <c r="A138" s="25"/>
      <c r="B138" s="25"/>
      <c r="C138" s="25"/>
      <c r="D138" s="25"/>
      <c r="E138" s="25"/>
      <c r="F138" s="25"/>
      <c r="G138" s="25"/>
      <c r="H138" s="25"/>
      <c r="I138" s="25"/>
      <c r="J138" s="25"/>
      <c r="K138" s="25"/>
      <c r="L138" s="25"/>
      <c r="M138" s="25"/>
      <c r="N138" s="25"/>
      <c r="O138" s="25"/>
      <c r="P138" s="25"/>
      <c r="Q138" s="25"/>
      <c r="R138" s="25"/>
      <c r="S138" s="25"/>
    </row>
    <row r="139" spans="1:19" ht="7.9" customHeight="1" x14ac:dyDescent="0.25">
      <c r="A139" s="25"/>
      <c r="B139" s="25"/>
      <c r="C139" s="25"/>
      <c r="D139" s="25"/>
      <c r="E139" s="25"/>
      <c r="F139" s="25"/>
      <c r="G139" s="25"/>
      <c r="H139" s="25"/>
      <c r="I139" s="25"/>
      <c r="J139" s="25"/>
      <c r="K139" s="25"/>
      <c r="L139" s="25"/>
      <c r="M139" s="25"/>
      <c r="N139" s="25"/>
      <c r="O139" s="25"/>
      <c r="P139" s="25"/>
      <c r="Q139" s="25"/>
      <c r="R139" s="25"/>
      <c r="S139" s="25"/>
    </row>
    <row r="140" spans="1:19" ht="7.9" customHeight="1" x14ac:dyDescent="0.25">
      <c r="A140" s="25"/>
      <c r="B140" s="25"/>
      <c r="C140" s="25"/>
      <c r="D140" s="25"/>
      <c r="E140" s="25"/>
      <c r="F140" s="25"/>
      <c r="G140" s="25"/>
      <c r="H140" s="25"/>
      <c r="I140" s="25"/>
      <c r="J140" s="25"/>
      <c r="K140" s="25"/>
      <c r="L140" s="25"/>
      <c r="M140" s="25"/>
      <c r="N140" s="25"/>
      <c r="O140" s="25"/>
      <c r="P140" s="25"/>
      <c r="Q140" s="25"/>
      <c r="R140" s="25"/>
      <c r="S140" s="25"/>
    </row>
    <row r="141" spans="1:19" ht="7.9" customHeight="1" x14ac:dyDescent="0.25">
      <c r="A141" s="25"/>
      <c r="B141" s="25"/>
      <c r="C141" s="25"/>
      <c r="D141" s="25"/>
      <c r="E141" s="25"/>
      <c r="F141" s="25"/>
      <c r="G141" s="25"/>
      <c r="H141" s="25"/>
      <c r="I141" s="25"/>
      <c r="J141" s="25"/>
      <c r="K141" s="25"/>
      <c r="L141" s="25"/>
      <c r="M141" s="25"/>
      <c r="N141" s="25"/>
      <c r="O141" s="25"/>
      <c r="P141" s="25"/>
      <c r="Q141" s="25"/>
      <c r="R141" s="25"/>
      <c r="S141" s="25"/>
    </row>
    <row r="142" spans="1:19" ht="7.9" customHeight="1" x14ac:dyDescent="0.25">
      <c r="A142" s="25"/>
      <c r="B142" s="25"/>
      <c r="C142" s="25"/>
      <c r="D142" s="25"/>
      <c r="E142" s="25"/>
      <c r="F142" s="25"/>
      <c r="G142" s="25"/>
      <c r="H142" s="25"/>
      <c r="I142" s="25"/>
      <c r="J142" s="25"/>
      <c r="K142" s="25"/>
      <c r="L142" s="25"/>
      <c r="M142" s="25"/>
      <c r="N142" s="25"/>
      <c r="O142" s="25"/>
      <c r="P142" s="25"/>
      <c r="Q142" s="25"/>
      <c r="R142" s="25"/>
      <c r="S142" s="25"/>
    </row>
    <row r="143" spans="1:19" ht="7.9" customHeight="1" x14ac:dyDescent="0.25">
      <c r="A143" s="25"/>
      <c r="B143" s="25"/>
      <c r="C143" s="25"/>
      <c r="D143" s="25"/>
      <c r="E143" s="25"/>
      <c r="F143" s="25"/>
      <c r="G143" s="25"/>
      <c r="H143" s="25"/>
      <c r="I143" s="25"/>
      <c r="J143" s="25"/>
      <c r="K143" s="25"/>
      <c r="L143" s="25"/>
      <c r="M143" s="25"/>
      <c r="N143" s="25"/>
      <c r="O143" s="25"/>
      <c r="P143" s="25"/>
      <c r="Q143" s="25"/>
      <c r="R143" s="25"/>
      <c r="S143" s="25"/>
    </row>
    <row r="144" spans="1:19" ht="7.9" customHeight="1" x14ac:dyDescent="0.25">
      <c r="A144" s="25"/>
      <c r="B144" s="25"/>
      <c r="C144" s="25"/>
      <c r="D144" s="25"/>
      <c r="E144" s="25"/>
      <c r="F144" s="25"/>
      <c r="G144" s="25"/>
      <c r="H144" s="25"/>
      <c r="I144" s="25"/>
      <c r="J144" s="25"/>
      <c r="K144" s="25"/>
      <c r="L144" s="25"/>
      <c r="M144" s="25"/>
      <c r="N144" s="25"/>
      <c r="O144" s="25"/>
      <c r="P144" s="25"/>
      <c r="Q144" s="25"/>
      <c r="R144" s="25"/>
      <c r="S144" s="25"/>
    </row>
    <row r="145" spans="1:19" ht="7.9" customHeight="1" x14ac:dyDescent="0.25">
      <c r="A145" s="25"/>
      <c r="B145" s="25"/>
      <c r="C145" s="25"/>
      <c r="D145" s="25"/>
      <c r="E145" s="25"/>
      <c r="F145" s="25"/>
      <c r="G145" s="25"/>
      <c r="H145" s="25"/>
      <c r="I145" s="25"/>
      <c r="J145" s="25"/>
      <c r="K145" s="25"/>
      <c r="L145" s="25"/>
      <c r="M145" s="25"/>
      <c r="N145" s="25"/>
      <c r="O145" s="25"/>
      <c r="P145" s="25"/>
      <c r="Q145" s="25"/>
      <c r="R145" s="25"/>
      <c r="S145" s="25"/>
    </row>
    <row r="146" spans="1:19" ht="7.9" customHeight="1" x14ac:dyDescent="0.25">
      <c r="A146" s="25"/>
      <c r="B146" s="25"/>
      <c r="C146" s="25"/>
      <c r="D146" s="25"/>
      <c r="E146" s="25"/>
      <c r="F146" s="25"/>
      <c r="G146" s="25"/>
      <c r="H146" s="25"/>
      <c r="I146" s="25"/>
      <c r="J146" s="25"/>
      <c r="K146" s="25"/>
      <c r="L146" s="25"/>
      <c r="M146" s="25"/>
      <c r="N146" s="25"/>
      <c r="O146" s="25"/>
      <c r="P146" s="25"/>
      <c r="Q146" s="25"/>
      <c r="R146" s="25"/>
      <c r="S146" s="25"/>
    </row>
    <row r="147" spans="1:19" ht="7.9" customHeight="1" x14ac:dyDescent="0.25">
      <c r="A147" s="25"/>
      <c r="B147" s="25"/>
      <c r="C147" s="25"/>
      <c r="D147" s="25"/>
      <c r="E147" s="25"/>
      <c r="F147" s="25"/>
      <c r="G147" s="25"/>
      <c r="H147" s="25"/>
      <c r="I147" s="25"/>
      <c r="J147" s="25"/>
      <c r="K147" s="25"/>
      <c r="L147" s="25"/>
      <c r="M147" s="25"/>
      <c r="N147" s="25"/>
      <c r="O147" s="25"/>
      <c r="P147" s="25"/>
      <c r="Q147" s="25"/>
      <c r="R147" s="25"/>
      <c r="S147" s="25"/>
    </row>
    <row r="148" spans="1:19" ht="7.9" customHeight="1" x14ac:dyDescent="0.25">
      <c r="A148" s="25"/>
      <c r="B148" s="25"/>
      <c r="C148" s="25"/>
      <c r="D148" s="25"/>
      <c r="E148" s="25"/>
      <c r="F148" s="25"/>
      <c r="G148" s="25"/>
      <c r="H148" s="25"/>
      <c r="I148" s="25"/>
      <c r="J148" s="25"/>
      <c r="K148" s="25"/>
      <c r="L148" s="25"/>
      <c r="M148" s="25"/>
      <c r="N148" s="25"/>
      <c r="O148" s="25"/>
      <c r="P148" s="25"/>
      <c r="Q148" s="25"/>
      <c r="R148" s="25"/>
      <c r="S148" s="25"/>
    </row>
    <row r="149" spans="1:19" ht="7.9" customHeight="1" x14ac:dyDescent="0.25">
      <c r="A149" s="25"/>
      <c r="B149" s="25"/>
      <c r="C149" s="25"/>
      <c r="D149" s="25"/>
      <c r="E149" s="25"/>
      <c r="F149" s="25"/>
      <c r="G149" s="25"/>
      <c r="H149" s="25"/>
      <c r="I149" s="25"/>
      <c r="J149" s="25"/>
      <c r="K149" s="25"/>
      <c r="L149" s="25"/>
      <c r="M149" s="25"/>
      <c r="N149" s="25"/>
      <c r="O149" s="25"/>
      <c r="P149" s="25"/>
      <c r="Q149" s="25"/>
      <c r="R149" s="25"/>
      <c r="S149" s="25"/>
    </row>
    <row r="150" spans="1:19" ht="7.9" customHeight="1" x14ac:dyDescent="0.25">
      <c r="A150" s="25"/>
      <c r="B150" s="25"/>
      <c r="C150" s="25"/>
      <c r="D150" s="25"/>
      <c r="E150" s="25"/>
      <c r="F150" s="25"/>
      <c r="G150" s="25"/>
      <c r="H150" s="25"/>
      <c r="I150" s="25"/>
      <c r="J150" s="25"/>
      <c r="K150" s="25"/>
      <c r="L150" s="25"/>
      <c r="M150" s="25"/>
      <c r="N150" s="25"/>
      <c r="O150" s="25"/>
      <c r="P150" s="25"/>
      <c r="Q150" s="25"/>
      <c r="R150" s="25"/>
      <c r="S150" s="25"/>
    </row>
    <row r="151" spans="1:19" ht="7.9" customHeight="1" x14ac:dyDescent="0.25">
      <c r="A151" s="25"/>
      <c r="B151" s="25"/>
      <c r="C151" s="25"/>
      <c r="D151" s="25"/>
      <c r="E151" s="25"/>
      <c r="F151" s="25"/>
      <c r="G151" s="25"/>
      <c r="H151" s="25"/>
      <c r="I151" s="25"/>
      <c r="J151" s="25"/>
      <c r="K151" s="25"/>
      <c r="L151" s="25"/>
      <c r="M151" s="25"/>
      <c r="N151" s="25"/>
      <c r="O151" s="25"/>
      <c r="P151" s="25"/>
      <c r="Q151" s="25"/>
      <c r="R151" s="25"/>
      <c r="S151" s="25"/>
    </row>
    <row r="152" spans="1:19" ht="7.9" customHeight="1" x14ac:dyDescent="0.25">
      <c r="A152" s="25"/>
      <c r="B152" s="25"/>
      <c r="C152" s="25"/>
      <c r="D152" s="25"/>
      <c r="E152" s="25"/>
      <c r="F152" s="25"/>
      <c r="G152" s="25"/>
      <c r="H152" s="25"/>
      <c r="I152" s="25"/>
      <c r="J152" s="25"/>
      <c r="K152" s="25"/>
      <c r="L152" s="25"/>
      <c r="M152" s="25"/>
      <c r="N152" s="25"/>
      <c r="O152" s="25"/>
      <c r="P152" s="25"/>
      <c r="Q152" s="25"/>
      <c r="R152" s="25"/>
      <c r="S152" s="25"/>
    </row>
    <row r="153" spans="1:19" ht="7.9" customHeight="1" x14ac:dyDescent="0.25">
      <c r="A153" s="25"/>
      <c r="B153" s="25"/>
      <c r="C153" s="25"/>
      <c r="D153" s="25"/>
      <c r="E153" s="25"/>
      <c r="F153" s="25"/>
      <c r="G153" s="25"/>
      <c r="H153" s="25"/>
      <c r="I153" s="25"/>
      <c r="J153" s="25"/>
      <c r="K153" s="25"/>
      <c r="L153" s="25"/>
      <c r="M153" s="25"/>
      <c r="N153" s="25"/>
      <c r="O153" s="25"/>
      <c r="P153" s="25"/>
      <c r="Q153" s="25"/>
      <c r="R153" s="25"/>
      <c r="S153" s="25"/>
    </row>
    <row r="154" spans="1:19" ht="7.9" customHeight="1" x14ac:dyDescent="0.25">
      <c r="A154" s="25"/>
      <c r="B154" s="25"/>
      <c r="C154" s="25"/>
      <c r="D154" s="25"/>
      <c r="E154" s="25"/>
      <c r="F154" s="25"/>
      <c r="G154" s="25"/>
      <c r="H154" s="25"/>
      <c r="I154" s="25"/>
      <c r="J154" s="25"/>
      <c r="K154" s="25"/>
      <c r="L154" s="25"/>
      <c r="M154" s="25"/>
      <c r="N154" s="25"/>
      <c r="O154" s="25"/>
      <c r="P154" s="25"/>
      <c r="Q154" s="25"/>
      <c r="R154" s="25"/>
      <c r="S154" s="25"/>
    </row>
    <row r="155" spans="1:19" ht="7.9" customHeight="1" x14ac:dyDescent="0.25">
      <c r="A155" s="25"/>
      <c r="B155" s="25"/>
      <c r="C155" s="25"/>
      <c r="D155" s="25"/>
      <c r="E155" s="25"/>
      <c r="F155" s="25"/>
      <c r="G155" s="25"/>
      <c r="H155" s="25"/>
      <c r="I155" s="25"/>
      <c r="J155" s="25"/>
      <c r="K155" s="25"/>
      <c r="L155" s="25"/>
      <c r="M155" s="25"/>
      <c r="N155" s="25"/>
      <c r="O155" s="25"/>
      <c r="P155" s="25"/>
      <c r="Q155" s="25"/>
      <c r="R155" s="25"/>
      <c r="S155" s="25"/>
    </row>
    <row r="156" spans="1:19" ht="7.9" customHeight="1" x14ac:dyDescent="0.25">
      <c r="A156" s="25"/>
      <c r="B156" s="25"/>
      <c r="C156" s="25"/>
      <c r="D156" s="25"/>
      <c r="E156" s="25"/>
      <c r="F156" s="25"/>
      <c r="G156" s="25"/>
      <c r="H156" s="25"/>
      <c r="I156" s="25"/>
      <c r="J156" s="25"/>
      <c r="K156" s="25"/>
      <c r="L156" s="25"/>
      <c r="M156" s="25"/>
      <c r="N156" s="25"/>
      <c r="O156" s="25"/>
      <c r="P156" s="25"/>
      <c r="Q156" s="25"/>
      <c r="R156" s="25"/>
      <c r="S156" s="25"/>
    </row>
    <row r="157" spans="1:19" ht="7.9" customHeight="1" x14ac:dyDescent="0.25">
      <c r="A157" s="25"/>
      <c r="B157" s="25"/>
      <c r="C157" s="25"/>
      <c r="D157" s="25"/>
      <c r="E157" s="25"/>
      <c r="F157" s="25"/>
      <c r="G157" s="25"/>
      <c r="H157" s="25"/>
      <c r="I157" s="25"/>
      <c r="J157" s="25"/>
      <c r="K157" s="25"/>
      <c r="L157" s="25"/>
      <c r="M157" s="25"/>
      <c r="N157" s="25"/>
      <c r="O157" s="25"/>
      <c r="P157" s="25"/>
      <c r="Q157" s="25"/>
      <c r="R157" s="25"/>
      <c r="S157" s="25"/>
    </row>
    <row r="158" spans="1:19" ht="7.9" customHeight="1" x14ac:dyDescent="0.25">
      <c r="A158" s="25"/>
      <c r="B158" s="25"/>
      <c r="C158" s="25"/>
      <c r="D158" s="25"/>
      <c r="E158" s="25"/>
      <c r="F158" s="25"/>
      <c r="G158" s="25"/>
      <c r="H158" s="25"/>
      <c r="I158" s="25"/>
      <c r="J158" s="25"/>
      <c r="K158" s="25"/>
      <c r="L158" s="25"/>
      <c r="M158" s="25"/>
      <c r="N158" s="25"/>
      <c r="O158" s="25"/>
      <c r="P158" s="25"/>
      <c r="Q158" s="25"/>
      <c r="R158" s="25"/>
      <c r="S158" s="25"/>
    </row>
    <row r="159" spans="1:19" ht="7.9" customHeight="1" x14ac:dyDescent="0.25">
      <c r="A159" s="25"/>
      <c r="B159" s="25"/>
      <c r="C159" s="25"/>
      <c r="D159" s="25"/>
      <c r="E159" s="25"/>
      <c r="F159" s="25"/>
      <c r="G159" s="25"/>
      <c r="H159" s="25"/>
      <c r="I159" s="25"/>
      <c r="J159" s="25"/>
      <c r="K159" s="25"/>
      <c r="L159" s="25"/>
      <c r="M159" s="25"/>
      <c r="N159" s="25"/>
      <c r="O159" s="25"/>
      <c r="P159" s="25"/>
      <c r="Q159" s="25"/>
      <c r="R159" s="25"/>
      <c r="S159" s="25"/>
    </row>
    <row r="160" spans="1:19" ht="7.9" customHeight="1" x14ac:dyDescent="0.25">
      <c r="A160" s="25"/>
      <c r="B160" s="25"/>
      <c r="C160" s="25"/>
      <c r="D160" s="25"/>
      <c r="E160" s="25"/>
      <c r="F160" s="25"/>
      <c r="G160" s="25"/>
      <c r="H160" s="25"/>
      <c r="I160" s="25"/>
      <c r="J160" s="25"/>
      <c r="K160" s="25"/>
      <c r="L160" s="25"/>
      <c r="M160" s="25"/>
      <c r="N160" s="25"/>
      <c r="O160" s="25"/>
      <c r="P160" s="25"/>
      <c r="Q160" s="25"/>
      <c r="R160" s="25"/>
      <c r="S160" s="25"/>
    </row>
    <row r="161" spans="1:19" ht="7.9" customHeight="1" x14ac:dyDescent="0.25">
      <c r="A161" s="25"/>
      <c r="B161" s="25"/>
      <c r="C161" s="25"/>
      <c r="D161" s="25"/>
      <c r="E161" s="25"/>
      <c r="F161" s="25"/>
      <c r="G161" s="25"/>
      <c r="H161" s="25"/>
      <c r="I161" s="25"/>
      <c r="J161" s="25"/>
      <c r="K161" s="25"/>
      <c r="L161" s="25"/>
      <c r="M161" s="25"/>
      <c r="N161" s="25"/>
      <c r="O161" s="25"/>
      <c r="P161" s="25"/>
      <c r="Q161" s="25"/>
      <c r="R161" s="25"/>
      <c r="S161" s="25"/>
    </row>
    <row r="162" spans="1:19" ht="7.9" customHeight="1" x14ac:dyDescent="0.25">
      <c r="A162" s="25"/>
      <c r="B162" s="25"/>
      <c r="C162" s="25"/>
      <c r="D162" s="25"/>
      <c r="E162" s="25"/>
      <c r="F162" s="25"/>
      <c r="G162" s="25"/>
      <c r="H162" s="25"/>
      <c r="I162" s="25"/>
      <c r="J162" s="25"/>
      <c r="K162" s="25"/>
      <c r="L162" s="25"/>
      <c r="M162" s="25"/>
      <c r="N162" s="25"/>
      <c r="O162" s="25"/>
      <c r="P162" s="25"/>
      <c r="Q162" s="25"/>
      <c r="R162" s="25"/>
      <c r="S162" s="25"/>
    </row>
    <row r="163" spans="1:19" ht="7.9" customHeight="1" x14ac:dyDescent="0.25">
      <c r="A163" s="25"/>
      <c r="B163" s="25"/>
      <c r="C163" s="25"/>
      <c r="D163" s="25"/>
      <c r="E163" s="25"/>
      <c r="F163" s="25"/>
      <c r="G163" s="25"/>
      <c r="H163" s="25"/>
      <c r="I163" s="25"/>
      <c r="J163" s="25"/>
      <c r="K163" s="25"/>
      <c r="L163" s="25"/>
      <c r="M163" s="25"/>
      <c r="N163" s="25"/>
      <c r="O163" s="25"/>
      <c r="P163" s="25"/>
      <c r="Q163" s="25"/>
      <c r="R163" s="25"/>
      <c r="S163" s="25"/>
    </row>
    <row r="164" spans="1:19" ht="7.9" customHeight="1" x14ac:dyDescent="0.25">
      <c r="A164" s="25"/>
      <c r="B164" s="25"/>
      <c r="C164" s="25"/>
      <c r="D164" s="25"/>
      <c r="E164" s="25"/>
      <c r="F164" s="25"/>
      <c r="G164" s="25"/>
      <c r="H164" s="25"/>
      <c r="I164" s="25"/>
      <c r="J164" s="25"/>
      <c r="K164" s="25"/>
      <c r="L164" s="25"/>
      <c r="M164" s="25"/>
      <c r="N164" s="25"/>
      <c r="O164" s="25"/>
      <c r="P164" s="25"/>
      <c r="Q164" s="25"/>
      <c r="R164" s="25"/>
      <c r="S164" s="25"/>
    </row>
    <row r="165" spans="1:19" ht="7.9" customHeight="1" x14ac:dyDescent="0.25">
      <c r="A165" s="25"/>
      <c r="B165" s="25"/>
      <c r="C165" s="25"/>
      <c r="D165" s="25"/>
      <c r="E165" s="25"/>
      <c r="F165" s="25"/>
      <c r="G165" s="25"/>
      <c r="H165" s="25"/>
      <c r="I165" s="25"/>
      <c r="J165" s="25"/>
      <c r="K165" s="25"/>
      <c r="L165" s="25"/>
      <c r="M165" s="25"/>
      <c r="N165" s="25"/>
      <c r="O165" s="25"/>
      <c r="P165" s="25"/>
      <c r="Q165" s="25"/>
      <c r="R165" s="25"/>
      <c r="S165" s="25"/>
    </row>
    <row r="166" spans="1:19" ht="7.9" customHeight="1" x14ac:dyDescent="0.25">
      <c r="A166" s="25"/>
      <c r="B166" s="25"/>
      <c r="C166" s="25"/>
      <c r="D166" s="25"/>
      <c r="E166" s="25"/>
      <c r="F166" s="25"/>
      <c r="G166" s="25"/>
      <c r="H166" s="25"/>
      <c r="I166" s="25"/>
      <c r="J166" s="25"/>
      <c r="K166" s="25"/>
      <c r="L166" s="25"/>
      <c r="M166" s="25"/>
      <c r="N166" s="25"/>
      <c r="O166" s="25"/>
      <c r="P166" s="25"/>
      <c r="Q166" s="25"/>
      <c r="R166" s="25"/>
      <c r="S166" s="25"/>
    </row>
    <row r="167" spans="1:19" ht="7.9" customHeight="1" x14ac:dyDescent="0.25">
      <c r="A167" s="25"/>
      <c r="B167" s="25"/>
      <c r="C167" s="25"/>
      <c r="D167" s="25"/>
      <c r="E167" s="25"/>
      <c r="F167" s="25"/>
      <c r="G167" s="25"/>
      <c r="H167" s="25"/>
      <c r="I167" s="25"/>
      <c r="J167" s="25"/>
      <c r="K167" s="25"/>
      <c r="L167" s="25"/>
      <c r="M167" s="25"/>
      <c r="N167" s="25"/>
      <c r="O167" s="25"/>
      <c r="P167" s="25"/>
      <c r="Q167" s="25"/>
      <c r="R167" s="25"/>
      <c r="S167" s="25"/>
    </row>
    <row r="168" spans="1:19" ht="7.9" customHeight="1" x14ac:dyDescent="0.25">
      <c r="A168" s="25"/>
      <c r="B168" s="25"/>
      <c r="C168" s="25"/>
      <c r="D168" s="25"/>
      <c r="E168" s="25"/>
      <c r="F168" s="25"/>
      <c r="G168" s="25"/>
      <c r="H168" s="25"/>
      <c r="I168" s="25"/>
      <c r="J168" s="25"/>
      <c r="K168" s="25"/>
      <c r="L168" s="25"/>
      <c r="M168" s="25"/>
      <c r="N168" s="25"/>
      <c r="O168" s="25"/>
      <c r="P168" s="25"/>
      <c r="Q168" s="25"/>
      <c r="R168" s="25"/>
      <c r="S168" s="25"/>
    </row>
    <row r="169" spans="1:19" ht="7.9" customHeight="1" x14ac:dyDescent="0.25">
      <c r="A169" s="25"/>
      <c r="B169" s="25"/>
      <c r="C169" s="25"/>
      <c r="D169" s="25"/>
      <c r="E169" s="25"/>
      <c r="F169" s="25"/>
      <c r="G169" s="25"/>
      <c r="H169" s="25"/>
      <c r="I169" s="25"/>
      <c r="J169" s="25"/>
      <c r="K169" s="25"/>
      <c r="L169" s="25"/>
      <c r="M169" s="25"/>
      <c r="N169" s="25"/>
      <c r="O169" s="25"/>
      <c r="P169" s="25"/>
      <c r="Q169" s="25"/>
      <c r="R169" s="25"/>
      <c r="S169" s="25"/>
    </row>
    <row r="170" spans="1:19" ht="7.9" customHeight="1" x14ac:dyDescent="0.25">
      <c r="A170" s="25"/>
      <c r="B170" s="25"/>
      <c r="C170" s="25"/>
      <c r="D170" s="25"/>
      <c r="E170" s="25"/>
      <c r="F170" s="25"/>
      <c r="G170" s="25"/>
      <c r="H170" s="25"/>
      <c r="I170" s="25"/>
      <c r="J170" s="25"/>
      <c r="K170" s="25"/>
      <c r="L170" s="25"/>
      <c r="M170" s="25"/>
      <c r="N170" s="25"/>
      <c r="O170" s="25"/>
      <c r="P170" s="25"/>
      <c r="Q170" s="25"/>
      <c r="R170" s="25"/>
      <c r="S170" s="25"/>
    </row>
    <row r="171" spans="1:19" ht="7.9" customHeight="1" x14ac:dyDescent="0.25">
      <c r="A171" s="25"/>
      <c r="B171" s="25"/>
      <c r="C171" s="25"/>
      <c r="D171" s="25"/>
      <c r="E171" s="25"/>
      <c r="F171" s="25"/>
      <c r="G171" s="25"/>
      <c r="H171" s="25"/>
      <c r="I171" s="25"/>
      <c r="J171" s="25"/>
      <c r="K171" s="25"/>
      <c r="L171" s="25"/>
      <c r="M171" s="25"/>
      <c r="N171" s="25"/>
      <c r="O171" s="25"/>
      <c r="P171" s="25"/>
      <c r="Q171" s="25"/>
      <c r="R171" s="25"/>
      <c r="S171" s="25"/>
    </row>
    <row r="172" spans="1:19" ht="7.9" customHeight="1" x14ac:dyDescent="0.25">
      <c r="A172" s="25"/>
      <c r="B172" s="25"/>
      <c r="C172" s="25"/>
      <c r="D172" s="25"/>
      <c r="E172" s="25"/>
      <c r="F172" s="25"/>
      <c r="G172" s="25"/>
      <c r="H172" s="25"/>
      <c r="I172" s="25"/>
      <c r="J172" s="25"/>
      <c r="K172" s="25"/>
      <c r="L172" s="25"/>
      <c r="M172" s="25"/>
      <c r="N172" s="25"/>
      <c r="O172" s="25"/>
      <c r="P172" s="25"/>
      <c r="Q172" s="25"/>
      <c r="R172" s="25"/>
      <c r="S172" s="25"/>
    </row>
    <row r="173" spans="1:19" ht="7.9" customHeight="1" x14ac:dyDescent="0.25">
      <c r="A173" s="25"/>
      <c r="B173" s="25"/>
      <c r="C173" s="25"/>
      <c r="D173" s="25"/>
      <c r="E173" s="25"/>
      <c r="F173" s="25"/>
      <c r="G173" s="25"/>
      <c r="H173" s="25"/>
      <c r="I173" s="25"/>
      <c r="J173" s="25"/>
      <c r="K173" s="25"/>
      <c r="L173" s="25"/>
      <c r="M173" s="25"/>
      <c r="N173" s="25"/>
      <c r="O173" s="25"/>
      <c r="P173" s="25"/>
      <c r="Q173" s="25"/>
      <c r="R173" s="25"/>
      <c r="S173" s="25"/>
    </row>
    <row r="174" spans="1:19" ht="7.9" customHeight="1" x14ac:dyDescent="0.25">
      <c r="A174" s="25"/>
      <c r="B174" s="25"/>
      <c r="C174" s="25"/>
      <c r="D174" s="25"/>
      <c r="E174" s="25"/>
      <c r="F174" s="25"/>
      <c r="G174" s="25"/>
      <c r="H174" s="25"/>
      <c r="I174" s="25"/>
      <c r="J174" s="25"/>
      <c r="K174" s="25"/>
      <c r="L174" s="25"/>
      <c r="M174" s="25"/>
      <c r="N174" s="25"/>
      <c r="O174" s="25"/>
      <c r="P174" s="25"/>
      <c r="Q174" s="25"/>
      <c r="R174" s="25"/>
      <c r="S174" s="25"/>
    </row>
    <row r="175" spans="1:19" ht="7.9" customHeight="1" x14ac:dyDescent="0.25">
      <c r="A175" s="25"/>
      <c r="B175" s="25"/>
      <c r="C175" s="25"/>
      <c r="D175" s="25"/>
      <c r="E175" s="25"/>
      <c r="F175" s="25"/>
      <c r="G175" s="25"/>
      <c r="H175" s="25"/>
      <c r="I175" s="25"/>
      <c r="J175" s="25"/>
      <c r="K175" s="25"/>
      <c r="L175" s="25"/>
      <c r="M175" s="25"/>
      <c r="N175" s="25"/>
      <c r="O175" s="25"/>
      <c r="P175" s="25"/>
      <c r="Q175" s="25"/>
      <c r="R175" s="25"/>
      <c r="S175" s="25"/>
    </row>
    <row r="176" spans="1:19" ht="7.9" customHeight="1" x14ac:dyDescent="0.25">
      <c r="A176" s="25"/>
      <c r="B176" s="25"/>
      <c r="C176" s="25"/>
      <c r="D176" s="25"/>
      <c r="E176" s="25"/>
      <c r="F176" s="25"/>
      <c r="G176" s="25"/>
      <c r="H176" s="25"/>
      <c r="I176" s="25"/>
      <c r="J176" s="25"/>
      <c r="K176" s="25"/>
      <c r="L176" s="25"/>
      <c r="M176" s="25"/>
      <c r="N176" s="25"/>
      <c r="O176" s="25"/>
      <c r="P176" s="25"/>
      <c r="Q176" s="25"/>
      <c r="R176" s="25"/>
      <c r="S176" s="25"/>
    </row>
    <row r="177" spans="1:19" ht="7.9" customHeight="1" x14ac:dyDescent="0.25">
      <c r="A177" s="25"/>
      <c r="B177" s="25"/>
      <c r="C177" s="25"/>
      <c r="D177" s="25"/>
      <c r="E177" s="25"/>
      <c r="F177" s="25"/>
      <c r="G177" s="25"/>
      <c r="H177" s="25"/>
      <c r="I177" s="25"/>
      <c r="J177" s="25"/>
      <c r="K177" s="25"/>
      <c r="L177" s="25"/>
      <c r="M177" s="25"/>
      <c r="N177" s="25"/>
      <c r="O177" s="25"/>
      <c r="P177" s="25"/>
      <c r="Q177" s="25"/>
      <c r="R177" s="25"/>
      <c r="S177" s="25"/>
    </row>
    <row r="178" spans="1:19" ht="7.9" customHeight="1" x14ac:dyDescent="0.25">
      <c r="A178" s="25"/>
      <c r="B178" s="25"/>
      <c r="C178" s="25"/>
      <c r="D178" s="25"/>
      <c r="E178" s="25"/>
      <c r="F178" s="25"/>
      <c r="G178" s="25"/>
      <c r="H178" s="25"/>
      <c r="I178" s="25"/>
      <c r="J178" s="25"/>
      <c r="K178" s="25"/>
      <c r="L178" s="25"/>
      <c r="M178" s="25"/>
      <c r="N178" s="25"/>
      <c r="O178" s="25"/>
      <c r="P178" s="25"/>
      <c r="Q178" s="25"/>
      <c r="R178" s="25"/>
      <c r="S178" s="25"/>
    </row>
    <row r="179" spans="1:19" ht="7.9" customHeight="1" x14ac:dyDescent="0.25">
      <c r="A179" s="25"/>
      <c r="B179" s="25"/>
      <c r="C179" s="25"/>
      <c r="D179" s="25"/>
      <c r="E179" s="25"/>
      <c r="F179" s="25"/>
      <c r="G179" s="25"/>
      <c r="H179" s="25"/>
      <c r="I179" s="25"/>
      <c r="J179" s="25"/>
      <c r="K179" s="25"/>
      <c r="L179" s="25"/>
      <c r="M179" s="25"/>
      <c r="N179" s="25"/>
      <c r="O179" s="25"/>
      <c r="P179" s="25"/>
      <c r="Q179" s="25"/>
      <c r="R179" s="25"/>
      <c r="S179" s="25"/>
    </row>
    <row r="180" spans="1:19" ht="7.9" customHeight="1" x14ac:dyDescent="0.25">
      <c r="A180" s="25"/>
      <c r="B180" s="25"/>
      <c r="C180" s="25"/>
      <c r="D180" s="25"/>
      <c r="E180" s="25"/>
      <c r="F180" s="25"/>
      <c r="G180" s="25"/>
      <c r="H180" s="25"/>
      <c r="I180" s="25"/>
      <c r="J180" s="25"/>
      <c r="K180" s="25"/>
      <c r="L180" s="25"/>
      <c r="M180" s="25"/>
      <c r="N180" s="25"/>
      <c r="O180" s="25"/>
      <c r="P180" s="25"/>
      <c r="Q180" s="25"/>
      <c r="R180" s="25"/>
      <c r="S180" s="25"/>
    </row>
    <row r="181" spans="1:19" ht="7.9" customHeight="1" x14ac:dyDescent="0.25">
      <c r="A181" s="25"/>
      <c r="B181" s="25"/>
      <c r="C181" s="25"/>
      <c r="D181" s="25"/>
      <c r="E181" s="25"/>
      <c r="F181" s="25"/>
      <c r="G181" s="25"/>
      <c r="H181" s="25"/>
      <c r="I181" s="25"/>
      <c r="J181" s="25"/>
      <c r="K181" s="25"/>
      <c r="L181" s="25"/>
      <c r="M181" s="25"/>
      <c r="N181" s="25"/>
      <c r="O181" s="25"/>
      <c r="P181" s="25"/>
      <c r="Q181" s="25"/>
      <c r="R181" s="25"/>
      <c r="S181" s="25"/>
    </row>
    <row r="182" spans="1:19" ht="7.9" customHeight="1" x14ac:dyDescent="0.25">
      <c r="A182" s="25"/>
      <c r="B182" s="25"/>
      <c r="C182" s="25"/>
      <c r="D182" s="25"/>
      <c r="E182" s="25"/>
      <c r="F182" s="25"/>
      <c r="G182" s="25"/>
      <c r="H182" s="25"/>
      <c r="I182" s="25"/>
      <c r="J182" s="25"/>
      <c r="K182" s="25"/>
      <c r="L182" s="25"/>
      <c r="M182" s="25"/>
      <c r="N182" s="25"/>
      <c r="O182" s="25"/>
      <c r="P182" s="25"/>
      <c r="Q182" s="25"/>
      <c r="R182" s="25"/>
      <c r="S182" s="25"/>
    </row>
    <row r="183" spans="1:19" ht="7.9" customHeight="1" x14ac:dyDescent="0.25">
      <c r="A183" s="25"/>
      <c r="B183" s="25"/>
      <c r="C183" s="25"/>
      <c r="D183" s="25"/>
      <c r="E183" s="25"/>
      <c r="F183" s="25"/>
      <c r="G183" s="25"/>
      <c r="H183" s="25"/>
      <c r="I183" s="25"/>
      <c r="J183" s="25"/>
      <c r="K183" s="25"/>
      <c r="L183" s="25"/>
      <c r="M183" s="25"/>
      <c r="N183" s="25"/>
      <c r="O183" s="25"/>
      <c r="P183" s="25"/>
      <c r="Q183" s="25"/>
      <c r="R183" s="25"/>
      <c r="S183" s="25"/>
    </row>
    <row r="184" spans="1:19" ht="7.9" customHeight="1" x14ac:dyDescent="0.25">
      <c r="A184" s="25"/>
      <c r="B184" s="25"/>
      <c r="C184" s="25"/>
      <c r="D184" s="25"/>
      <c r="E184" s="25"/>
      <c r="F184" s="25"/>
      <c r="G184" s="25"/>
      <c r="H184" s="25"/>
      <c r="I184" s="25"/>
      <c r="J184" s="25"/>
      <c r="K184" s="25"/>
      <c r="L184" s="25"/>
      <c r="M184" s="25"/>
      <c r="N184" s="25"/>
      <c r="O184" s="25"/>
      <c r="P184" s="25"/>
      <c r="Q184" s="25"/>
      <c r="R184" s="25"/>
      <c r="S184" s="25"/>
    </row>
    <row r="185" spans="1:19" ht="7.9" customHeight="1" x14ac:dyDescent="0.25">
      <c r="A185" s="25"/>
      <c r="B185" s="25"/>
      <c r="C185" s="25"/>
      <c r="D185" s="25"/>
      <c r="E185" s="25"/>
      <c r="F185" s="25"/>
      <c r="G185" s="25"/>
      <c r="H185" s="25"/>
      <c r="I185" s="25"/>
      <c r="J185" s="25"/>
      <c r="K185" s="25"/>
      <c r="L185" s="25"/>
      <c r="M185" s="25"/>
      <c r="N185" s="25"/>
      <c r="O185" s="25"/>
      <c r="P185" s="25"/>
      <c r="Q185" s="25"/>
      <c r="R185" s="25"/>
      <c r="S185" s="25"/>
    </row>
    <row r="186" spans="1:19" ht="7.9" customHeight="1" x14ac:dyDescent="0.25">
      <c r="A186" s="25"/>
      <c r="B186" s="25"/>
      <c r="C186" s="25"/>
      <c r="D186" s="25"/>
      <c r="E186" s="25"/>
      <c r="F186" s="25"/>
      <c r="G186" s="25"/>
      <c r="H186" s="25"/>
      <c r="I186" s="25"/>
      <c r="J186" s="25"/>
      <c r="K186" s="25"/>
      <c r="L186" s="25"/>
      <c r="M186" s="25"/>
      <c r="N186" s="25"/>
      <c r="O186" s="25"/>
      <c r="P186" s="25"/>
      <c r="Q186" s="25"/>
      <c r="R186" s="25"/>
      <c r="S186" s="25"/>
    </row>
    <row r="187" spans="1:19" ht="7.9" customHeight="1" x14ac:dyDescent="0.25">
      <c r="A187" s="25"/>
      <c r="B187" s="25"/>
      <c r="C187" s="25"/>
      <c r="D187" s="25"/>
      <c r="E187" s="25"/>
      <c r="F187" s="25"/>
      <c r="G187" s="25"/>
      <c r="H187" s="25"/>
      <c r="I187" s="25"/>
      <c r="J187" s="25"/>
      <c r="K187" s="25"/>
      <c r="L187" s="25"/>
      <c r="M187" s="25"/>
      <c r="N187" s="25"/>
      <c r="O187" s="25"/>
      <c r="P187" s="25"/>
      <c r="Q187" s="25"/>
      <c r="R187" s="25"/>
      <c r="S187" s="25"/>
    </row>
    <row r="188" spans="1:19" ht="7.9" customHeight="1" x14ac:dyDescent="0.25">
      <c r="A188" s="25"/>
      <c r="B188" s="25"/>
      <c r="C188" s="25"/>
      <c r="D188" s="25"/>
      <c r="E188" s="25"/>
      <c r="F188" s="25"/>
      <c r="G188" s="25"/>
      <c r="H188" s="25"/>
      <c r="I188" s="25"/>
      <c r="J188" s="25"/>
      <c r="K188" s="25"/>
      <c r="L188" s="25"/>
      <c r="M188" s="25"/>
      <c r="N188" s="25"/>
      <c r="O188" s="25"/>
      <c r="P188" s="25"/>
      <c r="Q188" s="25"/>
      <c r="R188" s="25"/>
      <c r="S188" s="25"/>
    </row>
    <row r="189" spans="1:19" ht="7.9" customHeight="1" x14ac:dyDescent="0.25">
      <c r="A189" s="25"/>
      <c r="B189" s="25"/>
      <c r="C189" s="25"/>
      <c r="D189" s="25"/>
      <c r="E189" s="25"/>
      <c r="F189" s="25"/>
      <c r="G189" s="25"/>
      <c r="H189" s="25"/>
      <c r="I189" s="25"/>
      <c r="J189" s="25"/>
      <c r="K189" s="25"/>
      <c r="L189" s="25"/>
      <c r="M189" s="25"/>
      <c r="N189" s="25"/>
      <c r="O189" s="25"/>
      <c r="P189" s="25"/>
      <c r="Q189" s="25"/>
      <c r="R189" s="25"/>
      <c r="S189" s="25"/>
    </row>
    <row r="190" spans="1:19" ht="7.9" customHeight="1" x14ac:dyDescent="0.25">
      <c r="A190" s="25"/>
      <c r="B190" s="25"/>
      <c r="C190" s="25"/>
      <c r="D190" s="25"/>
      <c r="E190" s="25"/>
      <c r="F190" s="25"/>
      <c r="G190" s="25"/>
      <c r="H190" s="25"/>
      <c r="I190" s="25"/>
      <c r="J190" s="25"/>
      <c r="K190" s="25"/>
      <c r="L190" s="25"/>
      <c r="M190" s="25"/>
      <c r="N190" s="25"/>
      <c r="O190" s="25"/>
      <c r="P190" s="25"/>
      <c r="Q190" s="25"/>
      <c r="R190" s="25"/>
      <c r="S190" s="25"/>
    </row>
    <row r="191" spans="1:19" ht="7.9" customHeight="1" x14ac:dyDescent="0.25">
      <c r="A191" s="25"/>
      <c r="B191" s="25"/>
      <c r="C191" s="25"/>
      <c r="D191" s="25"/>
      <c r="E191" s="25"/>
      <c r="F191" s="25"/>
      <c r="G191" s="25"/>
      <c r="H191" s="25"/>
      <c r="I191" s="25"/>
      <c r="J191" s="25"/>
      <c r="K191" s="25"/>
      <c r="L191" s="25"/>
      <c r="M191" s="25"/>
      <c r="N191" s="25"/>
      <c r="O191" s="25"/>
      <c r="P191" s="25"/>
      <c r="Q191" s="25"/>
      <c r="R191" s="25"/>
      <c r="S191" s="25"/>
    </row>
    <row r="192" spans="1:19" ht="7.9" customHeight="1" x14ac:dyDescent="0.25">
      <c r="A192" s="25"/>
      <c r="B192" s="25"/>
      <c r="C192" s="25"/>
      <c r="D192" s="25"/>
      <c r="E192" s="25"/>
      <c r="F192" s="25"/>
      <c r="G192" s="25"/>
      <c r="H192" s="25"/>
      <c r="I192" s="25"/>
      <c r="J192" s="25"/>
      <c r="K192" s="25"/>
      <c r="L192" s="25"/>
      <c r="M192" s="25"/>
      <c r="N192" s="25"/>
      <c r="O192" s="25"/>
      <c r="P192" s="25"/>
      <c r="Q192" s="25"/>
      <c r="R192" s="25"/>
      <c r="S192" s="25"/>
    </row>
    <row r="193" spans="1:19" ht="7.9" customHeight="1" x14ac:dyDescent="0.25">
      <c r="A193" s="25"/>
      <c r="B193" s="25"/>
      <c r="C193" s="25"/>
      <c r="D193" s="25"/>
      <c r="E193" s="25"/>
      <c r="F193" s="25"/>
      <c r="G193" s="25"/>
      <c r="H193" s="25"/>
      <c r="I193" s="25"/>
      <c r="J193" s="25"/>
      <c r="K193" s="25"/>
      <c r="L193" s="25"/>
      <c r="M193" s="25"/>
      <c r="N193" s="25"/>
      <c r="O193" s="25"/>
      <c r="P193" s="25"/>
      <c r="Q193" s="25"/>
      <c r="R193" s="25"/>
      <c r="S193" s="25"/>
    </row>
    <row r="194" spans="1:19" ht="7.9" customHeight="1" x14ac:dyDescent="0.25">
      <c r="A194" s="25"/>
      <c r="B194" s="25"/>
      <c r="C194" s="25"/>
      <c r="D194" s="25"/>
      <c r="E194" s="25"/>
      <c r="F194" s="25"/>
      <c r="G194" s="25"/>
      <c r="H194" s="25"/>
      <c r="I194" s="25"/>
      <c r="J194" s="25"/>
      <c r="K194" s="25"/>
      <c r="L194" s="25"/>
      <c r="M194" s="25"/>
      <c r="N194" s="25"/>
      <c r="O194" s="25"/>
      <c r="P194" s="25"/>
      <c r="Q194" s="25"/>
      <c r="R194" s="25"/>
      <c r="S194" s="25"/>
    </row>
    <row r="195" spans="1:19" ht="7.9" customHeight="1" x14ac:dyDescent="0.25">
      <c r="A195" s="25"/>
      <c r="B195" s="25"/>
      <c r="C195" s="25"/>
      <c r="D195" s="25"/>
      <c r="E195" s="25"/>
      <c r="F195" s="25"/>
      <c r="G195" s="25"/>
      <c r="H195" s="25"/>
      <c r="I195" s="25"/>
      <c r="J195" s="25"/>
      <c r="K195" s="25"/>
      <c r="L195" s="25"/>
      <c r="M195" s="25"/>
      <c r="N195" s="25"/>
      <c r="O195" s="25"/>
      <c r="P195" s="25"/>
      <c r="Q195" s="25"/>
      <c r="R195" s="25"/>
      <c r="S195" s="25"/>
    </row>
    <row r="196" spans="1:19" ht="7.9" customHeight="1" x14ac:dyDescent="0.25">
      <c r="A196" s="25"/>
      <c r="B196" s="25"/>
      <c r="C196" s="25"/>
      <c r="D196" s="25"/>
      <c r="E196" s="25"/>
      <c r="F196" s="25"/>
      <c r="G196" s="25"/>
      <c r="H196" s="25"/>
      <c r="I196" s="25"/>
      <c r="J196" s="25"/>
      <c r="K196" s="25"/>
      <c r="L196" s="25"/>
      <c r="M196" s="25"/>
      <c r="N196" s="25"/>
      <c r="O196" s="25"/>
      <c r="P196" s="25"/>
      <c r="Q196" s="25"/>
      <c r="R196" s="25"/>
      <c r="S196" s="25"/>
    </row>
    <row r="197" spans="1:19" ht="7.9" customHeight="1" x14ac:dyDescent="0.25">
      <c r="A197" s="25"/>
      <c r="B197" s="25"/>
      <c r="C197" s="25"/>
      <c r="D197" s="25"/>
      <c r="E197" s="25"/>
      <c r="F197" s="25"/>
      <c r="G197" s="25"/>
      <c r="H197" s="25"/>
      <c r="I197" s="25"/>
      <c r="J197" s="25"/>
      <c r="K197" s="25"/>
      <c r="L197" s="25"/>
      <c r="M197" s="25"/>
      <c r="N197" s="25"/>
      <c r="O197" s="25"/>
      <c r="P197" s="25"/>
      <c r="Q197" s="25"/>
      <c r="R197" s="25"/>
      <c r="S197" s="25"/>
    </row>
  </sheetData>
  <sheetProtection formatCells="0" formatColumns="0" formatRows="0" insertRows="0"/>
  <mergeCells count="9">
    <mergeCell ref="L82:S82"/>
    <mergeCell ref="L83:S83"/>
    <mergeCell ref="A1:J1"/>
    <mergeCell ref="A4:J4"/>
    <mergeCell ref="A5:J5"/>
    <mergeCell ref="A6:B7"/>
    <mergeCell ref="H6:H7"/>
    <mergeCell ref="I6:I7"/>
    <mergeCell ref="J6:J7"/>
  </mergeCells>
  <conditionalFormatting sqref="C81:F81">
    <cfRule type="cellIs" dxfId="2" priority="1" operator="equal">
      <formula>0</formula>
    </cfRule>
  </conditionalFormatting>
  <conditionalFormatting sqref="C8:J80">
    <cfRule type="cellIs" dxfId="1" priority="3" operator="equal">
      <formula>0</formula>
    </cfRule>
  </conditionalFormatting>
  <conditionalFormatting sqref="K8:K80">
    <cfRule type="containsText" dxfId="0" priority="2" operator="containsText" text="iNCORRECTO">
      <formula>NOT(ISERROR(SEARCH("iNCORRECTO",K8)))</formula>
    </cfRule>
  </conditionalFormatting>
  <printOptions horizontalCentered="1"/>
  <pageMargins left="0.39370078740157483" right="0.47244094488188981" top="1.0629921259842521" bottom="0.74803149606299213" header="0.31496062992125984" footer="0.31496062992125984"/>
  <pageSetup paperSize="119" scale="69" fitToHeight="0" orientation="landscape" r:id="rId1"/>
  <headerFooter>
    <oddHeader>&amp;L&amp;G</oddHeader>
  </headerFooter>
  <rowBreaks count="2" manualBreakCount="2">
    <brk id="45" max="9" man="1"/>
    <brk id="85" max="1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EP_04</vt:lpstr>
      <vt:lpstr>EP_04!Área_de_impresión</vt:lpstr>
      <vt:lpstr>EP_04!Títulos_a_imprimir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 CDMX</cp:lastModifiedBy>
  <dcterms:created xsi:type="dcterms:W3CDTF">2025-01-25T02:11:01Z</dcterms:created>
  <dcterms:modified xsi:type="dcterms:W3CDTF">2025-01-25T02:11:42Z</dcterms:modified>
</cp:coreProperties>
</file>