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FinanzasCDMX\Downloads\Presupuestal pub_24\Poder Judicial\"/>
    </mc:Choice>
  </mc:AlternateContent>
  <xr:revisionPtr revIDLastSave="0" documentId="8_{4D01A584-B976-4C30-8A40-580735F5AEFC}" xr6:coauthVersionLast="47" xr6:coauthVersionMax="47" xr10:uidLastSave="{00000000-0000-0000-0000-000000000000}"/>
  <bookViews>
    <workbookView xWindow="-120" yWindow="-120" windowWidth="29040" windowHeight="15720" xr2:uid="{00000000-000D-0000-FFFF-FFFF00000000}"/>
  </bookViews>
  <sheets>
    <sheet name="Formato3" sheetId="19" r:id="rId1"/>
    <sheet name="Formato 4" sheetId="20" r:id="rId2"/>
    <sheet name="Formato5" sheetId="18" r:id="rId3"/>
    <sheet name="Formato6a" sheetId="17" r:id="rId4"/>
    <sheet name="Formato6b" sheetId="21" r:id="rId5"/>
    <sheet name="Formato6c" sheetId="16" r:id="rId6"/>
    <sheet name="Formato 6d" sheetId="15" r:id="rId7"/>
    <sheet name="Guía" sheetId="14" r:id="rId8"/>
  </sheets>
  <externalReferences>
    <externalReference r:id="rId9"/>
    <externalReference r:id="rId10"/>
    <externalReference r:id="rId11"/>
    <externalReference r:id="rId12"/>
    <externalReference r:id="rId13"/>
    <externalReference r:id="rId14"/>
    <externalReference r:id="rId15"/>
  </externalReferences>
  <definedNames>
    <definedName name="______________EJE1" localSheetId="6">[1]INICIO!$Y$166:$Y$186</definedName>
    <definedName name="______________EJE1" localSheetId="2">#REF!</definedName>
    <definedName name="______________EJE1" localSheetId="3">#REF!</definedName>
    <definedName name="______________EJE1" localSheetId="4">#REF!</definedName>
    <definedName name="______________EJE1" localSheetId="5">[1]INICIO!$Y$166:$Y$186</definedName>
    <definedName name="______________EJE1" localSheetId="7">#REF!</definedName>
    <definedName name="______________EJE1">#REF!</definedName>
    <definedName name="______________EJE2" localSheetId="6">[1]INICIO!$Y$188:$Y$229</definedName>
    <definedName name="______________EJE2" localSheetId="2">#REF!</definedName>
    <definedName name="______________EJE2" localSheetId="3">#REF!</definedName>
    <definedName name="______________EJE2" localSheetId="4">#REF!</definedName>
    <definedName name="______________EJE2" localSheetId="5">[1]INICIO!$Y$188:$Y$229</definedName>
    <definedName name="______________EJE2" localSheetId="7">#REF!</definedName>
    <definedName name="______________EJE2">#REF!</definedName>
    <definedName name="______________EJE3" localSheetId="6">[1]INICIO!$Y$231:$Y$247</definedName>
    <definedName name="______________EJE3" localSheetId="2">#REF!</definedName>
    <definedName name="______________EJE3" localSheetId="3">#REF!</definedName>
    <definedName name="______________EJE3" localSheetId="4">#REF!</definedName>
    <definedName name="______________EJE3" localSheetId="5">[1]INICIO!$Y$231:$Y$247</definedName>
    <definedName name="______________EJE3" localSheetId="7">#REF!</definedName>
    <definedName name="______________EJE3">#REF!</definedName>
    <definedName name="______________EJE4" localSheetId="6">[1]INICIO!$Y$249:$Y$272</definedName>
    <definedName name="______________EJE4" localSheetId="2">#REF!</definedName>
    <definedName name="______________EJE4" localSheetId="3">#REF!</definedName>
    <definedName name="______________EJE4" localSheetId="4">#REF!</definedName>
    <definedName name="______________EJE4" localSheetId="5">[1]INICIO!$Y$249:$Y$272</definedName>
    <definedName name="______________EJE4" localSheetId="7">#REF!</definedName>
    <definedName name="______________EJE4">#REF!</definedName>
    <definedName name="______________EJE5" localSheetId="6">[1]INICIO!$Y$274:$Y$287</definedName>
    <definedName name="______________EJE5" localSheetId="2">#REF!</definedName>
    <definedName name="______________EJE5" localSheetId="3">#REF!</definedName>
    <definedName name="______________EJE5" localSheetId="4">#REF!</definedName>
    <definedName name="______________EJE5" localSheetId="5">[1]INICIO!$Y$274:$Y$287</definedName>
    <definedName name="______________EJE5" localSheetId="7">#REF!</definedName>
    <definedName name="______________EJE5">#REF!</definedName>
    <definedName name="______________EJE7" localSheetId="6">[1]INICIO!$Y$316:$Y$356</definedName>
    <definedName name="______________EJE7" localSheetId="2">#REF!</definedName>
    <definedName name="______________EJE7" localSheetId="3">#REF!</definedName>
    <definedName name="______________EJE7" localSheetId="4">#REF!</definedName>
    <definedName name="______________EJE7" localSheetId="5">[1]INICIO!$Y$316:$Y$356</definedName>
    <definedName name="______________EJE7" localSheetId="7">#REF!</definedName>
    <definedName name="______________EJE7">#REF!</definedName>
    <definedName name="_____________EJE6" localSheetId="6">[1]INICIO!$Y$289:$Y$314</definedName>
    <definedName name="_____________EJE6" localSheetId="2">#REF!</definedName>
    <definedName name="_____________EJE6" localSheetId="3">#REF!</definedName>
    <definedName name="_____________EJE6" localSheetId="4">#REF!</definedName>
    <definedName name="_____________EJE6" localSheetId="5">[1]INICIO!$Y$289:$Y$314</definedName>
    <definedName name="_____________EJE6" localSheetId="7">#REF!</definedName>
    <definedName name="_____________EJE6">#REF!</definedName>
    <definedName name="____________EJE1" localSheetId="6">[1]INICIO!$Y$166:$Y$186</definedName>
    <definedName name="____________EJE1" localSheetId="2">#REF!</definedName>
    <definedName name="____________EJE1" localSheetId="3">#REF!</definedName>
    <definedName name="____________EJE1" localSheetId="4">#REF!</definedName>
    <definedName name="____________EJE1" localSheetId="5">[1]INICIO!$Y$166:$Y$186</definedName>
    <definedName name="____________EJE1" localSheetId="7">#REF!</definedName>
    <definedName name="____________EJE1">#REF!</definedName>
    <definedName name="____________EJE2" localSheetId="6">[1]INICIO!$Y$188:$Y$229</definedName>
    <definedName name="____________EJE2" localSheetId="2">#REF!</definedName>
    <definedName name="____________EJE2" localSheetId="3">#REF!</definedName>
    <definedName name="____________EJE2" localSheetId="4">#REF!</definedName>
    <definedName name="____________EJE2" localSheetId="5">[1]INICIO!$Y$188:$Y$229</definedName>
    <definedName name="____________EJE2" localSheetId="7">#REF!</definedName>
    <definedName name="____________EJE2">#REF!</definedName>
    <definedName name="____________EJE3" localSheetId="6">[1]INICIO!$Y$231:$Y$247</definedName>
    <definedName name="____________EJE3" localSheetId="2">#REF!</definedName>
    <definedName name="____________EJE3" localSheetId="3">#REF!</definedName>
    <definedName name="____________EJE3" localSheetId="4">#REF!</definedName>
    <definedName name="____________EJE3" localSheetId="5">[1]INICIO!$Y$231:$Y$247</definedName>
    <definedName name="____________EJE3" localSheetId="7">#REF!</definedName>
    <definedName name="____________EJE3">#REF!</definedName>
    <definedName name="____________EJE4" localSheetId="6">[1]INICIO!$Y$249:$Y$272</definedName>
    <definedName name="____________EJE4" localSheetId="2">#REF!</definedName>
    <definedName name="____________EJE4" localSheetId="3">#REF!</definedName>
    <definedName name="____________EJE4" localSheetId="4">#REF!</definedName>
    <definedName name="____________EJE4" localSheetId="5">[1]INICIO!$Y$249:$Y$272</definedName>
    <definedName name="____________EJE4" localSheetId="7">#REF!</definedName>
    <definedName name="____________EJE4">#REF!</definedName>
    <definedName name="____________EJE5" localSheetId="6">[1]INICIO!$Y$274:$Y$287</definedName>
    <definedName name="____________EJE5" localSheetId="2">#REF!</definedName>
    <definedName name="____________EJE5" localSheetId="3">#REF!</definedName>
    <definedName name="____________EJE5" localSheetId="4">#REF!</definedName>
    <definedName name="____________EJE5" localSheetId="5">[1]INICIO!$Y$274:$Y$287</definedName>
    <definedName name="____________EJE5" localSheetId="7">#REF!</definedName>
    <definedName name="____________EJE5">#REF!</definedName>
    <definedName name="____________EJE7" localSheetId="6">[1]INICIO!$Y$316:$Y$356</definedName>
    <definedName name="____________EJE7" localSheetId="2">#REF!</definedName>
    <definedName name="____________EJE7" localSheetId="3">#REF!</definedName>
    <definedName name="____________EJE7" localSheetId="4">#REF!</definedName>
    <definedName name="____________EJE7" localSheetId="5">[1]INICIO!$Y$316:$Y$356</definedName>
    <definedName name="____________EJE7" localSheetId="7">#REF!</definedName>
    <definedName name="____________EJE7">#REF!</definedName>
    <definedName name="___________EJE6" localSheetId="6">[1]INICIO!$Y$289:$Y$314</definedName>
    <definedName name="___________EJE6" localSheetId="2">#REF!</definedName>
    <definedName name="___________EJE6" localSheetId="3">#REF!</definedName>
    <definedName name="___________EJE6" localSheetId="4">#REF!</definedName>
    <definedName name="___________EJE6" localSheetId="5">[1]INICIO!$Y$289:$Y$314</definedName>
    <definedName name="___________EJE6" localSheetId="7">#REF!</definedName>
    <definedName name="___________EJE6">#REF!</definedName>
    <definedName name="__________EJE1" localSheetId="6">[1]INICIO!$Y$166:$Y$186</definedName>
    <definedName name="__________EJE1" localSheetId="2">#REF!</definedName>
    <definedName name="__________EJE1" localSheetId="3">#REF!</definedName>
    <definedName name="__________EJE1" localSheetId="4">#REF!</definedName>
    <definedName name="__________EJE1" localSheetId="5">[1]INICIO!$Y$166:$Y$186</definedName>
    <definedName name="__________EJE1" localSheetId="7">#REF!</definedName>
    <definedName name="__________EJE1">#REF!</definedName>
    <definedName name="__________EJE2" localSheetId="6">[1]INICIO!$Y$188:$Y$229</definedName>
    <definedName name="__________EJE2" localSheetId="2">#REF!</definedName>
    <definedName name="__________EJE2" localSheetId="3">#REF!</definedName>
    <definedName name="__________EJE2" localSheetId="4">#REF!</definedName>
    <definedName name="__________EJE2" localSheetId="5">[1]INICIO!$Y$188:$Y$229</definedName>
    <definedName name="__________EJE2" localSheetId="7">#REF!</definedName>
    <definedName name="__________EJE2">#REF!</definedName>
    <definedName name="__________EJE3" localSheetId="6">[1]INICIO!$Y$231:$Y$247</definedName>
    <definedName name="__________EJE3" localSheetId="2">#REF!</definedName>
    <definedName name="__________EJE3" localSheetId="3">#REF!</definedName>
    <definedName name="__________EJE3" localSheetId="4">#REF!</definedName>
    <definedName name="__________EJE3" localSheetId="5">[1]INICIO!$Y$231:$Y$247</definedName>
    <definedName name="__________EJE3" localSheetId="7">#REF!</definedName>
    <definedName name="__________EJE3">#REF!</definedName>
    <definedName name="__________EJE4" localSheetId="6">[1]INICIO!$Y$249:$Y$272</definedName>
    <definedName name="__________EJE4" localSheetId="2">#REF!</definedName>
    <definedName name="__________EJE4" localSheetId="3">#REF!</definedName>
    <definedName name="__________EJE4" localSheetId="4">#REF!</definedName>
    <definedName name="__________EJE4" localSheetId="5">[1]INICIO!$Y$249:$Y$272</definedName>
    <definedName name="__________EJE4" localSheetId="7">#REF!</definedName>
    <definedName name="__________EJE4">#REF!</definedName>
    <definedName name="__________EJE5" localSheetId="6">[1]INICIO!$Y$274:$Y$287</definedName>
    <definedName name="__________EJE5" localSheetId="2">#REF!</definedName>
    <definedName name="__________EJE5" localSheetId="3">#REF!</definedName>
    <definedName name="__________EJE5" localSheetId="4">#REF!</definedName>
    <definedName name="__________EJE5" localSheetId="5">[1]INICIO!$Y$274:$Y$287</definedName>
    <definedName name="__________EJE5" localSheetId="7">#REF!</definedName>
    <definedName name="__________EJE5">#REF!</definedName>
    <definedName name="__________EJE6" localSheetId="6">[1]INICIO!$Y$289:$Y$314</definedName>
    <definedName name="__________EJE6" localSheetId="2">#REF!</definedName>
    <definedName name="__________EJE6" localSheetId="3">#REF!</definedName>
    <definedName name="__________EJE6" localSheetId="4">#REF!</definedName>
    <definedName name="__________EJE6" localSheetId="5">[1]INICIO!$Y$289:$Y$314</definedName>
    <definedName name="__________EJE6" localSheetId="7">#REF!</definedName>
    <definedName name="__________EJE6">#REF!</definedName>
    <definedName name="__________EJE7" localSheetId="6">[1]INICIO!$Y$316:$Y$356</definedName>
    <definedName name="__________EJE7" localSheetId="2">#REF!</definedName>
    <definedName name="__________EJE7" localSheetId="3">#REF!</definedName>
    <definedName name="__________EJE7" localSheetId="4">#REF!</definedName>
    <definedName name="__________EJE7" localSheetId="5">[1]INICIO!$Y$316:$Y$356</definedName>
    <definedName name="__________EJE7" localSheetId="7">#REF!</definedName>
    <definedName name="__________EJE7">#REF!</definedName>
    <definedName name="________EJE1" localSheetId="6">[1]INICIO!$Y$166:$Y$186</definedName>
    <definedName name="________EJE1" localSheetId="2">#REF!</definedName>
    <definedName name="________EJE1" localSheetId="3">#REF!</definedName>
    <definedName name="________EJE1" localSheetId="4">#REF!</definedName>
    <definedName name="________EJE1" localSheetId="5">[1]INICIO!$Y$166:$Y$186</definedName>
    <definedName name="________EJE1" localSheetId="7">#REF!</definedName>
    <definedName name="________EJE1">#REF!</definedName>
    <definedName name="________EJE2" localSheetId="6">[1]INICIO!$Y$188:$Y$229</definedName>
    <definedName name="________EJE2" localSheetId="2">#REF!</definedName>
    <definedName name="________EJE2" localSheetId="3">#REF!</definedName>
    <definedName name="________EJE2" localSheetId="4">#REF!</definedName>
    <definedName name="________EJE2" localSheetId="5">[1]INICIO!$Y$188:$Y$229</definedName>
    <definedName name="________EJE2" localSheetId="7">#REF!</definedName>
    <definedName name="________EJE2">#REF!</definedName>
    <definedName name="________EJE3" localSheetId="6">[1]INICIO!$Y$231:$Y$247</definedName>
    <definedName name="________EJE3" localSheetId="2">#REF!</definedName>
    <definedName name="________EJE3" localSheetId="3">#REF!</definedName>
    <definedName name="________EJE3" localSheetId="4">#REF!</definedName>
    <definedName name="________EJE3" localSheetId="5">[1]INICIO!$Y$231:$Y$247</definedName>
    <definedName name="________EJE3" localSheetId="7">#REF!</definedName>
    <definedName name="________EJE3">#REF!</definedName>
    <definedName name="________EJE4" localSheetId="6">[1]INICIO!$Y$249:$Y$272</definedName>
    <definedName name="________EJE4" localSheetId="2">#REF!</definedName>
    <definedName name="________EJE4" localSheetId="3">#REF!</definedName>
    <definedName name="________EJE4" localSheetId="4">#REF!</definedName>
    <definedName name="________EJE4" localSheetId="5">[1]INICIO!$Y$249:$Y$272</definedName>
    <definedName name="________EJE4" localSheetId="7">#REF!</definedName>
    <definedName name="________EJE4">#REF!</definedName>
    <definedName name="________EJE5" localSheetId="6">[1]INICIO!$Y$274:$Y$287</definedName>
    <definedName name="________EJE5" localSheetId="2">#REF!</definedName>
    <definedName name="________EJE5" localSheetId="3">#REF!</definedName>
    <definedName name="________EJE5" localSheetId="4">#REF!</definedName>
    <definedName name="________EJE5" localSheetId="5">[1]INICIO!$Y$274:$Y$287</definedName>
    <definedName name="________EJE5" localSheetId="7">#REF!</definedName>
    <definedName name="________EJE5">#REF!</definedName>
    <definedName name="________EJE6" localSheetId="6">[1]INICIO!$Y$289:$Y$314</definedName>
    <definedName name="________EJE6" localSheetId="2">#REF!</definedName>
    <definedName name="________EJE6" localSheetId="3">#REF!</definedName>
    <definedName name="________EJE6" localSheetId="4">#REF!</definedName>
    <definedName name="________EJE6" localSheetId="5">[1]INICIO!$Y$289:$Y$314</definedName>
    <definedName name="________EJE6" localSheetId="7">#REF!</definedName>
    <definedName name="________EJE6">#REF!</definedName>
    <definedName name="________EJE7" localSheetId="6">[1]INICIO!$Y$316:$Y$356</definedName>
    <definedName name="________EJE7" localSheetId="2">#REF!</definedName>
    <definedName name="________EJE7" localSheetId="3">#REF!</definedName>
    <definedName name="________EJE7" localSheetId="4">#REF!</definedName>
    <definedName name="________EJE7" localSheetId="5">[1]INICIO!$Y$316:$Y$356</definedName>
    <definedName name="________EJE7" localSheetId="7">#REF!</definedName>
    <definedName name="________EJE7">#REF!</definedName>
    <definedName name="_______EJE1" localSheetId="1">#REF!</definedName>
    <definedName name="_______EJE1" localSheetId="6">[2]INICIO!$Y$166:$Y$186</definedName>
    <definedName name="_______EJE1" localSheetId="2">#REF!</definedName>
    <definedName name="_______EJE1" localSheetId="3">#REF!</definedName>
    <definedName name="_______EJE1" localSheetId="4">#REF!</definedName>
    <definedName name="_______EJE1" localSheetId="5">[2]INICIO!$Y$166:$Y$186</definedName>
    <definedName name="_______EJE1" localSheetId="7">#REF!</definedName>
    <definedName name="_______EJE1">#REF!</definedName>
    <definedName name="_______EJE2" localSheetId="1">#REF!</definedName>
    <definedName name="_______EJE2" localSheetId="6">[2]INICIO!$Y$188:$Y$229</definedName>
    <definedName name="_______EJE2" localSheetId="2">#REF!</definedName>
    <definedName name="_______EJE2" localSheetId="3">#REF!</definedName>
    <definedName name="_______EJE2" localSheetId="4">#REF!</definedName>
    <definedName name="_______EJE2" localSheetId="5">[2]INICIO!$Y$188:$Y$229</definedName>
    <definedName name="_______EJE2" localSheetId="7">#REF!</definedName>
    <definedName name="_______EJE2">#REF!</definedName>
    <definedName name="_______EJE3" localSheetId="1">#REF!</definedName>
    <definedName name="_______EJE3" localSheetId="6">[2]INICIO!$Y$231:$Y$247</definedName>
    <definedName name="_______EJE3" localSheetId="2">#REF!</definedName>
    <definedName name="_______EJE3" localSheetId="3">#REF!</definedName>
    <definedName name="_______EJE3" localSheetId="4">#REF!</definedName>
    <definedName name="_______EJE3" localSheetId="5">[2]INICIO!$Y$231:$Y$247</definedName>
    <definedName name="_______EJE3" localSheetId="7">#REF!</definedName>
    <definedName name="_______EJE3">#REF!</definedName>
    <definedName name="_______EJE4" localSheetId="1">#REF!</definedName>
    <definedName name="_______EJE4" localSheetId="6">[2]INICIO!$Y$249:$Y$272</definedName>
    <definedName name="_______EJE4" localSheetId="2">#REF!</definedName>
    <definedName name="_______EJE4" localSheetId="3">#REF!</definedName>
    <definedName name="_______EJE4" localSheetId="4">#REF!</definedName>
    <definedName name="_______EJE4" localSheetId="5">[2]INICIO!$Y$249:$Y$272</definedName>
    <definedName name="_______EJE4" localSheetId="7">#REF!</definedName>
    <definedName name="_______EJE4">#REF!</definedName>
    <definedName name="_______EJE5" localSheetId="1">#REF!</definedName>
    <definedName name="_______EJE5" localSheetId="6">[2]INICIO!$Y$274:$Y$287</definedName>
    <definedName name="_______EJE5" localSheetId="2">#REF!</definedName>
    <definedName name="_______EJE5" localSheetId="3">#REF!</definedName>
    <definedName name="_______EJE5" localSheetId="4">#REF!</definedName>
    <definedName name="_______EJE5" localSheetId="5">[2]INICIO!$Y$274:$Y$287</definedName>
    <definedName name="_______EJE5" localSheetId="7">#REF!</definedName>
    <definedName name="_______EJE5">#REF!</definedName>
    <definedName name="_______EJE6" localSheetId="1">#REF!</definedName>
    <definedName name="_______EJE6" localSheetId="6">[2]INICIO!$Y$289:$Y$314</definedName>
    <definedName name="_______EJE6" localSheetId="2">#REF!</definedName>
    <definedName name="_______EJE6" localSheetId="3">#REF!</definedName>
    <definedName name="_______EJE6" localSheetId="4">#REF!</definedName>
    <definedName name="_______EJE6" localSheetId="5">[2]INICIO!$Y$289:$Y$314</definedName>
    <definedName name="_______EJE6" localSheetId="7">#REF!</definedName>
    <definedName name="_______EJE6">#REF!</definedName>
    <definedName name="_______EJE7" localSheetId="1">#REF!</definedName>
    <definedName name="_______EJE7" localSheetId="6">[2]INICIO!$Y$316:$Y$356</definedName>
    <definedName name="_______EJE7" localSheetId="2">#REF!</definedName>
    <definedName name="_______EJE7" localSheetId="3">#REF!</definedName>
    <definedName name="_______EJE7" localSheetId="4">#REF!</definedName>
    <definedName name="_______EJE7" localSheetId="5">[2]INICIO!$Y$316:$Y$356</definedName>
    <definedName name="_______EJE7" localSheetId="7">#REF!</definedName>
    <definedName name="_______EJE7">#REF!</definedName>
    <definedName name="______EJE1" localSheetId="1">#REF!</definedName>
    <definedName name="______EJE1" localSheetId="6">[2]INICIO!$Y$166:$Y$186</definedName>
    <definedName name="______EJE1" localSheetId="2">#REF!</definedName>
    <definedName name="______EJE1" localSheetId="3">#REF!</definedName>
    <definedName name="______EJE1" localSheetId="4">#REF!</definedName>
    <definedName name="______EJE1" localSheetId="5">[2]INICIO!$Y$166:$Y$186</definedName>
    <definedName name="______EJE1" localSheetId="7">#REF!</definedName>
    <definedName name="______EJE1">#REF!</definedName>
    <definedName name="______EJE2" localSheetId="1">#REF!</definedName>
    <definedName name="______EJE2" localSheetId="6">[2]INICIO!$Y$188:$Y$229</definedName>
    <definedName name="______EJE2" localSheetId="2">#REF!</definedName>
    <definedName name="______EJE2" localSheetId="3">#REF!</definedName>
    <definedName name="______EJE2" localSheetId="4">#REF!</definedName>
    <definedName name="______EJE2" localSheetId="5">[2]INICIO!$Y$188:$Y$229</definedName>
    <definedName name="______EJE2" localSheetId="7">#REF!</definedName>
    <definedName name="______EJE2">#REF!</definedName>
    <definedName name="______EJE3" localSheetId="1">#REF!</definedName>
    <definedName name="______EJE3" localSheetId="6">[2]INICIO!$Y$231:$Y$247</definedName>
    <definedName name="______EJE3" localSheetId="2">#REF!</definedName>
    <definedName name="______EJE3" localSheetId="3">#REF!</definedName>
    <definedName name="______EJE3" localSheetId="4">#REF!</definedName>
    <definedName name="______EJE3" localSheetId="5">[2]INICIO!$Y$231:$Y$247</definedName>
    <definedName name="______EJE3" localSheetId="7">#REF!</definedName>
    <definedName name="______EJE3">#REF!</definedName>
    <definedName name="______EJE4" localSheetId="1">#REF!</definedName>
    <definedName name="______EJE4" localSheetId="6">[2]INICIO!$Y$249:$Y$272</definedName>
    <definedName name="______EJE4" localSheetId="2">#REF!</definedName>
    <definedName name="______EJE4" localSheetId="3">#REF!</definedName>
    <definedName name="______EJE4" localSheetId="4">#REF!</definedName>
    <definedName name="______EJE4" localSheetId="5">[2]INICIO!$Y$249:$Y$272</definedName>
    <definedName name="______EJE4" localSheetId="7">#REF!</definedName>
    <definedName name="______EJE4">#REF!</definedName>
    <definedName name="______EJE5" localSheetId="1">#REF!</definedName>
    <definedName name="______EJE5" localSheetId="6">[2]INICIO!$Y$274:$Y$287</definedName>
    <definedName name="______EJE5" localSheetId="2">#REF!</definedName>
    <definedName name="______EJE5" localSheetId="3">#REF!</definedName>
    <definedName name="______EJE5" localSheetId="4">#REF!</definedName>
    <definedName name="______EJE5" localSheetId="5">[2]INICIO!$Y$274:$Y$287</definedName>
    <definedName name="______EJE5" localSheetId="7">#REF!</definedName>
    <definedName name="______EJE5">#REF!</definedName>
    <definedName name="______EJE6" localSheetId="1">#REF!</definedName>
    <definedName name="______EJE6" localSheetId="6">[2]INICIO!$Y$289:$Y$314</definedName>
    <definedName name="______EJE6" localSheetId="2">#REF!</definedName>
    <definedName name="______EJE6" localSheetId="3">#REF!</definedName>
    <definedName name="______EJE6" localSheetId="4">#REF!</definedName>
    <definedName name="______EJE6" localSheetId="5">[2]INICIO!$Y$289:$Y$314</definedName>
    <definedName name="______EJE6" localSheetId="7">#REF!</definedName>
    <definedName name="______EJE6">#REF!</definedName>
    <definedName name="______EJE7" localSheetId="1">#REF!</definedName>
    <definedName name="______EJE7" localSheetId="6">[2]INICIO!$Y$316:$Y$356</definedName>
    <definedName name="______EJE7" localSheetId="2">#REF!</definedName>
    <definedName name="______EJE7" localSheetId="3">#REF!</definedName>
    <definedName name="______EJE7" localSheetId="4">#REF!</definedName>
    <definedName name="______EJE7" localSheetId="5">[2]INICIO!$Y$316:$Y$356</definedName>
    <definedName name="______EJE7" localSheetId="7">#REF!</definedName>
    <definedName name="______EJE7">#REF!</definedName>
    <definedName name="_____EJE1" localSheetId="1">#REF!</definedName>
    <definedName name="_____EJE1" localSheetId="6">[2]INICIO!$Y$166:$Y$186</definedName>
    <definedName name="_____EJE1" localSheetId="2">#REF!</definedName>
    <definedName name="_____EJE1" localSheetId="3">#REF!</definedName>
    <definedName name="_____EJE1" localSheetId="4">#REF!</definedName>
    <definedName name="_____EJE1" localSheetId="5">[2]INICIO!$Y$166:$Y$186</definedName>
    <definedName name="_____EJE1" localSheetId="7">#REF!</definedName>
    <definedName name="_____EJE1">#REF!</definedName>
    <definedName name="_____EJE2" localSheetId="1">#REF!</definedName>
    <definedName name="_____EJE2" localSheetId="6">[2]INICIO!$Y$188:$Y$229</definedName>
    <definedName name="_____EJE2" localSheetId="2">#REF!</definedName>
    <definedName name="_____EJE2" localSheetId="3">#REF!</definedName>
    <definedName name="_____EJE2" localSheetId="4">#REF!</definedName>
    <definedName name="_____EJE2" localSheetId="5">[2]INICIO!$Y$188:$Y$229</definedName>
    <definedName name="_____EJE2" localSheetId="7">#REF!</definedName>
    <definedName name="_____EJE2">#REF!</definedName>
    <definedName name="_____EJE3" localSheetId="1">#REF!</definedName>
    <definedName name="_____EJE3" localSheetId="6">[2]INICIO!$Y$231:$Y$247</definedName>
    <definedName name="_____EJE3" localSheetId="2">#REF!</definedName>
    <definedName name="_____EJE3" localSheetId="3">#REF!</definedName>
    <definedName name="_____EJE3" localSheetId="4">#REF!</definedName>
    <definedName name="_____EJE3" localSheetId="5">[2]INICIO!$Y$231:$Y$247</definedName>
    <definedName name="_____EJE3" localSheetId="7">#REF!</definedName>
    <definedName name="_____EJE3">#REF!</definedName>
    <definedName name="_____EJE4" localSheetId="1">#REF!</definedName>
    <definedName name="_____EJE4" localSheetId="6">[2]INICIO!$Y$249:$Y$272</definedName>
    <definedName name="_____EJE4" localSheetId="2">#REF!</definedName>
    <definedName name="_____EJE4" localSheetId="3">#REF!</definedName>
    <definedName name="_____EJE4" localSheetId="4">#REF!</definedName>
    <definedName name="_____EJE4" localSheetId="5">[2]INICIO!$Y$249:$Y$272</definedName>
    <definedName name="_____EJE4" localSheetId="7">#REF!</definedName>
    <definedName name="_____EJE4">#REF!</definedName>
    <definedName name="_____EJE5" localSheetId="1">#REF!</definedName>
    <definedName name="_____EJE5" localSheetId="6">[2]INICIO!$Y$274:$Y$287</definedName>
    <definedName name="_____EJE5" localSheetId="2">#REF!</definedName>
    <definedName name="_____EJE5" localSheetId="3">#REF!</definedName>
    <definedName name="_____EJE5" localSheetId="4">#REF!</definedName>
    <definedName name="_____EJE5" localSheetId="5">[2]INICIO!$Y$274:$Y$287</definedName>
    <definedName name="_____EJE5" localSheetId="7">#REF!</definedName>
    <definedName name="_____EJE5">#REF!</definedName>
    <definedName name="_____EJE6" localSheetId="1">#REF!</definedName>
    <definedName name="_____EJE6" localSheetId="6">[2]INICIO!$Y$289:$Y$314</definedName>
    <definedName name="_____EJE6" localSheetId="2">#REF!</definedName>
    <definedName name="_____EJE6" localSheetId="3">#REF!</definedName>
    <definedName name="_____EJE6" localSheetId="4">#REF!</definedName>
    <definedName name="_____EJE6" localSheetId="5">[2]INICIO!$Y$289:$Y$314</definedName>
    <definedName name="_____EJE6" localSheetId="7">#REF!</definedName>
    <definedName name="_____EJE6">#REF!</definedName>
    <definedName name="_____EJE7" localSheetId="1">#REF!</definedName>
    <definedName name="_____EJE7" localSheetId="6">[2]INICIO!$Y$316:$Y$356</definedName>
    <definedName name="_____EJE7" localSheetId="2">#REF!</definedName>
    <definedName name="_____EJE7" localSheetId="3">#REF!</definedName>
    <definedName name="_____EJE7" localSheetId="4">#REF!</definedName>
    <definedName name="_____EJE7" localSheetId="5">[2]INICIO!$Y$316:$Y$356</definedName>
    <definedName name="_____EJE7" localSheetId="7">#REF!</definedName>
    <definedName name="_____EJE7">#REF!</definedName>
    <definedName name="____EJE1" localSheetId="6">[1]INICIO!$Y$166:$Y$186</definedName>
    <definedName name="____EJE1" localSheetId="2">#REF!</definedName>
    <definedName name="____EJE1" localSheetId="3">#REF!</definedName>
    <definedName name="____EJE1" localSheetId="4">#REF!</definedName>
    <definedName name="____EJE1" localSheetId="5">[1]INICIO!$Y$166:$Y$186</definedName>
    <definedName name="____EJE1" localSheetId="7">#REF!</definedName>
    <definedName name="____EJE1">#REF!</definedName>
    <definedName name="____EJE2" localSheetId="6">[1]INICIO!$Y$188:$Y$229</definedName>
    <definedName name="____EJE2" localSheetId="2">#REF!</definedName>
    <definedName name="____EJE2" localSheetId="3">#REF!</definedName>
    <definedName name="____EJE2" localSheetId="4">#REF!</definedName>
    <definedName name="____EJE2" localSheetId="5">[1]INICIO!$Y$188:$Y$229</definedName>
    <definedName name="____EJE2" localSheetId="7">#REF!</definedName>
    <definedName name="____EJE2">#REF!</definedName>
    <definedName name="____EJE3" localSheetId="6">[1]INICIO!$Y$231:$Y$247</definedName>
    <definedName name="____EJE3" localSheetId="2">#REF!</definedName>
    <definedName name="____EJE3" localSheetId="3">#REF!</definedName>
    <definedName name="____EJE3" localSheetId="4">#REF!</definedName>
    <definedName name="____EJE3" localSheetId="5">[1]INICIO!$Y$231:$Y$247</definedName>
    <definedName name="____EJE3" localSheetId="7">#REF!</definedName>
    <definedName name="____EJE3">#REF!</definedName>
    <definedName name="____EJE4" localSheetId="6">[1]INICIO!$Y$249:$Y$272</definedName>
    <definedName name="____EJE4" localSheetId="2">#REF!</definedName>
    <definedName name="____EJE4" localSheetId="3">#REF!</definedName>
    <definedName name="____EJE4" localSheetId="4">#REF!</definedName>
    <definedName name="____EJE4" localSheetId="5">[1]INICIO!$Y$249:$Y$272</definedName>
    <definedName name="____EJE4" localSheetId="7">#REF!</definedName>
    <definedName name="____EJE4">#REF!</definedName>
    <definedName name="____EJE5" localSheetId="6">[1]INICIO!$Y$274:$Y$287</definedName>
    <definedName name="____EJE5" localSheetId="2">#REF!</definedName>
    <definedName name="____EJE5" localSheetId="3">#REF!</definedName>
    <definedName name="____EJE5" localSheetId="4">#REF!</definedName>
    <definedName name="____EJE5" localSheetId="5">[1]INICIO!$Y$274:$Y$287</definedName>
    <definedName name="____EJE5" localSheetId="7">#REF!</definedName>
    <definedName name="____EJE5">#REF!</definedName>
    <definedName name="____EJE6" localSheetId="6">[1]INICIO!$Y$289:$Y$314</definedName>
    <definedName name="____EJE6" localSheetId="2">#REF!</definedName>
    <definedName name="____EJE6" localSheetId="3">#REF!</definedName>
    <definedName name="____EJE6" localSheetId="4">#REF!</definedName>
    <definedName name="____EJE6" localSheetId="5">[1]INICIO!$Y$289:$Y$314</definedName>
    <definedName name="____EJE6" localSheetId="7">#REF!</definedName>
    <definedName name="____EJE6">#REF!</definedName>
    <definedName name="____EJE7" localSheetId="6">[1]INICIO!$Y$316:$Y$356</definedName>
    <definedName name="____EJE7" localSheetId="2">#REF!</definedName>
    <definedName name="____EJE7" localSheetId="3">#REF!</definedName>
    <definedName name="____EJE7" localSheetId="4">#REF!</definedName>
    <definedName name="____EJE7" localSheetId="5">[1]INICIO!$Y$316:$Y$356</definedName>
    <definedName name="____EJE7" localSheetId="7">#REF!</definedName>
    <definedName name="____EJE7">#REF!</definedName>
    <definedName name="___EJE1" localSheetId="1">#REF!</definedName>
    <definedName name="___EJE1" localSheetId="6">[2]INICIO!$Y$166:$Y$186</definedName>
    <definedName name="___EJE1" localSheetId="2">#REF!</definedName>
    <definedName name="___EJE1" localSheetId="3">#REF!</definedName>
    <definedName name="___EJE1" localSheetId="4">#REF!</definedName>
    <definedName name="___EJE1" localSheetId="5">[2]INICIO!$Y$166:$Y$186</definedName>
    <definedName name="___EJE1" localSheetId="7">#REF!</definedName>
    <definedName name="___EJE1">#REF!</definedName>
    <definedName name="___EJE2" localSheetId="1">#REF!</definedName>
    <definedName name="___EJE2" localSheetId="6">[2]INICIO!$Y$188:$Y$229</definedName>
    <definedName name="___EJE2" localSheetId="2">#REF!</definedName>
    <definedName name="___EJE2" localSheetId="3">#REF!</definedName>
    <definedName name="___EJE2" localSheetId="4">#REF!</definedName>
    <definedName name="___EJE2" localSheetId="5">[2]INICIO!$Y$188:$Y$229</definedName>
    <definedName name="___EJE2" localSheetId="7">#REF!</definedName>
    <definedName name="___EJE2">#REF!</definedName>
    <definedName name="___EJE3" localSheetId="1">#REF!</definedName>
    <definedName name="___EJE3" localSheetId="6">[2]INICIO!$Y$231:$Y$247</definedName>
    <definedName name="___EJE3" localSheetId="2">#REF!</definedName>
    <definedName name="___EJE3" localSheetId="3">#REF!</definedName>
    <definedName name="___EJE3" localSheetId="4">#REF!</definedName>
    <definedName name="___EJE3" localSheetId="5">[2]INICIO!$Y$231:$Y$247</definedName>
    <definedName name="___EJE3" localSheetId="7">#REF!</definedName>
    <definedName name="___EJE3">#REF!</definedName>
    <definedName name="___EJE4" localSheetId="1">#REF!</definedName>
    <definedName name="___EJE4" localSheetId="6">[2]INICIO!$Y$249:$Y$272</definedName>
    <definedName name="___EJE4" localSheetId="2">#REF!</definedName>
    <definedName name="___EJE4" localSheetId="3">#REF!</definedName>
    <definedName name="___EJE4" localSheetId="4">#REF!</definedName>
    <definedName name="___EJE4" localSheetId="5">[2]INICIO!$Y$249:$Y$272</definedName>
    <definedName name="___EJE4" localSheetId="7">#REF!</definedName>
    <definedName name="___EJE4">#REF!</definedName>
    <definedName name="___EJE5" localSheetId="1">#REF!</definedName>
    <definedName name="___EJE5" localSheetId="6">[2]INICIO!$Y$274:$Y$287</definedName>
    <definedName name="___EJE5" localSheetId="2">#REF!</definedName>
    <definedName name="___EJE5" localSheetId="3">#REF!</definedName>
    <definedName name="___EJE5" localSheetId="4">#REF!</definedName>
    <definedName name="___EJE5" localSheetId="5">[2]INICIO!$Y$274:$Y$287</definedName>
    <definedName name="___EJE5" localSheetId="7">#REF!</definedName>
    <definedName name="___EJE5">#REF!</definedName>
    <definedName name="___EJE6" localSheetId="1">#REF!</definedName>
    <definedName name="___EJE6" localSheetId="6">[2]INICIO!$Y$289:$Y$314</definedName>
    <definedName name="___EJE6" localSheetId="2">#REF!</definedName>
    <definedName name="___EJE6" localSheetId="3">#REF!</definedName>
    <definedName name="___EJE6" localSheetId="4">#REF!</definedName>
    <definedName name="___EJE6" localSheetId="5">[2]INICIO!$Y$289:$Y$314</definedName>
    <definedName name="___EJE6" localSheetId="7">#REF!</definedName>
    <definedName name="___EJE6">#REF!</definedName>
    <definedName name="___EJE7" localSheetId="1">#REF!</definedName>
    <definedName name="___EJE7" localSheetId="6">[2]INICIO!$Y$316:$Y$356</definedName>
    <definedName name="___EJE7" localSheetId="2">#REF!</definedName>
    <definedName name="___EJE7" localSheetId="3">#REF!</definedName>
    <definedName name="___EJE7" localSheetId="4">#REF!</definedName>
    <definedName name="___EJE7" localSheetId="5">[2]INICIO!$Y$316:$Y$356</definedName>
    <definedName name="___EJE7" localSheetId="7">#REF!</definedName>
    <definedName name="___EJE7">#REF!</definedName>
    <definedName name="__EJE1" localSheetId="1">#REF!</definedName>
    <definedName name="__EJE1" localSheetId="6">[2]INICIO!$Y$166:$Y$186</definedName>
    <definedName name="__EJE1" localSheetId="2">#REF!</definedName>
    <definedName name="__EJE1" localSheetId="3">#REF!</definedName>
    <definedName name="__EJE1" localSheetId="4">#REF!</definedName>
    <definedName name="__EJE1" localSheetId="5">[2]INICIO!$Y$166:$Y$186</definedName>
    <definedName name="__EJE1" localSheetId="7">#REF!</definedName>
    <definedName name="__EJE1">#REF!</definedName>
    <definedName name="__EJE2" localSheetId="1">#REF!</definedName>
    <definedName name="__EJE2" localSheetId="6">[2]INICIO!$Y$188:$Y$229</definedName>
    <definedName name="__EJE2" localSheetId="2">#REF!</definedName>
    <definedName name="__EJE2" localSheetId="3">#REF!</definedName>
    <definedName name="__EJE2" localSheetId="4">#REF!</definedName>
    <definedName name="__EJE2" localSheetId="5">[2]INICIO!$Y$188:$Y$229</definedName>
    <definedName name="__EJE2" localSheetId="7">#REF!</definedName>
    <definedName name="__EJE2">#REF!</definedName>
    <definedName name="__EJE3" localSheetId="1">#REF!</definedName>
    <definedName name="__EJE3" localSheetId="6">[2]INICIO!$Y$231:$Y$247</definedName>
    <definedName name="__EJE3" localSheetId="2">#REF!</definedName>
    <definedName name="__EJE3" localSheetId="3">#REF!</definedName>
    <definedName name="__EJE3" localSheetId="4">#REF!</definedName>
    <definedName name="__EJE3" localSheetId="5">[2]INICIO!$Y$231:$Y$247</definedName>
    <definedName name="__EJE3" localSheetId="7">#REF!</definedName>
    <definedName name="__EJE3">#REF!</definedName>
    <definedName name="__EJE4" localSheetId="1">#REF!</definedName>
    <definedName name="__EJE4" localSheetId="6">[2]INICIO!$Y$249:$Y$272</definedName>
    <definedName name="__EJE4" localSheetId="2">#REF!</definedName>
    <definedName name="__EJE4" localSheetId="3">#REF!</definedName>
    <definedName name="__EJE4" localSheetId="4">#REF!</definedName>
    <definedName name="__EJE4" localSheetId="5">[2]INICIO!$Y$249:$Y$272</definedName>
    <definedName name="__EJE4" localSheetId="7">#REF!</definedName>
    <definedName name="__EJE4">#REF!</definedName>
    <definedName name="__EJE5" localSheetId="1">#REF!</definedName>
    <definedName name="__EJE5" localSheetId="6">[2]INICIO!$Y$274:$Y$287</definedName>
    <definedName name="__EJE5" localSheetId="2">#REF!</definedName>
    <definedName name="__EJE5" localSheetId="3">#REF!</definedName>
    <definedName name="__EJE5" localSheetId="4">#REF!</definedName>
    <definedName name="__EJE5" localSheetId="5">[2]INICIO!$Y$274:$Y$287</definedName>
    <definedName name="__EJE5" localSheetId="7">#REF!</definedName>
    <definedName name="__EJE5">#REF!</definedName>
    <definedName name="__EJE6" localSheetId="1">#REF!</definedName>
    <definedName name="__EJE6" localSheetId="6">[2]INICIO!$Y$289:$Y$314</definedName>
    <definedName name="__EJE6" localSheetId="2">#REF!</definedName>
    <definedName name="__EJE6" localSheetId="3">#REF!</definedName>
    <definedName name="__EJE6" localSheetId="4">#REF!</definedName>
    <definedName name="__EJE6" localSheetId="5">[2]INICIO!$Y$289:$Y$314</definedName>
    <definedName name="__EJE6" localSheetId="7">#REF!</definedName>
    <definedName name="__EJE6">#REF!</definedName>
    <definedName name="__EJE7" localSheetId="1">#REF!</definedName>
    <definedName name="__EJE7" localSheetId="6">[2]INICIO!$Y$316:$Y$356</definedName>
    <definedName name="__EJE7" localSheetId="2">#REF!</definedName>
    <definedName name="__EJE7" localSheetId="3">#REF!</definedName>
    <definedName name="__EJE7" localSheetId="4">#REF!</definedName>
    <definedName name="__EJE7" localSheetId="5">[2]INICIO!$Y$316:$Y$356</definedName>
    <definedName name="__EJE7" localSheetId="7">#REF!</definedName>
    <definedName name="__EJE7">#REF!</definedName>
    <definedName name="_EJE1" localSheetId="1">#REF!</definedName>
    <definedName name="_EJE1" localSheetId="6">[2]INICIO!$Y$166:$Y$186</definedName>
    <definedName name="_EJE1" localSheetId="2">#REF!</definedName>
    <definedName name="_EJE1" localSheetId="3">#REF!</definedName>
    <definedName name="_EJE1" localSheetId="4">#REF!</definedName>
    <definedName name="_EJE1" localSheetId="5">[2]INICIO!$Y$166:$Y$186</definedName>
    <definedName name="_EJE1" localSheetId="7">#REF!</definedName>
    <definedName name="_EJE1">#REF!</definedName>
    <definedName name="_EJE2" localSheetId="1">#REF!</definedName>
    <definedName name="_EJE2" localSheetId="6">[2]INICIO!$Y$188:$Y$229</definedName>
    <definedName name="_EJE2" localSheetId="2">#REF!</definedName>
    <definedName name="_EJE2" localSheetId="3">#REF!</definedName>
    <definedName name="_EJE2" localSheetId="4">#REF!</definedName>
    <definedName name="_EJE2" localSheetId="5">[2]INICIO!$Y$188:$Y$229</definedName>
    <definedName name="_EJE2" localSheetId="7">#REF!</definedName>
    <definedName name="_EJE2">#REF!</definedName>
    <definedName name="_EJE3" localSheetId="1">#REF!</definedName>
    <definedName name="_EJE3" localSheetId="6">[2]INICIO!$Y$231:$Y$247</definedName>
    <definedName name="_EJE3" localSheetId="2">#REF!</definedName>
    <definedName name="_EJE3" localSheetId="3">#REF!</definedName>
    <definedName name="_EJE3" localSheetId="4">#REF!</definedName>
    <definedName name="_EJE3" localSheetId="5">[2]INICIO!$Y$231:$Y$247</definedName>
    <definedName name="_EJE3" localSheetId="7">#REF!</definedName>
    <definedName name="_EJE3">#REF!</definedName>
    <definedName name="_EJE4" localSheetId="1">#REF!</definedName>
    <definedName name="_EJE4" localSheetId="6">[2]INICIO!$Y$249:$Y$272</definedName>
    <definedName name="_EJE4" localSheetId="2">#REF!</definedName>
    <definedName name="_EJE4" localSheetId="3">#REF!</definedName>
    <definedName name="_EJE4" localSheetId="4">#REF!</definedName>
    <definedName name="_EJE4" localSheetId="5">[2]INICIO!$Y$249:$Y$272</definedName>
    <definedName name="_EJE4" localSheetId="7">#REF!</definedName>
    <definedName name="_EJE4">#REF!</definedName>
    <definedName name="_EJE5" localSheetId="1">#REF!</definedName>
    <definedName name="_EJE5" localSheetId="6">[2]INICIO!$Y$274:$Y$287</definedName>
    <definedName name="_EJE5" localSheetId="2">#REF!</definedName>
    <definedName name="_EJE5" localSheetId="3">#REF!</definedName>
    <definedName name="_EJE5" localSheetId="4">#REF!</definedName>
    <definedName name="_EJE5" localSheetId="5">[2]INICIO!$Y$274:$Y$287</definedName>
    <definedName name="_EJE5" localSheetId="7">#REF!</definedName>
    <definedName name="_EJE5">#REF!</definedName>
    <definedName name="_EJE6" localSheetId="1">#REF!</definedName>
    <definedName name="_EJE6" localSheetId="6">[2]INICIO!$Y$289:$Y$314</definedName>
    <definedName name="_EJE6" localSheetId="2">#REF!</definedName>
    <definedName name="_EJE6" localSheetId="3">#REF!</definedName>
    <definedName name="_EJE6" localSheetId="4">#REF!</definedName>
    <definedName name="_EJE6" localSheetId="5">[2]INICIO!$Y$289:$Y$314</definedName>
    <definedName name="_EJE6" localSheetId="7">#REF!</definedName>
    <definedName name="_EJE6">#REF!</definedName>
    <definedName name="_EJE7" localSheetId="1">#REF!</definedName>
    <definedName name="_EJE7" localSheetId="6">[2]INICIO!$Y$316:$Y$356</definedName>
    <definedName name="_EJE7" localSheetId="2">#REF!</definedName>
    <definedName name="_EJE7" localSheetId="3">#REF!</definedName>
    <definedName name="_EJE7" localSheetId="4">#REF!</definedName>
    <definedName name="_EJE7" localSheetId="5">[2]INICIO!$Y$316:$Y$356</definedName>
    <definedName name="_EJE7" localSheetId="7">#REF!</definedName>
    <definedName name="_EJE7">#REF!</definedName>
    <definedName name="adys_tipo" localSheetId="1">#REF!</definedName>
    <definedName name="adys_tipo" localSheetId="6">[2]INICIO!$AR$24:$AR$27</definedName>
    <definedName name="adys_tipo" localSheetId="2">#REF!</definedName>
    <definedName name="adys_tipo" localSheetId="3">#REF!</definedName>
    <definedName name="adys_tipo" localSheetId="4">#REF!</definedName>
    <definedName name="adys_tipo" localSheetId="5">[2]INICIO!$AR$24:$AR$27</definedName>
    <definedName name="adys_tipo" localSheetId="7">#REF!</definedName>
    <definedName name="adys_tipo">#REF!</definedName>
    <definedName name="AI" localSheetId="1">#REF!</definedName>
    <definedName name="AI" localSheetId="6">[2]INICIO!$AU$5:$AW$543</definedName>
    <definedName name="AI" localSheetId="2">#REF!</definedName>
    <definedName name="AI" localSheetId="3">#REF!</definedName>
    <definedName name="AI" localSheetId="4">#REF!</definedName>
    <definedName name="AI" localSheetId="5">[2]INICIO!$AU$5:$AW$543</definedName>
    <definedName name="AI" localSheetId="7">#REF!</definedName>
    <definedName name="AI">#REF!</definedName>
    <definedName name="aq" localSheetId="6">#REF!</definedName>
    <definedName name="aq" localSheetId="2">#REF!</definedName>
    <definedName name="aq" localSheetId="3">#REF!</definedName>
    <definedName name="aq" localSheetId="4">#REF!</definedName>
    <definedName name="aq" localSheetId="5">[3]EF_06D!#REF!</definedName>
    <definedName name="aq" localSheetId="7">#REF!</definedName>
    <definedName name="aq">#REF!</definedName>
    <definedName name="_xlnm.Print_Area" localSheetId="6">'Formato 6d'!$A$1:$G$34</definedName>
    <definedName name="_xlnm.Print_Area" localSheetId="0">Formato3!$A$1:$K$15</definedName>
    <definedName name="_xlnm.Print_Area" localSheetId="2">Formato5!$A$1:$H$78</definedName>
    <definedName name="_xlnm.Print_Area" localSheetId="3">Formato6a!$A$1:$I$162</definedName>
    <definedName name="_xlnm.Print_Area" localSheetId="4">Formato6b!$A$1:$H$19</definedName>
    <definedName name="_xlnm.Print_Area" localSheetId="5">Formato6c!$A$1:$H$82</definedName>
    <definedName name="CAPIT" localSheetId="1">#REF!</definedName>
    <definedName name="CAPIT" localSheetId="6">#REF!</definedName>
    <definedName name="CAPIT" localSheetId="2">#REF!</definedName>
    <definedName name="CAPIT" localSheetId="3">#REF!</definedName>
    <definedName name="CAPIT" localSheetId="4">#REF!</definedName>
    <definedName name="CAPIT" localSheetId="5">#REF!</definedName>
    <definedName name="CAPIT" localSheetId="7">#REF!</definedName>
    <definedName name="CAPIT">#REF!</definedName>
    <definedName name="CENPAR" localSheetId="1">#REF!</definedName>
    <definedName name="CENPAR" localSheetId="6">#REF!</definedName>
    <definedName name="CENPAR" localSheetId="2">#REF!</definedName>
    <definedName name="CENPAR" localSheetId="3">#REF!</definedName>
    <definedName name="CENPAR" localSheetId="4">#REF!</definedName>
    <definedName name="CENPAR" localSheetId="5">#REF!</definedName>
    <definedName name="CENPAR" localSheetId="7">#REF!</definedName>
    <definedName name="CENPAR">#REF!</definedName>
    <definedName name="datos" localSheetId="1">OFFSET(#REF!,0,0,COUNTA(#REF!),23)</definedName>
    <definedName name="datos" localSheetId="6">OFFSET([4]datos!$A$1,0,0,COUNTA([4]datos!$A$1:$A$65536),23)</definedName>
    <definedName name="datos" localSheetId="2">OFFSET(#REF!,0,0,COUNTA(#REF!),23)</definedName>
    <definedName name="datos" localSheetId="3">OFFSET(#REF!,0,0,COUNTA(#REF!),23)</definedName>
    <definedName name="datos" localSheetId="4">OFFSET(#REF!,0,0,COUNTA(#REF!),23)</definedName>
    <definedName name="datos" localSheetId="5">OFFSET([4]datos!$A$1,0,0,COUNTA([4]datos!$A$1:$A$65536),23)</definedName>
    <definedName name="datos" localSheetId="7">OFFSET(#REF!,0,0,COUNTA(#REF!),23)</definedName>
    <definedName name="datos">OFFSET(#REF!,0,0,COUNTA(#REF!),23)</definedName>
    <definedName name="dc" localSheetId="1">#REF!</definedName>
    <definedName name="dc" localSheetId="6">#REF!</definedName>
    <definedName name="dc" localSheetId="2">#REF!</definedName>
    <definedName name="dc" localSheetId="3">#REF!</definedName>
    <definedName name="dc" localSheetId="4">#REF!</definedName>
    <definedName name="dc" localSheetId="5">#REF!</definedName>
    <definedName name="dc" localSheetId="7">#REF!</definedName>
    <definedName name="dc">#REF!</definedName>
    <definedName name="DEFAULT" localSheetId="1">#REF!</definedName>
    <definedName name="DEFAULT" localSheetId="6">[2]INICIO!$AA$10</definedName>
    <definedName name="DEFAULT" localSheetId="2">#REF!</definedName>
    <definedName name="DEFAULT" localSheetId="3">#REF!</definedName>
    <definedName name="DEFAULT" localSheetId="4">#REF!</definedName>
    <definedName name="DEFAULT" localSheetId="5">[2]INICIO!$AA$10</definedName>
    <definedName name="DEFAULT" localSheetId="7">#REF!</definedName>
    <definedName name="DEFAULT">#REF!</definedName>
    <definedName name="DEUDA" localSheetId="1">#REF!</definedName>
    <definedName name="DEUDA" localSheetId="6">#REF!</definedName>
    <definedName name="DEUDA" localSheetId="2">#REF!</definedName>
    <definedName name="DEUDA" localSheetId="3">#REF!</definedName>
    <definedName name="DEUDA" localSheetId="4">#REF!</definedName>
    <definedName name="DEUDA" localSheetId="5">#REF!</definedName>
    <definedName name="DEUDA" localSheetId="7">#REF!</definedName>
    <definedName name="DEUDA">#REF!</definedName>
    <definedName name="egvb" localSheetId="1">#REF!</definedName>
    <definedName name="egvb" localSheetId="6">#REF!</definedName>
    <definedName name="egvb" localSheetId="2">#REF!</definedName>
    <definedName name="egvb" localSheetId="3">#REF!</definedName>
    <definedName name="egvb" localSheetId="4">#REF!</definedName>
    <definedName name="egvb" localSheetId="5">#REF!</definedName>
    <definedName name="egvb" localSheetId="7">#REF!</definedName>
    <definedName name="egvb">#REF!</definedName>
    <definedName name="EJER" localSheetId="1">#REF!</definedName>
    <definedName name="EJER" localSheetId="6">#REF!</definedName>
    <definedName name="EJER" localSheetId="2">#REF!</definedName>
    <definedName name="EJER" localSheetId="3">#REF!</definedName>
    <definedName name="EJER" localSheetId="4">#REF!</definedName>
    <definedName name="EJER" localSheetId="5">#REF!</definedName>
    <definedName name="EJER" localSheetId="7">#REF!</definedName>
    <definedName name="EJER">#REF!</definedName>
    <definedName name="EJES" localSheetId="1">#REF!</definedName>
    <definedName name="EJES" localSheetId="6">[2]INICIO!$Y$151:$Y$157</definedName>
    <definedName name="EJES" localSheetId="2">#REF!</definedName>
    <definedName name="EJES" localSheetId="3">#REF!</definedName>
    <definedName name="EJES" localSheetId="4">#REF!</definedName>
    <definedName name="EJES" localSheetId="5">[2]INICIO!$Y$151:$Y$157</definedName>
    <definedName name="EJES" localSheetId="7">#REF!</definedName>
    <definedName name="EJES">#REF!</definedName>
    <definedName name="ENFPEM" localSheetId="1">#REF!</definedName>
    <definedName name="ENFPEM" localSheetId="6">#REF!</definedName>
    <definedName name="ENFPEM" localSheetId="2">#REF!</definedName>
    <definedName name="ENFPEM" localSheetId="3">#REF!</definedName>
    <definedName name="ENFPEM" localSheetId="4">#REF!</definedName>
    <definedName name="ENFPEM" localSheetId="5">#REF!</definedName>
    <definedName name="ENFPEM" localSheetId="7">#REF!</definedName>
    <definedName name="ENFPEM">#REF!</definedName>
    <definedName name="fidco" localSheetId="1">#REF!</definedName>
    <definedName name="fidco" localSheetId="6">[4]INICIO!#REF!</definedName>
    <definedName name="fidco" localSheetId="2">#REF!</definedName>
    <definedName name="fidco" localSheetId="3">#REF!</definedName>
    <definedName name="fidco" localSheetId="4">#REF!</definedName>
    <definedName name="fidco" localSheetId="5">[4]INICIO!#REF!</definedName>
    <definedName name="fidco" localSheetId="7">#REF!</definedName>
    <definedName name="fidco">#REF!</definedName>
    <definedName name="FIDCOS" localSheetId="1">#REF!</definedName>
    <definedName name="FIDCOS" localSheetId="6">[2]INICIO!$DH$5:$DI$96</definedName>
    <definedName name="FIDCOS" localSheetId="2">#REF!</definedName>
    <definedName name="FIDCOS" localSheetId="3">#REF!</definedName>
    <definedName name="FIDCOS" localSheetId="4">#REF!</definedName>
    <definedName name="FIDCOS" localSheetId="5">[2]INICIO!$DH$5:$DI$96</definedName>
    <definedName name="FIDCOS" localSheetId="7">#REF!</definedName>
    <definedName name="FIDCOS">#REF!</definedName>
    <definedName name="FPC" localSheetId="1">#REF!</definedName>
    <definedName name="FPC" localSheetId="6">[2]INICIO!$DE$5:$DF$96</definedName>
    <definedName name="FPC" localSheetId="2">#REF!</definedName>
    <definedName name="FPC" localSheetId="3">#REF!</definedName>
    <definedName name="FPC" localSheetId="4">#REF!</definedName>
    <definedName name="FPC" localSheetId="5">[2]INICIO!$DE$5:$DF$96</definedName>
    <definedName name="FPC" localSheetId="7">#REF!</definedName>
    <definedName name="FPC">#REF!</definedName>
    <definedName name="gasto_gci" localSheetId="1">#REF!</definedName>
    <definedName name="gasto_gci" localSheetId="6">[2]INICIO!$AO$48:$AO$49</definedName>
    <definedName name="gasto_gci" localSheetId="2">#REF!</definedName>
    <definedName name="gasto_gci" localSheetId="3">#REF!</definedName>
    <definedName name="gasto_gci" localSheetId="4">#REF!</definedName>
    <definedName name="gasto_gci" localSheetId="5">[2]INICIO!$AO$48:$AO$49</definedName>
    <definedName name="gasto_gci" localSheetId="7">#REF!</definedName>
    <definedName name="gasto_gci">#REF!</definedName>
    <definedName name="KEY" localSheetId="1">#REF!</definedName>
    <definedName name="KEY" localSheetId="6">[5]cats!$A$1:$B$9</definedName>
    <definedName name="KEY" localSheetId="2">#REF!</definedName>
    <definedName name="KEY" localSheetId="3">#REF!</definedName>
    <definedName name="KEY" localSheetId="4">#REF!</definedName>
    <definedName name="KEY" localSheetId="5">[5]cats!$A$1:$B$9</definedName>
    <definedName name="KEY" localSheetId="7">#REF!</definedName>
    <definedName name="KEY">#REF!</definedName>
    <definedName name="LABEL" localSheetId="1">#REF!</definedName>
    <definedName name="LABEL" localSheetId="6">[4]INICIO!$AY$5:$AZ$97</definedName>
    <definedName name="LABEL" localSheetId="2">#REF!</definedName>
    <definedName name="LABEL" localSheetId="3">#REF!</definedName>
    <definedName name="LABEL" localSheetId="4">#REF!</definedName>
    <definedName name="LABEL" localSheetId="5">[4]INICIO!$AY$5:$AZ$97</definedName>
    <definedName name="LABEL" localSheetId="7">#REF!</definedName>
    <definedName name="LABEL">#REF!</definedName>
    <definedName name="label1g" localSheetId="1">#REF!</definedName>
    <definedName name="label1g" localSheetId="6">[2]INICIO!$AA$19</definedName>
    <definedName name="label1g" localSheetId="2">#REF!</definedName>
    <definedName name="label1g" localSheetId="3">#REF!</definedName>
    <definedName name="label1g" localSheetId="4">#REF!</definedName>
    <definedName name="label1g" localSheetId="5">[2]INICIO!$AA$19</definedName>
    <definedName name="label1g" localSheetId="7">#REF!</definedName>
    <definedName name="label1g">#REF!</definedName>
    <definedName name="label1S" localSheetId="1">#REF!</definedName>
    <definedName name="label1S" localSheetId="6">[2]INICIO!$AA$22</definedName>
    <definedName name="label1S" localSheetId="2">#REF!</definedName>
    <definedName name="label1S" localSheetId="3">#REF!</definedName>
    <definedName name="label1S" localSheetId="4">#REF!</definedName>
    <definedName name="label1S" localSheetId="5">[2]INICIO!$AA$22</definedName>
    <definedName name="label1S" localSheetId="7">#REF!</definedName>
    <definedName name="label1S">#REF!</definedName>
    <definedName name="label2g" localSheetId="1">#REF!</definedName>
    <definedName name="label2g" localSheetId="6">[2]INICIO!$AA$20</definedName>
    <definedName name="label2g" localSheetId="2">#REF!</definedName>
    <definedName name="label2g" localSheetId="3">#REF!</definedName>
    <definedName name="label2g" localSheetId="4">#REF!</definedName>
    <definedName name="label2g" localSheetId="5">[2]INICIO!$AA$20</definedName>
    <definedName name="label2g" localSheetId="7">#REF!</definedName>
    <definedName name="label2g">#REF!</definedName>
    <definedName name="label2S" localSheetId="1">#REF!</definedName>
    <definedName name="label2S" localSheetId="6">[2]INICIO!$AA$23</definedName>
    <definedName name="label2S" localSheetId="2">#REF!</definedName>
    <definedName name="label2S" localSheetId="3">#REF!</definedName>
    <definedName name="label2S" localSheetId="4">#REF!</definedName>
    <definedName name="label2S" localSheetId="5">[2]INICIO!$AA$23</definedName>
    <definedName name="label2S" localSheetId="7">#REF!</definedName>
    <definedName name="label2S">#REF!</definedName>
    <definedName name="Líneadeacción" localSheetId="1">#REF!</definedName>
    <definedName name="Líneadeacción" localSheetId="6">[4]INICIO!#REF!</definedName>
    <definedName name="Líneadeacción" localSheetId="2">#REF!</definedName>
    <definedName name="Líneadeacción" localSheetId="3">#REF!</definedName>
    <definedName name="Líneadeacción" localSheetId="4">#REF!</definedName>
    <definedName name="Líneadeacción" localSheetId="5">[4]INICIO!#REF!</definedName>
    <definedName name="Líneadeacción" localSheetId="7">#REF!</definedName>
    <definedName name="Líneadeacción">#REF!</definedName>
    <definedName name="LISTA_2016" localSheetId="1">#REF!</definedName>
    <definedName name="LISTA_2016" localSheetId="6">#REF!</definedName>
    <definedName name="LISTA_2016" localSheetId="2">#REF!</definedName>
    <definedName name="LISTA_2016" localSheetId="3">#REF!</definedName>
    <definedName name="LISTA_2016" localSheetId="4">#REF!</definedName>
    <definedName name="LISTA_2016" localSheetId="5">#REF!</definedName>
    <definedName name="LISTA_2016" localSheetId="7">#REF!</definedName>
    <definedName name="LISTA_2016">#REF!</definedName>
    <definedName name="lista_ai" localSheetId="1">#REF!</definedName>
    <definedName name="lista_ai" localSheetId="6">[2]INICIO!$AO$55:$AO$96</definedName>
    <definedName name="lista_ai" localSheetId="2">#REF!</definedName>
    <definedName name="lista_ai" localSheetId="3">#REF!</definedName>
    <definedName name="lista_ai" localSheetId="4">#REF!</definedName>
    <definedName name="lista_ai" localSheetId="5">[2]INICIO!$AO$55:$AO$96</definedName>
    <definedName name="lista_ai" localSheetId="7">#REF!</definedName>
    <definedName name="lista_ai">#REF!</definedName>
    <definedName name="lista_deleg" localSheetId="1">#REF!</definedName>
    <definedName name="lista_deleg" localSheetId="6">[2]INICIO!$AR$34:$AR$49</definedName>
    <definedName name="lista_deleg" localSheetId="2">#REF!</definedName>
    <definedName name="lista_deleg" localSheetId="3">#REF!</definedName>
    <definedName name="lista_deleg" localSheetId="4">#REF!</definedName>
    <definedName name="lista_deleg" localSheetId="5">[2]INICIO!$AR$34:$AR$49</definedName>
    <definedName name="lista_deleg" localSheetId="7">#REF!</definedName>
    <definedName name="lista_deleg">#REF!</definedName>
    <definedName name="lista_eppa" localSheetId="1">#REF!</definedName>
    <definedName name="lista_eppa" localSheetId="6">[2]INICIO!$AR$55:$AS$149</definedName>
    <definedName name="lista_eppa" localSheetId="2">#REF!</definedName>
    <definedName name="lista_eppa" localSheetId="3">#REF!</definedName>
    <definedName name="lista_eppa" localSheetId="4">#REF!</definedName>
    <definedName name="lista_eppa" localSheetId="5">[2]INICIO!$AR$55:$AS$149</definedName>
    <definedName name="lista_eppa" localSheetId="7">#REF!</definedName>
    <definedName name="lista_eppa">#REF!</definedName>
    <definedName name="LISTA_UR" localSheetId="1">#REF!</definedName>
    <definedName name="LISTA_UR" localSheetId="6">[2]INICIO!$Y$4:$Z$93</definedName>
    <definedName name="LISTA_UR" localSheetId="2">#REF!</definedName>
    <definedName name="LISTA_UR" localSheetId="3">#REF!</definedName>
    <definedName name="LISTA_UR" localSheetId="4">#REF!</definedName>
    <definedName name="LISTA_UR" localSheetId="5">[2]INICIO!$Y$4:$Z$93</definedName>
    <definedName name="LISTA_UR" localSheetId="7">#REF!</definedName>
    <definedName name="LISTA_UR">#REF!</definedName>
    <definedName name="MAPPEGS" localSheetId="1">#REF!</definedName>
    <definedName name="MAPPEGS" localSheetId="6">[4]INICIO!#REF!</definedName>
    <definedName name="MAPPEGS" localSheetId="2">#REF!</definedName>
    <definedName name="MAPPEGS" localSheetId="3">#REF!</definedName>
    <definedName name="MAPPEGS" localSheetId="4">#REF!</definedName>
    <definedName name="MAPPEGS" localSheetId="5">[4]INICIO!#REF!</definedName>
    <definedName name="MAPPEGS" localSheetId="7">#REF!</definedName>
    <definedName name="MAPPEGS">#REF!</definedName>
    <definedName name="MODIF" localSheetId="1">#REF!</definedName>
    <definedName name="MODIF" localSheetId="6">[2]datos!$U$2:$U$31674</definedName>
    <definedName name="MODIF" localSheetId="2">#REF!</definedName>
    <definedName name="MODIF" localSheetId="3">#REF!</definedName>
    <definedName name="MODIF" localSheetId="4">#REF!</definedName>
    <definedName name="MODIF" localSheetId="5">[2]datos!$U$2:$U$31674</definedName>
    <definedName name="MODIF" localSheetId="7">#REF!</definedName>
    <definedName name="MODIF">#REF!</definedName>
    <definedName name="MSG_ERROR1" localSheetId="1">#REF!</definedName>
    <definedName name="MSG_ERROR1" localSheetId="6">[4]INICIO!$AA$11</definedName>
    <definedName name="MSG_ERROR1" localSheetId="2">#REF!</definedName>
    <definedName name="MSG_ERROR1" localSheetId="3">#REF!</definedName>
    <definedName name="MSG_ERROR1" localSheetId="4">#REF!</definedName>
    <definedName name="MSG_ERROR1" localSheetId="5">[4]INICIO!$AA$11</definedName>
    <definedName name="MSG_ERROR1" localSheetId="7">#REF!</definedName>
    <definedName name="MSG_ERROR1">#REF!</definedName>
    <definedName name="MSG_ERROR2" localSheetId="1">#REF!</definedName>
    <definedName name="MSG_ERROR2" localSheetId="6">[2]INICIO!$AA$12</definedName>
    <definedName name="MSG_ERROR2" localSheetId="2">#REF!</definedName>
    <definedName name="MSG_ERROR2" localSheetId="3">#REF!</definedName>
    <definedName name="MSG_ERROR2" localSheetId="4">#REF!</definedName>
    <definedName name="MSG_ERROR2" localSheetId="5">[2]INICIO!$AA$12</definedName>
    <definedName name="MSG_ERROR2" localSheetId="7">#REF!</definedName>
    <definedName name="MSG_ERROR2">#REF!</definedName>
    <definedName name="OPCION2" localSheetId="1">#REF!</definedName>
    <definedName name="OPCION2" localSheetId="6">[4]INICIO!#REF!</definedName>
    <definedName name="OPCION2" localSheetId="2">#REF!</definedName>
    <definedName name="OPCION2" localSheetId="3">#REF!</definedName>
    <definedName name="OPCION2" localSheetId="4">#REF!</definedName>
    <definedName name="OPCION2" localSheetId="5">[4]INICIO!#REF!</definedName>
    <definedName name="OPCION2" localSheetId="7">#REF!</definedName>
    <definedName name="OPCION2">#REF!</definedName>
    <definedName name="ORIG" localSheetId="1">#REF!</definedName>
    <definedName name="ORIG" localSheetId="6">[2]datos!$T$2:$T$31674</definedName>
    <definedName name="ORIG" localSheetId="2">#REF!</definedName>
    <definedName name="ORIG" localSheetId="3">#REF!</definedName>
    <definedName name="ORIG" localSheetId="4">#REF!</definedName>
    <definedName name="ORIG" localSheetId="5">[2]datos!$T$2:$T$31674</definedName>
    <definedName name="ORIG" localSheetId="7">#REF!</definedName>
    <definedName name="ORIG">#REF!</definedName>
    <definedName name="P" localSheetId="1">#REF!</definedName>
    <definedName name="P" localSheetId="6">[2]INICIO!$AO$5:$AP$32</definedName>
    <definedName name="P" localSheetId="2">#REF!</definedName>
    <definedName name="P" localSheetId="3">#REF!</definedName>
    <definedName name="P" localSheetId="4">#REF!</definedName>
    <definedName name="P" localSheetId="5">[2]INICIO!$AO$5:$AP$32</definedName>
    <definedName name="P" localSheetId="7">#REF!</definedName>
    <definedName name="P">#REF!</definedName>
    <definedName name="P_K" localSheetId="1">#REF!</definedName>
    <definedName name="P_K" localSheetId="6">[2]INICIO!$AO$5:$AO$32</definedName>
    <definedName name="P_K" localSheetId="2">#REF!</definedName>
    <definedName name="P_K" localSheetId="3">#REF!</definedName>
    <definedName name="P_K" localSheetId="4">#REF!</definedName>
    <definedName name="P_K" localSheetId="5">[2]INICIO!$AO$5:$AO$32</definedName>
    <definedName name="P_K" localSheetId="7">#REF!</definedName>
    <definedName name="P_K">#REF!</definedName>
    <definedName name="PE" localSheetId="1">#REF!</definedName>
    <definedName name="PE" localSheetId="6">[2]INICIO!$AR$5:$AS$16</definedName>
    <definedName name="PE" localSheetId="2">#REF!</definedName>
    <definedName name="PE" localSheetId="3">#REF!</definedName>
    <definedName name="PE" localSheetId="4">#REF!</definedName>
    <definedName name="PE" localSheetId="5">[2]INICIO!$AR$5:$AS$16</definedName>
    <definedName name="PE" localSheetId="7">#REF!</definedName>
    <definedName name="PE">#REF!</definedName>
    <definedName name="PE_K" localSheetId="1">#REF!</definedName>
    <definedName name="PE_K" localSheetId="6">[2]INICIO!$AR$5:$AR$16</definedName>
    <definedName name="PE_K" localSheetId="2">#REF!</definedName>
    <definedName name="PE_K" localSheetId="3">#REF!</definedName>
    <definedName name="PE_K" localSheetId="4">#REF!</definedName>
    <definedName name="PE_K" localSheetId="5">[2]INICIO!$AR$5:$AR$16</definedName>
    <definedName name="PE_K" localSheetId="7">#REF!</definedName>
    <definedName name="PE_K">#REF!</definedName>
    <definedName name="PEDO" localSheetId="1">#REF!</definedName>
    <definedName name="PEDO" localSheetId="6">[4]INICIO!#REF!</definedName>
    <definedName name="PEDO" localSheetId="2">#REF!</definedName>
    <definedName name="PEDO" localSheetId="3">#REF!</definedName>
    <definedName name="PEDO" localSheetId="4">#REF!</definedName>
    <definedName name="PEDO" localSheetId="5">[4]INICIO!#REF!</definedName>
    <definedName name="PEDO" localSheetId="7">#REF!</definedName>
    <definedName name="PEDO">#REF!</definedName>
    <definedName name="PERIODO" localSheetId="1">#REF!</definedName>
    <definedName name="PERIODO" localSheetId="6">#REF!</definedName>
    <definedName name="PERIODO" localSheetId="2">#REF!</definedName>
    <definedName name="PERIODO" localSheetId="3">#REF!</definedName>
    <definedName name="PERIODO" localSheetId="4">#REF!</definedName>
    <definedName name="PERIODO" localSheetId="5">#REF!</definedName>
    <definedName name="PERIODO" localSheetId="7">#REF!</definedName>
    <definedName name="PERIODO">#REF!</definedName>
    <definedName name="PRC" localSheetId="1">#REF!</definedName>
    <definedName name="PRC" localSheetId="6">#REF!</definedName>
    <definedName name="PRC" localSheetId="2">#REF!</definedName>
    <definedName name="PRC" localSheetId="3">#REF!</definedName>
    <definedName name="PRC" localSheetId="4">#REF!</definedName>
    <definedName name="PRC" localSheetId="5">#REF!</definedName>
    <definedName name="PRC" localSheetId="7">#REF!</definedName>
    <definedName name="PRC">#REF!</definedName>
    <definedName name="PROG" localSheetId="1">#REF!</definedName>
    <definedName name="PROG" localSheetId="6">#REF!</definedName>
    <definedName name="PROG" localSheetId="2">#REF!</definedName>
    <definedName name="PROG" localSheetId="3">#REF!</definedName>
    <definedName name="PROG" localSheetId="4">#REF!</definedName>
    <definedName name="PROG" localSheetId="5">#REF!</definedName>
    <definedName name="PROG" localSheetId="7">#REF!</definedName>
    <definedName name="PROG">#REF!</definedName>
    <definedName name="ptda" localSheetId="1">#REF!</definedName>
    <definedName name="ptda" localSheetId="6">#REF!</definedName>
    <definedName name="ptda" localSheetId="2">#REF!</definedName>
    <definedName name="ptda" localSheetId="3">#REF!</definedName>
    <definedName name="ptda" localSheetId="4">#REF!</definedName>
    <definedName name="ptda" localSheetId="5">#REF!</definedName>
    <definedName name="ptda" localSheetId="7">#REF!</definedName>
    <definedName name="ptda">#REF!</definedName>
    <definedName name="RE" localSheetId="6">[6]INICIO!$AA$11</definedName>
    <definedName name="RE" localSheetId="2">#REF!</definedName>
    <definedName name="RE" localSheetId="3">#REF!</definedName>
    <definedName name="RE" localSheetId="4">#REF!</definedName>
    <definedName name="RE" localSheetId="5">[6]INICIO!$AA$11</definedName>
    <definedName name="RE" localSheetId="7">#REF!</definedName>
    <definedName name="RE">#REF!</definedName>
    <definedName name="rubros_fpc" localSheetId="1">#REF!</definedName>
    <definedName name="rubros_fpc" localSheetId="6">[2]INICIO!$AO$39:$AO$42</definedName>
    <definedName name="rubros_fpc" localSheetId="2">#REF!</definedName>
    <definedName name="rubros_fpc" localSheetId="3">#REF!</definedName>
    <definedName name="rubros_fpc" localSheetId="4">#REF!</definedName>
    <definedName name="rubros_fpc" localSheetId="5">[2]INICIO!$AO$39:$AO$42</definedName>
    <definedName name="rubros_fpc" localSheetId="7">#REF!</definedName>
    <definedName name="rubros_fpc">#REF!</definedName>
    <definedName name="_xlnm.Print_Titles" localSheetId="1">'Formato 4'!$1:$5</definedName>
    <definedName name="_xlnm.Print_Titles" localSheetId="6">'Formato 6d'!$1:$31</definedName>
    <definedName name="_xlnm.Print_Titles" localSheetId="2">Formato5!$1:$6</definedName>
    <definedName name="_xlnm.Print_Titles" localSheetId="3">Formato6a!$1:$6</definedName>
    <definedName name="_xlnm.Print_Titles" localSheetId="4">Formato6b!$1:$12</definedName>
    <definedName name="_xlnm.Print_Titles" localSheetId="5">Formato6c!$1:$74</definedName>
    <definedName name="_xlnm.Print_Titles" localSheetId="7">Guía!$1:$6</definedName>
    <definedName name="TYA" localSheetId="1">#REF!</definedName>
    <definedName name="TYA" localSheetId="6">#REF!</definedName>
    <definedName name="TYA" localSheetId="2">#REF!</definedName>
    <definedName name="TYA" localSheetId="3">#REF!</definedName>
    <definedName name="TYA" localSheetId="4">#REF!</definedName>
    <definedName name="TYA" localSheetId="5">#REF!</definedName>
    <definedName name="TYA" localSheetId="7">#REF!</definedName>
    <definedName name="TYA">#REF!</definedName>
    <definedName name="U" localSheetId="1">#REF!</definedName>
    <definedName name="U" localSheetId="6">[2]INICIO!$Y$4:$Z$93</definedName>
    <definedName name="U" localSheetId="2">#REF!</definedName>
    <definedName name="U" localSheetId="3">#REF!</definedName>
    <definedName name="U" localSheetId="4">#REF!</definedName>
    <definedName name="U" localSheetId="5">[2]INICIO!$Y$4:$Z$93</definedName>
    <definedName name="U" localSheetId="7">#REF!</definedName>
    <definedName name="U">#REF!</definedName>
    <definedName name="ue" localSheetId="6">[1]datos!$R$2:$R$31674</definedName>
    <definedName name="ue" localSheetId="2">#REF!</definedName>
    <definedName name="ue" localSheetId="3">#REF!</definedName>
    <definedName name="ue" localSheetId="4">#REF!</definedName>
    <definedName name="ue" localSheetId="5">[1]datos!$R$2:$R$31674</definedName>
    <definedName name="ue" localSheetId="7">#REF!</definedName>
    <definedName name="ue">#REF!</definedName>
    <definedName name="UEG_DENOM" localSheetId="1">#REF!</definedName>
    <definedName name="UEG_DENOM" localSheetId="6">[2]datos!$R$2:$R$31674</definedName>
    <definedName name="UEG_DENOM" localSheetId="2">#REF!</definedName>
    <definedName name="UEG_DENOM" localSheetId="3">#REF!</definedName>
    <definedName name="UEG_DENOM" localSheetId="4">#REF!</definedName>
    <definedName name="UEG_DENOM" localSheetId="5">[2]datos!$R$2:$R$31674</definedName>
    <definedName name="UEG_DENOM" localSheetId="7">#REF!</definedName>
    <definedName name="UEG_DENOM">#REF!</definedName>
    <definedName name="UR" localSheetId="1">#REF!</definedName>
    <definedName name="UR" localSheetId="6">[2]INICIO!$AJ$5:$AM$99</definedName>
    <definedName name="UR" localSheetId="2">#REF!</definedName>
    <definedName name="UR" localSheetId="3">#REF!</definedName>
    <definedName name="UR" localSheetId="4">#REF!</definedName>
    <definedName name="UR" localSheetId="5">[2]INICIO!$AJ$5:$AM$99</definedName>
    <definedName name="UR" localSheetId="7">#REF!</definedName>
    <definedName name="UR">#REF!</definedName>
    <definedName name="VERSIÓN" localSheetId="6">[1]INICIO!$Y$249:$Y$272</definedName>
    <definedName name="VERSIÓN" localSheetId="2">#REF!</definedName>
    <definedName name="VERSIÓN" localSheetId="3">#REF!</definedName>
    <definedName name="VERSIÓN" localSheetId="4">#REF!</definedName>
    <definedName name="VERSIÓN" localSheetId="5">[1]INICIO!$Y$249:$Y$272</definedName>
    <definedName name="VERSIÓN" localSheetId="7">#REF!</definedName>
    <definedName name="VERSIÓN">#REF!</definedName>
    <definedName name="y" localSheetId="6">[1]INICIO!$AO$5:$AO$32</definedName>
    <definedName name="y" localSheetId="2">#REF!</definedName>
    <definedName name="y" localSheetId="3">#REF!</definedName>
    <definedName name="y" localSheetId="4">#REF!</definedName>
    <definedName name="y" localSheetId="5">[1]INICIO!$AO$5:$AO$32</definedName>
    <definedName name="y" localSheetId="7">#REF!</definedName>
    <definedName name="y">#REF!</definedName>
    <definedName name="yttr" localSheetId="6">[1]INICIO!$Y$166:$Y$186</definedName>
    <definedName name="yttr" localSheetId="2">#REF!</definedName>
    <definedName name="yttr" localSheetId="3">#REF!</definedName>
    <definedName name="yttr" localSheetId="4">#REF!</definedName>
    <definedName name="yttr" localSheetId="5">[1]INICIO!$Y$166:$Y$186</definedName>
    <definedName name="yttr" localSheetId="7">#REF!</definedName>
    <definedName name="ytt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1" l="1"/>
  <c r="D27" i="15"/>
  <c r="B27" i="15"/>
  <c r="B23" i="15"/>
  <c r="B20" i="15" s="1"/>
  <c r="F16" i="15"/>
  <c r="B16" i="15"/>
  <c r="B12" i="15"/>
  <c r="B9" i="15"/>
  <c r="A1" i="15"/>
  <c r="A1" i="16"/>
  <c r="G8" i="16"/>
  <c r="F8" i="16"/>
  <c r="E8" i="16"/>
  <c r="C8" i="16"/>
  <c r="E9" i="16"/>
  <c r="C9" i="16"/>
  <c r="G18" i="16"/>
  <c r="C18" i="16"/>
  <c r="F26" i="16"/>
  <c r="E26" i="16"/>
  <c r="C26" i="16"/>
  <c r="G36" i="16"/>
  <c r="F36" i="16"/>
  <c r="E36" i="16"/>
  <c r="C36" i="16"/>
  <c r="G41" i="16"/>
  <c r="F41" i="16"/>
  <c r="E41" i="16"/>
  <c r="C41" i="16"/>
  <c r="C42" i="16"/>
  <c r="G51" i="16"/>
  <c r="F51" i="16"/>
  <c r="E51" i="16"/>
  <c r="C51" i="16"/>
  <c r="G59" i="16"/>
  <c r="C59" i="16"/>
  <c r="D71" i="16"/>
  <c r="C69" i="16"/>
  <c r="F69" i="16"/>
  <c r="E69" i="16"/>
  <c r="A1" i="21"/>
  <c r="E10" i="21"/>
  <c r="C10" i="21"/>
  <c r="G8" i="21"/>
  <c r="F8" i="21"/>
  <c r="E8" i="21"/>
  <c r="A1" i="17"/>
  <c r="G111" i="17"/>
  <c r="F111" i="17"/>
  <c r="E111" i="17"/>
  <c r="C111" i="17"/>
  <c r="G121" i="17"/>
  <c r="F121" i="17"/>
  <c r="E121" i="17"/>
  <c r="C121" i="17"/>
  <c r="G131" i="17"/>
  <c r="F131" i="17"/>
  <c r="E131" i="17"/>
  <c r="C131" i="17"/>
  <c r="G135" i="17"/>
  <c r="F135" i="17"/>
  <c r="E135" i="17"/>
  <c r="C135" i="17"/>
  <c r="D145" i="17"/>
  <c r="E144" i="17"/>
  <c r="C144" i="17"/>
  <c r="D150" i="17"/>
  <c r="G148" i="17"/>
  <c r="F148" i="17"/>
  <c r="E148" i="17"/>
  <c r="C148" i="17"/>
  <c r="H154" i="17"/>
  <c r="A1" i="18"/>
  <c r="C64" i="18"/>
  <c r="C62" i="18"/>
  <c r="C61" i="18"/>
  <c r="G56" i="18"/>
  <c r="F56" i="18"/>
  <c r="E56" i="18"/>
  <c r="D57" i="18"/>
  <c r="C56" i="18"/>
  <c r="G51" i="18"/>
  <c r="F51" i="18"/>
  <c r="E51" i="18"/>
  <c r="C51" i="18"/>
  <c r="G42" i="18"/>
  <c r="F42" i="18"/>
  <c r="E42" i="18"/>
  <c r="C42" i="18"/>
  <c r="C39" i="18"/>
  <c r="G36" i="18"/>
  <c r="F36" i="18"/>
  <c r="E36" i="18"/>
  <c r="C36" i="18"/>
  <c r="E34" i="18"/>
  <c r="C34" i="18"/>
  <c r="C27" i="18"/>
  <c r="F15" i="18"/>
  <c r="E15" i="18"/>
  <c r="C15" i="18"/>
  <c r="B31" i="15" l="1"/>
  <c r="H8" i="21"/>
  <c r="C12" i="21"/>
  <c r="E12" i="21"/>
  <c r="D10" i="18"/>
  <c r="J10" i="18"/>
  <c r="C69" i="18"/>
  <c r="C43" i="20"/>
  <c r="C42" i="20"/>
  <c r="D12" i="21" l="1"/>
  <c r="D35" i="20"/>
  <c r="C35" i="20"/>
  <c r="C34" i="20"/>
  <c r="E33" i="20"/>
  <c r="D33" i="20"/>
  <c r="C33" i="20"/>
  <c r="C31" i="20" s="1"/>
  <c r="C32" i="20"/>
  <c r="C30" i="20"/>
  <c r="D29" i="20"/>
  <c r="D26" i="20"/>
  <c r="E26" i="20"/>
  <c r="E29" i="20" s="1"/>
  <c r="C26" i="20"/>
  <c r="C29" i="20" s="1"/>
  <c r="E23" i="20"/>
  <c r="C23" i="20"/>
  <c r="E19" i="20"/>
  <c r="D19" i="20"/>
  <c r="C19" i="20"/>
  <c r="C13" i="20"/>
  <c r="C10" i="20"/>
  <c r="E16" i="19"/>
  <c r="J16" i="19"/>
  <c r="G16" i="19"/>
  <c r="G6" i="19"/>
  <c r="E11" i="19"/>
  <c r="E6" i="19"/>
  <c r="K15" i="19"/>
  <c r="K14" i="19"/>
  <c r="K13" i="19"/>
  <c r="K12" i="19"/>
  <c r="K11" i="19"/>
  <c r="K10" i="19"/>
  <c r="K9" i="19"/>
  <c r="K8" i="19"/>
  <c r="K7" i="19"/>
  <c r="K6" i="19"/>
  <c r="C6" i="20"/>
  <c r="C16" i="20" s="1"/>
  <c r="C17" i="20" s="1"/>
  <c r="C18" i="20" s="1"/>
  <c r="C22" i="20" s="1"/>
  <c r="A1" i="20"/>
  <c r="E62" i="18" l="1"/>
  <c r="F62" i="18"/>
  <c r="G62" i="18"/>
  <c r="E69" i="18"/>
  <c r="D69" i="18" s="1"/>
  <c r="F69" i="18"/>
  <c r="G69" i="18"/>
  <c r="H63" i="18"/>
  <c r="D63" i="18"/>
  <c r="D62" i="18" l="1"/>
  <c r="H62" i="18"/>
  <c r="H11" i="21"/>
  <c r="D11" i="21"/>
  <c r="G10" i="21"/>
  <c r="G12" i="21" s="1"/>
  <c r="F10" i="21"/>
  <c r="F12" i="21" s="1"/>
  <c r="H12" i="21" s="1"/>
  <c r="H9" i="21"/>
  <c r="D9" i="21"/>
  <c r="E43" i="20"/>
  <c r="D43" i="20"/>
  <c r="E42" i="20"/>
  <c r="D42" i="20"/>
  <c r="E41" i="20"/>
  <c r="D41" i="20"/>
  <c r="C41" i="20"/>
  <c r="E40" i="20"/>
  <c r="D40" i="20"/>
  <c r="C40" i="20"/>
  <c r="E39" i="20"/>
  <c r="D39" i="20"/>
  <c r="C39" i="20"/>
  <c r="E38" i="20"/>
  <c r="D38" i="20"/>
  <c r="C38" i="20"/>
  <c r="C44" i="20" s="1"/>
  <c r="C45" i="20" s="1"/>
  <c r="E35" i="20"/>
  <c r="E34" i="20"/>
  <c r="D34" i="20"/>
  <c r="E31" i="20"/>
  <c r="E32" i="20"/>
  <c r="D32" i="20"/>
  <c r="E30" i="20"/>
  <c r="D30" i="20"/>
  <c r="D23" i="20"/>
  <c r="E13" i="20"/>
  <c r="D13" i="20"/>
  <c r="E10" i="20"/>
  <c r="D10" i="20"/>
  <c r="J11" i="19"/>
  <c r="I11" i="19"/>
  <c r="H11" i="19"/>
  <c r="G11" i="19"/>
  <c r="J6" i="19"/>
  <c r="I6" i="19"/>
  <c r="I16" i="19" s="1"/>
  <c r="H6" i="19"/>
  <c r="H16" i="19" s="1"/>
  <c r="H68" i="18"/>
  <c r="D68" i="18"/>
  <c r="H67" i="18"/>
  <c r="D67" i="18"/>
  <c r="H60" i="18"/>
  <c r="D60" i="18"/>
  <c r="I59" i="18"/>
  <c r="H59" i="18"/>
  <c r="D59" i="18"/>
  <c r="H58" i="18"/>
  <c r="D58" i="18"/>
  <c r="H57" i="18"/>
  <c r="H55" i="18"/>
  <c r="D55" i="18"/>
  <c r="H54" i="18"/>
  <c r="D54" i="18"/>
  <c r="H53" i="18"/>
  <c r="D53" i="18"/>
  <c r="H52" i="18"/>
  <c r="D52" i="18"/>
  <c r="H50" i="18"/>
  <c r="D50" i="18"/>
  <c r="H49" i="18"/>
  <c r="D49" i="18"/>
  <c r="H48" i="18"/>
  <c r="D48" i="18"/>
  <c r="H47" i="18"/>
  <c r="D47" i="18"/>
  <c r="H46" i="18"/>
  <c r="D46" i="18"/>
  <c r="H45" i="18"/>
  <c r="D45" i="18"/>
  <c r="H44" i="18"/>
  <c r="D44" i="18"/>
  <c r="H43" i="18"/>
  <c r="D43" i="18"/>
  <c r="F61" i="18"/>
  <c r="H38" i="18"/>
  <c r="J38" i="18" s="1"/>
  <c r="D38" i="18"/>
  <c r="H37" i="18"/>
  <c r="J37" i="18" s="1"/>
  <c r="D37" i="18"/>
  <c r="H35" i="18"/>
  <c r="J35" i="18" s="1"/>
  <c r="D35" i="18"/>
  <c r="G34" i="18"/>
  <c r="F34" i="18"/>
  <c r="I33" i="18"/>
  <c r="H33" i="18"/>
  <c r="J33" i="18" s="1"/>
  <c r="D33" i="18"/>
  <c r="H32" i="18"/>
  <c r="J32" i="18" s="1"/>
  <c r="D32" i="18"/>
  <c r="H31" i="18"/>
  <c r="J31" i="18" s="1"/>
  <c r="D31" i="18"/>
  <c r="H30" i="18"/>
  <c r="J30" i="18" s="1"/>
  <c r="D30" i="18"/>
  <c r="H29" i="18"/>
  <c r="J29" i="18" s="1"/>
  <c r="D29" i="18"/>
  <c r="H28" i="18"/>
  <c r="J28" i="18" s="1"/>
  <c r="D28" i="18"/>
  <c r="G27" i="18"/>
  <c r="F27" i="18"/>
  <c r="E27" i="18"/>
  <c r="H26" i="18"/>
  <c r="J26" i="18" s="1"/>
  <c r="D26" i="18"/>
  <c r="H25" i="18"/>
  <c r="J25" i="18" s="1"/>
  <c r="D25" i="18"/>
  <c r="H24" i="18"/>
  <c r="J24" i="18" s="1"/>
  <c r="D24" i="18"/>
  <c r="H23" i="18"/>
  <c r="J23" i="18" s="1"/>
  <c r="D23" i="18"/>
  <c r="H22" i="18"/>
  <c r="J22" i="18" s="1"/>
  <c r="D22" i="18"/>
  <c r="H21" i="18"/>
  <c r="J21" i="18" s="1"/>
  <c r="D21" i="18"/>
  <c r="H20" i="18"/>
  <c r="J20" i="18" s="1"/>
  <c r="D20" i="18"/>
  <c r="H19" i="18"/>
  <c r="J19" i="18" s="1"/>
  <c r="D19" i="18"/>
  <c r="H18" i="18"/>
  <c r="J18" i="18" s="1"/>
  <c r="D18" i="18"/>
  <c r="H17" i="18"/>
  <c r="J17" i="18" s="1"/>
  <c r="D17" i="18"/>
  <c r="H16" i="18"/>
  <c r="J16" i="18" s="1"/>
  <c r="D16" i="18"/>
  <c r="G15" i="18"/>
  <c r="I14" i="18"/>
  <c r="H14" i="18"/>
  <c r="J14" i="18" s="1"/>
  <c r="D14" i="18"/>
  <c r="H13" i="18"/>
  <c r="J13" i="18" s="1"/>
  <c r="D13" i="18"/>
  <c r="I12" i="18"/>
  <c r="H12" i="18"/>
  <c r="J12" i="18" s="1"/>
  <c r="D12" i="18"/>
  <c r="H11" i="18"/>
  <c r="J11" i="18" s="1"/>
  <c r="D11" i="18"/>
  <c r="H10" i="18"/>
  <c r="I9" i="18"/>
  <c r="H9" i="18"/>
  <c r="J9" i="18" s="1"/>
  <c r="D9" i="18"/>
  <c r="H8" i="18"/>
  <c r="D8" i="18"/>
  <c r="J155" i="17"/>
  <c r="H155" i="17"/>
  <c r="D155" i="17"/>
  <c r="J154" i="17"/>
  <c r="D154" i="17"/>
  <c r="J153" i="17"/>
  <c r="H153" i="17"/>
  <c r="D153" i="17"/>
  <c r="J152" i="17"/>
  <c r="H152" i="17"/>
  <c r="D152" i="17"/>
  <c r="J151" i="17"/>
  <c r="H151" i="17"/>
  <c r="D151" i="17"/>
  <c r="J150" i="17"/>
  <c r="H150" i="17"/>
  <c r="J149" i="17"/>
  <c r="H149" i="17"/>
  <c r="D149" i="17"/>
  <c r="J147" i="17"/>
  <c r="H147" i="17"/>
  <c r="D147" i="17"/>
  <c r="J146" i="17"/>
  <c r="H146" i="17"/>
  <c r="D146" i="17"/>
  <c r="J145" i="17"/>
  <c r="H145" i="17"/>
  <c r="G144" i="17"/>
  <c r="F144" i="17"/>
  <c r="J144" i="17" s="1"/>
  <c r="H144" i="17"/>
  <c r="J143" i="17"/>
  <c r="H143" i="17"/>
  <c r="D143" i="17"/>
  <c r="J142" i="17"/>
  <c r="H142" i="17"/>
  <c r="D142" i="17"/>
  <c r="J141" i="17"/>
  <c r="H141" i="17"/>
  <c r="D141" i="17"/>
  <c r="J140" i="17"/>
  <c r="H140" i="17"/>
  <c r="D140" i="17"/>
  <c r="J139" i="17"/>
  <c r="H139" i="17"/>
  <c r="D139" i="17"/>
  <c r="J138" i="17"/>
  <c r="H138" i="17"/>
  <c r="D138" i="17"/>
  <c r="J137" i="17"/>
  <c r="H137" i="17"/>
  <c r="D137" i="17"/>
  <c r="J136" i="17"/>
  <c r="H136" i="17"/>
  <c r="D136" i="17"/>
  <c r="J135" i="17"/>
  <c r="J134" i="17"/>
  <c r="H134" i="17"/>
  <c r="D134" i="17"/>
  <c r="J133" i="17"/>
  <c r="H133" i="17"/>
  <c r="D133" i="17"/>
  <c r="J132" i="17"/>
  <c r="H132" i="17"/>
  <c r="D132" i="17"/>
  <c r="H131" i="17"/>
  <c r="J130" i="17"/>
  <c r="H130" i="17"/>
  <c r="D130" i="17"/>
  <c r="J129" i="17"/>
  <c r="H129" i="17"/>
  <c r="D129" i="17"/>
  <c r="J128" i="17"/>
  <c r="H128" i="17"/>
  <c r="D128" i="17"/>
  <c r="J127" i="17"/>
  <c r="H127" i="17"/>
  <c r="D127" i="17"/>
  <c r="J126" i="17"/>
  <c r="H126" i="17"/>
  <c r="D126" i="17"/>
  <c r="J125" i="17"/>
  <c r="H125" i="17"/>
  <c r="D125" i="17"/>
  <c r="J124" i="17"/>
  <c r="H124" i="17"/>
  <c r="D124" i="17"/>
  <c r="J123" i="17"/>
  <c r="H123" i="17"/>
  <c r="D123" i="17"/>
  <c r="J122" i="17"/>
  <c r="H122" i="17"/>
  <c r="D122" i="17"/>
  <c r="H121" i="17"/>
  <c r="J120" i="17"/>
  <c r="H120" i="17"/>
  <c r="D120" i="17"/>
  <c r="J119" i="17"/>
  <c r="H119" i="17"/>
  <c r="D119" i="17"/>
  <c r="J118" i="17"/>
  <c r="H118" i="17"/>
  <c r="D118" i="17"/>
  <c r="J117" i="17"/>
  <c r="H117" i="17"/>
  <c r="D117" i="17"/>
  <c r="J116" i="17"/>
  <c r="H116" i="17"/>
  <c r="D116" i="17"/>
  <c r="J115" i="17"/>
  <c r="H115" i="17"/>
  <c r="D115" i="17"/>
  <c r="J114" i="17"/>
  <c r="H114" i="17"/>
  <c r="D114" i="17"/>
  <c r="J113" i="17"/>
  <c r="H113" i="17"/>
  <c r="D113" i="17"/>
  <c r="J112" i="17"/>
  <c r="H112" i="17"/>
  <c r="D112" i="17"/>
  <c r="J110" i="17"/>
  <c r="H110" i="17"/>
  <c r="D110" i="17"/>
  <c r="J109" i="17"/>
  <c r="H109" i="17"/>
  <c r="D109" i="17"/>
  <c r="J108" i="17"/>
  <c r="H108" i="17"/>
  <c r="D108" i="17"/>
  <c r="J107" i="17"/>
  <c r="H107" i="17"/>
  <c r="D107" i="17"/>
  <c r="J106" i="17"/>
  <c r="H106" i="17"/>
  <c r="D106" i="17"/>
  <c r="J105" i="17"/>
  <c r="H105" i="17"/>
  <c r="D105" i="17"/>
  <c r="J104" i="17"/>
  <c r="H104" i="17"/>
  <c r="D104" i="17"/>
  <c r="J103" i="17"/>
  <c r="H103" i="17"/>
  <c r="D103" i="17"/>
  <c r="J102" i="17"/>
  <c r="H102" i="17"/>
  <c r="D102" i="17"/>
  <c r="G101" i="17"/>
  <c r="F101" i="17"/>
  <c r="E101" i="17"/>
  <c r="C101" i="17"/>
  <c r="J100" i="17"/>
  <c r="H100" i="17"/>
  <c r="D100" i="17"/>
  <c r="J99" i="17"/>
  <c r="H99" i="17"/>
  <c r="D99" i="17"/>
  <c r="J98" i="17"/>
  <c r="H98" i="17"/>
  <c r="D98" i="17"/>
  <c r="J97" i="17"/>
  <c r="H97" i="17"/>
  <c r="D97" i="17"/>
  <c r="J96" i="17"/>
  <c r="H96" i="17"/>
  <c r="D96" i="17"/>
  <c r="J95" i="17"/>
  <c r="H95" i="17"/>
  <c r="D95" i="17"/>
  <c r="J94" i="17"/>
  <c r="H94" i="17"/>
  <c r="D94" i="17"/>
  <c r="J93" i="17"/>
  <c r="H93" i="17"/>
  <c r="D93" i="17"/>
  <c r="J92" i="17"/>
  <c r="H92" i="17"/>
  <c r="D92" i="17"/>
  <c r="G91" i="17"/>
  <c r="F91" i="17"/>
  <c r="E91" i="17"/>
  <c r="C91" i="17"/>
  <c r="J90" i="17"/>
  <c r="H90" i="17"/>
  <c r="D90" i="17"/>
  <c r="J89" i="17"/>
  <c r="H89" i="17"/>
  <c r="D89" i="17"/>
  <c r="J88" i="17"/>
  <c r="H88" i="17"/>
  <c r="D88" i="17"/>
  <c r="J87" i="17"/>
  <c r="H87" i="17"/>
  <c r="D87" i="17"/>
  <c r="J86" i="17"/>
  <c r="H86" i="17"/>
  <c r="D86" i="17"/>
  <c r="J85" i="17"/>
  <c r="H85" i="17"/>
  <c r="D85" i="17"/>
  <c r="J84" i="17"/>
  <c r="H84" i="17"/>
  <c r="D84" i="17"/>
  <c r="G83" i="17"/>
  <c r="F83" i="17"/>
  <c r="E83" i="17"/>
  <c r="C83" i="17"/>
  <c r="J80" i="17"/>
  <c r="H80" i="17"/>
  <c r="D80" i="17"/>
  <c r="J79" i="17"/>
  <c r="H79" i="17"/>
  <c r="D79" i="17"/>
  <c r="J78" i="17"/>
  <c r="H78" i="17"/>
  <c r="D78" i="17"/>
  <c r="J77" i="17"/>
  <c r="H77" i="17"/>
  <c r="D77" i="17"/>
  <c r="J76" i="17"/>
  <c r="H76" i="17"/>
  <c r="D76" i="17"/>
  <c r="J75" i="17"/>
  <c r="H75" i="17"/>
  <c r="D75" i="17"/>
  <c r="J74" i="17"/>
  <c r="H74" i="17"/>
  <c r="D74" i="17"/>
  <c r="G73" i="17"/>
  <c r="F73" i="17"/>
  <c r="E73" i="17"/>
  <c r="C73" i="17"/>
  <c r="J72" i="17"/>
  <c r="H72" i="17"/>
  <c r="D72" i="17"/>
  <c r="J71" i="17"/>
  <c r="H71" i="17"/>
  <c r="D71" i="17"/>
  <c r="J70" i="17"/>
  <c r="H70" i="17"/>
  <c r="D70" i="17"/>
  <c r="G69" i="17"/>
  <c r="F69" i="17"/>
  <c r="J69" i="17" s="1"/>
  <c r="E69" i="17"/>
  <c r="D69" i="17" s="1"/>
  <c r="C69" i="17"/>
  <c r="J68" i="17"/>
  <c r="H68" i="17"/>
  <c r="D68" i="17"/>
  <c r="J67" i="17"/>
  <c r="H67" i="17"/>
  <c r="D67" i="17"/>
  <c r="J66" i="17"/>
  <c r="H66" i="17"/>
  <c r="D66" i="17"/>
  <c r="J65" i="17"/>
  <c r="H65" i="17"/>
  <c r="D65" i="17"/>
  <c r="J64" i="17"/>
  <c r="H64" i="17"/>
  <c r="D64" i="17"/>
  <c r="J63" i="17"/>
  <c r="H63" i="17"/>
  <c r="D63" i="17"/>
  <c r="J62" i="17"/>
  <c r="H62" i="17"/>
  <c r="D62" i="17"/>
  <c r="J61" i="17"/>
  <c r="H61" i="17"/>
  <c r="D61" i="17"/>
  <c r="G60" i="17"/>
  <c r="F60" i="17"/>
  <c r="E60" i="17"/>
  <c r="H60" i="17" s="1"/>
  <c r="C60" i="17"/>
  <c r="J59" i="17"/>
  <c r="H59" i="17"/>
  <c r="D59" i="17"/>
  <c r="J58" i="17"/>
  <c r="H58" i="17"/>
  <c r="D58" i="17"/>
  <c r="J57" i="17"/>
  <c r="H57" i="17"/>
  <c r="D57" i="17"/>
  <c r="G56" i="17"/>
  <c r="F56" i="17"/>
  <c r="J56" i="17" s="1"/>
  <c r="E56" i="17"/>
  <c r="C56" i="17"/>
  <c r="J55" i="17"/>
  <c r="H55" i="17"/>
  <c r="D55" i="17"/>
  <c r="J54" i="17"/>
  <c r="H54" i="17"/>
  <c r="D54" i="17"/>
  <c r="J53" i="17"/>
  <c r="H53" i="17"/>
  <c r="D53" i="17"/>
  <c r="J52" i="17"/>
  <c r="H52" i="17"/>
  <c r="D52" i="17"/>
  <c r="J51" i="17"/>
  <c r="H51" i="17"/>
  <c r="D51" i="17"/>
  <c r="J50" i="17"/>
  <c r="H50" i="17"/>
  <c r="D50" i="17"/>
  <c r="J49" i="17"/>
  <c r="H49" i="17"/>
  <c r="D49" i="17"/>
  <c r="J48" i="17"/>
  <c r="H48" i="17"/>
  <c r="D48" i="17"/>
  <c r="J47" i="17"/>
  <c r="H47" i="17"/>
  <c r="D47" i="17"/>
  <c r="G46" i="17"/>
  <c r="F46" i="17"/>
  <c r="J46" i="17" s="1"/>
  <c r="E46" i="17"/>
  <c r="C46" i="17"/>
  <c r="J45" i="17"/>
  <c r="H45" i="17"/>
  <c r="D45" i="17"/>
  <c r="J44" i="17"/>
  <c r="H44" i="17"/>
  <c r="D44" i="17"/>
  <c r="J43" i="17"/>
  <c r="H43" i="17"/>
  <c r="D43" i="17"/>
  <c r="J42" i="17"/>
  <c r="H42" i="17"/>
  <c r="D42" i="17"/>
  <c r="J41" i="17"/>
  <c r="H41" i="17"/>
  <c r="D41" i="17"/>
  <c r="J40" i="17"/>
  <c r="H40" i="17"/>
  <c r="D40" i="17"/>
  <c r="J39" i="17"/>
  <c r="H39" i="17"/>
  <c r="D39" i="17"/>
  <c r="J38" i="17"/>
  <c r="H38" i="17"/>
  <c r="D38" i="17"/>
  <c r="J37" i="17"/>
  <c r="H37" i="17"/>
  <c r="D37" i="17"/>
  <c r="G36" i="17"/>
  <c r="F36" i="17"/>
  <c r="E36" i="17"/>
  <c r="H36" i="17" s="1"/>
  <c r="C36" i="17"/>
  <c r="J35" i="17"/>
  <c r="H35" i="17"/>
  <c r="D35" i="17"/>
  <c r="J34" i="17"/>
  <c r="H34" i="17"/>
  <c r="D34" i="17"/>
  <c r="J33" i="17"/>
  <c r="H33" i="17"/>
  <c r="D33" i="17"/>
  <c r="J32" i="17"/>
  <c r="H32" i="17"/>
  <c r="D32" i="17"/>
  <c r="J31" i="17"/>
  <c r="H31" i="17"/>
  <c r="D31" i="17"/>
  <c r="J30" i="17"/>
  <c r="H30" i="17"/>
  <c r="D30" i="17"/>
  <c r="J29" i="17"/>
  <c r="H29" i="17"/>
  <c r="D29" i="17"/>
  <c r="J28" i="17"/>
  <c r="H28" i="17"/>
  <c r="D28" i="17"/>
  <c r="J27" i="17"/>
  <c r="H27" i="17"/>
  <c r="D27" i="17"/>
  <c r="G26" i="17"/>
  <c r="F26" i="17"/>
  <c r="E26" i="17"/>
  <c r="H26" i="17" s="1"/>
  <c r="C26" i="17"/>
  <c r="J25" i="17"/>
  <c r="H25" i="17"/>
  <c r="D25" i="17"/>
  <c r="J24" i="17"/>
  <c r="H24" i="17"/>
  <c r="D24" i="17"/>
  <c r="J23" i="17"/>
  <c r="H23" i="17"/>
  <c r="D23" i="17"/>
  <c r="J22" i="17"/>
  <c r="H22" i="17"/>
  <c r="D22" i="17"/>
  <c r="J21" i="17"/>
  <c r="H21" i="17"/>
  <c r="D21" i="17"/>
  <c r="J20" i="17"/>
  <c r="H20" i="17"/>
  <c r="D20" i="17"/>
  <c r="J19" i="17"/>
  <c r="H19" i="17"/>
  <c r="D19" i="17"/>
  <c r="J18" i="17"/>
  <c r="H18" i="17"/>
  <c r="D18" i="17"/>
  <c r="J17" i="17"/>
  <c r="H17" i="17"/>
  <c r="D17" i="17"/>
  <c r="G16" i="17"/>
  <c r="F16" i="17"/>
  <c r="E16" i="17"/>
  <c r="C16" i="17"/>
  <c r="J15" i="17"/>
  <c r="H15" i="17"/>
  <c r="D15" i="17"/>
  <c r="J14" i="17"/>
  <c r="H14" i="17"/>
  <c r="D14" i="17"/>
  <c r="J13" i="17"/>
  <c r="H13" i="17"/>
  <c r="D13" i="17"/>
  <c r="J12" i="17"/>
  <c r="H12" i="17"/>
  <c r="D12" i="17"/>
  <c r="J11" i="17"/>
  <c r="H11" i="17"/>
  <c r="D11" i="17"/>
  <c r="J10" i="17"/>
  <c r="H10" i="17"/>
  <c r="D10" i="17"/>
  <c r="J9" i="17"/>
  <c r="H9" i="17"/>
  <c r="D9" i="17"/>
  <c r="G8" i="17"/>
  <c r="F8" i="17"/>
  <c r="E8" i="17"/>
  <c r="H8" i="17" s="1"/>
  <c r="C8" i="17"/>
  <c r="I73" i="16"/>
  <c r="H73" i="16"/>
  <c r="D73" i="16"/>
  <c r="I72" i="16"/>
  <c r="H72" i="16"/>
  <c r="D72" i="16"/>
  <c r="I71" i="16"/>
  <c r="H71" i="16"/>
  <c r="I70" i="16"/>
  <c r="H70" i="16"/>
  <c r="D70" i="16"/>
  <c r="G69" i="16"/>
  <c r="I69" i="16"/>
  <c r="H69" i="16"/>
  <c r="I68" i="16"/>
  <c r="H68" i="16"/>
  <c r="D68" i="16"/>
  <c r="I67" i="16"/>
  <c r="H67" i="16"/>
  <c r="D67" i="16"/>
  <c r="I66" i="16"/>
  <c r="H66" i="16"/>
  <c r="D66" i="16"/>
  <c r="I65" i="16"/>
  <c r="H65" i="16"/>
  <c r="D65" i="16"/>
  <c r="I64" i="16"/>
  <c r="H64" i="16"/>
  <c r="D64" i="16"/>
  <c r="I63" i="16"/>
  <c r="H63" i="16"/>
  <c r="D63" i="16"/>
  <c r="I62" i="16"/>
  <c r="H62" i="16"/>
  <c r="D62" i="16"/>
  <c r="I61" i="16"/>
  <c r="H61" i="16"/>
  <c r="D61" i="16"/>
  <c r="I60" i="16"/>
  <c r="H60" i="16"/>
  <c r="D60" i="16"/>
  <c r="F59" i="16"/>
  <c r="E59" i="16"/>
  <c r="D59" i="16"/>
  <c r="I58" i="16"/>
  <c r="H58" i="16"/>
  <c r="D58" i="16"/>
  <c r="I57" i="16"/>
  <c r="H57" i="16"/>
  <c r="D57" i="16"/>
  <c r="I56" i="16"/>
  <c r="H56" i="16"/>
  <c r="D56" i="16"/>
  <c r="I55" i="16"/>
  <c r="H55" i="16"/>
  <c r="D55" i="16"/>
  <c r="I54" i="16"/>
  <c r="H54" i="16"/>
  <c r="D54" i="16"/>
  <c r="I53" i="16"/>
  <c r="H53" i="16"/>
  <c r="D53" i="16"/>
  <c r="I52" i="16"/>
  <c r="H52" i="16"/>
  <c r="D52" i="16"/>
  <c r="H51" i="16"/>
  <c r="I50" i="16"/>
  <c r="H50" i="16"/>
  <c r="D50" i="16"/>
  <c r="I49" i="16"/>
  <c r="H49" i="16"/>
  <c r="D49" i="16"/>
  <c r="I48" i="16"/>
  <c r="H48" i="16"/>
  <c r="D48" i="16"/>
  <c r="I47" i="16"/>
  <c r="H47" i="16"/>
  <c r="D47" i="16"/>
  <c r="I46" i="16"/>
  <c r="H46" i="16"/>
  <c r="D46" i="16"/>
  <c r="I45" i="16"/>
  <c r="H45" i="16"/>
  <c r="D45" i="16"/>
  <c r="I44" i="16"/>
  <c r="H44" i="16"/>
  <c r="D44" i="16"/>
  <c r="I43" i="16"/>
  <c r="H43" i="16"/>
  <c r="D43" i="16"/>
  <c r="G42" i="16"/>
  <c r="F42" i="16"/>
  <c r="E42" i="16"/>
  <c r="I40" i="16"/>
  <c r="H40" i="16"/>
  <c r="D40" i="16"/>
  <c r="I39" i="16"/>
  <c r="H39" i="16"/>
  <c r="D39" i="16"/>
  <c r="I38" i="16"/>
  <c r="H38" i="16"/>
  <c r="D38" i="16"/>
  <c r="I37" i="16"/>
  <c r="H37" i="16"/>
  <c r="D37" i="16"/>
  <c r="I35" i="16"/>
  <c r="H35" i="16"/>
  <c r="D35" i="16"/>
  <c r="I34" i="16"/>
  <c r="H34" i="16"/>
  <c r="D34" i="16"/>
  <c r="I33" i="16"/>
  <c r="H33" i="16"/>
  <c r="D33" i="16"/>
  <c r="I32" i="16"/>
  <c r="H32" i="16"/>
  <c r="D32" i="16"/>
  <c r="I31" i="16"/>
  <c r="H31" i="16"/>
  <c r="D31" i="16"/>
  <c r="I30" i="16"/>
  <c r="H30" i="16"/>
  <c r="D30" i="16"/>
  <c r="I29" i="16"/>
  <c r="H29" i="16"/>
  <c r="D29" i="16"/>
  <c r="I28" i="16"/>
  <c r="H28" i="16"/>
  <c r="D28" i="16"/>
  <c r="I27" i="16"/>
  <c r="H27" i="16"/>
  <c r="D27" i="16"/>
  <c r="G26" i="16"/>
  <c r="I25" i="16"/>
  <c r="H25" i="16"/>
  <c r="D25" i="16"/>
  <c r="I24" i="16"/>
  <c r="H24" i="16"/>
  <c r="D24" i="16"/>
  <c r="I23" i="16"/>
  <c r="H23" i="16"/>
  <c r="D23" i="16"/>
  <c r="I22" i="16"/>
  <c r="H22" i="16"/>
  <c r="D22" i="16"/>
  <c r="I21" i="16"/>
  <c r="H21" i="16"/>
  <c r="D21" i="16"/>
  <c r="I20" i="16"/>
  <c r="H20" i="16"/>
  <c r="D20" i="16"/>
  <c r="I19" i="16"/>
  <c r="H19" i="16"/>
  <c r="D19" i="16"/>
  <c r="F18" i="16"/>
  <c r="E18" i="16"/>
  <c r="I17" i="16"/>
  <c r="H17" i="16"/>
  <c r="D17" i="16"/>
  <c r="I16" i="16"/>
  <c r="H16" i="16"/>
  <c r="D16" i="16"/>
  <c r="I15" i="16"/>
  <c r="H15" i="16"/>
  <c r="D15" i="16"/>
  <c r="I14" i="16"/>
  <c r="H14" i="16"/>
  <c r="D14" i="16"/>
  <c r="I13" i="16"/>
  <c r="H13" i="16"/>
  <c r="D13" i="16"/>
  <c r="I12" i="16"/>
  <c r="H12" i="16"/>
  <c r="D12" i="16"/>
  <c r="I11" i="16"/>
  <c r="H11" i="16"/>
  <c r="D11" i="16"/>
  <c r="I10" i="16"/>
  <c r="H10" i="16"/>
  <c r="D10" i="16"/>
  <c r="G9" i="16"/>
  <c r="F9" i="16"/>
  <c r="G30" i="15"/>
  <c r="C30" i="15"/>
  <c r="G29" i="15"/>
  <c r="C29" i="15"/>
  <c r="G28" i="15"/>
  <c r="C28" i="15"/>
  <c r="F27" i="15"/>
  <c r="E27" i="15"/>
  <c r="G27" i="15" s="1"/>
  <c r="G26" i="15"/>
  <c r="C26" i="15"/>
  <c r="G25" i="15"/>
  <c r="C25" i="15"/>
  <c r="G24" i="15"/>
  <c r="C24" i="15"/>
  <c r="F23" i="15"/>
  <c r="E23" i="15"/>
  <c r="D23" i="15"/>
  <c r="G22" i="15"/>
  <c r="C22" i="15"/>
  <c r="G21" i="15"/>
  <c r="C21" i="15"/>
  <c r="G19" i="15"/>
  <c r="C19" i="15"/>
  <c r="G18" i="15"/>
  <c r="C18" i="15"/>
  <c r="G17" i="15"/>
  <c r="C17" i="15"/>
  <c r="E16" i="15"/>
  <c r="D16" i="15"/>
  <c r="G15" i="15"/>
  <c r="C15" i="15"/>
  <c r="G14" i="15"/>
  <c r="C14" i="15"/>
  <c r="G13" i="15"/>
  <c r="C13" i="15"/>
  <c r="F12" i="15"/>
  <c r="E12" i="15"/>
  <c r="D12" i="15"/>
  <c r="D9" i="15" s="1"/>
  <c r="G11" i="15"/>
  <c r="C11" i="15"/>
  <c r="G10" i="15"/>
  <c r="C10" i="15"/>
  <c r="I10" i="21" l="1"/>
  <c r="J16" i="17"/>
  <c r="G82" i="17"/>
  <c r="J91" i="17"/>
  <c r="J111" i="17"/>
  <c r="I36" i="16"/>
  <c r="D101" i="17"/>
  <c r="E20" i="15"/>
  <c r="D121" i="17"/>
  <c r="G12" i="15"/>
  <c r="F9" i="15"/>
  <c r="F20" i="15"/>
  <c r="F31" i="15" s="1"/>
  <c r="E44" i="20"/>
  <c r="E45" i="20" s="1"/>
  <c r="D16" i="17"/>
  <c r="D83" i="17"/>
  <c r="D6" i="20"/>
  <c r="D16" i="20" s="1"/>
  <c r="D17" i="20" s="1"/>
  <c r="D18" i="20" s="1"/>
  <c r="D22" i="20" s="1"/>
  <c r="H59" i="16"/>
  <c r="E6" i="20"/>
  <c r="E16" i="20" s="1"/>
  <c r="D31" i="20"/>
  <c r="G16" i="15"/>
  <c r="G23" i="15"/>
  <c r="C23" i="15"/>
  <c r="C16" i="15"/>
  <c r="C27" i="15"/>
  <c r="I26" i="16"/>
  <c r="D26" i="16"/>
  <c r="I18" i="16"/>
  <c r="C74" i="16"/>
  <c r="D9" i="16"/>
  <c r="I42" i="16"/>
  <c r="I9" i="16"/>
  <c r="G74" i="16"/>
  <c r="H36" i="16"/>
  <c r="I59" i="16"/>
  <c r="D42" i="16"/>
  <c r="H18" i="16"/>
  <c r="D36" i="16"/>
  <c r="I51" i="16"/>
  <c r="H26" i="16"/>
  <c r="D18" i="16"/>
  <c r="H42" i="16"/>
  <c r="H10" i="21"/>
  <c r="D135" i="17"/>
  <c r="D144" i="17"/>
  <c r="J148" i="17"/>
  <c r="J121" i="17"/>
  <c r="J131" i="17"/>
  <c r="H56" i="17"/>
  <c r="F82" i="17"/>
  <c r="H91" i="17"/>
  <c r="J101" i="17"/>
  <c r="F7" i="17"/>
  <c r="J26" i="17"/>
  <c r="J36" i="17"/>
  <c r="D73" i="17"/>
  <c r="D111" i="17"/>
  <c r="D148" i="17"/>
  <c r="G7" i="17"/>
  <c r="J73" i="17"/>
  <c r="C82" i="17"/>
  <c r="C157" i="17" s="1"/>
  <c r="D131" i="17"/>
  <c r="H69" i="17"/>
  <c r="E82" i="17"/>
  <c r="H148" i="17"/>
  <c r="D56" i="17"/>
  <c r="D60" i="17"/>
  <c r="D8" i="17"/>
  <c r="D36" i="17"/>
  <c r="D46" i="17"/>
  <c r="J60" i="17"/>
  <c r="D44" i="20"/>
  <c r="D45" i="20" s="1"/>
  <c r="E36" i="20"/>
  <c r="E37" i="20" s="1"/>
  <c r="C36" i="20"/>
  <c r="C37" i="20" s="1"/>
  <c r="D36" i="20"/>
  <c r="D37" i="20" s="1"/>
  <c r="H69" i="18"/>
  <c r="H42" i="18"/>
  <c r="H56" i="18"/>
  <c r="D51" i="18"/>
  <c r="H36" i="18"/>
  <c r="H34" i="18"/>
  <c r="J8" i="18"/>
  <c r="D15" i="18"/>
  <c r="H15" i="18"/>
  <c r="D36" i="18"/>
  <c r="F39" i="18"/>
  <c r="F64" i="18" s="1"/>
  <c r="G61" i="18"/>
  <c r="I61" i="18" s="1"/>
  <c r="E61" i="18"/>
  <c r="D56" i="18"/>
  <c r="D42" i="18"/>
  <c r="D27" i="18"/>
  <c r="H51" i="18"/>
  <c r="E39" i="18"/>
  <c r="D39" i="18" s="1"/>
  <c r="G39" i="18"/>
  <c r="K16" i="19"/>
  <c r="D8" i="21"/>
  <c r="D10" i="21"/>
  <c r="I8" i="21"/>
  <c r="D34" i="18"/>
  <c r="H27" i="18"/>
  <c r="D26" i="17"/>
  <c r="H46" i="17"/>
  <c r="H83" i="17"/>
  <c r="D91" i="17"/>
  <c r="H111" i="17"/>
  <c r="H135" i="17"/>
  <c r="H73" i="17"/>
  <c r="J83" i="17"/>
  <c r="J8" i="17"/>
  <c r="C7" i="17"/>
  <c r="H101" i="17"/>
  <c r="E7" i="17"/>
  <c r="H16" i="17"/>
  <c r="H9" i="16"/>
  <c r="D51" i="16"/>
  <c r="D69" i="16"/>
  <c r="C12" i="15"/>
  <c r="D20" i="15"/>
  <c r="E9" i="15"/>
  <c r="E31" i="15" s="1"/>
  <c r="D82" i="17" l="1"/>
  <c r="J82" i="17"/>
  <c r="H82" i="17"/>
  <c r="F157" i="17"/>
  <c r="E157" i="17"/>
  <c r="D157" i="17"/>
  <c r="E64" i="18"/>
  <c r="E17" i="20"/>
  <c r="E18" i="20" s="1"/>
  <c r="E22" i="20" s="1"/>
  <c r="C9" i="15"/>
  <c r="H40" i="18"/>
  <c r="G64" i="18"/>
  <c r="D41" i="16"/>
  <c r="J7" i="17"/>
  <c r="G157" i="17"/>
  <c r="C87" i="16"/>
  <c r="C88" i="16"/>
  <c r="H61" i="18"/>
  <c r="D61" i="18"/>
  <c r="I39" i="18"/>
  <c r="H39" i="18"/>
  <c r="H64" i="18" s="1"/>
  <c r="I12" i="21"/>
  <c r="H7" i="17"/>
  <c r="D7" i="17"/>
  <c r="G88" i="16"/>
  <c r="G87" i="16"/>
  <c r="F74" i="16"/>
  <c r="I8" i="16"/>
  <c r="D8" i="16"/>
  <c r="H8" i="16"/>
  <c r="E74" i="16"/>
  <c r="H74" i="16" s="1"/>
  <c r="I41" i="16"/>
  <c r="H41" i="16"/>
  <c r="G20" i="15"/>
  <c r="C20" i="15"/>
  <c r="D31" i="15"/>
  <c r="G9" i="15"/>
  <c r="G31" i="15" s="1"/>
  <c r="D74" i="16" l="1"/>
  <c r="H157" i="17"/>
  <c r="D64" i="18"/>
  <c r="E87" i="16"/>
  <c r="E88" i="16"/>
  <c r="F88" i="16"/>
  <c r="I74" i="16"/>
  <c r="F87" i="16"/>
  <c r="C31" i="15"/>
  <c r="H88" i="16" l="1"/>
  <c r="H87" i="16"/>
  <c r="D88" i="16"/>
  <c r="D87" i="16"/>
</calcChain>
</file>

<file path=xl/sharedStrings.xml><?xml version="1.0" encoding="utf-8"?>
<sst xmlns="http://schemas.openxmlformats.org/spreadsheetml/2006/main" count="740" uniqueCount="404">
  <si>
    <t>(Pesos)</t>
  </si>
  <si>
    <t xml:space="preserve">C o n c e p t o  </t>
  </si>
  <si>
    <t>Egresos</t>
  </si>
  <si>
    <t>I. GASTO NO ETIQUETADO</t>
  </si>
  <si>
    <t>A. Personal Administrativo y de Servicio Público</t>
  </si>
  <si>
    <t>B. Magisterio</t>
  </si>
  <si>
    <t>C. Servicios de Salud</t>
  </si>
  <si>
    <t>c1) Personal Administrativo</t>
  </si>
  <si>
    <t>c2) Personal Médico, Paramédico y Afín</t>
  </si>
  <si>
    <t>D. Seguridad Pública</t>
  </si>
  <si>
    <t>E. Gastos Asociados a la Implementación de Nuevas Leyes Federales o Reformas de las Mismas</t>
  </si>
  <si>
    <t>e1) Nombre del Programa o Ley 1</t>
  </si>
  <si>
    <t>e2) Nombre del Programa o Ley 2</t>
  </si>
  <si>
    <t>F Sentencias Laborales Definitivas</t>
  </si>
  <si>
    <t>II. GASTO ETIQUETADO</t>
  </si>
  <si>
    <t>Total del Gasto en Servicios Personales</t>
  </si>
  <si>
    <t>Nombre, Cargo y Firma</t>
  </si>
  <si>
    <t>Elaboró: ______________________________________________________________________________</t>
  </si>
  <si>
    <t>VIII. Balance Presupuestario de Recursos Etiquetados sin Financiamiento Neto (VIII = VII -A3.2)</t>
  </si>
  <si>
    <t>VII. Balance Presupuestario de Recursos Etiquetados (VII = A2 + A3.2 - B2 + C2)</t>
  </si>
  <si>
    <t>C2. Remanentes de Transferencias Federales Etiquetadas aplicados en el periodo</t>
  </si>
  <si>
    <t>B2. Gasto Etiquetado (sin incluir Amortización de la Deuda Pública)</t>
  </si>
  <si>
    <t>G2. Amortización de la Deuda Pública con Gasto Etiquetado</t>
  </si>
  <si>
    <t>F2. Financiamiento con Fuente de Pago de Transferencias Federales Etiquetadas</t>
  </si>
  <si>
    <t>A3.2 Financiamiento Neto con Fuente de Pago de Transferencias Federales Etiquetadas (A3.2 = F2 - G2)</t>
  </si>
  <si>
    <t>A2. Transferencias Federales Etiquetadas</t>
  </si>
  <si>
    <t>VI. Balance Presupuestario de Recursos Disponibles sin Financiamiento Neto (VI = V - A3.1)</t>
  </si>
  <si>
    <t>V. Balance Presupuestario de Recursos Disponibles (V = A1 + A3.1 - B1 + C1)</t>
  </si>
  <si>
    <t>C1. Remanentes de Ingresos de Libre Disposición aplicados en el periodo</t>
  </si>
  <si>
    <t>B1. Gasto No Etiquetado (sin incluir Amortización de la Deuda Pública)</t>
  </si>
  <si>
    <t>G1. Amortización de la Deuda Pública con Gasto No Etiquetado</t>
  </si>
  <si>
    <t>F1. Financiamiento con Fuente de Pago de Ingresos de Libre Disposición</t>
  </si>
  <si>
    <t>A3.1 Financiamiento Neto con Fuente de Pago de Ingresos de Libre Disposición (A3.1 = F1 - G1)</t>
  </si>
  <si>
    <t>A1. Ingresos de Libre Disposición</t>
  </si>
  <si>
    <t>Recaudado/Pagado</t>
  </si>
  <si>
    <t>Devengado</t>
  </si>
  <si>
    <t>Estimado/Aprobado</t>
  </si>
  <si>
    <t>Concepto</t>
  </si>
  <si>
    <t>A3. Financiamiento Neto (A3 = F - G)</t>
  </si>
  <si>
    <t>G. Amortización de la Deuda (G = G1 + G2)</t>
  </si>
  <si>
    <t>F. Financiamiento (F = F1 + F2)</t>
  </si>
  <si>
    <t>IV. Balance Primario (IV = III + E)</t>
  </si>
  <si>
    <t>E2. Intereses, Comisiones y Gastos de la Deuda con Gasto Etiquetado</t>
  </si>
  <si>
    <t>E1. Intereses, Comisiones y Gastos de la Deuda con Gasto No Etiquetado</t>
  </si>
  <si>
    <t>E. Intereses, Comisiones y Gastos de la Deuda (E = E1 + E2)</t>
  </si>
  <si>
    <t>Aprobado</t>
  </si>
  <si>
    <t>III. Balance Presupuestario sin Financiamiento Neto y sin Remanentes del Ejercicio Anterior (III = II - C)</t>
  </si>
  <si>
    <t>II. Balance Presupuestario sin Financiamiento Neto (II = I - A3)</t>
  </si>
  <si>
    <t>I. Balance Presupuestario (I = A - B + C)</t>
  </si>
  <si>
    <t>C. Remanentes del Ejercicio Anterior (C = C1 + C2)</t>
  </si>
  <si>
    <t>B. Egresos Presupuestarios (B = B1 + B2)</t>
  </si>
  <si>
    <t>A3. Financiamiento Neto</t>
  </si>
  <si>
    <t>A. Ingresos Totales (A = A1 + A2 + A3)</t>
  </si>
  <si>
    <t>6B</t>
  </si>
  <si>
    <t>Formato6a</t>
  </si>
  <si>
    <t>NOMBRE, CARGO Y FIRMA</t>
  </si>
  <si>
    <t>AUTORIZÓ</t>
  </si>
  <si>
    <t>TOTAL DE EGRESOS</t>
  </si>
  <si>
    <t>Adeudos de Ejercicios Fiscales Anteriores (ADEFAS)</t>
  </si>
  <si>
    <t>Apoyos Financieros</t>
  </si>
  <si>
    <t>Costo por Coberturas</t>
  </si>
  <si>
    <t>Gastos de la Deuda Pública</t>
  </si>
  <si>
    <t>Comisiones de la Deuda Pública</t>
  </si>
  <si>
    <t>Intereses de la Deuda Pública</t>
  </si>
  <si>
    <t>Amortización de la Deuda Pública</t>
  </si>
  <si>
    <t>Deuda Pública</t>
  </si>
  <si>
    <t>Convenios</t>
  </si>
  <si>
    <t>Aportaciones</t>
  </si>
  <si>
    <t>Participaciones</t>
  </si>
  <si>
    <t>Participaciones y Aportaciones</t>
  </si>
  <si>
    <t>Provisiones para Contingencias y Otras Erogaciones Esp.</t>
  </si>
  <si>
    <t>Otras Inversiones Financieras</t>
  </si>
  <si>
    <t>Fideicomiso de Desastres Naturales (Informativo)</t>
  </si>
  <si>
    <t>Inversiones en Fideicomisos, Mandatos y Otros Análogos</t>
  </si>
  <si>
    <t>Concesión de Préstamos</t>
  </si>
  <si>
    <t>Compra de Títulos y Valores</t>
  </si>
  <si>
    <t>Acciones y Participaciones de Capital</t>
  </si>
  <si>
    <t>Inversiones Para el Fomento de Actividades Productivas</t>
  </si>
  <si>
    <t>Inversiones Financieras y Otras Provisiones</t>
  </si>
  <si>
    <t>Proyectos Productivos y Acciones de Fomento</t>
  </si>
  <si>
    <t>Obra Pública en Bienes Propios</t>
  </si>
  <si>
    <t>Obra Pública en Bienes de Dominio Público</t>
  </si>
  <si>
    <t>Inversión Pública</t>
  </si>
  <si>
    <t>Activos Intangibles</t>
  </si>
  <si>
    <t>Bienes Inmuebles</t>
  </si>
  <si>
    <t>Activos Biológicos</t>
  </si>
  <si>
    <t>Maquinaria, Otros Equipos y Herramientas</t>
  </si>
  <si>
    <t>Equipo de Defensa y Seguridad</t>
  </si>
  <si>
    <t>Vehículos y Equipo de Transporte</t>
  </si>
  <si>
    <t>Equipo e Instrumental Médico y de Laboratorio</t>
  </si>
  <si>
    <t>Mobiliario y Equipo Educacional y Recreativo</t>
  </si>
  <si>
    <t>Mobiliario y Equipo de Administración</t>
  </si>
  <si>
    <t>Bienes Muebles, Inmuebles e Intangibles</t>
  </si>
  <si>
    <t>Transferencias al Exterior</t>
  </si>
  <si>
    <t>Donativos</t>
  </si>
  <si>
    <t>Transferencias a la Seguridad Social</t>
  </si>
  <si>
    <t>Transferencias a Fideicomisos, Mandatos y Otros Análogos</t>
  </si>
  <si>
    <t>Pensiones y Jubilaciones</t>
  </si>
  <si>
    <t>Ayudas Sociales</t>
  </si>
  <si>
    <t>Subsidios y Subvenciones</t>
  </si>
  <si>
    <t>Transferencias al Resto del Sector Público</t>
  </si>
  <si>
    <t>Transferencias Internas y Asignaciones al Sector Público</t>
  </si>
  <si>
    <t>Transf., Asig., Subsidios y Otras Ayudas</t>
  </si>
  <si>
    <t>Otros Servicios Generales</t>
  </si>
  <si>
    <t>Servicios Oficiales</t>
  </si>
  <si>
    <t>Servicios de Traslado y Viáticos</t>
  </si>
  <si>
    <t>Servicios de Comunicación Social y Publicidad</t>
  </si>
  <si>
    <t>Servicios de Inst., Reparación, Mantto. y Conservación</t>
  </si>
  <si>
    <t>Servicios Financieros, Bancarios y Comerciales</t>
  </si>
  <si>
    <t>Servicios Prof., Científicos, Téc. y Otros Servicios</t>
  </si>
  <si>
    <t>Servicios de Arrendamiento</t>
  </si>
  <si>
    <t>Servicios Básicos</t>
  </si>
  <si>
    <t>Servicios Generales</t>
  </si>
  <si>
    <t>Herramientas, Refacciones y Accesorios Menores</t>
  </si>
  <si>
    <t>Materiales y Suministros Para Seguridad</t>
  </si>
  <si>
    <t>Vestuario, Blancos, Prendas de Protección y Art. Dep.</t>
  </si>
  <si>
    <t>Combustibles, Lubricantes y Aditivos</t>
  </si>
  <si>
    <t>Productos Químicos, Farmacéuticos y de Laboratorio</t>
  </si>
  <si>
    <t>Materiales y Artículos de Construcción y de Reparación</t>
  </si>
  <si>
    <t>Materias Primas y Mat. de Prod. y Comercialización</t>
  </si>
  <si>
    <t>Alimentos y Utensilios</t>
  </si>
  <si>
    <t>Materiales de Admón., Emisión de Doc. y Art. Oficiales</t>
  </si>
  <si>
    <t>Materiales y Suministros</t>
  </si>
  <si>
    <t>Pago de Estímulos a Servidores Públicos</t>
  </si>
  <si>
    <t>Previsiones</t>
  </si>
  <si>
    <t>Otras Prestaciones Sociales y Económicas</t>
  </si>
  <si>
    <t>Seguridad Social</t>
  </si>
  <si>
    <t>Remuneraciones Adicionales y Especiales</t>
  </si>
  <si>
    <t>Remuneraciones al Personal de Carácter Transitorio</t>
  </si>
  <si>
    <t>Remuneraciones al Personal de Carácter Permanente</t>
  </si>
  <si>
    <t>Servicios Personales</t>
  </si>
  <si>
    <t>GASTO ETIQUETADO</t>
  </si>
  <si>
    <t>GASTO NO ETIQUETADO</t>
  </si>
  <si>
    <t>PAGADO</t>
  </si>
  <si>
    <t>DEVENGADO</t>
  </si>
  <si>
    <t>MODIFICADO</t>
  </si>
  <si>
    <t>APROBADO</t>
  </si>
  <si>
    <t xml:space="preserve">C O N C E P T O  </t>
  </si>
  <si>
    <t>EGRESO</t>
  </si>
  <si>
    <t>CLASIFICACIÓN POR OBJETO DEL GASTO (CAPÍTULO Y CONCEPTO)</t>
  </si>
  <si>
    <t>ESTADO ANALÍTICO DEL EJERCICIO DEL PRESUPUESTO DE EGRESOS DETALLADO - LDF</t>
  </si>
  <si>
    <t>NOMBRE DEL ENTE PÚBLICO (a)</t>
  </si>
  <si>
    <t>6A</t>
  </si>
  <si>
    <t>Formato6b</t>
  </si>
  <si>
    <t>CLASIFICACIÓN ADMINISTRATIVA</t>
  </si>
  <si>
    <t>Formato6c</t>
  </si>
  <si>
    <t>Adeudos de Ejercicios Fiscales Anteriores</t>
  </si>
  <si>
    <t>Saneamiento del Sistema Financiero</t>
  </si>
  <si>
    <t>Transf., Particip. y Aportaciones Entre Diferentes Niveles y Órdenes de Gobierno</t>
  </si>
  <si>
    <t>Transacciones de la Deuda Publica / Costo Financiero de la Deuda</t>
  </si>
  <si>
    <t>OTRAS NO CLASIFICADAS EN FUNCIONES ANTERIORES</t>
  </si>
  <si>
    <t>Otras Industrias y Otros Asuntos Económicos</t>
  </si>
  <si>
    <t>Ciencia, Tecnología e Innovación</t>
  </si>
  <si>
    <t>Turismo</t>
  </si>
  <si>
    <t>Comunicaciones</t>
  </si>
  <si>
    <t>Transporte</t>
  </si>
  <si>
    <t>Minería, Manufacturas y Construcción</t>
  </si>
  <si>
    <t>Combustibles y Energía</t>
  </si>
  <si>
    <t>Agropecuaria, Silvicultura, Pesca y Caza</t>
  </si>
  <si>
    <t>Asuntos Económicos, Comerciales y Laborales en General</t>
  </si>
  <si>
    <t>DESARROLLO ECONÓMICO</t>
  </si>
  <si>
    <t>Otros Asuntos Sociales</t>
  </si>
  <si>
    <t>Protección Social</t>
  </si>
  <si>
    <t>Educación</t>
  </si>
  <si>
    <t>Recreación, Cultura y Otras Manifestaciones Sociales</t>
  </si>
  <si>
    <t>Salud</t>
  </si>
  <si>
    <t>Vivienda y Servicios a la Comunidad</t>
  </si>
  <si>
    <t>Protección Ambiental</t>
  </si>
  <si>
    <t>DESARROLLO SOCIAL</t>
  </si>
  <si>
    <t>Asuntos de Orden Público y de Seguridad Interior</t>
  </si>
  <si>
    <t>Seguridad Nacional</t>
  </si>
  <si>
    <t>Asuntos Financieros y Hacendarios</t>
  </si>
  <si>
    <t>Relaciones Exteriores</t>
  </si>
  <si>
    <t>Coordinación de la Política de Gobierno</t>
  </si>
  <si>
    <t>Justicia</t>
  </si>
  <si>
    <t>Legislación</t>
  </si>
  <si>
    <t>GOBIERNO</t>
  </si>
  <si>
    <t>CLASIFICACIÓN FUNCIONAL (FINALIDAD Y FUNCIÓN)</t>
  </si>
  <si>
    <t>________________________________________</t>
  </si>
  <si>
    <t xml:space="preserve">Autorizó: </t>
  </si>
  <si>
    <t>Elaboró: ___________________________________________________________</t>
  </si>
  <si>
    <t>Art. 30 frac. I de la LDF</t>
  </si>
  <si>
    <t>pesos</t>
  </si>
  <si>
    <t>b.</t>
  </si>
  <si>
    <t>a.</t>
  </si>
  <si>
    <t>Obligaciones a Corto Plazo</t>
  </si>
  <si>
    <t>A. INDICADORES CUANTITATIVOS</t>
  </si>
  <si>
    <t>INDICADORES DE DEUDA PÚBLICA</t>
  </si>
  <si>
    <t>Art. 13 frac. VII y 21 de la LDF</t>
  </si>
  <si>
    <t>Página de internet de la Secretaría de Finanzas o Tesorería Municipal</t>
  </si>
  <si>
    <t>Art. 13 frac. III y 21 de la LDF</t>
  </si>
  <si>
    <t>B. INDICADORES CUALITATIVOS</t>
  </si>
  <si>
    <t>Art. Noveno Transitorio de la LDF</t>
  </si>
  <si>
    <t>Monto de Ingresos Excedentes derivados de ILD destinados al fin del artículo noveno transitorio de la LDF (ii)</t>
  </si>
  <si>
    <t>e.</t>
  </si>
  <si>
    <t>Art. 14 y 21 de la LDF</t>
  </si>
  <si>
    <t>Cuenta Pública</t>
  </si>
  <si>
    <t>Monto de Ingresos Excedentes derivados de ILD destinados al fin del A.14, fracción II, b) de la LDF (hh)</t>
  </si>
  <si>
    <t>d.</t>
  </si>
  <si>
    <t>Monto de Ingresos Excedentes derivados de ILD destinados al fin del A.14, fracción II, a) de la LDF (gg)</t>
  </si>
  <si>
    <t>c.</t>
  </si>
  <si>
    <t>Monto de Ingresos Excedentes derivados de ILD destinados al fin del A.14, fracción I de la LDF (ff)</t>
  </si>
  <si>
    <t xml:space="preserve">Cuenta Pública / Formato 5 </t>
  </si>
  <si>
    <t>Monto de Ingresos Excedentes derivados de ILD (ee)</t>
  </si>
  <si>
    <t>Ingresos Excedentes derivados de Ingresos de Libre Disposición</t>
  </si>
  <si>
    <t>INDICADORES DEL EJERCICIO PRESUPUESTARIO</t>
  </si>
  <si>
    <t>Art. 10 y 21 de la LDF</t>
  </si>
  <si>
    <t>Proyecto de Presupuesto</t>
  </si>
  <si>
    <t>Previsiones salariales y económicas para cubrir incrementos salariales, creación de plazas y otros (dd)</t>
  </si>
  <si>
    <t xml:space="preserve">b. </t>
  </si>
  <si>
    <t>Remuneraciones de los servidores públicos (cc)</t>
  </si>
  <si>
    <t xml:space="preserve">a. </t>
  </si>
  <si>
    <t>Art. 6 y 19 de la LDF</t>
  </si>
  <si>
    <t>Reporte Trim. y Cuenta Pública</t>
  </si>
  <si>
    <t>Informes Trimestrales sobre el avance de las acciones para recuperar el Balance Presupuestario de Recursos Disponibles (bb)</t>
  </si>
  <si>
    <t>Iniciativa de Ley de Ingresos o Proyecto de Presupuesto de Egresos</t>
  </si>
  <si>
    <t>Número de ejercicios fiscales y acciones necesarias para cubrir el Balance Presupuestario de Recursos Disponibles negativo (aa)</t>
  </si>
  <si>
    <t>Fuente de recursos para cubrir el Balance Presupuestario de Recursos Disponibles negativo (z)</t>
  </si>
  <si>
    <t>Razones excepcionales que justifican el Balance Presupuestario de Recursos Disponibles negativo (y)</t>
  </si>
  <si>
    <t>Balance Presupuestario de Recursos Disponibles, en caso de ser negativo</t>
  </si>
  <si>
    <t>Art. 5 y 18 de la LDF</t>
  </si>
  <si>
    <t>Proyecto de Presupuesto de Egresos / Formato 8</t>
  </si>
  <si>
    <t>Estudio actuarial de las pensiones de sus trabajadores (x)</t>
  </si>
  <si>
    <t>Iniciativa de Ley de Ingresos y Proyecto de Presupuesto de Egresos / Formatos 7 c) y d)</t>
  </si>
  <si>
    <t>Resultados de ejercicios fiscales anteriores y el ejercicio fiscal en cuestión (w)</t>
  </si>
  <si>
    <t>Iniciativa de Ley de Ingresos y Proyecto de Presupuesto de Egresos</t>
  </si>
  <si>
    <t>Descripción de riesgos relevantes y propuestas de acción para enfrentarlos (v)</t>
  </si>
  <si>
    <t>Iniciativa de Ley de Ingresos y Proyecto de Presupuesto de Egresos / Formatos 7 a) y b)</t>
  </si>
  <si>
    <t>Proyecciones de ejercicios posteriores (u)</t>
  </si>
  <si>
    <t>Objetivos anuales, estrategias y metas para el ejercicio fiscal (t)</t>
  </si>
  <si>
    <t>Art. 12 y 20 de la LDF</t>
  </si>
  <si>
    <t>Cuenta Pública / Formato 6 a)</t>
  </si>
  <si>
    <t>Reporte Trim. Formato 6 a)</t>
  </si>
  <si>
    <t>Proyecto de Presupuesto de Egresos</t>
  </si>
  <si>
    <t>Propuesto</t>
  </si>
  <si>
    <t>Techo de ADEFAS para el ejercicio fiscal (s)</t>
  </si>
  <si>
    <t>Art. 11 y 21 de la LDF</t>
  </si>
  <si>
    <t>Presupuesto de Egresos</t>
  </si>
  <si>
    <t>Asignación en el Presupuesto de Egresos</t>
  </si>
  <si>
    <t xml:space="preserve">Previsiones de gasto para compromisos de pago derivados de APPs (r) </t>
  </si>
  <si>
    <t>Art. 13 fracc. V y 21 de la LDF</t>
  </si>
  <si>
    <t>Reporte Trim. Formato 6 d)</t>
  </si>
  <si>
    <t>Techo para servicios personales (q)</t>
  </si>
  <si>
    <t>Art. 9 de la LDF</t>
  </si>
  <si>
    <t>Autorizaciones de recursos aprobados por el FONDEN</t>
  </si>
  <si>
    <t>Costo promedio de los últimos 5 ejercicios de la reconstrucción de infraestructura dañada por desastres naturales (p)</t>
  </si>
  <si>
    <t>Cuenta Pública / Auxiliar de Cuentas</t>
  </si>
  <si>
    <t>Saldo del fideicomiso para desastres naturales (o)</t>
  </si>
  <si>
    <t>Aportación promedio realizada por la Entidad Federativa durante los 5 ejercicios previos, para infraestructura dañada por desastres naturales (n)</t>
  </si>
  <si>
    <t>a.2 Pagado</t>
  </si>
  <si>
    <t>a.1 Aprobado</t>
  </si>
  <si>
    <t>Asignación al fideicomiso para desastres naturales (m)</t>
  </si>
  <si>
    <t>Recursos destinados a la atención de desastres naturales</t>
  </si>
  <si>
    <t>Art. 6, 19 y 46 de la LDF</t>
  </si>
  <si>
    <t>Cuenta Pública / Formato 4 LDF</t>
  </si>
  <si>
    <t xml:space="preserve">Ley de Ingresos </t>
  </si>
  <si>
    <t xml:space="preserve">Iniciativa de Ley de Ingresos </t>
  </si>
  <si>
    <t>Financiamiento Neto dentro del Techo de Financiamiento Neto (l)</t>
  </si>
  <si>
    <t>Ley de Ingresos y Presupuesto de Egresos</t>
  </si>
  <si>
    <t>Balance Presupuestario de Recursos Disponibles Sostenible (k)</t>
  </si>
  <si>
    <t>Balance Presupuestario Sostenible (j)</t>
  </si>
  <si>
    <t>INDICADORES PRESUPUESTARIOS</t>
  </si>
  <si>
    <t>Unidad (pesos/porcentaje) (g)</t>
  </si>
  <si>
    <t>Monto o valor (f)</t>
  </si>
  <si>
    <t xml:space="preserve">Fecha estimada de cumplimiento (e) </t>
  </si>
  <si>
    <t>Mecanismo de Verificación (d)</t>
  </si>
  <si>
    <t>NO</t>
  </si>
  <si>
    <t>SI</t>
  </si>
  <si>
    <t>Comentarios (i)</t>
  </si>
  <si>
    <t>Fundamento (h)</t>
  </si>
  <si>
    <t>Resultado</t>
  </si>
  <si>
    <t>Implementación</t>
  </si>
  <si>
    <t>Indicadores de Observancia (c)</t>
  </si>
  <si>
    <t>Estimada/Aprobado</t>
  </si>
  <si>
    <t>Estimada</t>
  </si>
  <si>
    <t>f.</t>
  </si>
  <si>
    <t>g.</t>
  </si>
  <si>
    <t>Monto de Ingresos Excedentes derivados de ILD destinados al fin señalado por el Artículo 14, párrafo segundo y en el artículo 21 y Noveno Transitorio de la LDF (jj)</t>
  </si>
  <si>
    <t>Análisis Costo-Beneficio para programas o proyectos de inversión mayores a 10 millones de UDIS (ll)</t>
  </si>
  <si>
    <t>Análisis de conveniencia y análisis de transferencia de riesgos de los proyectos APPs (mm)</t>
  </si>
  <si>
    <t>Identificación de población objetivo, destino y temporalidad de subsidios (nn)</t>
  </si>
  <si>
    <t>Límite de Obligaciones a Corto Plazo (oo)</t>
  </si>
  <si>
    <t>Obligaciones a Corto Plazo (pp)</t>
  </si>
  <si>
    <t>Monto de Ingresos Excedentes derivados de ILD en un nivel de endeudamiento sostenible de acuerdo al Sistema de Alertas hasta por el 5% de los recursos para cubrir el Gasto Corriente (kk)</t>
  </si>
  <si>
    <t>BALANCE PRESUPUESTARIO - LDF</t>
  </si>
  <si>
    <t>6d CLASIFICACIÓN DE SERVICIOS PERSONALES POR CATEGORÍA</t>
  </si>
  <si>
    <t>GUÍA DE CUMPLIMIENTO DE LA LEY DE DISCIPLINA FINANCIERA DE LAS ENTIDADES FEDERATIVAS Y MUNICIPIOS</t>
  </si>
  <si>
    <t>INFORME ANALÍTICO DE OBLIGACIONES DIFERENTES DE FINANCIAMIENTOS - LDF</t>
  </si>
  <si>
    <t>PLAZO PACTADO</t>
  </si>
  <si>
    <t>Asociaciones Público Privadas (App's)</t>
  </si>
  <si>
    <t/>
  </si>
  <si>
    <t>App 1</t>
  </si>
  <si>
    <t>App 2</t>
  </si>
  <si>
    <t>App 3</t>
  </si>
  <si>
    <t>APPxx</t>
  </si>
  <si>
    <t>Otros Instrumentos</t>
  </si>
  <si>
    <t>Otro Instrumento 2</t>
  </si>
  <si>
    <t>Otro Instrumento 3</t>
  </si>
  <si>
    <t>Otro Instrumento XX</t>
  </si>
  <si>
    <t>Total de Obligaciones Diferentes de Financiamiento</t>
  </si>
  <si>
    <t>FORMATO 3</t>
  </si>
  <si>
    <t>ESTADO ANALÍTICO DE INGRESOS DETALLADO - LDF</t>
  </si>
  <si>
    <t>INGRESO</t>
  </si>
  <si>
    <t>DIFERENCIA</t>
  </si>
  <si>
    <t>ESTIMADO</t>
  </si>
  <si>
    <t>RECAUDADO</t>
  </si>
  <si>
    <t>Impuestos</t>
  </si>
  <si>
    <t>Cuotas y Aportaciones de Seguridad Social</t>
  </si>
  <si>
    <t>Contribuciones de Mejoras</t>
  </si>
  <si>
    <t>Derechos</t>
  </si>
  <si>
    <t>Productos</t>
  </si>
  <si>
    <t>Aprovechamientos</t>
  </si>
  <si>
    <t>Ingresos por Venta de Bienes y Prestación de Servicios</t>
  </si>
  <si>
    <t>Fondo General de Participaciones</t>
  </si>
  <si>
    <t>Fondo de Fomento Municipal</t>
  </si>
  <si>
    <t>Fondo de Fiscalización y Recaudación</t>
  </si>
  <si>
    <t>Fondo de Compensación</t>
  </si>
  <si>
    <t>Fondo de Extracción de Hidrocarburos</t>
  </si>
  <si>
    <t>Impuesto Especial sobre Producción y Servicios</t>
  </si>
  <si>
    <t>0.136% de la Recaudación Federal Participable</t>
  </si>
  <si>
    <t>3.17% Sobre Extracción de Petróleo</t>
  </si>
  <si>
    <t>Gasolinas y Diesel</t>
  </si>
  <si>
    <t>Fondo del Impuesto Sobre la Renta</t>
  </si>
  <si>
    <t>Fondo de Estabilización de los Ingresos de las Entidades Federativas</t>
  </si>
  <si>
    <t>Incentivos Derivados de la Colaboración Fiscal</t>
  </si>
  <si>
    <t>Tenencia o Uso de Vehículos</t>
  </si>
  <si>
    <t>Fondo de Compensación ISAN</t>
  </si>
  <si>
    <t>Impuesto sobre Automóviles Nuevos</t>
  </si>
  <si>
    <t>Fondo de Compensación de Repecos-Intermedios</t>
  </si>
  <si>
    <t>Otros Incentivos Económicos</t>
  </si>
  <si>
    <t>Transferencias y Asignaciones</t>
  </si>
  <si>
    <t>Otros Convenios y Subsidios</t>
  </si>
  <si>
    <t>Otros Ingresos de Libre Disposición</t>
  </si>
  <si>
    <t>Participaciones en Ingresos Locales</t>
  </si>
  <si>
    <t>INGRESOS EXCEDENTES DE INGRESOS DE LIBRE DISPOSICIÓN</t>
  </si>
  <si>
    <t>Fondo de Aportaciones para la Nómina Educativa y Gasto Operativo</t>
  </si>
  <si>
    <t>Fondo de Aportaciones para los Servicios de Salud</t>
  </si>
  <si>
    <t>Fondo de Aportaciones para la Infraestructura Social</t>
  </si>
  <si>
    <t>Fondo de Aportaciones Múltiples</t>
  </si>
  <si>
    <t>Fondo de Aportaciones para la Educación Tecnológica y de Adultos</t>
  </si>
  <si>
    <t>Fondo de Aportaciones para la Seguridad Pública de los Estados y del D. F.</t>
  </si>
  <si>
    <t>Fondo de Aportaciones para el Fortalecimiento de las Entidades Federativas</t>
  </si>
  <si>
    <t>Convenios de Protección Social en Salud</t>
  </si>
  <si>
    <t>Convenios de Descentralización</t>
  </si>
  <si>
    <t>Convenios de Reasignación</t>
  </si>
  <si>
    <t>Fondos Distintos de Aportaciones</t>
  </si>
  <si>
    <t>Fondo para Entidades Federativas y Municipios Productores de Hidrocarburos</t>
  </si>
  <si>
    <t>Fondo Minero</t>
  </si>
  <si>
    <t>Transferencias, Asignaciones, Subsidios y Subvenciones, y Pensiones y Jubilaciones</t>
  </si>
  <si>
    <t>Otras Transferencias Federales Etiquetadas</t>
  </si>
  <si>
    <t>Datos informativos</t>
  </si>
  <si>
    <t>Ingresos Derivados de Financiamiento con Fuente de Pago de Ingresos de Libre Disposición</t>
  </si>
  <si>
    <t>Ingresos Derivados de Financiamiento con Fuente de Pago de Transferencias Federeales Etiquetadas</t>
  </si>
  <si>
    <t>FORMATO 5</t>
  </si>
  <si>
    <t>Otro Instrumento 1</t>
  </si>
  <si>
    <t>AMPL./ (REDUC.)</t>
  </si>
  <si>
    <t>(PESOS)</t>
  </si>
  <si>
    <t>Fondo de Aportaciones para el Fortalecimiento de los Municipios y de las Demarciones Territoriales del D.F.</t>
  </si>
  <si>
    <t>AMPLIACIONES/(REDUCCIONES)</t>
  </si>
  <si>
    <t>DEL 1 DE ENERO AL 31 DE DICIEMBRE DE 2024</t>
  </si>
  <si>
    <t>Del 1 de enero al 31 de diciembre de 2024</t>
  </si>
  <si>
    <t>AMPL/(REDUC)</t>
  </si>
  <si>
    <t>ELABORÓ: ______________________________________________</t>
  </si>
  <si>
    <t xml:space="preserve">NOMBRE, CARGO Y FIRMA </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</si>
  <si>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 2024.</t>
  </si>
  <si>
    <t xml:space="preserve">EGRESO </t>
  </si>
  <si>
    <t xml:space="preserve">TOTAL DE EGRESOS </t>
  </si>
  <si>
    <t>ELABORÓ: __________________________________________</t>
  </si>
  <si>
    <t>CONCEPTO</t>
  </si>
  <si>
    <t>TOTAL DE INGRESOS DE LIBRE DISPOSICIÓN</t>
  </si>
  <si>
    <t>TOTAL DE TRANSFERENCIAS FEDERALES ETIQUETADAS</t>
  </si>
  <si>
    <t xml:space="preserve">INGRESOS DERIVADOS DE FINANCIAMIENTO </t>
  </si>
  <si>
    <t>ELABORÓ: _________________________________________</t>
  </si>
  <si>
    <t xml:space="preserve">AUTORIZÓ: </t>
  </si>
  <si>
    <t>DENOMINACIÓN DE LAS OBLIGACIONES DIFERENTES DE FINANCIAMIENTO</t>
  </si>
  <si>
    <t>FECHA DEL CONTRATO</t>
  </si>
  <si>
    <t>FECHA DE INICIO DE OPERACIÓN DEL PROYECTO</t>
  </si>
  <si>
    <t>FECHA DE VENCIMIENTO</t>
  </si>
  <si>
    <t>MONTO DE LA INVERSIÓN PACTADO</t>
  </si>
  <si>
    <t>MONTO PROMEDIO MENSUAL DEL PAGO DE LA CONTRAPRESTACIÓN</t>
  </si>
  <si>
    <t>MONTO PROMEDIO MENSUAL DEL PAGO DE LA CONTRAPRESTACIÓN CORRESPONDIENTE AL PAGO DE INVERSIÓN</t>
  </si>
  <si>
    <t>MONTO PAGADO DE LA INVERSIÓN AL 31 DE DICIEMBRE DE 2024</t>
  </si>
  <si>
    <t>MONTO PAGADO DE LA INVERSIÓN ACTUALIZADO AL 31 DE DICIEMBRE DE 2024</t>
  </si>
  <si>
    <t>SALDO PENDIENTE POR PAGAR DE LA INVERSIÓN AL 31 DE DICIEMBRE DE 2024</t>
  </si>
  <si>
    <t>Elaboró: ____________________________________                                    Autorizó: __________________________________</t>
  </si>
  <si>
    <t xml:space="preserve">                                        Nombre, Cargo y Firma                                                                                     Nombre, Cargo y Firma</t>
  </si>
  <si>
    <r>
      <rPr>
        <b/>
        <sz val="10"/>
        <color theme="1"/>
        <rFont val="Roboto"/>
      </rPr>
      <t>Autorizó</t>
    </r>
    <r>
      <rPr>
        <sz val="10"/>
        <color theme="1"/>
        <rFont val="Roboto"/>
      </rPr>
      <t>: _____________________________________________________</t>
    </r>
  </si>
  <si>
    <t>AMPLIACIONES/
(REDUCCIONES)</t>
  </si>
  <si>
    <t>ELABORÓ: ________________________________________</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</si>
  <si>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t>
  </si>
  <si>
    <t xml:space="preserve">INGRESOS DE LIBRE DISPOSICIÓN </t>
  </si>
  <si>
    <t>TRANSFERENCIAS FEDERALES ETIQUETADAS</t>
  </si>
  <si>
    <t xml:space="preserve">Ingresos Derivados de Financiamiento </t>
  </si>
  <si>
    <t xml:space="preserve">TOTAL DE INGRESOS DERIVADOS DE FINANCIAMIENTO </t>
  </si>
  <si>
    <t>TOTAL DE INGRESOS</t>
  </si>
  <si>
    <t>SUBEJERCICIO</t>
  </si>
  <si>
    <t>Ampliaciones/
(Reducciones)</t>
  </si>
  <si>
    <t>Modificado</t>
  </si>
  <si>
    <t>Pagado</t>
  </si>
  <si>
    <t>Subejercicio</t>
  </si>
  <si>
    <t>Elaboró: _____________________________________</t>
  </si>
  <si>
    <t>Autorizó: _____________________________</t>
  </si>
  <si>
    <t>Ale Rojas</t>
  </si>
  <si>
    <t>ORGANISMO AUTÓNOMO/ PODER JUDICIAL/ PODER LEGISLATIVO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</si>
</sst>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 #,##0.00_-;_-* &quot;-&quot;??_-;_-@_-"/>
    <numFmt numFmtId="164" formatCode="#,##0.0_);[Black]\(#,##0.0\)"/>
    <numFmt numFmtId="165" formatCode="#,##0[$€];[Red]\-#,##0[$€]"/>
    <numFmt numFmtId="166" formatCode="_-* #,##0.00\ _P_t_s_-;\-* #,##0.00\ _P_t_s_-;_-* &quot;-&quot;??\ _P_t_s_-;_-@_-"/>
    <numFmt numFmtId="167" formatCode="#,##0_);[Black]\(#,##0\)"/>
  </numFmts>
  <fonts count="26"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color rgb="FF000000"/>
      <name val="Times New Roman"/>
      <family val="1"/>
    </font>
    <font>
      <b/>
      <sz val="10"/>
      <color theme="5"/>
      <name val="Roboto"/>
    </font>
    <font>
      <sz val="10"/>
      <color theme="1"/>
      <name val="Roboto"/>
    </font>
    <font>
      <sz val="10"/>
      <color theme="5"/>
      <name val="Roboto"/>
    </font>
    <font>
      <b/>
      <sz val="10"/>
      <color theme="4"/>
      <name val="Roboto"/>
    </font>
    <font>
      <sz val="10"/>
      <color theme="4"/>
      <name val="Roboto"/>
    </font>
    <font>
      <i/>
      <sz val="10"/>
      <color theme="4"/>
      <name val="Roboto"/>
    </font>
    <font>
      <b/>
      <sz val="10"/>
      <name val="Roboto"/>
    </font>
    <font>
      <sz val="10"/>
      <color theme="0"/>
      <name val="Roboto"/>
    </font>
    <font>
      <sz val="10"/>
      <name val="Roboto"/>
    </font>
    <font>
      <b/>
      <sz val="10"/>
      <color theme="1"/>
      <name val="Roboto"/>
    </font>
    <font>
      <sz val="9"/>
      <color rgb="FF000000"/>
      <name val="Source Sans Pro"/>
      <family val="2"/>
    </font>
    <font>
      <b/>
      <sz val="10"/>
      <color theme="0"/>
      <name val="Roboto"/>
    </font>
    <font>
      <b/>
      <sz val="9"/>
      <color theme="0"/>
      <name val="Roboto"/>
    </font>
    <font>
      <sz val="9"/>
      <name val="Roboto"/>
    </font>
    <font>
      <b/>
      <sz val="9"/>
      <color theme="4"/>
      <name val="Roboto"/>
    </font>
    <font>
      <sz val="9"/>
      <color theme="4"/>
      <name val="Roboto"/>
    </font>
    <font>
      <sz val="8"/>
      <color theme="4"/>
      <name val="Roboto"/>
    </font>
    <font>
      <b/>
      <sz val="9"/>
      <name val="Roboto"/>
    </font>
    <font>
      <sz val="7"/>
      <color theme="4"/>
      <name val="Roboto"/>
    </font>
    <font>
      <b/>
      <sz val="9"/>
      <color theme="5"/>
      <name val="Roboto"/>
    </font>
    <font>
      <b/>
      <sz val="8"/>
      <color theme="5"/>
      <name val="Roboto"/>
    </font>
  </fonts>
  <fills count="7">
    <fill>
      <patternFill patternType="none"/>
    </fill>
    <fill>
      <patternFill patternType="gray125"/>
    </fill>
    <fill>
      <patternFill patternType="solid">
        <fgColor theme="0"/>
        <bgColor indexed="64"/>
      </patternFill>
    </fill>
    <fill>
      <patternFill patternType="solid">
        <fgColor rgb="FFD2D3D5"/>
        <bgColor indexed="64"/>
      </patternFill>
    </fill>
    <fill>
      <patternFill patternType="solid">
        <fgColor rgb="FFF2F2F2"/>
        <bgColor indexed="64"/>
      </patternFill>
    </fill>
    <fill>
      <patternFill patternType="solid">
        <fgColor theme="3"/>
        <bgColor indexed="64"/>
      </patternFill>
    </fill>
    <fill>
      <patternFill patternType="solid">
        <fgColor rgb="FFBC955C"/>
        <bgColor indexed="64"/>
      </patternFill>
    </fill>
  </fills>
  <borders count="52">
    <border>
      <left/>
      <right/>
      <top/>
      <bottom/>
      <diagonal/>
    </border>
    <border>
      <left/>
      <right/>
      <top style="thin">
        <color indexed="64"/>
      </top>
      <bottom/>
      <diagonal/>
    </border>
    <border>
      <left style="thin">
        <color indexed="64"/>
      </left>
      <right/>
      <top/>
      <bottom/>
      <diagonal/>
    </border>
    <border>
      <left/>
      <right/>
      <top/>
      <bottom style="thin">
        <color indexed="64"/>
      </bottom>
      <diagonal/>
    </border>
    <border>
      <left style="medium">
        <color indexed="64"/>
      </left>
      <right style="medium">
        <color indexed="64"/>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style="medium">
        <color theme="5"/>
      </left>
      <right/>
      <top style="medium">
        <color indexed="64"/>
      </top>
      <bottom/>
      <diagonal/>
    </border>
    <border>
      <left/>
      <right style="medium">
        <color theme="5"/>
      </right>
      <top style="medium">
        <color indexed="64"/>
      </top>
      <bottom/>
      <diagonal/>
    </border>
    <border>
      <left style="medium">
        <color theme="5"/>
      </left>
      <right/>
      <top/>
      <bottom/>
      <diagonal/>
    </border>
    <border>
      <left/>
      <right style="medium">
        <color theme="5"/>
      </right>
      <top/>
      <bottom/>
      <diagonal/>
    </border>
    <border>
      <left style="medium">
        <color theme="5"/>
      </left>
      <right style="medium">
        <color theme="5"/>
      </right>
      <top style="medium">
        <color theme="5"/>
      </top>
      <bottom style="medium">
        <color theme="5"/>
      </bottom>
      <diagonal/>
    </border>
    <border>
      <left style="medium">
        <color theme="5"/>
      </left>
      <right/>
      <top style="medium">
        <color theme="5"/>
      </top>
      <bottom style="medium">
        <color theme="5"/>
      </bottom>
      <diagonal/>
    </border>
    <border>
      <left/>
      <right/>
      <top style="medium">
        <color theme="5"/>
      </top>
      <bottom style="medium">
        <color theme="5"/>
      </bottom>
      <diagonal/>
    </border>
    <border>
      <left style="medium">
        <color theme="5"/>
      </left>
      <right/>
      <top style="medium">
        <color theme="5"/>
      </top>
      <bottom/>
      <diagonal/>
    </border>
    <border>
      <left/>
      <right/>
      <top style="medium">
        <color theme="5"/>
      </top>
      <bottom/>
      <diagonal/>
    </border>
    <border>
      <left/>
      <right style="medium">
        <color theme="5"/>
      </right>
      <top style="medium">
        <color theme="5"/>
      </top>
      <bottom/>
      <diagonal/>
    </border>
    <border>
      <left/>
      <right style="medium">
        <color theme="5"/>
      </right>
      <top style="medium">
        <color theme="5"/>
      </top>
      <bottom style="medium">
        <color theme="5"/>
      </bottom>
      <diagonal/>
    </border>
    <border>
      <left style="medium">
        <color theme="5"/>
      </left>
      <right/>
      <top/>
      <bottom style="medium">
        <color theme="5"/>
      </bottom>
      <diagonal/>
    </border>
    <border>
      <left/>
      <right/>
      <top/>
      <bottom style="medium">
        <color theme="5"/>
      </bottom>
      <diagonal/>
    </border>
    <border>
      <left/>
      <right style="medium">
        <color theme="5"/>
      </right>
      <top/>
      <bottom style="medium">
        <color theme="5"/>
      </bottom>
      <diagonal/>
    </border>
    <border>
      <left style="medium">
        <color theme="2"/>
      </left>
      <right style="medium">
        <color theme="2"/>
      </right>
      <top style="medium">
        <color theme="2"/>
      </top>
      <bottom style="medium">
        <color theme="2"/>
      </bottom>
      <diagonal/>
    </border>
    <border>
      <left/>
      <right style="medium">
        <color theme="2"/>
      </right>
      <top style="medium">
        <color theme="2"/>
      </top>
      <bottom style="medium">
        <color theme="2"/>
      </bottom>
      <diagonal/>
    </border>
    <border>
      <left style="medium">
        <color theme="2"/>
      </left>
      <right style="medium">
        <color indexed="64"/>
      </right>
      <top style="medium">
        <color theme="2"/>
      </top>
      <bottom style="medium">
        <color theme="2"/>
      </bottom>
      <diagonal/>
    </border>
    <border>
      <left style="medium">
        <color indexed="64"/>
      </left>
      <right style="medium">
        <color theme="2"/>
      </right>
      <top style="medium">
        <color theme="2"/>
      </top>
      <bottom style="medium">
        <color theme="2"/>
      </bottom>
      <diagonal/>
    </border>
    <border>
      <left style="medium">
        <color theme="2"/>
      </left>
      <right/>
      <top style="medium">
        <color theme="2"/>
      </top>
      <bottom style="medium">
        <color theme="2"/>
      </bottom>
      <diagonal/>
    </border>
    <border>
      <left style="medium">
        <color indexed="64"/>
      </left>
      <right/>
      <top style="medium">
        <color theme="2"/>
      </top>
      <bottom style="medium">
        <color theme="2"/>
      </bottom>
      <diagonal/>
    </border>
    <border>
      <left/>
      <right/>
      <top style="medium">
        <color theme="5"/>
      </top>
      <bottom style="medium">
        <color theme="2"/>
      </bottom>
      <diagonal/>
    </border>
    <border>
      <left style="thin">
        <color theme="5"/>
      </left>
      <right style="thin">
        <color theme="5"/>
      </right>
      <top/>
      <bottom/>
      <diagonal/>
    </border>
    <border>
      <left style="thin">
        <color theme="5"/>
      </left>
      <right style="thin">
        <color theme="5"/>
      </right>
      <top/>
      <bottom style="thin">
        <color theme="5"/>
      </bottom>
      <diagonal/>
    </border>
    <border>
      <left style="thin">
        <color theme="5"/>
      </left>
      <right style="thin">
        <color theme="5"/>
      </right>
      <top style="thin">
        <color theme="5"/>
      </top>
      <bottom style="thin">
        <color theme="5"/>
      </bottom>
      <diagonal/>
    </border>
    <border>
      <left/>
      <right/>
      <top/>
      <bottom style="thin">
        <color theme="3"/>
      </bottom>
      <diagonal/>
    </border>
    <border>
      <left/>
      <right/>
      <top/>
      <bottom style="hair">
        <color theme="2"/>
      </bottom>
      <diagonal/>
    </border>
    <border>
      <left/>
      <right/>
      <top style="hair">
        <color auto="1"/>
      </top>
      <bottom style="hair">
        <color theme="2"/>
      </bottom>
      <diagonal/>
    </border>
    <border>
      <left/>
      <right/>
      <top style="hair">
        <color theme="2"/>
      </top>
      <bottom style="hair">
        <color theme="2"/>
      </bottom>
      <diagonal/>
    </border>
    <border>
      <left/>
      <right style="thin">
        <color theme="5"/>
      </right>
      <top style="thin">
        <color theme="5"/>
      </top>
      <bottom style="thin">
        <color theme="5"/>
      </bottom>
      <diagonal/>
    </border>
    <border>
      <left style="thin">
        <color theme="5"/>
      </left>
      <right/>
      <top style="thin">
        <color theme="5"/>
      </top>
      <bottom style="thin">
        <color theme="5"/>
      </bottom>
      <diagonal/>
    </border>
    <border>
      <left/>
      <right style="thin">
        <color theme="5"/>
      </right>
      <top style="thin">
        <color theme="5"/>
      </top>
      <bottom/>
      <diagonal/>
    </border>
    <border>
      <left style="thin">
        <color theme="5"/>
      </left>
      <right style="thin">
        <color theme="5"/>
      </right>
      <top style="thin">
        <color theme="5"/>
      </top>
      <bottom/>
      <diagonal/>
    </border>
    <border>
      <left style="thin">
        <color theme="5"/>
      </left>
      <right/>
      <top style="thin">
        <color theme="5"/>
      </top>
      <bottom/>
      <diagonal/>
    </border>
    <border>
      <left/>
      <right/>
      <top style="thin">
        <color theme="5"/>
      </top>
      <bottom/>
      <diagonal/>
    </border>
    <border>
      <left/>
      <right/>
      <top/>
      <bottom style="thin">
        <color theme="5"/>
      </bottom>
      <diagonal/>
    </border>
    <border>
      <left/>
      <right/>
      <top style="hair">
        <color theme="2"/>
      </top>
      <bottom/>
      <diagonal/>
    </border>
    <border>
      <left/>
      <right/>
      <top style="thin">
        <color theme="5"/>
      </top>
      <bottom style="thin">
        <color theme="5"/>
      </bottom>
      <diagonal/>
    </border>
    <border>
      <left/>
      <right style="thin">
        <color theme="5"/>
      </right>
      <top/>
      <bottom/>
      <diagonal/>
    </border>
    <border>
      <left style="thin">
        <color theme="5"/>
      </left>
      <right/>
      <top/>
      <bottom/>
      <diagonal/>
    </border>
    <border>
      <left style="thin">
        <color theme="5"/>
      </left>
      <right/>
      <top/>
      <bottom style="hair">
        <color theme="2"/>
      </bottom>
      <diagonal/>
    </border>
    <border>
      <left style="hair">
        <color theme="0"/>
      </left>
      <right style="hair">
        <color theme="0"/>
      </right>
      <top style="hair">
        <color theme="0"/>
      </top>
      <bottom style="hair">
        <color theme="0"/>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s>
  <cellStyleXfs count="57">
    <xf numFmtId="0" fontId="0" fillId="0" borderId="0"/>
    <xf numFmtId="0" fontId="2" fillId="0" borderId="0"/>
    <xf numFmtId="0" fontId="3" fillId="0" borderId="0"/>
    <xf numFmtId="43" fontId="1"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165" fontId="3"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1" fillId="0" borderId="0"/>
    <xf numFmtId="0" fontId="2" fillId="0" borderId="0"/>
    <xf numFmtId="0" fontId="2" fillId="0" borderId="0"/>
    <xf numFmtId="0" fontId="1" fillId="0" borderId="0"/>
    <xf numFmtId="0" fontId="1" fillId="0" borderId="0"/>
    <xf numFmtId="0" fontId="3" fillId="0" borderId="0"/>
    <xf numFmtId="0" fontId="2" fillId="0" borderId="0"/>
    <xf numFmtId="0" fontId="4" fillId="0" borderId="0"/>
  </cellStyleXfs>
  <cellXfs count="326">
    <xf numFmtId="0" fontId="0" fillId="0" borderId="0" xfId="0"/>
    <xf numFmtId="0" fontId="6" fillId="0" borderId="0" xfId="40" applyFont="1"/>
    <xf numFmtId="0" fontId="5" fillId="5" borderId="12" xfId="40" applyFont="1" applyFill="1" applyBorder="1" applyAlignment="1">
      <alignment horizontal="center" vertical="center" wrapText="1"/>
    </xf>
    <xf numFmtId="0" fontId="5" fillId="5" borderId="13" xfId="40" applyFont="1" applyFill="1" applyBorder="1" applyAlignment="1">
      <alignment horizontal="center" vertical="center" wrapText="1"/>
    </xf>
    <xf numFmtId="0" fontId="5" fillId="5" borderId="18" xfId="40" applyFont="1" applyFill="1" applyBorder="1" applyAlignment="1">
      <alignment horizontal="center" vertical="center" wrapText="1"/>
    </xf>
    <xf numFmtId="0" fontId="5" fillId="5" borderId="14" xfId="40" applyFont="1" applyFill="1" applyBorder="1" applyAlignment="1">
      <alignment horizontal="center" vertical="center" wrapText="1"/>
    </xf>
    <xf numFmtId="0" fontId="5" fillId="5" borderId="18" xfId="40" applyFont="1" applyFill="1" applyBorder="1" applyAlignment="1">
      <alignment horizontal="center" vertical="center"/>
    </xf>
    <xf numFmtId="0" fontId="7" fillId="5" borderId="18" xfId="40" applyFont="1" applyFill="1" applyBorder="1" applyAlignment="1">
      <alignment horizontal="center" vertical="center" wrapText="1"/>
    </xf>
    <xf numFmtId="0" fontId="8" fillId="4" borderId="16" xfId="40" applyFont="1" applyFill="1" applyBorder="1" applyAlignment="1">
      <alignment horizontal="center" vertical="center" wrapText="1"/>
    </xf>
    <xf numFmtId="0" fontId="8" fillId="4" borderId="0" xfId="40" applyFont="1" applyFill="1" applyAlignment="1">
      <alignment horizontal="center" vertical="center" wrapText="1"/>
    </xf>
    <xf numFmtId="0" fontId="9" fillId="0" borderId="22" xfId="40" applyFont="1" applyBorder="1" applyAlignment="1">
      <alignment horizontal="center" vertical="center"/>
    </xf>
    <xf numFmtId="0" fontId="10" fillId="0" borderId="22" xfId="40" applyFont="1" applyBorder="1" applyAlignment="1">
      <alignment vertical="center" wrapText="1"/>
    </xf>
    <xf numFmtId="0" fontId="10" fillId="0" borderId="0" xfId="40" applyFont="1" applyAlignment="1">
      <alignment vertical="center" wrapText="1"/>
    </xf>
    <xf numFmtId="0" fontId="9" fillId="0" borderId="22" xfId="40" applyFont="1" applyBorder="1" applyAlignment="1">
      <alignment horizontal="center" vertical="center" wrapText="1"/>
    </xf>
    <xf numFmtId="0" fontId="9" fillId="0" borderId="0" xfId="40" applyFont="1" applyAlignment="1">
      <alignment horizontal="center" vertical="center" wrapText="1"/>
    </xf>
    <xf numFmtId="0" fontId="9" fillId="0" borderId="23" xfId="40" applyFont="1" applyBorder="1" applyAlignment="1">
      <alignment horizontal="center" vertical="center" wrapText="1"/>
    </xf>
    <xf numFmtId="0" fontId="8" fillId="0" borderId="22" xfId="40" applyFont="1" applyBorder="1" applyAlignment="1">
      <alignment horizontal="center" vertical="center" wrapText="1"/>
    </xf>
    <xf numFmtId="0" fontId="10" fillId="0" borderId="22" xfId="40" applyFont="1" applyBorder="1" applyAlignment="1">
      <alignment horizontal="left" vertical="center" wrapText="1" indent="2"/>
    </xf>
    <xf numFmtId="0" fontId="10" fillId="0" borderId="0" xfId="40" applyFont="1" applyAlignment="1">
      <alignment horizontal="left" vertical="center" wrapText="1" indent="2"/>
    </xf>
    <xf numFmtId="0" fontId="10" fillId="0" borderId="22" xfId="40" applyFont="1" applyBorder="1" applyAlignment="1">
      <alignment horizontal="left" vertical="center"/>
    </xf>
    <xf numFmtId="0" fontId="10" fillId="0" borderId="0" xfId="40" applyFont="1" applyAlignment="1">
      <alignment horizontal="center" vertical="center"/>
    </xf>
    <xf numFmtId="0" fontId="10" fillId="0" borderId="22" xfId="40" applyFont="1" applyBorder="1" applyAlignment="1">
      <alignment horizontal="center" vertical="center"/>
    </xf>
    <xf numFmtId="0" fontId="10" fillId="0" borderId="6" xfId="40" applyFont="1" applyBorder="1" applyAlignment="1">
      <alignment horizontal="center" vertical="center"/>
    </xf>
    <xf numFmtId="0" fontId="9" fillId="0" borderId="6" xfId="40" applyFont="1" applyBorder="1" applyAlignment="1">
      <alignment horizontal="center" vertical="center" wrapText="1"/>
    </xf>
    <xf numFmtId="0" fontId="9" fillId="2" borderId="22" xfId="40" applyFont="1" applyFill="1" applyBorder="1" applyAlignment="1">
      <alignment horizontal="center" vertical="center" wrapText="1"/>
    </xf>
    <xf numFmtId="0" fontId="9" fillId="0" borderId="22" xfId="40" applyFont="1" applyBorder="1" applyAlignment="1">
      <alignment vertical="center" wrapText="1"/>
    </xf>
    <xf numFmtId="0" fontId="10" fillId="2" borderId="22" xfId="40" applyFont="1" applyFill="1" applyBorder="1" applyAlignment="1">
      <alignment vertical="center" wrapText="1"/>
    </xf>
    <xf numFmtId="0" fontId="10" fillId="2" borderId="0" xfId="40" applyFont="1" applyFill="1" applyAlignment="1">
      <alignment vertical="center" wrapText="1"/>
    </xf>
    <xf numFmtId="0" fontId="9" fillId="2" borderId="0" xfId="40" applyFont="1" applyFill="1" applyAlignment="1">
      <alignment horizontal="center" vertical="center" wrapText="1"/>
    </xf>
    <xf numFmtId="0" fontId="9" fillId="2" borderId="23" xfId="40" applyFont="1" applyFill="1" applyBorder="1" applyAlignment="1">
      <alignment horizontal="center" vertical="center" wrapText="1"/>
    </xf>
    <xf numFmtId="0" fontId="10" fillId="2" borderId="22" xfId="40" applyFont="1" applyFill="1" applyBorder="1" applyAlignment="1">
      <alignment horizontal="center" vertical="center" wrapText="1"/>
    </xf>
    <xf numFmtId="0" fontId="9" fillId="2" borderId="23" xfId="40" applyFont="1" applyFill="1" applyBorder="1" applyAlignment="1">
      <alignment horizontal="center" vertical="center"/>
    </xf>
    <xf numFmtId="0" fontId="10" fillId="2" borderId="24" xfId="40" applyFont="1" applyFill="1" applyBorder="1" applyAlignment="1">
      <alignment vertical="center" wrapText="1"/>
    </xf>
    <xf numFmtId="0" fontId="10" fillId="2" borderId="4" xfId="40" applyFont="1" applyFill="1" applyBorder="1" applyAlignment="1">
      <alignment vertical="center" wrapText="1"/>
    </xf>
    <xf numFmtId="0" fontId="9" fillId="2" borderId="25" xfId="40" applyFont="1" applyFill="1" applyBorder="1" applyAlignment="1">
      <alignment horizontal="center" vertical="center" wrapText="1"/>
    </xf>
    <xf numFmtId="0" fontId="9" fillId="2" borderId="26" xfId="40" applyFont="1" applyFill="1" applyBorder="1" applyAlignment="1">
      <alignment horizontal="center" vertical="center" wrapText="1"/>
    </xf>
    <xf numFmtId="0" fontId="9" fillId="2" borderId="4" xfId="40" applyFont="1" applyFill="1" applyBorder="1" applyAlignment="1">
      <alignment horizontal="center" vertical="center" wrapText="1"/>
    </xf>
    <xf numFmtId="0" fontId="9" fillId="2" borderId="24" xfId="40" applyFont="1" applyFill="1" applyBorder="1" applyAlignment="1">
      <alignment horizontal="center" vertical="center" wrapText="1"/>
    </xf>
    <xf numFmtId="0" fontId="9" fillId="2" borderId="27" xfId="40" applyFont="1" applyFill="1" applyBorder="1" applyAlignment="1">
      <alignment horizontal="center" vertical="center" wrapText="1"/>
    </xf>
    <xf numFmtId="0" fontId="8" fillId="2" borderId="22" xfId="40" applyFont="1" applyFill="1" applyBorder="1" applyAlignment="1">
      <alignment horizontal="center" vertical="center" wrapText="1"/>
    </xf>
    <xf numFmtId="0" fontId="8" fillId="2" borderId="22" xfId="40" applyFont="1" applyFill="1" applyBorder="1" applyAlignment="1">
      <alignment vertical="center" wrapText="1"/>
    </xf>
    <xf numFmtId="0" fontId="8" fillId="2" borderId="0" xfId="40" applyFont="1" applyFill="1" applyAlignment="1">
      <alignment vertical="center" wrapText="1"/>
    </xf>
    <xf numFmtId="0" fontId="8" fillId="2" borderId="7" xfId="40" applyFont="1" applyFill="1" applyBorder="1" applyAlignment="1">
      <alignment vertical="center" wrapText="1"/>
    </xf>
    <xf numFmtId="0" fontId="9" fillId="2" borderId="7" xfId="40" applyFont="1" applyFill="1" applyBorder="1" applyAlignment="1">
      <alignment horizontal="center" vertical="center" wrapText="1"/>
    </xf>
    <xf numFmtId="0" fontId="8" fillId="4" borderId="28" xfId="40" applyFont="1" applyFill="1" applyBorder="1" applyAlignment="1">
      <alignment horizontal="center" vertical="center" wrapText="1"/>
    </xf>
    <xf numFmtId="0" fontId="8" fillId="0" borderId="23" xfId="40" applyFont="1" applyBorder="1" applyAlignment="1">
      <alignment horizontal="center" vertical="center" wrapText="1"/>
    </xf>
    <xf numFmtId="0" fontId="9" fillId="0" borderId="0" xfId="40" applyFont="1"/>
    <xf numFmtId="0" fontId="8" fillId="0" borderId="0" xfId="40" applyFont="1"/>
    <xf numFmtId="0" fontId="8" fillId="0" borderId="0" xfId="40" applyFont="1" applyAlignment="1">
      <alignment horizontal="right"/>
    </xf>
    <xf numFmtId="0" fontId="11" fillId="0" borderId="0" xfId="40" applyFont="1"/>
    <xf numFmtId="0" fontId="8" fillId="0" borderId="0" xfId="40" applyFont="1" applyAlignment="1">
      <alignment vertical="top"/>
    </xf>
    <xf numFmtId="0" fontId="12" fillId="0" borderId="0" xfId="40" applyFont="1"/>
    <xf numFmtId="0" fontId="13" fillId="0" borderId="0" xfId="1" applyFont="1" applyAlignment="1">
      <alignment vertical="center"/>
    </xf>
    <xf numFmtId="0" fontId="8" fillId="0" borderId="0" xfId="1" applyFont="1" applyAlignment="1">
      <alignment vertical="center"/>
    </xf>
    <xf numFmtId="0" fontId="11" fillId="0" borderId="0" xfId="1" applyFont="1" applyAlignment="1">
      <alignment vertical="center"/>
    </xf>
    <xf numFmtId="0" fontId="8" fillId="0" borderId="0" xfId="4" applyFont="1" applyAlignment="1" applyProtection="1">
      <alignment horizontal="left" vertical="center" indent="1"/>
      <protection locked="0"/>
    </xf>
    <xf numFmtId="0" fontId="9" fillId="0" borderId="0" xfId="1" applyFont="1" applyAlignment="1">
      <alignment horizontal="left" vertical="center" indent="2"/>
    </xf>
    <xf numFmtId="0" fontId="8" fillId="0" borderId="0" xfId="4" applyFont="1" applyAlignment="1" applyProtection="1">
      <alignment horizontal="left" vertical="center" wrapText="1" indent="1"/>
      <protection locked="0"/>
    </xf>
    <xf numFmtId="0" fontId="8" fillId="0" borderId="32" xfId="4" applyFont="1" applyBorder="1" applyAlignment="1" applyProtection="1">
      <alignment horizontal="left" vertical="center" indent="1"/>
      <protection locked="0"/>
    </xf>
    <xf numFmtId="0" fontId="8" fillId="0" borderId="0" xfId="1" applyFont="1" applyAlignment="1" applyProtection="1">
      <alignment vertical="center"/>
      <protection locked="0"/>
    </xf>
    <xf numFmtId="164" fontId="9" fillId="0" borderId="0" xfId="1" applyNumberFormat="1" applyFont="1" applyAlignment="1" applyProtection="1">
      <alignment vertical="center"/>
      <protection locked="0"/>
    </xf>
    <xf numFmtId="0" fontId="8" fillId="0" borderId="0" xfId="5" applyFont="1" applyProtection="1">
      <protection locked="0"/>
    </xf>
    <xf numFmtId="0" fontId="8" fillId="0" borderId="0" xfId="5" applyFont="1"/>
    <xf numFmtId="164" fontId="9" fillId="0" borderId="0" xfId="1" applyNumberFormat="1" applyFont="1" applyAlignment="1">
      <alignment vertical="center"/>
    </xf>
    <xf numFmtId="0" fontId="8" fillId="0" borderId="0" xfId="5" applyFont="1" applyAlignment="1" applyProtection="1">
      <alignment horizontal="center"/>
      <protection locked="0"/>
    </xf>
    <xf numFmtId="0" fontId="9" fillId="0" borderId="0" xfId="1" applyFont="1" applyAlignment="1">
      <alignment vertical="center"/>
    </xf>
    <xf numFmtId="0" fontId="13" fillId="3" borderId="0" xfId="31" applyFont="1" applyFill="1" applyAlignment="1">
      <alignment horizontal="centerContinuous" vertical="center"/>
    </xf>
    <xf numFmtId="0" fontId="13" fillId="0" borderId="0" xfId="31" applyFont="1" applyAlignment="1">
      <alignment vertical="center"/>
    </xf>
    <xf numFmtId="0" fontId="13" fillId="0" borderId="0" xfId="31" applyFont="1" applyAlignment="1" applyProtection="1">
      <alignment vertical="center"/>
      <protection locked="0"/>
    </xf>
    <xf numFmtId="0" fontId="5" fillId="5" borderId="0" xfId="31" applyFont="1" applyFill="1" applyAlignment="1">
      <alignment horizontal="centerContinuous" vertical="center"/>
    </xf>
    <xf numFmtId="0" fontId="13" fillId="3" borderId="0" xfId="31" applyFont="1" applyFill="1" applyAlignment="1">
      <alignment vertical="center"/>
    </xf>
    <xf numFmtId="0" fontId="5" fillId="5" borderId="39" xfId="31" applyFont="1" applyFill="1" applyBorder="1" applyAlignment="1">
      <alignment horizontal="centerContinuous" vertical="center"/>
    </xf>
    <xf numFmtId="0" fontId="5" fillId="5" borderId="39" xfId="2" applyFont="1" applyFill="1" applyBorder="1" applyAlignment="1">
      <alignment horizontal="center" vertical="center" wrapText="1"/>
    </xf>
    <xf numFmtId="0" fontId="5" fillId="5" borderId="39" xfId="2" applyFont="1" applyFill="1" applyBorder="1" applyAlignment="1">
      <alignment horizontal="center" vertical="center"/>
    </xf>
    <xf numFmtId="0" fontId="11" fillId="0" borderId="35" xfId="31" applyFont="1" applyBorder="1" applyAlignment="1">
      <alignment vertical="center"/>
    </xf>
    <xf numFmtId="0" fontId="13" fillId="0" borderId="35" xfId="31" applyFont="1" applyBorder="1" applyAlignment="1">
      <alignment vertical="center"/>
    </xf>
    <xf numFmtId="0" fontId="14" fillId="0" borderId="35" xfId="0" applyFont="1" applyBorder="1" applyAlignment="1">
      <alignment horizontal="left" vertical="center"/>
    </xf>
    <xf numFmtId="0" fontId="11" fillId="0" borderId="35" xfId="2" applyFont="1" applyBorder="1" applyAlignment="1">
      <alignment vertical="center"/>
    </xf>
    <xf numFmtId="0" fontId="14" fillId="0" borderId="0" xfId="0" applyFont="1" applyAlignment="1">
      <alignment horizontal="right" vertical="center"/>
    </xf>
    <xf numFmtId="0" fontId="11" fillId="0" borderId="0" xfId="31" applyFont="1" applyAlignment="1" applyProtection="1">
      <alignment vertical="center"/>
      <protection locked="0"/>
    </xf>
    <xf numFmtId="0" fontId="13" fillId="0" borderId="0" xfId="2" applyFont="1" applyAlignment="1" applyProtection="1">
      <alignment vertical="center"/>
      <protection locked="0"/>
    </xf>
    <xf numFmtId="164" fontId="13" fillId="0" borderId="0" xfId="31" applyNumberFormat="1" applyFont="1" applyAlignment="1" applyProtection="1">
      <alignment vertical="center"/>
      <protection locked="0"/>
    </xf>
    <xf numFmtId="0" fontId="0" fillId="0" borderId="0" xfId="0" applyProtection="1">
      <protection locked="0"/>
    </xf>
    <xf numFmtId="164" fontId="13" fillId="0" borderId="0" xfId="31" applyNumberFormat="1" applyFont="1" applyAlignment="1" applyProtection="1">
      <alignment horizontal="center" vertical="center"/>
      <protection locked="0"/>
    </xf>
    <xf numFmtId="164" fontId="13" fillId="0" borderId="3" xfId="31" applyNumberFormat="1" applyFont="1" applyBorder="1" applyAlignment="1" applyProtection="1">
      <alignment vertical="center"/>
      <protection locked="0"/>
    </xf>
    <xf numFmtId="0" fontId="13" fillId="0" borderId="0" xfId="2" applyFont="1" applyAlignment="1" applyProtection="1">
      <alignment horizontal="center" vertical="center"/>
      <protection locked="0"/>
    </xf>
    <xf numFmtId="164" fontId="13" fillId="0" borderId="0" xfId="31" applyNumberFormat="1" applyFont="1" applyAlignment="1" applyProtection="1">
      <alignment horizontal="centerContinuous" vertical="center"/>
      <protection locked="0"/>
    </xf>
    <xf numFmtId="0" fontId="11" fillId="0" borderId="0" xfId="31" applyFont="1" applyAlignment="1">
      <alignment vertical="center"/>
    </xf>
    <xf numFmtId="164" fontId="13" fillId="0" borderId="0" xfId="31" applyNumberFormat="1" applyFont="1" applyAlignment="1">
      <alignment vertical="center"/>
    </xf>
    <xf numFmtId="0" fontId="13" fillId="0" borderId="1" xfId="31" applyFont="1" applyBorder="1" applyAlignment="1">
      <alignment vertical="center"/>
    </xf>
    <xf numFmtId="0" fontId="13" fillId="0" borderId="0" xfId="31" applyFont="1" applyAlignment="1" applyProtection="1">
      <alignment vertical="center" wrapText="1"/>
      <protection locked="0"/>
    </xf>
    <xf numFmtId="0" fontId="13" fillId="0" borderId="0" xfId="31" applyFont="1" applyAlignment="1">
      <alignment horizontal="center" vertical="center"/>
    </xf>
    <xf numFmtId="0" fontId="5" fillId="5" borderId="39" xfId="31" applyFont="1" applyFill="1" applyBorder="1" applyAlignment="1">
      <alignment horizontal="centerContinuous" vertical="center" wrapText="1"/>
    </xf>
    <xf numFmtId="0" fontId="5" fillId="5" borderId="40" xfId="31" applyFont="1" applyFill="1" applyBorder="1" applyAlignment="1">
      <alignment horizontal="centerContinuous" vertical="center" wrapText="1"/>
    </xf>
    <xf numFmtId="0" fontId="13" fillId="0" borderId="35" xfId="0" applyFont="1" applyBorder="1" applyAlignment="1">
      <alignment horizontal="left" vertical="center"/>
    </xf>
    <xf numFmtId="0" fontId="11" fillId="0" borderId="35" xfId="0" applyFont="1" applyBorder="1" applyAlignment="1">
      <alignment horizontal="left" vertical="center"/>
    </xf>
    <xf numFmtId="167" fontId="13" fillId="0" borderId="0" xfId="31" applyNumberFormat="1" applyFont="1" applyAlignment="1" applyProtection="1">
      <alignment vertical="center"/>
      <protection locked="0"/>
    </xf>
    <xf numFmtId="0" fontId="11" fillId="0" borderId="35" xfId="0" applyFont="1" applyBorder="1" applyAlignment="1">
      <alignment horizontal="left" vertical="center" wrapText="1"/>
    </xf>
    <xf numFmtId="0" fontId="13" fillId="0" borderId="35" xfId="31" applyFont="1" applyBorder="1" applyAlignment="1">
      <alignment horizontal="left" vertical="center" wrapText="1" indent="1"/>
    </xf>
    <xf numFmtId="0" fontId="13" fillId="0" borderId="35" xfId="0" applyFont="1" applyBorder="1" applyAlignment="1">
      <alignment horizontal="left" vertical="center" wrapText="1"/>
    </xf>
    <xf numFmtId="0" fontId="11" fillId="0" borderId="35" xfId="31" applyFont="1" applyBorder="1" applyAlignment="1">
      <alignment vertical="center" wrapText="1"/>
    </xf>
    <xf numFmtId="0" fontId="13" fillId="0" borderId="35" xfId="2" applyFont="1" applyBorder="1" applyAlignment="1">
      <alignment vertical="center" wrapText="1"/>
    </xf>
    <xf numFmtId="0" fontId="5" fillId="5" borderId="0" xfId="31" applyFont="1" applyFill="1" applyAlignment="1">
      <alignment vertical="center"/>
    </xf>
    <xf numFmtId="0" fontId="7" fillId="5" borderId="0" xfId="2" applyFont="1" applyFill="1" applyAlignment="1">
      <alignment vertical="center" wrapText="1"/>
    </xf>
    <xf numFmtId="164" fontId="7" fillId="5" borderId="0" xfId="31" applyNumberFormat="1" applyFont="1" applyFill="1" applyAlignment="1">
      <alignment vertical="center"/>
    </xf>
    <xf numFmtId="0" fontId="13" fillId="0" borderId="35" xfId="31" applyFont="1" applyBorder="1" applyAlignment="1">
      <alignment horizontal="center" vertical="center"/>
    </xf>
    <xf numFmtId="0" fontId="13" fillId="0" borderId="35" xfId="2" applyFont="1" applyBorder="1" applyAlignment="1">
      <alignment horizontal="left" vertical="center" wrapText="1" indent="1"/>
    </xf>
    <xf numFmtId="0" fontId="6" fillId="0" borderId="0" xfId="0" applyFont="1" applyAlignment="1">
      <alignment horizontal="left" vertical="center"/>
    </xf>
    <xf numFmtId="0" fontId="6" fillId="0" borderId="0" xfId="0" applyFont="1" applyAlignment="1" applyProtection="1">
      <alignment horizontal="left" vertical="center"/>
      <protection locked="0"/>
    </xf>
    <xf numFmtId="0" fontId="13" fillId="0" borderId="0" xfId="31" applyFont="1" applyAlignment="1" applyProtection="1">
      <alignment horizontal="center" vertical="center"/>
      <protection locked="0"/>
    </xf>
    <xf numFmtId="0" fontId="13" fillId="2" borderId="0" xfId="2" applyFont="1" applyFill="1" applyAlignment="1" applyProtection="1">
      <alignment vertical="center"/>
      <protection locked="0"/>
    </xf>
    <xf numFmtId="0" fontId="6" fillId="0" borderId="0" xfId="0" applyFont="1" applyAlignment="1" applyProtection="1">
      <alignment horizontal="center" vertical="center"/>
      <protection locked="0"/>
    </xf>
    <xf numFmtId="0" fontId="5" fillId="5" borderId="38" xfId="0" applyFont="1" applyFill="1" applyBorder="1" applyAlignment="1">
      <alignment horizontal="center" vertical="center" wrapText="1"/>
    </xf>
    <xf numFmtId="0" fontId="5" fillId="5" borderId="39"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14" fillId="0" borderId="35" xfId="0" applyFont="1" applyBorder="1" applyAlignment="1">
      <alignment vertical="center"/>
    </xf>
    <xf numFmtId="164" fontId="13" fillId="0" borderId="35" xfId="0" applyNumberFormat="1" applyFont="1" applyBorder="1" applyAlignment="1" applyProtection="1">
      <alignment horizontal="right" vertical="center"/>
      <protection locked="0"/>
    </xf>
    <xf numFmtId="14" fontId="6" fillId="0" borderId="35" xfId="0" quotePrefix="1" applyNumberFormat="1" applyFont="1" applyBorder="1" applyAlignment="1" applyProtection="1">
      <alignment horizontal="center" vertical="center"/>
      <protection locked="0"/>
    </xf>
    <xf numFmtId="0" fontId="6" fillId="0" borderId="0" xfId="0" applyFont="1" applyAlignment="1" applyProtection="1">
      <alignment vertical="center"/>
      <protection locked="0"/>
    </xf>
    <xf numFmtId="0" fontId="14" fillId="0" borderId="35" xfId="0" applyFont="1" applyBorder="1" applyAlignment="1">
      <alignment horizontal="left" vertical="center" indent="1"/>
    </xf>
    <xf numFmtId="164" fontId="6" fillId="0" borderId="35" xfId="0" applyNumberFormat="1" applyFont="1" applyBorder="1" applyAlignment="1" applyProtection="1">
      <alignment vertical="center"/>
      <protection locked="0"/>
    </xf>
    <xf numFmtId="0" fontId="6" fillId="0" borderId="35" xfId="0" applyFont="1" applyBorder="1" applyAlignment="1">
      <alignment horizontal="left" vertical="center" indent="2"/>
    </xf>
    <xf numFmtId="0" fontId="15" fillId="0" borderId="0" xfId="0" applyFont="1" applyAlignment="1" applyProtection="1">
      <alignment horizontal="center" vertical="center"/>
      <protection locked="0"/>
    </xf>
    <xf numFmtId="0" fontId="14" fillId="0" borderId="0" xfId="0" applyFont="1" applyAlignment="1">
      <alignment vertical="center"/>
    </xf>
    <xf numFmtId="0" fontId="6" fillId="0" borderId="0" xfId="0" applyFont="1" applyAlignment="1">
      <alignment vertical="center"/>
    </xf>
    <xf numFmtId="0" fontId="6" fillId="0" borderId="0" xfId="6" applyFont="1" applyAlignment="1" applyProtection="1">
      <alignment vertical="center"/>
      <protection locked="0"/>
    </xf>
    <xf numFmtId="0" fontId="5" fillId="5" borderId="39" xfId="6" applyFont="1" applyFill="1" applyBorder="1" applyAlignment="1">
      <alignment horizontal="center" vertical="center" wrapText="1"/>
    </xf>
    <xf numFmtId="0" fontId="5" fillId="5" borderId="40" xfId="6" applyFont="1" applyFill="1" applyBorder="1" applyAlignment="1">
      <alignment horizontal="center" vertical="center" wrapText="1"/>
    </xf>
    <xf numFmtId="0" fontId="6" fillId="0" borderId="0" xfId="6" applyFont="1" applyAlignment="1">
      <alignment vertical="center" wrapText="1"/>
    </xf>
    <xf numFmtId="0" fontId="6" fillId="0" borderId="0" xfId="6" applyFont="1" applyAlignment="1">
      <alignment horizontal="left" vertical="center" wrapText="1"/>
    </xf>
    <xf numFmtId="0" fontId="6" fillId="0" borderId="33" xfId="6" applyFont="1" applyBorder="1" applyAlignment="1">
      <alignment vertical="center" wrapText="1"/>
    </xf>
    <xf numFmtId="0" fontId="6" fillId="0" borderId="33" xfId="6" applyFont="1" applyBorder="1" applyAlignment="1">
      <alignment horizontal="left" vertical="center" wrapText="1"/>
    </xf>
    <xf numFmtId="43" fontId="11" fillId="0" borderId="43" xfId="7" applyFont="1" applyFill="1" applyBorder="1" applyAlignment="1" applyProtection="1">
      <alignment horizontal="center" vertical="center" wrapText="1"/>
    </xf>
    <xf numFmtId="43" fontId="11" fillId="0" borderId="35" xfId="7" applyFont="1" applyFill="1" applyBorder="1" applyAlignment="1" applyProtection="1">
      <alignment horizontal="center" vertical="center" wrapText="1"/>
    </xf>
    <xf numFmtId="0" fontId="6" fillId="2" borderId="0" xfId="6" applyFont="1" applyFill="1" applyAlignment="1">
      <alignment horizontal="left" vertical="center" wrapText="1"/>
    </xf>
    <xf numFmtId="43" fontId="13" fillId="0" borderId="35" xfId="7" applyFont="1" applyFill="1" applyBorder="1" applyAlignment="1" applyProtection="1">
      <alignment horizontal="center" vertical="center" wrapText="1"/>
    </xf>
    <xf numFmtId="0" fontId="6" fillId="2" borderId="33" xfId="6" applyFont="1" applyFill="1" applyBorder="1" applyAlignment="1">
      <alignment horizontal="left" vertical="center" wrapText="1"/>
    </xf>
    <xf numFmtId="0" fontId="14" fillId="0" borderId="0" xfId="6" applyFont="1" applyAlignment="1" applyProtection="1">
      <alignment horizontal="left" vertical="center"/>
      <protection locked="0"/>
    </xf>
    <xf numFmtId="0" fontId="6" fillId="0" borderId="0" xfId="6" applyFont="1" applyAlignment="1" applyProtection="1">
      <alignment horizontal="left" vertical="center"/>
      <protection locked="0"/>
    </xf>
    <xf numFmtId="0" fontId="6" fillId="0" borderId="0" xfId="6" applyFont="1" applyAlignment="1" applyProtection="1">
      <alignment horizontal="center" vertical="center"/>
      <protection locked="0"/>
    </xf>
    <xf numFmtId="0" fontId="11" fillId="0" borderId="0" xfId="5" applyFont="1" applyProtection="1">
      <protection locked="0"/>
    </xf>
    <xf numFmtId="0" fontId="11" fillId="0" borderId="0" xfId="5" applyFont="1" applyAlignment="1" applyProtection="1">
      <alignment horizontal="center"/>
      <protection locked="0"/>
    </xf>
    <xf numFmtId="0" fontId="6" fillId="0" borderId="0" xfId="6" applyFont="1" applyAlignment="1">
      <alignment horizontal="left" vertical="center"/>
    </xf>
    <xf numFmtId="0" fontId="6" fillId="0" borderId="0" xfId="6" applyFont="1" applyAlignment="1">
      <alignment horizontal="center" vertical="center"/>
    </xf>
    <xf numFmtId="0" fontId="16" fillId="5" borderId="0" xfId="31" applyFont="1" applyFill="1" applyAlignment="1">
      <alignment horizontal="centerContinuous" vertical="center"/>
    </xf>
    <xf numFmtId="0" fontId="16" fillId="5" borderId="37" xfId="2" applyFont="1" applyFill="1" applyBorder="1" applyAlignment="1">
      <alignment horizontal="center" vertical="center"/>
    </xf>
    <xf numFmtId="0" fontId="16" fillId="5" borderId="44" xfId="2" applyFont="1" applyFill="1" applyBorder="1" applyAlignment="1">
      <alignment horizontal="center" vertical="center"/>
    </xf>
    <xf numFmtId="0" fontId="16" fillId="5" borderId="29" xfId="31" applyFont="1" applyFill="1" applyBorder="1" applyAlignment="1">
      <alignment horizontal="centerContinuous" vertical="center"/>
    </xf>
    <xf numFmtId="0" fontId="16" fillId="5" borderId="29" xfId="2" applyFont="1" applyFill="1" applyBorder="1" applyAlignment="1">
      <alignment horizontal="center" vertical="center" wrapText="1"/>
    </xf>
    <xf numFmtId="0" fontId="16" fillId="5" borderId="29" xfId="2" applyFont="1" applyFill="1" applyBorder="1" applyAlignment="1">
      <alignment horizontal="center" vertical="center"/>
    </xf>
    <xf numFmtId="0" fontId="8" fillId="0" borderId="35" xfId="31" applyFont="1" applyBorder="1" applyAlignment="1">
      <alignment vertical="center"/>
    </xf>
    <xf numFmtId="0" fontId="9" fillId="0" borderId="35" xfId="2" applyFont="1" applyBorder="1" applyAlignment="1">
      <alignment vertical="center"/>
    </xf>
    <xf numFmtId="0" fontId="9" fillId="0" borderId="0" xfId="31" applyFont="1" applyAlignment="1">
      <alignment vertical="center"/>
    </xf>
    <xf numFmtId="0" fontId="9" fillId="0" borderId="0" xfId="31" applyFont="1" applyAlignment="1" applyProtection="1">
      <alignment vertical="center"/>
      <protection locked="0"/>
    </xf>
    <xf numFmtId="0" fontId="9" fillId="0" borderId="35" xfId="31" applyFont="1" applyBorder="1" applyAlignment="1">
      <alignment vertical="center"/>
    </xf>
    <xf numFmtId="0" fontId="8" fillId="0" borderId="0" xfId="31" applyFont="1" applyAlignment="1" applyProtection="1">
      <alignment vertical="center"/>
      <protection locked="0"/>
    </xf>
    <xf numFmtId="0" fontId="9" fillId="2" borderId="0" xfId="2" applyFont="1" applyFill="1" applyAlignment="1" applyProtection="1">
      <alignment vertical="center"/>
      <protection locked="0"/>
    </xf>
    <xf numFmtId="164" fontId="9" fillId="0" borderId="0" xfId="31" applyNumberFormat="1" applyFont="1" applyAlignment="1" applyProtection="1">
      <alignment vertical="center"/>
      <protection locked="0"/>
    </xf>
    <xf numFmtId="164" fontId="9" fillId="0" borderId="0" xfId="31" applyNumberFormat="1" applyFont="1" applyAlignment="1" applyProtection="1">
      <alignment horizontal="center" vertical="center"/>
      <protection locked="0"/>
    </xf>
    <xf numFmtId="164" fontId="9" fillId="0" borderId="3" xfId="31" applyNumberFormat="1" applyFont="1" applyBorder="1" applyAlignment="1" applyProtection="1">
      <alignment vertical="center"/>
      <protection locked="0"/>
    </xf>
    <xf numFmtId="164" fontId="9" fillId="0" borderId="0" xfId="31" applyNumberFormat="1" applyFont="1" applyAlignment="1" applyProtection="1">
      <alignment horizontal="centerContinuous" vertical="center"/>
      <protection locked="0"/>
    </xf>
    <xf numFmtId="0" fontId="9" fillId="0" borderId="0" xfId="31" applyFont="1" applyAlignment="1" applyProtection="1">
      <alignment horizontal="centerContinuous" vertical="center"/>
      <protection locked="0"/>
    </xf>
    <xf numFmtId="0" fontId="9" fillId="2" borderId="0" xfId="2" applyFont="1" applyFill="1" applyAlignment="1" applyProtection="1">
      <alignment horizontal="centerContinuous" vertical="center"/>
      <protection locked="0"/>
    </xf>
    <xf numFmtId="0" fontId="9" fillId="0" borderId="0" xfId="31" applyFont="1" applyAlignment="1">
      <alignment horizontal="center" vertical="center"/>
    </xf>
    <xf numFmtId="0" fontId="9" fillId="0" borderId="35" xfId="31" applyFont="1" applyBorder="1" applyAlignment="1">
      <alignment vertical="center" wrapText="1"/>
    </xf>
    <xf numFmtId="0" fontId="11" fillId="0" borderId="35" xfId="31" applyFont="1" applyBorder="1" applyAlignment="1">
      <alignment horizontal="left" vertical="center" wrapText="1"/>
    </xf>
    <xf numFmtId="0" fontId="11" fillId="0" borderId="35" xfId="31" applyFont="1" applyBorder="1" applyAlignment="1">
      <alignment horizontal="left" vertical="center"/>
    </xf>
    <xf numFmtId="0" fontId="16" fillId="5" borderId="46" xfId="2" applyFont="1" applyFill="1" applyBorder="1" applyAlignment="1">
      <alignment horizontal="center" vertical="center"/>
    </xf>
    <xf numFmtId="0" fontId="18" fillId="0" borderId="0" xfId="31" applyFont="1" applyAlignment="1">
      <alignment vertical="center"/>
    </xf>
    <xf numFmtId="0" fontId="18" fillId="0" borderId="0" xfId="31" applyFont="1" applyAlignment="1" applyProtection="1">
      <alignment vertical="center"/>
      <protection locked="0"/>
    </xf>
    <xf numFmtId="0" fontId="17" fillId="6" borderId="0" xfId="31" applyFont="1" applyFill="1" applyAlignment="1">
      <alignment horizontal="centerContinuous" vertical="center"/>
    </xf>
    <xf numFmtId="0" fontId="18" fillId="6" borderId="0" xfId="31" applyFont="1" applyFill="1" applyAlignment="1">
      <alignment vertical="center"/>
    </xf>
    <xf numFmtId="0" fontId="17" fillId="6" borderId="48" xfId="2" applyFont="1" applyFill="1" applyBorder="1" applyAlignment="1">
      <alignment horizontal="center" vertical="center"/>
    </xf>
    <xf numFmtId="0" fontId="17" fillId="6" borderId="48" xfId="31" applyFont="1" applyFill="1" applyBorder="1" applyAlignment="1">
      <alignment horizontal="centerContinuous" vertical="center"/>
    </xf>
    <xf numFmtId="0" fontId="19" fillId="2" borderId="33" xfId="31" applyFont="1" applyFill="1" applyBorder="1" applyAlignment="1">
      <alignment vertical="center"/>
    </xf>
    <xf numFmtId="0" fontId="20" fillId="2" borderId="33" xfId="31" applyFont="1" applyFill="1" applyBorder="1" applyAlignment="1">
      <alignment vertical="center"/>
    </xf>
    <xf numFmtId="0" fontId="20" fillId="0" borderId="0" xfId="31" applyFont="1" applyAlignment="1">
      <alignment vertical="center"/>
    </xf>
    <xf numFmtId="0" fontId="20" fillId="2" borderId="35" xfId="31" applyFont="1" applyFill="1" applyBorder="1" applyAlignment="1">
      <alignment vertical="center"/>
    </xf>
    <xf numFmtId="0" fontId="19" fillId="2" borderId="35" xfId="0" applyFont="1" applyFill="1" applyBorder="1" applyAlignment="1">
      <alignment horizontal="left" vertical="center"/>
    </xf>
    <xf numFmtId="0" fontId="21" fillId="2" borderId="35" xfId="31" applyFont="1" applyFill="1" applyBorder="1" applyAlignment="1">
      <alignment vertical="center"/>
    </xf>
    <xf numFmtId="0" fontId="19" fillId="2" borderId="35" xfId="31" applyFont="1" applyFill="1" applyBorder="1" applyAlignment="1">
      <alignment vertical="center"/>
    </xf>
    <xf numFmtId="0" fontId="20" fillId="2" borderId="0" xfId="2" applyFont="1" applyFill="1" applyAlignment="1" applyProtection="1">
      <alignment vertical="center"/>
      <protection locked="0"/>
    </xf>
    <xf numFmtId="167" fontId="20" fillId="0" borderId="0" xfId="31" applyNumberFormat="1" applyFont="1" applyAlignment="1" applyProtection="1">
      <alignment vertical="center"/>
      <protection locked="0"/>
    </xf>
    <xf numFmtId="0" fontId="20" fillId="0" borderId="0" xfId="31" applyFont="1" applyAlignment="1" applyProtection="1">
      <alignment vertical="center"/>
      <protection locked="0"/>
    </xf>
    <xf numFmtId="0" fontId="19" fillId="0" borderId="0" xfId="31" applyFont="1" applyAlignment="1" applyProtection="1">
      <alignment vertical="center"/>
      <protection locked="0"/>
    </xf>
    <xf numFmtId="164" fontId="20" fillId="0" borderId="0" xfId="31" applyNumberFormat="1" applyFont="1" applyAlignment="1" applyProtection="1">
      <alignment vertical="center"/>
      <protection locked="0"/>
    </xf>
    <xf numFmtId="0" fontId="19" fillId="2" borderId="0" xfId="2" applyFont="1" applyFill="1" applyAlignment="1" applyProtection="1">
      <alignment vertical="center"/>
      <protection locked="0"/>
    </xf>
    <xf numFmtId="164" fontId="19" fillId="0" borderId="0" xfId="31" applyNumberFormat="1" applyFont="1" applyAlignment="1" applyProtection="1">
      <alignment vertical="center"/>
      <protection locked="0"/>
    </xf>
    <xf numFmtId="164" fontId="19" fillId="0" borderId="0" xfId="31" applyNumberFormat="1" applyFont="1" applyAlignment="1" applyProtection="1">
      <alignment horizontal="center" vertical="center"/>
      <protection locked="0"/>
    </xf>
    <xf numFmtId="0" fontId="19" fillId="0" borderId="3" xfId="31" applyFont="1" applyBorder="1" applyAlignment="1" applyProtection="1">
      <alignment vertical="center"/>
      <protection locked="0"/>
    </xf>
    <xf numFmtId="0" fontId="22" fillId="0" borderId="0" xfId="31" applyFont="1" applyAlignment="1" applyProtection="1">
      <alignment vertical="center"/>
      <protection locked="0"/>
    </xf>
    <xf numFmtId="0" fontId="19" fillId="2" borderId="0" xfId="2" applyFont="1" applyFill="1" applyAlignment="1" applyProtection="1">
      <alignment horizontal="center" vertical="center"/>
      <protection locked="0"/>
    </xf>
    <xf numFmtId="0" fontId="19" fillId="0" borderId="0" xfId="31" applyFont="1" applyAlignment="1" applyProtection="1">
      <alignment horizontal="centerContinuous" vertical="center"/>
      <protection locked="0"/>
    </xf>
    <xf numFmtId="164" fontId="19" fillId="0" borderId="0" xfId="31" applyNumberFormat="1" applyFont="1" applyAlignment="1" applyProtection="1">
      <alignment horizontal="centerContinuous" vertical="center"/>
      <protection locked="0"/>
    </xf>
    <xf numFmtId="0" fontId="19" fillId="0" borderId="0" xfId="31" applyFont="1" applyAlignment="1">
      <alignment vertical="center"/>
    </xf>
    <xf numFmtId="164" fontId="20" fillId="0" borderId="0" xfId="31" applyNumberFormat="1" applyFont="1" applyAlignment="1">
      <alignment vertical="center"/>
    </xf>
    <xf numFmtId="0" fontId="19" fillId="0" borderId="0" xfId="0" applyFont="1" applyAlignment="1">
      <alignment horizontal="right" vertical="center"/>
    </xf>
    <xf numFmtId="0" fontId="20" fillId="0" borderId="0" xfId="31" applyFont="1" applyAlignment="1">
      <alignment horizontal="center" vertical="center"/>
    </xf>
    <xf numFmtId="167" fontId="14" fillId="0" borderId="35" xfId="0" applyNumberFormat="1" applyFont="1" applyBorder="1" applyAlignment="1">
      <alignment vertical="center"/>
    </xf>
    <xf numFmtId="167" fontId="6" fillId="0" borderId="35" xfId="0" applyNumberFormat="1" applyFont="1" applyBorder="1" applyAlignment="1" applyProtection="1">
      <alignment vertical="center"/>
      <protection locked="0"/>
    </xf>
    <xf numFmtId="167" fontId="13" fillId="0" borderId="35" xfId="0" applyNumberFormat="1" applyFont="1" applyBorder="1" applyAlignment="1">
      <alignment horizontal="right" vertical="center"/>
    </xf>
    <xf numFmtId="167" fontId="11" fillId="0" borderId="43" xfId="7" applyNumberFormat="1" applyFont="1" applyFill="1" applyBorder="1" applyAlignment="1" applyProtection="1">
      <alignment horizontal="right" vertical="center" wrapText="1"/>
    </xf>
    <xf numFmtId="167" fontId="13" fillId="0" borderId="0" xfId="7" applyNumberFormat="1" applyFont="1" applyFill="1" applyBorder="1" applyAlignment="1" applyProtection="1">
      <alignment horizontal="right" vertical="center" wrapText="1"/>
      <protection locked="0"/>
    </xf>
    <xf numFmtId="167" fontId="13" fillId="0" borderId="33" xfId="7" applyNumberFormat="1" applyFont="1" applyFill="1" applyBorder="1" applyAlignment="1" applyProtection="1">
      <alignment horizontal="right" vertical="center" wrapText="1"/>
    </xf>
    <xf numFmtId="167" fontId="13" fillId="0" borderId="33" xfId="7" applyNumberFormat="1" applyFont="1" applyFill="1" applyBorder="1" applyAlignment="1" applyProtection="1">
      <alignment horizontal="right" vertical="center" wrapText="1"/>
      <protection locked="0"/>
    </xf>
    <xf numFmtId="167" fontId="11" fillId="0" borderId="35" xfId="7" applyNumberFormat="1" applyFont="1" applyFill="1" applyBorder="1" applyAlignment="1" applyProtection="1">
      <alignment horizontal="right" vertical="center" wrapText="1"/>
    </xf>
    <xf numFmtId="167" fontId="13" fillId="2" borderId="35" xfId="7" applyNumberFormat="1" applyFont="1" applyFill="1" applyBorder="1" applyAlignment="1" applyProtection="1">
      <alignment horizontal="right" vertical="center" wrapText="1"/>
    </xf>
    <xf numFmtId="167" fontId="13" fillId="0" borderId="43" xfId="7" applyNumberFormat="1" applyFont="1" applyFill="1" applyBorder="1" applyAlignment="1" applyProtection="1">
      <alignment horizontal="right" vertical="center" wrapText="1"/>
    </xf>
    <xf numFmtId="167" fontId="13" fillId="2" borderId="0" xfId="7" applyNumberFormat="1" applyFont="1" applyFill="1" applyBorder="1" applyAlignment="1" applyProtection="1">
      <alignment horizontal="right" vertical="center" wrapText="1"/>
    </xf>
    <xf numFmtId="167" fontId="13" fillId="0" borderId="35" xfId="7" applyNumberFormat="1" applyFont="1" applyFill="1" applyBorder="1" applyAlignment="1" applyProtection="1">
      <alignment horizontal="right" vertical="center" wrapText="1"/>
    </xf>
    <xf numFmtId="167" fontId="13" fillId="2" borderId="33" xfId="7" applyNumberFormat="1" applyFont="1" applyFill="1" applyBorder="1" applyAlignment="1" applyProtection="1">
      <alignment horizontal="right" vertical="center" wrapText="1"/>
    </xf>
    <xf numFmtId="167" fontId="11" fillId="0" borderId="35" xfId="31" applyNumberFormat="1" applyFont="1" applyBorder="1" applyAlignment="1">
      <alignment horizontal="right" vertical="center"/>
    </xf>
    <xf numFmtId="167" fontId="11" fillId="0" borderId="35" xfId="31" applyNumberFormat="1" applyFont="1" applyBorder="1" applyAlignment="1" applyProtection="1">
      <alignment horizontal="right" vertical="center"/>
      <protection locked="0"/>
    </xf>
    <xf numFmtId="167" fontId="13" fillId="0" borderId="35" xfId="31" applyNumberFormat="1" applyFont="1" applyBorder="1" applyAlignment="1" applyProtection="1">
      <alignment horizontal="right" vertical="center"/>
      <protection locked="0"/>
    </xf>
    <xf numFmtId="167" fontId="13" fillId="0" borderId="35" xfId="31" applyNumberFormat="1" applyFont="1" applyBorder="1" applyAlignment="1">
      <alignment horizontal="right" vertical="center"/>
    </xf>
    <xf numFmtId="167" fontId="13" fillId="0" borderId="35" xfId="31" applyNumberFormat="1" applyFont="1" applyBorder="1" applyAlignment="1" applyProtection="1">
      <alignment vertical="center"/>
      <protection locked="0"/>
    </xf>
    <xf numFmtId="167" fontId="13" fillId="0" borderId="35" xfId="31" applyNumberFormat="1" applyFont="1" applyBorder="1" applyAlignment="1">
      <alignment vertical="center"/>
    </xf>
    <xf numFmtId="0" fontId="24" fillId="5" borderId="0" xfId="0" applyFont="1" applyFill="1" applyAlignment="1">
      <alignment horizontal="centerContinuous" vertical="center"/>
    </xf>
    <xf numFmtId="0" fontId="25" fillId="5" borderId="0" xfId="31" applyFont="1" applyFill="1" applyAlignment="1">
      <alignment horizontal="centerContinuous" vertical="center"/>
    </xf>
    <xf numFmtId="0" fontId="24" fillId="5" borderId="0" xfId="31" applyFont="1" applyFill="1" applyAlignment="1">
      <alignment horizontal="centerContinuous" vertical="center"/>
    </xf>
    <xf numFmtId="167" fontId="13" fillId="0" borderId="0" xfId="31" applyNumberFormat="1" applyFont="1" applyAlignment="1">
      <alignment vertical="center"/>
    </xf>
    <xf numFmtId="167" fontId="8" fillId="0" borderId="35" xfId="31" applyNumberFormat="1" applyFont="1" applyBorder="1" applyAlignment="1">
      <alignment vertical="center"/>
    </xf>
    <xf numFmtId="167" fontId="9" fillId="0" borderId="35" xfId="31" applyNumberFormat="1" applyFont="1" applyBorder="1" applyAlignment="1" applyProtection="1">
      <alignment vertical="center"/>
      <protection locked="0"/>
    </xf>
    <xf numFmtId="167" fontId="9" fillId="0" borderId="35" xfId="31" applyNumberFormat="1" applyFont="1" applyBorder="1" applyAlignment="1">
      <alignment vertical="center"/>
    </xf>
    <xf numFmtId="167" fontId="19" fillId="2" borderId="33" xfId="31" applyNumberFormat="1" applyFont="1" applyFill="1" applyBorder="1" applyAlignment="1">
      <alignment vertical="center"/>
    </xf>
    <xf numFmtId="167" fontId="19" fillId="2" borderId="35" xfId="31" applyNumberFormat="1" applyFont="1" applyFill="1" applyBorder="1" applyAlignment="1">
      <alignment vertical="center"/>
    </xf>
    <xf numFmtId="167" fontId="20" fillId="2" borderId="35" xfId="31" applyNumberFormat="1" applyFont="1" applyFill="1" applyBorder="1" applyAlignment="1" applyProtection="1">
      <alignment vertical="center"/>
      <protection locked="0"/>
    </xf>
    <xf numFmtId="167" fontId="20" fillId="2" borderId="35" xfId="31" applyNumberFormat="1" applyFont="1" applyFill="1" applyBorder="1" applyAlignment="1">
      <alignment vertical="center"/>
    </xf>
    <xf numFmtId="167" fontId="19" fillId="2" borderId="34" xfId="31" applyNumberFormat="1" applyFont="1" applyFill="1" applyBorder="1" applyAlignment="1">
      <alignment vertical="center"/>
    </xf>
    <xf numFmtId="167" fontId="8" fillId="0" borderId="0" xfId="3" applyNumberFormat="1" applyFont="1" applyFill="1" applyBorder="1" applyAlignment="1">
      <alignment horizontal="right" vertical="center"/>
    </xf>
    <xf numFmtId="167" fontId="9" fillId="0" borderId="0" xfId="3" applyNumberFormat="1" applyFont="1" applyFill="1" applyBorder="1" applyAlignment="1">
      <alignment horizontal="right" vertical="center"/>
    </xf>
    <xf numFmtId="167" fontId="8" fillId="0" borderId="0" xfId="3" applyNumberFormat="1" applyFont="1" applyFill="1" applyBorder="1" applyAlignment="1" applyProtection="1">
      <alignment horizontal="right" vertical="center"/>
      <protection locked="0"/>
    </xf>
    <xf numFmtId="167" fontId="9" fillId="0" borderId="0" xfId="3" applyNumberFormat="1" applyFont="1" applyFill="1" applyBorder="1" applyAlignment="1" applyProtection="1">
      <alignment horizontal="right" vertical="center"/>
      <protection locked="0"/>
    </xf>
    <xf numFmtId="167" fontId="8" fillId="0" borderId="32" xfId="3" applyNumberFormat="1" applyFont="1" applyFill="1" applyBorder="1" applyAlignment="1" applyProtection="1">
      <alignment horizontal="right" vertical="center"/>
      <protection locked="0"/>
    </xf>
    <xf numFmtId="167" fontId="8" fillId="0" borderId="32" xfId="3" applyNumberFormat="1" applyFont="1" applyFill="1" applyBorder="1" applyAlignment="1">
      <alignment horizontal="right" vertical="center"/>
    </xf>
    <xf numFmtId="0" fontId="5" fillId="5" borderId="41" xfId="0" applyFont="1" applyFill="1" applyBorder="1" applyAlignment="1" applyProtection="1">
      <alignment horizontal="center" vertical="center"/>
      <protection locked="0"/>
    </xf>
    <xf numFmtId="0" fontId="5" fillId="5" borderId="0" xfId="0" applyFont="1" applyFill="1" applyAlignment="1">
      <alignment horizontal="center" vertical="center"/>
    </xf>
    <xf numFmtId="0" fontId="5" fillId="5" borderId="42" xfId="0" applyFont="1" applyFill="1" applyBorder="1" applyAlignment="1">
      <alignment horizontal="center" vertical="center"/>
    </xf>
    <xf numFmtId="0" fontId="13" fillId="0" borderId="0" xfId="31" applyFont="1" applyAlignment="1">
      <alignment horizontal="left" vertical="center" wrapText="1"/>
    </xf>
    <xf numFmtId="0" fontId="14" fillId="0" borderId="43" xfId="6" applyFont="1" applyBorder="1" applyAlignment="1">
      <alignment horizontal="left" vertical="center" wrapText="1"/>
    </xf>
    <xf numFmtId="0" fontId="5" fillId="5" borderId="41" xfId="6" applyFont="1" applyFill="1" applyBorder="1" applyAlignment="1">
      <alignment horizontal="center" vertical="center"/>
    </xf>
    <xf numFmtId="0" fontId="5" fillId="5" borderId="0" xfId="6" applyFont="1" applyFill="1" applyAlignment="1">
      <alignment horizontal="center" vertical="center"/>
    </xf>
    <xf numFmtId="0" fontId="5" fillId="5" borderId="42" xfId="6" applyFont="1" applyFill="1" applyBorder="1" applyAlignment="1">
      <alignment horizontal="center" vertical="center"/>
    </xf>
    <xf numFmtId="0" fontId="5" fillId="5" borderId="38" xfId="6" applyFont="1" applyFill="1" applyBorder="1" applyAlignment="1">
      <alignment horizontal="center" vertical="center" wrapText="1"/>
    </xf>
    <xf numFmtId="0" fontId="5" fillId="5" borderId="39" xfId="6" applyFont="1" applyFill="1" applyBorder="1" applyAlignment="1">
      <alignment horizontal="center" vertical="center" wrapText="1"/>
    </xf>
    <xf numFmtId="0" fontId="14" fillId="0" borderId="35" xfId="6" applyFont="1" applyBorder="1" applyAlignment="1">
      <alignment horizontal="left" vertical="center" wrapText="1"/>
    </xf>
    <xf numFmtId="0" fontId="14" fillId="0" borderId="35" xfId="6" applyFont="1" applyBorder="1" applyAlignment="1">
      <alignment horizontal="justify" vertical="center" wrapText="1"/>
    </xf>
    <xf numFmtId="0" fontId="6" fillId="0" borderId="35" xfId="6" applyFont="1" applyBorder="1" applyAlignment="1">
      <alignment horizontal="left" vertical="center" wrapText="1"/>
    </xf>
    <xf numFmtId="0" fontId="6" fillId="2" borderId="35" xfId="6" applyFont="1" applyFill="1" applyBorder="1" applyAlignment="1">
      <alignment horizontal="left" vertical="center" wrapText="1"/>
    </xf>
    <xf numFmtId="0" fontId="6" fillId="0" borderId="43" xfId="6" applyFont="1" applyBorder="1" applyAlignment="1">
      <alignment horizontal="justify" vertical="center" wrapText="1"/>
    </xf>
    <xf numFmtId="0" fontId="14" fillId="0" borderId="0" xfId="6" applyFont="1" applyAlignment="1" applyProtection="1">
      <alignment horizontal="center" vertical="center"/>
      <protection locked="0"/>
    </xf>
    <xf numFmtId="0" fontId="6" fillId="0" borderId="0" xfId="6" applyFont="1" applyAlignment="1" applyProtection="1">
      <alignment horizontal="center" vertical="center"/>
      <protection locked="0"/>
    </xf>
    <xf numFmtId="0" fontId="24" fillId="5" borderId="0" xfId="0" applyFont="1" applyFill="1" applyAlignment="1">
      <alignment horizontal="center" vertical="center"/>
    </xf>
    <xf numFmtId="0" fontId="5" fillId="5" borderId="36" xfId="31" applyFont="1" applyFill="1" applyBorder="1" applyAlignment="1">
      <alignment horizontal="center" vertical="center"/>
    </xf>
    <xf numFmtId="0" fontId="5" fillId="5" borderId="31" xfId="31" applyFont="1" applyFill="1" applyBorder="1" applyAlignment="1">
      <alignment horizontal="center" vertical="center"/>
    </xf>
    <xf numFmtId="0" fontId="5" fillId="5" borderId="38" xfId="31" applyFont="1" applyFill="1" applyBorder="1" applyAlignment="1">
      <alignment horizontal="center" vertical="center"/>
    </xf>
    <xf numFmtId="0" fontId="5" fillId="5" borderId="39" xfId="31" applyFont="1" applyFill="1" applyBorder="1" applyAlignment="1">
      <alignment horizontal="center" vertical="center"/>
    </xf>
    <xf numFmtId="0" fontId="5" fillId="5" borderId="31" xfId="2" applyFont="1" applyFill="1" applyBorder="1" applyAlignment="1">
      <alignment horizontal="center" vertical="center"/>
    </xf>
    <xf numFmtId="0" fontId="5" fillId="5" borderId="37" xfId="2" applyFont="1" applyFill="1" applyBorder="1" applyAlignment="1">
      <alignment horizontal="center" vertical="center"/>
    </xf>
    <xf numFmtId="0" fontId="11" fillId="0" borderId="35" xfId="31" applyFont="1" applyBorder="1" applyAlignment="1">
      <alignment horizontal="left" vertical="center" wrapText="1"/>
    </xf>
    <xf numFmtId="0" fontId="13" fillId="0" borderId="0" xfId="31" applyFont="1" applyAlignment="1" applyProtection="1">
      <alignment horizontal="left" vertical="center" wrapText="1"/>
      <protection locked="0"/>
    </xf>
    <xf numFmtId="0" fontId="5" fillId="5" borderId="0" xfId="31" applyFont="1" applyFill="1" applyAlignment="1">
      <alignment horizontal="center" vertical="center"/>
    </xf>
    <xf numFmtId="0" fontId="5" fillId="5" borderId="36" xfId="31" quotePrefix="1" applyFont="1" applyFill="1" applyBorder="1" applyAlignment="1">
      <alignment horizontal="center" vertical="center"/>
    </xf>
    <xf numFmtId="0" fontId="5" fillId="5" borderId="31" xfId="31" quotePrefix="1" applyFont="1" applyFill="1" applyBorder="1" applyAlignment="1">
      <alignment horizontal="center" vertical="center"/>
    </xf>
    <xf numFmtId="0" fontId="5" fillId="5" borderId="38" xfId="31" quotePrefix="1" applyFont="1" applyFill="1" applyBorder="1" applyAlignment="1">
      <alignment horizontal="center" vertical="center"/>
    </xf>
    <xf numFmtId="0" fontId="5" fillId="5" borderId="39" xfId="31" quotePrefix="1" applyFont="1" applyFill="1" applyBorder="1" applyAlignment="1">
      <alignment horizontal="center" vertical="center"/>
    </xf>
    <xf numFmtId="0" fontId="5" fillId="5" borderId="40" xfId="2" applyFont="1" applyFill="1" applyBorder="1" applyAlignment="1">
      <alignment horizontal="center" vertical="center"/>
    </xf>
    <xf numFmtId="0" fontId="5" fillId="5" borderId="47" xfId="2" applyFont="1" applyFill="1" applyBorder="1" applyAlignment="1">
      <alignment horizontal="center" vertical="center"/>
    </xf>
    <xf numFmtId="0" fontId="5" fillId="5" borderId="44" xfId="2" applyFont="1" applyFill="1" applyBorder="1" applyAlignment="1">
      <alignment horizontal="center" vertical="center"/>
    </xf>
    <xf numFmtId="0" fontId="5" fillId="5" borderId="36" xfId="2" applyFont="1" applyFill="1" applyBorder="1" applyAlignment="1">
      <alignment horizontal="center" vertical="center"/>
    </xf>
    <xf numFmtId="0" fontId="9" fillId="0" borderId="0" xfId="31" applyFont="1" applyAlignment="1">
      <alignment horizontal="left" vertical="center" wrapText="1"/>
    </xf>
    <xf numFmtId="0" fontId="16" fillId="5" borderId="40" xfId="2" applyFont="1" applyFill="1" applyBorder="1" applyAlignment="1">
      <alignment horizontal="center" vertical="center"/>
    </xf>
    <xf numFmtId="0" fontId="16" fillId="5" borderId="47" xfId="2" applyFont="1" applyFill="1" applyBorder="1" applyAlignment="1">
      <alignment horizontal="center" vertical="center"/>
    </xf>
    <xf numFmtId="0" fontId="16" fillId="5" borderId="0" xfId="31" applyFont="1" applyFill="1" applyAlignment="1">
      <alignment horizontal="center" vertical="center"/>
    </xf>
    <xf numFmtId="0" fontId="16" fillId="5" borderId="2" xfId="6" applyFont="1" applyFill="1" applyBorder="1" applyAlignment="1">
      <alignment horizontal="center" vertical="center"/>
    </xf>
    <xf numFmtId="0" fontId="16" fillId="5" borderId="0" xfId="6" applyFont="1" applyFill="1" applyAlignment="1">
      <alignment horizontal="center" vertical="center"/>
    </xf>
    <xf numFmtId="0" fontId="16" fillId="5" borderId="42" xfId="31" applyFont="1" applyFill="1" applyBorder="1" applyAlignment="1">
      <alignment horizontal="center" vertical="center"/>
    </xf>
    <xf numFmtId="0" fontId="16" fillId="5" borderId="38" xfId="31" quotePrefix="1" applyFont="1" applyFill="1" applyBorder="1" applyAlignment="1">
      <alignment horizontal="center" vertical="center"/>
    </xf>
    <xf numFmtId="0" fontId="16" fillId="5" borderId="39" xfId="31" quotePrefix="1" applyFont="1" applyFill="1" applyBorder="1" applyAlignment="1">
      <alignment horizontal="center" vertical="center"/>
    </xf>
    <xf numFmtId="0" fontId="16" fillId="5" borderId="45" xfId="31" quotePrefix="1" applyFont="1" applyFill="1" applyBorder="1" applyAlignment="1">
      <alignment horizontal="center" vertical="center"/>
    </xf>
    <xf numFmtId="0" fontId="16" fillId="5" borderId="29" xfId="31" quotePrefix="1" applyFont="1" applyFill="1" applyBorder="1" applyAlignment="1">
      <alignment horizontal="center" vertical="center"/>
    </xf>
    <xf numFmtId="0" fontId="9" fillId="2" borderId="0" xfId="2" applyFont="1" applyFill="1" applyAlignment="1" applyProtection="1">
      <alignment horizontal="center" vertical="center"/>
      <protection locked="0"/>
    </xf>
    <xf numFmtId="0" fontId="17" fillId="6" borderId="0" xfId="31" applyFont="1" applyFill="1" applyAlignment="1">
      <alignment horizontal="center" vertical="center"/>
    </xf>
    <xf numFmtId="0" fontId="17" fillId="6" borderId="2" xfId="6" applyFont="1" applyFill="1" applyBorder="1" applyAlignment="1">
      <alignment horizontal="center" vertical="center"/>
    </xf>
    <xf numFmtId="0" fontId="17" fillId="6" borderId="0" xfId="6" applyFont="1" applyFill="1" applyAlignment="1">
      <alignment horizontal="center" vertical="center"/>
    </xf>
    <xf numFmtId="0" fontId="19" fillId="2" borderId="33" xfId="31" applyFont="1" applyFill="1" applyBorder="1" applyAlignment="1">
      <alignment horizontal="left" vertical="center"/>
    </xf>
    <xf numFmtId="0" fontId="23" fillId="0" borderId="0" xfId="31" applyFont="1" applyAlignment="1">
      <alignment horizontal="left" vertical="center" wrapText="1"/>
    </xf>
    <xf numFmtId="0" fontId="17" fillId="6" borderId="48" xfId="2" applyFont="1" applyFill="1" applyBorder="1" applyAlignment="1">
      <alignment horizontal="center" vertical="center"/>
    </xf>
    <xf numFmtId="0" fontId="17" fillId="6" borderId="48" xfId="31" quotePrefix="1" applyFont="1" applyFill="1" applyBorder="1" applyAlignment="1">
      <alignment horizontal="center" vertical="center"/>
    </xf>
    <xf numFmtId="0" fontId="17" fillId="6" borderId="49" xfId="2" applyFont="1" applyFill="1" applyBorder="1" applyAlignment="1">
      <alignment horizontal="center" vertical="center"/>
    </xf>
    <xf numFmtId="0" fontId="17" fillId="6" borderId="50" xfId="2" applyFont="1" applyFill="1" applyBorder="1" applyAlignment="1">
      <alignment horizontal="center" vertical="center"/>
    </xf>
    <xf numFmtId="0" fontId="17" fillId="6" borderId="51" xfId="2" applyFont="1" applyFill="1" applyBorder="1" applyAlignment="1">
      <alignment horizontal="center" vertical="center"/>
    </xf>
    <xf numFmtId="164" fontId="8" fillId="0" borderId="0" xfId="1" applyNumberFormat="1" applyFont="1" applyAlignment="1" applyProtection="1">
      <alignment horizontal="left" vertical="center"/>
      <protection locked="0"/>
    </xf>
    <xf numFmtId="164" fontId="8" fillId="0" borderId="0" xfId="1" applyNumberFormat="1" applyFont="1" applyAlignment="1" applyProtection="1">
      <alignment horizontal="center" vertical="center"/>
      <protection locked="0"/>
    </xf>
    <xf numFmtId="0" fontId="5" fillId="6" borderId="29" xfId="1" applyFont="1" applyFill="1" applyBorder="1" applyAlignment="1">
      <alignment horizontal="center" vertical="center"/>
    </xf>
    <xf numFmtId="0" fontId="5" fillId="6" borderId="30" xfId="1" applyFont="1" applyFill="1" applyBorder="1" applyAlignment="1">
      <alignment horizontal="center" vertical="center"/>
    </xf>
    <xf numFmtId="0" fontId="5" fillId="6" borderId="31" xfId="1" applyFont="1" applyFill="1" applyBorder="1" applyAlignment="1">
      <alignment horizontal="center" vertical="center"/>
    </xf>
    <xf numFmtId="0" fontId="5" fillId="6" borderId="31" xfId="2" applyFont="1" applyFill="1" applyBorder="1" applyAlignment="1">
      <alignment horizontal="center"/>
    </xf>
    <xf numFmtId="0" fontId="5" fillId="6" borderId="31" xfId="2" applyFont="1" applyFill="1" applyBorder="1" applyAlignment="1">
      <alignment horizontal="center" vertical="center" wrapText="1"/>
    </xf>
    <xf numFmtId="0" fontId="5" fillId="6" borderId="31" xfId="2" applyFont="1" applyFill="1" applyBorder="1" applyAlignment="1">
      <alignment horizontal="center" vertical="center"/>
    </xf>
    <xf numFmtId="0" fontId="5" fillId="6" borderId="31" xfId="1" applyFont="1" applyFill="1" applyBorder="1" applyAlignment="1">
      <alignment horizontal="center" vertical="center" wrapText="1"/>
    </xf>
    <xf numFmtId="0" fontId="5" fillId="5" borderId="8" xfId="40" applyFont="1" applyFill="1" applyBorder="1" applyAlignment="1">
      <alignment horizontal="center" vertical="center"/>
    </xf>
    <xf numFmtId="0" fontId="5" fillId="5" borderId="5" xfId="40" applyFont="1" applyFill="1" applyBorder="1" applyAlignment="1">
      <alignment horizontal="center" vertical="center"/>
    </xf>
    <xf numFmtId="0" fontId="5" fillId="5" borderId="9" xfId="40" applyFont="1" applyFill="1" applyBorder="1" applyAlignment="1">
      <alignment horizontal="center" vertical="center"/>
    </xf>
    <xf numFmtId="0" fontId="5" fillId="5" borderId="10" xfId="40" applyFont="1" applyFill="1" applyBorder="1" applyAlignment="1">
      <alignment horizontal="center" vertical="center"/>
    </xf>
    <xf numFmtId="0" fontId="5" fillId="5" borderId="0" xfId="40" applyFont="1" applyFill="1" applyAlignment="1">
      <alignment horizontal="center" vertical="center"/>
    </xf>
    <xf numFmtId="0" fontId="5" fillId="5" borderId="11" xfId="40" applyFont="1" applyFill="1" applyBorder="1" applyAlignment="1">
      <alignment horizontal="center" vertical="center"/>
    </xf>
    <xf numFmtId="0" fontId="5" fillId="5" borderId="12" xfId="40" applyFont="1" applyFill="1" applyBorder="1" applyAlignment="1">
      <alignment horizontal="center" vertical="center" wrapText="1"/>
    </xf>
    <xf numFmtId="0" fontId="5" fillId="5" borderId="13" xfId="40" applyFont="1" applyFill="1" applyBorder="1" applyAlignment="1">
      <alignment horizontal="center" vertical="center"/>
    </xf>
    <xf numFmtId="0" fontId="5" fillId="5" borderId="14" xfId="40" applyFont="1" applyFill="1" applyBorder="1" applyAlignment="1">
      <alignment horizontal="center" vertical="center"/>
    </xf>
    <xf numFmtId="0" fontId="5" fillId="5" borderId="15" xfId="40" applyFont="1" applyFill="1" applyBorder="1" applyAlignment="1">
      <alignment horizontal="center" vertical="center"/>
    </xf>
    <xf numFmtId="0" fontId="5" fillId="5" borderId="16" xfId="40" applyFont="1" applyFill="1" applyBorder="1" applyAlignment="1">
      <alignment horizontal="center" vertical="center"/>
    </xf>
    <xf numFmtId="0" fontId="5" fillId="5" borderId="17" xfId="40" applyFont="1" applyFill="1" applyBorder="1" applyAlignment="1">
      <alignment horizontal="center" vertical="center"/>
    </xf>
    <xf numFmtId="0" fontId="5" fillId="5" borderId="19" xfId="40" applyFont="1" applyFill="1" applyBorder="1" applyAlignment="1">
      <alignment horizontal="center" vertical="center"/>
    </xf>
    <xf numFmtId="0" fontId="5" fillId="5" borderId="20" xfId="40" applyFont="1" applyFill="1" applyBorder="1" applyAlignment="1">
      <alignment horizontal="center" vertical="center"/>
    </xf>
    <xf numFmtId="0" fontId="5" fillId="5" borderId="21" xfId="40" applyFont="1" applyFill="1" applyBorder="1" applyAlignment="1">
      <alignment horizontal="center" vertical="center"/>
    </xf>
    <xf numFmtId="0" fontId="8" fillId="4" borderId="0" xfId="40" applyFont="1" applyFill="1" applyAlignment="1">
      <alignment horizontal="center" vertical="center" wrapText="1"/>
    </xf>
    <xf numFmtId="0" fontId="5" fillId="5" borderId="13" xfId="40" applyFont="1" applyFill="1" applyBorder="1" applyAlignment="1">
      <alignment horizontal="left" vertical="center" wrapText="1"/>
    </xf>
    <xf numFmtId="0" fontId="5" fillId="5" borderId="14" xfId="40" applyFont="1" applyFill="1" applyBorder="1" applyAlignment="1">
      <alignment horizontal="left" vertical="center" wrapText="1"/>
    </xf>
    <xf numFmtId="0" fontId="5" fillId="5" borderId="18" xfId="40" applyFont="1" applyFill="1" applyBorder="1" applyAlignment="1">
      <alignment horizontal="left" vertical="center" wrapText="1"/>
    </xf>
    <xf numFmtId="0" fontId="5" fillId="5" borderId="7" xfId="40" applyFont="1" applyFill="1" applyBorder="1" applyAlignment="1">
      <alignment horizontal="left" vertical="center" wrapText="1"/>
    </xf>
    <xf numFmtId="0" fontId="5" fillId="5" borderId="6" xfId="40" applyFont="1" applyFill="1" applyBorder="1" applyAlignment="1">
      <alignment horizontal="left" vertical="center" wrapText="1"/>
    </xf>
    <xf numFmtId="0" fontId="5" fillId="5" borderId="16" xfId="40" applyFont="1" applyFill="1" applyBorder="1" applyAlignment="1">
      <alignment horizontal="left" vertical="center" wrapText="1"/>
    </xf>
    <xf numFmtId="0" fontId="8" fillId="0" borderId="0" xfId="40" applyFont="1" applyAlignment="1">
      <alignment horizontal="center" vertical="top"/>
    </xf>
    <xf numFmtId="0" fontId="8" fillId="0" borderId="0" xfId="40" applyFont="1" applyAlignment="1">
      <alignment horizontal="center"/>
    </xf>
    <xf numFmtId="0" fontId="5" fillId="5" borderId="0" xfId="40" applyFont="1" applyFill="1" applyAlignment="1">
      <alignment horizontal="left" vertical="center" wrapText="1"/>
    </xf>
  </cellXfs>
  <cellStyles count="57">
    <cellStyle name="Euro" xfId="8" xr:uid="{00000000-0005-0000-0000-000000000000}"/>
    <cellStyle name="Millares 12" xfId="7" xr:uid="{00000000-0005-0000-0000-000001000000}"/>
    <cellStyle name="Millares 2" xfId="9" xr:uid="{00000000-0005-0000-0000-000002000000}"/>
    <cellStyle name="Millares 2 3" xfId="10" xr:uid="{00000000-0005-0000-0000-000003000000}"/>
    <cellStyle name="Millares 2 3 2" xfId="11" xr:uid="{00000000-0005-0000-0000-000004000000}"/>
    <cellStyle name="Millares 6" xfId="12" xr:uid="{00000000-0005-0000-0000-000005000000}"/>
    <cellStyle name="Millares 6 2" xfId="13" xr:uid="{00000000-0005-0000-0000-000006000000}"/>
    <cellStyle name="Millares 7 2 2" xfId="14" xr:uid="{00000000-0005-0000-0000-000007000000}"/>
    <cellStyle name="Millares 7 2 2 2" xfId="15" xr:uid="{00000000-0005-0000-0000-000008000000}"/>
    <cellStyle name="Millares 7 3" xfId="16" xr:uid="{00000000-0005-0000-0000-000009000000}"/>
    <cellStyle name="Millares 7 3 2" xfId="17" xr:uid="{00000000-0005-0000-0000-00000A000000}"/>
    <cellStyle name="Millares 9" xfId="3" xr:uid="{00000000-0005-0000-0000-00000B000000}"/>
    <cellStyle name="Normal" xfId="0" builtinId="0"/>
    <cellStyle name="Normal 10" xfId="18" xr:uid="{00000000-0005-0000-0000-00000D000000}"/>
    <cellStyle name="Normal 10 2" xfId="5" xr:uid="{00000000-0005-0000-0000-00000E000000}"/>
    <cellStyle name="Normal 11" xfId="19" xr:uid="{00000000-0005-0000-0000-00000F000000}"/>
    <cellStyle name="Normal 12" xfId="20" xr:uid="{00000000-0005-0000-0000-000010000000}"/>
    <cellStyle name="Normal 12 2" xfId="21" xr:uid="{00000000-0005-0000-0000-000011000000}"/>
    <cellStyle name="Normal 13" xfId="22" xr:uid="{00000000-0005-0000-0000-000012000000}"/>
    <cellStyle name="Normal 14" xfId="23" xr:uid="{00000000-0005-0000-0000-000013000000}"/>
    <cellStyle name="Normal 15" xfId="24" xr:uid="{00000000-0005-0000-0000-000014000000}"/>
    <cellStyle name="Normal 17 2 2" xfId="25" xr:uid="{00000000-0005-0000-0000-000015000000}"/>
    <cellStyle name="Normal 17 2 2 2" xfId="26" xr:uid="{00000000-0005-0000-0000-000016000000}"/>
    <cellStyle name="Normal 17 3" xfId="27" xr:uid="{00000000-0005-0000-0000-000017000000}"/>
    <cellStyle name="Normal 17 3 2" xfId="28" xr:uid="{00000000-0005-0000-0000-000018000000}"/>
    <cellStyle name="Normal 17 4" xfId="29" xr:uid="{00000000-0005-0000-0000-000019000000}"/>
    <cellStyle name="Normal 17 4 2" xfId="30" xr:uid="{00000000-0005-0000-0000-00001A000000}"/>
    <cellStyle name="Normal 2" xfId="31" xr:uid="{00000000-0005-0000-0000-00001B000000}"/>
    <cellStyle name="Normal 2 2" xfId="32" xr:uid="{00000000-0005-0000-0000-00001C000000}"/>
    <cellStyle name="Normal 2 2 2" xfId="1" xr:uid="{00000000-0005-0000-0000-00001D000000}"/>
    <cellStyle name="Normal 2 2 2 2" xfId="33" xr:uid="{00000000-0005-0000-0000-00001E000000}"/>
    <cellStyle name="Normal 2 3" xfId="34" xr:uid="{00000000-0005-0000-0000-00001F000000}"/>
    <cellStyle name="Normal 2 4" xfId="35" xr:uid="{00000000-0005-0000-0000-000020000000}"/>
    <cellStyle name="Normal 2 5" xfId="36" xr:uid="{00000000-0005-0000-0000-000021000000}"/>
    <cellStyle name="Normal 2 6" xfId="37" xr:uid="{00000000-0005-0000-0000-000022000000}"/>
    <cellStyle name="Normal 2 7" xfId="38" xr:uid="{00000000-0005-0000-0000-000023000000}"/>
    <cellStyle name="Normal 2 8" xfId="39" xr:uid="{00000000-0005-0000-0000-000024000000}"/>
    <cellStyle name="Normal 20" xfId="4" xr:uid="{00000000-0005-0000-0000-000025000000}"/>
    <cellStyle name="Normal 20 3" xfId="40" xr:uid="{00000000-0005-0000-0000-000026000000}"/>
    <cellStyle name="Normal 23" xfId="6" xr:uid="{00000000-0005-0000-0000-000027000000}"/>
    <cellStyle name="Normal 3" xfId="41" xr:uid="{00000000-0005-0000-0000-000028000000}"/>
    <cellStyle name="Normal 3 2" xfId="42" xr:uid="{00000000-0005-0000-0000-000029000000}"/>
    <cellStyle name="Normal 3 2 2" xfId="43" xr:uid="{00000000-0005-0000-0000-00002A000000}"/>
    <cellStyle name="Normal 3 3" xfId="44" xr:uid="{00000000-0005-0000-0000-00002B000000}"/>
    <cellStyle name="Normal 3 4" xfId="45" xr:uid="{00000000-0005-0000-0000-00002C000000}"/>
    <cellStyle name="Normal 3 5" xfId="46" xr:uid="{00000000-0005-0000-0000-00002D000000}"/>
    <cellStyle name="Normal 4" xfId="47" xr:uid="{00000000-0005-0000-0000-00002E000000}"/>
    <cellStyle name="Normal 4 2" xfId="48" xr:uid="{00000000-0005-0000-0000-00002F000000}"/>
    <cellStyle name="Normal 5" xfId="49" xr:uid="{00000000-0005-0000-0000-000030000000}"/>
    <cellStyle name="Normal 5 2" xfId="50" xr:uid="{00000000-0005-0000-0000-000031000000}"/>
    <cellStyle name="Normal 5 3" xfId="51" xr:uid="{00000000-0005-0000-0000-000032000000}"/>
    <cellStyle name="Normal 6" xfId="52" xr:uid="{00000000-0005-0000-0000-000033000000}"/>
    <cellStyle name="Normal 6 2" xfId="53" xr:uid="{00000000-0005-0000-0000-000034000000}"/>
    <cellStyle name="Normal 7" xfId="54" xr:uid="{00000000-0005-0000-0000-000035000000}"/>
    <cellStyle name="Normal 8" xfId="55" xr:uid="{00000000-0005-0000-0000-000036000000}"/>
    <cellStyle name="Normal 9" xfId="56" xr:uid="{00000000-0005-0000-0000-000037000000}"/>
    <cellStyle name="Normal_Invi_07_LEER" xfId="2" xr:uid="{00000000-0005-0000-0000-000038000000}"/>
  </cellStyles>
  <dxfs count="16">
    <dxf>
      <font>
        <color theme="0"/>
      </font>
    </dxf>
    <dxf>
      <font>
        <color theme="0"/>
      </font>
      <fill>
        <patternFill>
          <bgColor rgb="FFC00000"/>
        </patternFill>
      </fill>
    </dxf>
    <dxf>
      <font>
        <color theme="0"/>
      </font>
    </dxf>
    <dxf>
      <font>
        <color theme="0"/>
      </font>
      <fill>
        <patternFill>
          <bgColor rgb="FFC00000"/>
        </patternFill>
      </fill>
    </dxf>
    <dxf>
      <font>
        <color theme="0"/>
      </font>
      <fill>
        <patternFill>
          <bgColor rgb="FFC00000"/>
        </patternFill>
      </fill>
    </dxf>
    <dxf>
      <fill>
        <patternFill>
          <bgColor rgb="FFFFC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5"/>
      <tableStyleElement type="headerRow" dxfId="14"/>
    </tableStyle>
  </tableStyles>
  <colors>
    <mruColors>
      <color rgb="FFBC955C"/>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50</xdr:col>
      <xdr:colOff>754546</xdr:colOff>
      <xdr:row>154</xdr:row>
      <xdr:rowOff>86553</xdr:rowOff>
    </xdr:from>
    <xdr:to>
      <xdr:col>52</xdr:col>
      <xdr:colOff>246238</xdr:colOff>
      <xdr:row>156</xdr:row>
      <xdr:rowOff>15001</xdr:rowOff>
    </xdr:to>
    <xdr:pic>
      <xdr:nvPicPr>
        <xdr:cNvPr id="2" name="Imagen 9">
          <a:extLst>
            <a:ext uri="{FF2B5EF4-FFF2-40B4-BE49-F238E27FC236}">
              <a16:creationId xmlns:a16="http://schemas.microsoft.com/office/drawing/2014/main" id="{AF98B075-03F9-4DEF-BF98-C8B3E46FF1D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321396" y="23394228"/>
          <a:ext cx="1015692" cy="2332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FinanzasCDMX\Downloads\FORMATOS%20LDF%20Poder_Legislativo_23.xlsx" TargetMode="External"/><Relationship Id="rId1" Type="http://schemas.openxmlformats.org/officeDocument/2006/relationships/externalLinkPath" Target="/Users/FinanzasCDMX/Downloads/FORMATOS%20LDF%20Poder_Legislativo_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ormato3"/>
      <sheetName val="Formato 4"/>
      <sheetName val="Formato5"/>
      <sheetName val="Formato6a"/>
      <sheetName val="Formato6b"/>
      <sheetName val="Formato6c"/>
      <sheetName val="Formato 6d"/>
      <sheetName val="Guía"/>
    </sheetNames>
    <sheetDataSet>
      <sheetData sheetId="0"/>
      <sheetData sheetId="1"/>
      <sheetData sheetId="2"/>
      <sheetData sheetId="3">
        <row r="174">
          <cell r="AJ174">
            <v>0</v>
          </cell>
          <cell r="AK174">
            <v>0</v>
          </cell>
          <cell r="AL174">
            <v>0</v>
          </cell>
          <cell r="AM174">
            <v>0</v>
          </cell>
          <cell r="AN174">
            <v>0</v>
          </cell>
          <cell r="AO174">
            <v>0</v>
          </cell>
        </row>
      </sheetData>
      <sheetData sheetId="4">
        <row r="42">
          <cell r="AP42">
            <v>0</v>
          </cell>
          <cell r="AQ42">
            <v>0</v>
          </cell>
          <cell r="AR42">
            <v>0</v>
          </cell>
          <cell r="AS42">
            <v>0</v>
          </cell>
          <cell r="AT42">
            <v>0</v>
          </cell>
          <cell r="AU42">
            <v>0</v>
          </cell>
        </row>
      </sheetData>
      <sheetData sheetId="5"/>
      <sheetData sheetId="6"/>
      <sheetData sheetId="7"/>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7"/>
  <sheetViews>
    <sheetView showGridLines="0" tabSelected="1" zoomScale="85" zoomScaleNormal="85" zoomScaleSheetLayoutView="50" zoomScalePageLayoutView="55" workbookViewId="0">
      <selection activeCell="C7" sqref="C7"/>
    </sheetView>
  </sheetViews>
  <sheetFormatPr baseColWidth="10" defaultColWidth="11.42578125" defaultRowHeight="12.75" x14ac:dyDescent="0.25"/>
  <cols>
    <col min="1" max="1" width="42.7109375" style="118" customWidth="1"/>
    <col min="2" max="6" width="19.42578125" style="118" customWidth="1"/>
    <col min="7" max="11" width="21.7109375" style="118" customWidth="1"/>
    <col min="12" max="16384" width="11.42578125" style="118"/>
  </cols>
  <sheetData>
    <row r="1" spans="1:11" s="111" customFormat="1" ht="13.5" customHeight="1" x14ac:dyDescent="0.25">
      <c r="A1" s="235" t="s">
        <v>402</v>
      </c>
      <c r="B1" s="235"/>
      <c r="C1" s="235"/>
      <c r="D1" s="235"/>
      <c r="E1" s="235"/>
      <c r="F1" s="235"/>
      <c r="G1" s="235"/>
      <c r="H1" s="235"/>
      <c r="I1" s="235"/>
      <c r="J1" s="235"/>
      <c r="K1" s="235"/>
    </row>
    <row r="2" spans="1:11" s="111" customFormat="1" ht="13.5" customHeight="1" x14ac:dyDescent="0.25">
      <c r="A2" s="236" t="s">
        <v>287</v>
      </c>
      <c r="B2" s="236"/>
      <c r="C2" s="236"/>
      <c r="D2" s="236"/>
      <c r="E2" s="236"/>
      <c r="F2" s="236"/>
      <c r="G2" s="236"/>
      <c r="H2" s="236"/>
      <c r="I2" s="236"/>
      <c r="J2" s="236"/>
      <c r="K2" s="236"/>
    </row>
    <row r="3" spans="1:11" s="111" customFormat="1" ht="13.5" customHeight="1" x14ac:dyDescent="0.25">
      <c r="A3" s="236" t="s">
        <v>359</v>
      </c>
      <c r="B3" s="236"/>
      <c r="C3" s="236"/>
      <c r="D3" s="236"/>
      <c r="E3" s="236"/>
      <c r="F3" s="236"/>
      <c r="G3" s="236"/>
      <c r="H3" s="236"/>
      <c r="I3" s="236"/>
      <c r="J3" s="236"/>
      <c r="K3" s="236"/>
    </row>
    <row r="4" spans="1:11" s="111" customFormat="1" ht="13.5" customHeight="1" x14ac:dyDescent="0.25">
      <c r="A4" s="237" t="s">
        <v>356</v>
      </c>
      <c r="B4" s="237"/>
      <c r="C4" s="237"/>
      <c r="D4" s="237"/>
      <c r="E4" s="237"/>
      <c r="F4" s="237"/>
      <c r="G4" s="237"/>
      <c r="H4" s="237"/>
      <c r="I4" s="237"/>
      <c r="J4" s="237"/>
      <c r="K4" s="237"/>
    </row>
    <row r="5" spans="1:11" s="111" customFormat="1" ht="90.75" customHeight="1" x14ac:dyDescent="0.25">
      <c r="A5" s="112" t="s">
        <v>374</v>
      </c>
      <c r="B5" s="113" t="s">
        <v>375</v>
      </c>
      <c r="C5" s="113" t="s">
        <v>376</v>
      </c>
      <c r="D5" s="113" t="s">
        <v>377</v>
      </c>
      <c r="E5" s="113" t="s">
        <v>378</v>
      </c>
      <c r="F5" s="113" t="s">
        <v>288</v>
      </c>
      <c r="G5" s="113" t="s">
        <v>379</v>
      </c>
      <c r="H5" s="113" t="s">
        <v>380</v>
      </c>
      <c r="I5" s="113" t="s">
        <v>381</v>
      </c>
      <c r="J5" s="113" t="s">
        <v>382</v>
      </c>
      <c r="K5" s="114" t="s">
        <v>383</v>
      </c>
    </row>
    <row r="6" spans="1:11" ht="23.25" customHeight="1" x14ac:dyDescent="0.25">
      <c r="A6" s="119" t="s">
        <v>289</v>
      </c>
      <c r="B6" s="120"/>
      <c r="C6" s="116"/>
      <c r="D6" s="116"/>
      <c r="E6" s="198">
        <f>SUM(E7:E10)</f>
        <v>0</v>
      </c>
      <c r="F6" s="117" t="s">
        <v>290</v>
      </c>
      <c r="G6" s="198">
        <f>SUM(G7:G10)</f>
        <v>0</v>
      </c>
      <c r="H6" s="198">
        <f t="shared" ref="H6:J6" si="0">SUM(H7:H10)</f>
        <v>0</v>
      </c>
      <c r="I6" s="198">
        <f t="shared" si="0"/>
        <v>0</v>
      </c>
      <c r="J6" s="198">
        <f t="shared" si="0"/>
        <v>0</v>
      </c>
      <c r="K6" s="198">
        <f>+E6-J6</f>
        <v>0</v>
      </c>
    </row>
    <row r="7" spans="1:11" ht="23.25" customHeight="1" x14ac:dyDescent="0.25">
      <c r="A7" s="121" t="s">
        <v>291</v>
      </c>
      <c r="B7" s="117" t="s">
        <v>290</v>
      </c>
      <c r="C7" s="117" t="s">
        <v>290</v>
      </c>
      <c r="D7" s="117" t="s">
        <v>290</v>
      </c>
      <c r="E7" s="199"/>
      <c r="F7" s="117" t="s">
        <v>290</v>
      </c>
      <c r="G7" s="199"/>
      <c r="H7" s="199"/>
      <c r="I7" s="199"/>
      <c r="J7" s="199"/>
      <c r="K7" s="200">
        <f t="shared" ref="K7:K16" si="1">+E7-J7</f>
        <v>0</v>
      </c>
    </row>
    <row r="8" spans="1:11" ht="23.25" customHeight="1" x14ac:dyDescent="0.25">
      <c r="A8" s="121" t="s">
        <v>292</v>
      </c>
      <c r="B8" s="117" t="s">
        <v>290</v>
      </c>
      <c r="C8" s="117" t="s">
        <v>290</v>
      </c>
      <c r="D8" s="117" t="s">
        <v>290</v>
      </c>
      <c r="E8" s="199"/>
      <c r="F8" s="117" t="s">
        <v>290</v>
      </c>
      <c r="G8" s="199"/>
      <c r="H8" s="199"/>
      <c r="I8" s="199"/>
      <c r="J8" s="199"/>
      <c r="K8" s="200">
        <f t="shared" si="1"/>
        <v>0</v>
      </c>
    </row>
    <row r="9" spans="1:11" ht="23.25" customHeight="1" x14ac:dyDescent="0.25">
      <c r="A9" s="121" t="s">
        <v>293</v>
      </c>
      <c r="B9" s="117" t="s">
        <v>290</v>
      </c>
      <c r="C9" s="117" t="s">
        <v>290</v>
      </c>
      <c r="D9" s="117" t="s">
        <v>290</v>
      </c>
      <c r="E9" s="199"/>
      <c r="F9" s="117" t="s">
        <v>290</v>
      </c>
      <c r="G9" s="199"/>
      <c r="H9" s="199"/>
      <c r="I9" s="199"/>
      <c r="J9" s="199"/>
      <c r="K9" s="200">
        <f t="shared" si="1"/>
        <v>0</v>
      </c>
    </row>
    <row r="10" spans="1:11" ht="23.25" customHeight="1" x14ac:dyDescent="0.25">
      <c r="A10" s="121" t="s">
        <v>294</v>
      </c>
      <c r="B10" s="117" t="s">
        <v>290</v>
      </c>
      <c r="C10" s="117" t="s">
        <v>290</v>
      </c>
      <c r="D10" s="117" t="s">
        <v>290</v>
      </c>
      <c r="E10" s="199"/>
      <c r="F10" s="117" t="s">
        <v>290</v>
      </c>
      <c r="G10" s="199"/>
      <c r="H10" s="199"/>
      <c r="I10" s="199"/>
      <c r="J10" s="199"/>
      <c r="K10" s="200">
        <f t="shared" si="1"/>
        <v>0</v>
      </c>
    </row>
    <row r="11" spans="1:11" ht="23.25" customHeight="1" x14ac:dyDescent="0.25">
      <c r="A11" s="119" t="s">
        <v>295</v>
      </c>
      <c r="B11" s="120"/>
      <c r="C11" s="116"/>
      <c r="D11" s="116"/>
      <c r="E11" s="198">
        <f>SUM(E12:E15)</f>
        <v>0</v>
      </c>
      <c r="F11" s="117" t="s">
        <v>290</v>
      </c>
      <c r="G11" s="198">
        <f t="shared" ref="G11:J11" si="2">SUM(G12:G15)</f>
        <v>0</v>
      </c>
      <c r="H11" s="198">
        <f t="shared" si="2"/>
        <v>0</v>
      </c>
      <c r="I11" s="198">
        <f t="shared" si="2"/>
        <v>0</v>
      </c>
      <c r="J11" s="198">
        <f t="shared" si="2"/>
        <v>0</v>
      </c>
      <c r="K11" s="198">
        <f t="shared" si="1"/>
        <v>0</v>
      </c>
    </row>
    <row r="12" spans="1:11" ht="23.25" customHeight="1" x14ac:dyDescent="0.25">
      <c r="A12" s="121" t="s">
        <v>354</v>
      </c>
      <c r="B12" s="117" t="s">
        <v>290</v>
      </c>
      <c r="C12" s="117" t="s">
        <v>290</v>
      </c>
      <c r="D12" s="117" t="s">
        <v>290</v>
      </c>
      <c r="E12" s="199"/>
      <c r="F12" s="117" t="s">
        <v>290</v>
      </c>
      <c r="G12" s="199"/>
      <c r="H12" s="199"/>
      <c r="I12" s="199"/>
      <c r="J12" s="199"/>
      <c r="K12" s="200">
        <f t="shared" si="1"/>
        <v>0</v>
      </c>
    </row>
    <row r="13" spans="1:11" ht="23.25" customHeight="1" x14ac:dyDescent="0.25">
      <c r="A13" s="121" t="s">
        <v>296</v>
      </c>
      <c r="B13" s="117" t="s">
        <v>290</v>
      </c>
      <c r="C13" s="117" t="s">
        <v>290</v>
      </c>
      <c r="D13" s="117" t="s">
        <v>290</v>
      </c>
      <c r="E13" s="199"/>
      <c r="F13" s="117" t="s">
        <v>290</v>
      </c>
      <c r="G13" s="199"/>
      <c r="H13" s="199"/>
      <c r="I13" s="199"/>
      <c r="J13" s="199"/>
      <c r="K13" s="200">
        <f t="shared" si="1"/>
        <v>0</v>
      </c>
    </row>
    <row r="14" spans="1:11" ht="23.25" customHeight="1" x14ac:dyDescent="0.25">
      <c r="A14" s="121" t="s">
        <v>297</v>
      </c>
      <c r="B14" s="117" t="s">
        <v>290</v>
      </c>
      <c r="C14" s="117" t="s">
        <v>290</v>
      </c>
      <c r="D14" s="117" t="s">
        <v>290</v>
      </c>
      <c r="E14" s="199"/>
      <c r="F14" s="117" t="s">
        <v>290</v>
      </c>
      <c r="G14" s="199"/>
      <c r="H14" s="199"/>
      <c r="I14" s="199"/>
      <c r="J14" s="199"/>
      <c r="K14" s="200">
        <f t="shared" si="1"/>
        <v>0</v>
      </c>
    </row>
    <row r="15" spans="1:11" ht="23.25" customHeight="1" x14ac:dyDescent="0.25">
      <c r="A15" s="121" t="s">
        <v>298</v>
      </c>
      <c r="B15" s="117" t="s">
        <v>290</v>
      </c>
      <c r="C15" s="117" t="s">
        <v>290</v>
      </c>
      <c r="D15" s="117" t="s">
        <v>290</v>
      </c>
      <c r="E15" s="199"/>
      <c r="F15" s="117" t="s">
        <v>290</v>
      </c>
      <c r="G15" s="199"/>
      <c r="H15" s="199"/>
      <c r="I15" s="199"/>
      <c r="J15" s="199"/>
      <c r="K15" s="200">
        <f t="shared" si="1"/>
        <v>0</v>
      </c>
    </row>
    <row r="16" spans="1:11" ht="23.25" customHeight="1" x14ac:dyDescent="0.25">
      <c r="A16" s="115" t="s">
        <v>299</v>
      </c>
      <c r="B16" s="116"/>
      <c r="C16" s="116"/>
      <c r="D16" s="116"/>
      <c r="E16" s="198">
        <f>SUM(E6+E11)</f>
        <v>0</v>
      </c>
      <c r="F16" s="117" t="s">
        <v>290</v>
      </c>
      <c r="G16" s="198">
        <f>SUM(G6+G11)</f>
        <v>0</v>
      </c>
      <c r="H16" s="198">
        <f>SUM(H6+H11)</f>
        <v>0</v>
      </c>
      <c r="I16" s="198">
        <f>SUM(I6+I11)</f>
        <v>0</v>
      </c>
      <c r="J16" s="198">
        <f>SUM(J6+J11)</f>
        <v>0</v>
      </c>
      <c r="K16" s="198">
        <f t="shared" si="1"/>
        <v>0</v>
      </c>
    </row>
    <row r="17" spans="1:11" ht="11.1" customHeight="1" x14ac:dyDescent="0.25"/>
    <row r="18" spans="1:11" ht="11.1" customHeight="1" x14ac:dyDescent="0.25">
      <c r="D18" s="122" t="s">
        <v>384</v>
      </c>
    </row>
    <row r="19" spans="1:11" ht="11.1" customHeight="1" x14ac:dyDescent="0.25">
      <c r="D19" s="122" t="s">
        <v>385</v>
      </c>
    </row>
    <row r="20" spans="1:11" ht="11.1" customHeight="1" x14ac:dyDescent="0.25"/>
    <row r="21" spans="1:11" ht="11.1" customHeight="1" x14ac:dyDescent="0.25">
      <c r="A21" s="123" t="s">
        <v>300</v>
      </c>
      <c r="B21" s="124"/>
      <c r="C21" s="124"/>
      <c r="D21" s="124"/>
      <c r="E21" s="124"/>
      <c r="F21" s="124"/>
      <c r="G21" s="124"/>
      <c r="H21" s="124"/>
      <c r="I21" s="124"/>
      <c r="J21" s="124"/>
      <c r="K21" s="124"/>
    </row>
    <row r="22" spans="1:11" ht="30" customHeight="1" x14ac:dyDescent="0.25">
      <c r="A22" s="238" t="s">
        <v>389</v>
      </c>
      <c r="B22" s="238"/>
      <c r="C22" s="238"/>
      <c r="D22" s="238"/>
      <c r="E22" s="238"/>
      <c r="F22" s="238"/>
      <c r="G22" s="238"/>
      <c r="H22" s="238"/>
      <c r="I22" s="238"/>
      <c r="J22" s="238"/>
      <c r="K22" s="238"/>
    </row>
    <row r="23" spans="1:11" ht="11.1" customHeight="1" x14ac:dyDescent="0.25">
      <c r="A23" s="124"/>
      <c r="B23" s="124"/>
      <c r="C23" s="124"/>
      <c r="D23" s="124"/>
      <c r="E23" s="124"/>
      <c r="F23" s="124"/>
      <c r="G23" s="124"/>
      <c r="H23" s="124"/>
      <c r="I23" s="124"/>
      <c r="J23" s="124"/>
      <c r="K23" s="124"/>
    </row>
    <row r="24" spans="1:11" ht="11.1" customHeight="1" x14ac:dyDescent="0.25">
      <c r="A24" s="124"/>
      <c r="B24" s="124"/>
      <c r="C24" s="124"/>
      <c r="D24" s="124"/>
      <c r="E24" s="124"/>
      <c r="F24" s="124"/>
      <c r="G24" s="124"/>
      <c r="H24" s="124"/>
      <c r="I24" s="124"/>
      <c r="J24" s="124"/>
      <c r="K24" s="124"/>
    </row>
    <row r="25" spans="1:11" ht="11.1" customHeight="1" x14ac:dyDescent="0.25">
      <c r="A25" s="124"/>
      <c r="B25" s="124"/>
      <c r="C25" s="124"/>
      <c r="D25" s="124"/>
      <c r="E25" s="124"/>
      <c r="F25" s="124"/>
      <c r="G25" s="124"/>
      <c r="H25" s="124"/>
      <c r="I25" s="124"/>
      <c r="J25" s="124"/>
      <c r="K25" s="124"/>
    </row>
    <row r="26" spans="1:11" ht="11.1" customHeight="1" x14ac:dyDescent="0.25"/>
    <row r="27" spans="1:11" ht="11.1" customHeight="1" x14ac:dyDescent="0.25"/>
    <row r="28" spans="1:11" ht="11.1" customHeight="1" x14ac:dyDescent="0.25"/>
    <row r="29" spans="1:11" ht="11.1" customHeight="1" x14ac:dyDescent="0.25"/>
    <row r="30" spans="1:11" ht="11.1" customHeight="1" x14ac:dyDescent="0.25"/>
    <row r="31" spans="1:11" ht="11.1" customHeight="1" x14ac:dyDescent="0.25"/>
    <row r="32" spans="1:11" ht="11.1" customHeight="1" x14ac:dyDescent="0.25"/>
    <row r="33" ht="11.1" customHeight="1" x14ac:dyDescent="0.25"/>
    <row r="34" ht="11.1" customHeight="1" x14ac:dyDescent="0.25"/>
    <row r="35" ht="11.1" customHeight="1" x14ac:dyDescent="0.25"/>
    <row r="36" ht="11.1" customHeight="1" x14ac:dyDescent="0.25"/>
    <row r="37" ht="11.1" customHeight="1" x14ac:dyDescent="0.25"/>
    <row r="38" ht="11.1" customHeight="1" x14ac:dyDescent="0.25"/>
    <row r="39" ht="11.1" customHeight="1" x14ac:dyDescent="0.25"/>
    <row r="40" ht="11.1" customHeight="1" x14ac:dyDescent="0.25"/>
    <row r="41" ht="11.1" customHeight="1" x14ac:dyDescent="0.25"/>
    <row r="42" ht="11.1" customHeight="1" x14ac:dyDescent="0.25"/>
    <row r="43" ht="11.1" customHeight="1" x14ac:dyDescent="0.25"/>
    <row r="44" ht="11.1" customHeight="1" x14ac:dyDescent="0.25"/>
    <row r="45" ht="11.1" customHeight="1" x14ac:dyDescent="0.25"/>
    <row r="46" ht="11.1" customHeight="1" x14ac:dyDescent="0.25"/>
    <row r="47" ht="11.1" customHeight="1" x14ac:dyDescent="0.25"/>
  </sheetData>
  <sheetProtection algorithmName="SHA-512" hashValue="P1vM3FBMi0EjxeXRBS/GNZJPhfeVkhloLQnBcn/iSvVWkhlL/mR5NnOZfZH3n/fByfXwQPAiUSBe2PbxyEX9HQ==" saltValue="67q+Xqj3vwVQ86IkqqAPgA==" spinCount="100000" sheet="1" objects="1" scenarios="1" formatCells="0" formatColumns="0" formatRows="0" insertRows="0"/>
  <mergeCells count="5">
    <mergeCell ref="A1:K1"/>
    <mergeCell ref="A2:K2"/>
    <mergeCell ref="A3:K3"/>
    <mergeCell ref="A4:K4"/>
    <mergeCell ref="A22:K22"/>
  </mergeCells>
  <printOptions horizontalCentered="1"/>
  <pageMargins left="0.39370078740157483" right="0.39370078740157483" top="1.0236220472440944" bottom="0.59055118110236227" header="0.39370078740157483" footer="0.39370078740157483"/>
  <pageSetup scale="52" orientation="landscape" r:id="rId1"/>
  <headerFooter>
    <oddHeader xml:space="preserve">&amp;L&amp;G&amp;R&amp;"Roboto,Negrita"&amp;20&amp;K02+000
CUENTA PÚBLICA 2024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0"/>
  <sheetViews>
    <sheetView showGridLines="0" zoomScale="85" zoomScaleNormal="85" zoomScaleSheetLayoutView="82" zoomScalePageLayoutView="85" workbookViewId="0">
      <selection sqref="A1:E1"/>
    </sheetView>
  </sheetViews>
  <sheetFormatPr baseColWidth="10" defaultColWidth="11.42578125" defaultRowHeight="12.75" x14ac:dyDescent="0.25"/>
  <cols>
    <col min="1" max="1" width="2.5703125" style="142" customWidth="1"/>
    <col min="2" max="2" width="57" style="142" customWidth="1"/>
    <col min="3" max="5" width="20.7109375" style="143" customWidth="1"/>
    <col min="6" max="6" width="2.85546875" style="125" customWidth="1"/>
    <col min="7" max="16384" width="11.42578125" style="125"/>
  </cols>
  <sheetData>
    <row r="1" spans="1:6" ht="12.75" customHeight="1" x14ac:dyDescent="0.25">
      <c r="A1" s="240" t="str">
        <f>+Formato3!A1</f>
        <v>Ale Rojas</v>
      </c>
      <c r="B1" s="240"/>
      <c r="C1" s="240"/>
      <c r="D1" s="240"/>
      <c r="E1" s="240"/>
    </row>
    <row r="2" spans="1:6" ht="12.75" customHeight="1" x14ac:dyDescent="0.25">
      <c r="A2" s="241" t="s">
        <v>284</v>
      </c>
      <c r="B2" s="241"/>
      <c r="C2" s="241"/>
      <c r="D2" s="241"/>
      <c r="E2" s="241"/>
    </row>
    <row r="3" spans="1:6" ht="12.75" customHeight="1" x14ac:dyDescent="0.25">
      <c r="A3" s="241" t="s">
        <v>360</v>
      </c>
      <c r="B3" s="241"/>
      <c r="C3" s="241"/>
      <c r="D3" s="241"/>
      <c r="E3" s="241"/>
    </row>
    <row r="4" spans="1:6" ht="12.75" customHeight="1" x14ac:dyDescent="0.25">
      <c r="A4" s="242" t="s">
        <v>0</v>
      </c>
      <c r="B4" s="242"/>
      <c r="C4" s="242"/>
      <c r="D4" s="242"/>
      <c r="E4" s="242"/>
    </row>
    <row r="5" spans="1:6" ht="22.5" customHeight="1" x14ac:dyDescent="0.25">
      <c r="A5" s="243" t="s">
        <v>37</v>
      </c>
      <c r="B5" s="244"/>
      <c r="C5" s="126" t="s">
        <v>36</v>
      </c>
      <c r="D5" s="126" t="s">
        <v>35</v>
      </c>
      <c r="E5" s="127" t="s">
        <v>34</v>
      </c>
    </row>
    <row r="6" spans="1:6" ht="21" customHeight="1" x14ac:dyDescent="0.25">
      <c r="A6" s="239" t="s">
        <v>52</v>
      </c>
      <c r="B6" s="239"/>
      <c r="C6" s="201">
        <f>SUM(C7:C9)</f>
        <v>0</v>
      </c>
      <c r="D6" s="201">
        <f>SUM(D7:D9)</f>
        <v>0</v>
      </c>
      <c r="E6" s="201">
        <f t="shared" ref="E6" si="0">SUM(E7:E9)</f>
        <v>0</v>
      </c>
    </row>
    <row r="7" spans="1:6" ht="21" customHeight="1" x14ac:dyDescent="0.25">
      <c r="A7" s="128"/>
      <c r="B7" s="129" t="s">
        <v>33</v>
      </c>
      <c r="C7" s="202"/>
      <c r="D7" s="202"/>
      <c r="E7" s="202"/>
    </row>
    <row r="8" spans="1:6" ht="21" customHeight="1" x14ac:dyDescent="0.25">
      <c r="A8" s="128"/>
      <c r="B8" s="129" t="s">
        <v>25</v>
      </c>
      <c r="C8" s="202"/>
      <c r="D8" s="202"/>
      <c r="E8" s="202"/>
    </row>
    <row r="9" spans="1:6" ht="21" customHeight="1" x14ac:dyDescent="0.25">
      <c r="A9" s="130"/>
      <c r="B9" s="131" t="s">
        <v>51</v>
      </c>
      <c r="C9" s="204"/>
      <c r="D9" s="204"/>
      <c r="E9" s="204"/>
    </row>
    <row r="10" spans="1:6" ht="21" customHeight="1" x14ac:dyDescent="0.25">
      <c r="A10" s="239" t="s">
        <v>50</v>
      </c>
      <c r="B10" s="239"/>
      <c r="C10" s="201">
        <f>+SUM(C11:C12)</f>
        <v>0</v>
      </c>
      <c r="D10" s="201">
        <f t="shared" ref="D10:E10" si="1">+SUM(D11:D12)</f>
        <v>0</v>
      </c>
      <c r="E10" s="201">
        <f t="shared" si="1"/>
        <v>0</v>
      </c>
      <c r="F10" s="132"/>
    </row>
    <row r="11" spans="1:6" ht="26.25" customHeight="1" x14ac:dyDescent="0.25">
      <c r="A11" s="128"/>
      <c r="B11" s="129" t="s">
        <v>29</v>
      </c>
      <c r="C11" s="202"/>
      <c r="D11" s="202"/>
      <c r="E11" s="202"/>
    </row>
    <row r="12" spans="1:6" ht="25.5" customHeight="1" x14ac:dyDescent="0.25">
      <c r="A12" s="130"/>
      <c r="B12" s="131" t="s">
        <v>21</v>
      </c>
      <c r="C12" s="204"/>
      <c r="D12" s="204"/>
      <c r="E12" s="204"/>
    </row>
    <row r="13" spans="1:6" ht="21" customHeight="1" x14ac:dyDescent="0.25">
      <c r="A13" s="239" t="s">
        <v>49</v>
      </c>
      <c r="B13" s="239"/>
      <c r="C13" s="201">
        <f>+SUM(C14:C15)</f>
        <v>0</v>
      </c>
      <c r="D13" s="201">
        <f t="shared" ref="D13:E13" si="2">+SUM(D14:D15)</f>
        <v>0</v>
      </c>
      <c r="E13" s="201">
        <f t="shared" si="2"/>
        <v>0</v>
      </c>
    </row>
    <row r="14" spans="1:6" ht="28.5" customHeight="1" x14ac:dyDescent="0.25">
      <c r="A14" s="128"/>
      <c r="B14" s="129" t="s">
        <v>28</v>
      </c>
      <c r="C14" s="202"/>
      <c r="D14" s="202"/>
      <c r="E14" s="202"/>
    </row>
    <row r="15" spans="1:6" ht="27.75" customHeight="1" x14ac:dyDescent="0.25">
      <c r="A15" s="130"/>
      <c r="B15" s="131" t="s">
        <v>20</v>
      </c>
      <c r="C15" s="204"/>
      <c r="D15" s="204"/>
      <c r="E15" s="204"/>
    </row>
    <row r="16" spans="1:6" ht="21" customHeight="1" x14ac:dyDescent="0.25">
      <c r="A16" s="245" t="s">
        <v>48</v>
      </c>
      <c r="B16" s="245"/>
      <c r="C16" s="205">
        <f>C6-C10+C13</f>
        <v>0</v>
      </c>
      <c r="D16" s="205">
        <f>D6-D10+D13</f>
        <v>0</v>
      </c>
      <c r="E16" s="205">
        <f t="shared" ref="E16" si="3">E6-E10+E13</f>
        <v>0</v>
      </c>
    </row>
    <row r="17" spans="1:5" ht="21" customHeight="1" x14ac:dyDescent="0.25">
      <c r="A17" s="245" t="s">
        <v>47</v>
      </c>
      <c r="B17" s="245"/>
      <c r="C17" s="205">
        <f>C16-C9</f>
        <v>0</v>
      </c>
      <c r="D17" s="205">
        <f>D16-D9</f>
        <v>0</v>
      </c>
      <c r="E17" s="205">
        <f>E16-E9</f>
        <v>0</v>
      </c>
    </row>
    <row r="18" spans="1:5" ht="29.25" customHeight="1" x14ac:dyDescent="0.25">
      <c r="A18" s="246" t="s">
        <v>46</v>
      </c>
      <c r="B18" s="246"/>
      <c r="C18" s="205">
        <f>C17-C13</f>
        <v>0</v>
      </c>
      <c r="D18" s="205">
        <f>D17-D13</f>
        <v>0</v>
      </c>
      <c r="E18" s="205">
        <f>E17-E13</f>
        <v>0</v>
      </c>
    </row>
    <row r="19" spans="1:5" ht="21" customHeight="1" x14ac:dyDescent="0.25">
      <c r="A19" s="239" t="s">
        <v>44</v>
      </c>
      <c r="B19" s="239"/>
      <c r="C19" s="201">
        <f>+SUM(C20:C21)</f>
        <v>0</v>
      </c>
      <c r="D19" s="201">
        <f>+SUM(D20:D21)</f>
        <v>0</v>
      </c>
      <c r="E19" s="201">
        <f>+SUM(E20:E21)</f>
        <v>0</v>
      </c>
    </row>
    <row r="20" spans="1:5" ht="27.75" customHeight="1" x14ac:dyDescent="0.25">
      <c r="A20" s="128"/>
      <c r="B20" s="129" t="s">
        <v>43</v>
      </c>
      <c r="C20" s="202"/>
      <c r="D20" s="202"/>
      <c r="E20" s="202"/>
    </row>
    <row r="21" spans="1:5" ht="27" customHeight="1" x14ac:dyDescent="0.25">
      <c r="A21" s="130"/>
      <c r="B21" s="131" t="s">
        <v>42</v>
      </c>
      <c r="C21" s="204"/>
      <c r="D21" s="204"/>
      <c r="E21" s="204"/>
    </row>
    <row r="22" spans="1:5" ht="21" customHeight="1" x14ac:dyDescent="0.25">
      <c r="A22" s="245" t="s">
        <v>41</v>
      </c>
      <c r="B22" s="245"/>
      <c r="C22" s="205">
        <f>C18+C19</f>
        <v>0</v>
      </c>
      <c r="D22" s="205">
        <f>D18+D19</f>
        <v>0</v>
      </c>
      <c r="E22" s="205">
        <f>E18+E19</f>
        <v>0</v>
      </c>
    </row>
    <row r="23" spans="1:5" ht="21" customHeight="1" x14ac:dyDescent="0.25">
      <c r="A23" s="239" t="s">
        <v>40</v>
      </c>
      <c r="B23" s="239"/>
      <c r="C23" s="201">
        <f>+SUM(C24:C25)</f>
        <v>0</v>
      </c>
      <c r="D23" s="201">
        <f t="shared" ref="D23" si="4">+SUM(D24:D25)</f>
        <v>0</v>
      </c>
      <c r="E23" s="201">
        <f>+SUM(E24:E25)</f>
        <v>0</v>
      </c>
    </row>
    <row r="24" spans="1:5" ht="27" customHeight="1" x14ac:dyDescent="0.25">
      <c r="A24" s="128"/>
      <c r="B24" s="129" t="s">
        <v>31</v>
      </c>
      <c r="C24" s="202"/>
      <c r="D24" s="202"/>
      <c r="E24" s="202"/>
    </row>
    <row r="25" spans="1:5" ht="27.75" customHeight="1" x14ac:dyDescent="0.25">
      <c r="A25" s="130"/>
      <c r="B25" s="131" t="s">
        <v>23</v>
      </c>
      <c r="C25" s="204"/>
      <c r="D25" s="204"/>
      <c r="E25" s="204"/>
    </row>
    <row r="26" spans="1:5" ht="21" customHeight="1" x14ac:dyDescent="0.25">
      <c r="A26" s="239" t="s">
        <v>39</v>
      </c>
      <c r="B26" s="239"/>
      <c r="C26" s="201">
        <f>+SUM(C27:C28)</f>
        <v>0</v>
      </c>
      <c r="D26" s="201">
        <f>+SUM(D27:D28)</f>
        <v>0</v>
      </c>
      <c r="E26" s="201">
        <f>+SUM(E27:E28)</f>
        <v>0</v>
      </c>
    </row>
    <row r="27" spans="1:5" ht="21" customHeight="1" x14ac:dyDescent="0.25">
      <c r="A27" s="128"/>
      <c r="B27" s="129" t="s">
        <v>30</v>
      </c>
      <c r="C27" s="202"/>
      <c r="D27" s="202"/>
      <c r="E27" s="202"/>
    </row>
    <row r="28" spans="1:5" ht="21" customHeight="1" x14ac:dyDescent="0.25">
      <c r="A28" s="130"/>
      <c r="B28" s="131" t="s">
        <v>22</v>
      </c>
      <c r="C28" s="204"/>
      <c r="D28" s="204"/>
      <c r="E28" s="204"/>
    </row>
    <row r="29" spans="1:5" ht="21" customHeight="1" x14ac:dyDescent="0.25">
      <c r="A29" s="245" t="s">
        <v>38</v>
      </c>
      <c r="B29" s="245"/>
      <c r="C29" s="205">
        <f>C23-C26</f>
        <v>0</v>
      </c>
      <c r="D29" s="205">
        <f>D23-D26</f>
        <v>0</v>
      </c>
      <c r="E29" s="205">
        <f>E23-E26</f>
        <v>0</v>
      </c>
    </row>
    <row r="30" spans="1:5" ht="19.5" customHeight="1" x14ac:dyDescent="0.25">
      <c r="A30" s="248" t="s">
        <v>33</v>
      </c>
      <c r="B30" s="248"/>
      <c r="C30" s="206">
        <f>C7</f>
        <v>0</v>
      </c>
      <c r="D30" s="206">
        <f>D7</f>
        <v>0</v>
      </c>
      <c r="E30" s="206">
        <f>E7</f>
        <v>0</v>
      </c>
    </row>
    <row r="31" spans="1:5" ht="27.75" customHeight="1" x14ac:dyDescent="0.25">
      <c r="A31" s="249" t="s">
        <v>32</v>
      </c>
      <c r="B31" s="249"/>
      <c r="C31" s="207">
        <f>C32-C33</f>
        <v>0</v>
      </c>
      <c r="D31" s="207">
        <f>D32-D33</f>
        <v>0</v>
      </c>
      <c r="E31" s="207">
        <f>E32-E33</f>
        <v>0</v>
      </c>
    </row>
    <row r="32" spans="1:5" ht="26.25" customHeight="1" x14ac:dyDescent="0.25">
      <c r="A32" s="128"/>
      <c r="B32" s="134" t="s">
        <v>31</v>
      </c>
      <c r="C32" s="208">
        <f>C24</f>
        <v>0</v>
      </c>
      <c r="D32" s="208">
        <f>D24</f>
        <v>0</v>
      </c>
      <c r="E32" s="208">
        <f>E24</f>
        <v>0</v>
      </c>
    </row>
    <row r="33" spans="1:6" ht="19.5" customHeight="1" x14ac:dyDescent="0.25">
      <c r="A33" s="130"/>
      <c r="B33" s="131" t="s">
        <v>30</v>
      </c>
      <c r="C33" s="203">
        <f>C27</f>
        <v>0</v>
      </c>
      <c r="D33" s="203">
        <f>D27</f>
        <v>0</v>
      </c>
      <c r="E33" s="203">
        <f>E27</f>
        <v>0</v>
      </c>
    </row>
    <row r="34" spans="1:6" ht="26.25" customHeight="1" x14ac:dyDescent="0.25">
      <c r="A34" s="247" t="s">
        <v>29</v>
      </c>
      <c r="B34" s="247"/>
      <c r="C34" s="209">
        <f>C11</f>
        <v>0</v>
      </c>
      <c r="D34" s="209">
        <f>D11</f>
        <v>0</v>
      </c>
      <c r="E34" s="209">
        <f>E11</f>
        <v>0</v>
      </c>
    </row>
    <row r="35" spans="1:6" ht="27.75" customHeight="1" x14ac:dyDescent="0.25">
      <c r="A35" s="247" t="s">
        <v>28</v>
      </c>
      <c r="B35" s="247"/>
      <c r="C35" s="209">
        <f>C14</f>
        <v>0</v>
      </c>
      <c r="D35" s="209">
        <f>D14</f>
        <v>0</v>
      </c>
      <c r="E35" s="209">
        <f>E14</f>
        <v>0</v>
      </c>
    </row>
    <row r="36" spans="1:6" ht="26.25" customHeight="1" x14ac:dyDescent="0.25">
      <c r="A36" s="245" t="s">
        <v>27</v>
      </c>
      <c r="B36" s="245"/>
      <c r="C36" s="205">
        <f>C30+C31-C34+C35</f>
        <v>0</v>
      </c>
      <c r="D36" s="205">
        <f t="shared" ref="D36" si="5">D30+D31-D34+D35</f>
        <v>0</v>
      </c>
      <c r="E36" s="205">
        <f>E30+E31-E34+E35</f>
        <v>0</v>
      </c>
    </row>
    <row r="37" spans="1:6" ht="27" customHeight="1" x14ac:dyDescent="0.25">
      <c r="A37" s="246" t="s">
        <v>26</v>
      </c>
      <c r="B37" s="246"/>
      <c r="C37" s="205">
        <f>C36-C31</f>
        <v>0</v>
      </c>
      <c r="D37" s="205">
        <f t="shared" ref="D37:E37" si="6">D36-D31</f>
        <v>0</v>
      </c>
      <c r="E37" s="205">
        <f t="shared" si="6"/>
        <v>0</v>
      </c>
      <c r="F37" s="133"/>
    </row>
    <row r="38" spans="1:6" ht="19.5" customHeight="1" x14ac:dyDescent="0.25">
      <c r="A38" s="247" t="s">
        <v>25</v>
      </c>
      <c r="B38" s="247"/>
      <c r="C38" s="209">
        <f>C8</f>
        <v>0</v>
      </c>
      <c r="D38" s="209">
        <f t="shared" ref="D38:E38" si="7">D8</f>
        <v>0</v>
      </c>
      <c r="E38" s="209">
        <f t="shared" si="7"/>
        <v>0</v>
      </c>
      <c r="F38" s="135"/>
    </row>
    <row r="39" spans="1:6" ht="28.5" customHeight="1" x14ac:dyDescent="0.25">
      <c r="A39" s="249" t="s">
        <v>24</v>
      </c>
      <c r="B39" s="249"/>
      <c r="C39" s="201">
        <f>C25-C28</f>
        <v>0</v>
      </c>
      <c r="D39" s="201">
        <f>D25-D28</f>
        <v>0</v>
      </c>
      <c r="E39" s="201">
        <f>E25-E28</f>
        <v>0</v>
      </c>
    </row>
    <row r="40" spans="1:6" ht="27.75" customHeight="1" x14ac:dyDescent="0.25">
      <c r="A40" s="128"/>
      <c r="B40" s="134" t="s">
        <v>23</v>
      </c>
      <c r="C40" s="208">
        <f>C25</f>
        <v>0</v>
      </c>
      <c r="D40" s="208">
        <f>D25</f>
        <v>0</v>
      </c>
      <c r="E40" s="208">
        <f>E25</f>
        <v>0</v>
      </c>
    </row>
    <row r="41" spans="1:6" ht="19.5" customHeight="1" x14ac:dyDescent="0.25">
      <c r="A41" s="130"/>
      <c r="B41" s="136" t="s">
        <v>22</v>
      </c>
      <c r="C41" s="210">
        <f>C28</f>
        <v>0</v>
      </c>
      <c r="D41" s="210">
        <f>D28</f>
        <v>0</v>
      </c>
      <c r="E41" s="210">
        <f>E28</f>
        <v>0</v>
      </c>
    </row>
    <row r="42" spans="1:6" ht="19.5" customHeight="1" x14ac:dyDescent="0.25">
      <c r="A42" s="247" t="s">
        <v>21</v>
      </c>
      <c r="B42" s="247"/>
      <c r="C42" s="209">
        <f>C12</f>
        <v>0</v>
      </c>
      <c r="D42" s="209">
        <f>D12</f>
        <v>0</v>
      </c>
      <c r="E42" s="209">
        <f>E12</f>
        <v>0</v>
      </c>
    </row>
    <row r="43" spans="1:6" ht="29.25" customHeight="1" x14ac:dyDescent="0.25">
      <c r="A43" s="247" t="s">
        <v>20</v>
      </c>
      <c r="B43" s="247"/>
      <c r="C43" s="209">
        <f>C15</f>
        <v>0</v>
      </c>
      <c r="D43" s="209">
        <f>D15</f>
        <v>0</v>
      </c>
      <c r="E43" s="209">
        <f>E15</f>
        <v>0</v>
      </c>
    </row>
    <row r="44" spans="1:6" ht="30" customHeight="1" x14ac:dyDescent="0.25">
      <c r="A44" s="245" t="s">
        <v>19</v>
      </c>
      <c r="B44" s="245"/>
      <c r="C44" s="205">
        <f>C38+C39-C42+C43</f>
        <v>0</v>
      </c>
      <c r="D44" s="205">
        <f>D38+D39-D42+D43</f>
        <v>0</v>
      </c>
      <c r="E44" s="205">
        <f>E38+E39-E42+E43</f>
        <v>0</v>
      </c>
    </row>
    <row r="45" spans="1:6" ht="27.75" customHeight="1" x14ac:dyDescent="0.25">
      <c r="A45" s="246" t="s">
        <v>18</v>
      </c>
      <c r="B45" s="246"/>
      <c r="C45" s="205">
        <f>C44-C39</f>
        <v>0</v>
      </c>
      <c r="D45" s="205">
        <f>D44-D39</f>
        <v>0</v>
      </c>
      <c r="E45" s="205">
        <f>E44-E39</f>
        <v>0</v>
      </c>
    </row>
    <row r="46" spans="1:6" ht="15" customHeight="1" x14ac:dyDescent="0.25">
      <c r="A46" s="137"/>
      <c r="B46" s="138"/>
      <c r="C46" s="139"/>
      <c r="D46" s="139"/>
      <c r="E46" s="139"/>
    </row>
    <row r="47" spans="1:6" x14ac:dyDescent="0.2">
      <c r="A47" s="125"/>
      <c r="B47" s="140" t="s">
        <v>17</v>
      </c>
      <c r="C47" s="251" t="s">
        <v>386</v>
      </c>
      <c r="D47" s="251"/>
      <c r="E47" s="251"/>
    </row>
    <row r="48" spans="1:6" x14ac:dyDescent="0.2">
      <c r="A48" s="138"/>
      <c r="B48" s="141" t="s">
        <v>16</v>
      </c>
      <c r="C48" s="250" t="s">
        <v>16</v>
      </c>
      <c r="D48" s="250"/>
      <c r="E48" s="250"/>
    </row>
    <row r="49" spans="1:5" x14ac:dyDescent="0.25">
      <c r="A49" s="138"/>
      <c r="B49" s="138"/>
      <c r="C49" s="139"/>
      <c r="D49" s="139"/>
      <c r="E49" s="139"/>
    </row>
    <row r="50" spans="1:5" x14ac:dyDescent="0.25">
      <c r="A50" s="138"/>
      <c r="B50" s="138"/>
      <c r="C50" s="139"/>
      <c r="D50" s="139"/>
      <c r="E50" s="139"/>
    </row>
  </sheetData>
  <sheetProtection algorithmName="SHA-512" hashValue="jUj0Se+H6zUZbw4p9OHzXAQ2YZx79GizXaMrNpG5600hNu5OVtflcaZ/9EdRJs1NNi+WB8xzpJWM4tF8TEbiEw==" saltValue="VOySSz8lNgLdNQM0OFl9Ig==" spinCount="100000" sheet="1" objects="1" scenarios="1" formatCells="0" formatColumns="0" formatRows="0"/>
  <mergeCells count="30">
    <mergeCell ref="C48:E48"/>
    <mergeCell ref="A39:B39"/>
    <mergeCell ref="A42:B42"/>
    <mergeCell ref="A43:B43"/>
    <mergeCell ref="A44:B44"/>
    <mergeCell ref="A45:B45"/>
    <mergeCell ref="C47:E47"/>
    <mergeCell ref="A38:B38"/>
    <mergeCell ref="A22:B22"/>
    <mergeCell ref="A23:B23"/>
    <mergeCell ref="A26:B26"/>
    <mergeCell ref="A29:B29"/>
    <mergeCell ref="A30:B30"/>
    <mergeCell ref="A31:B31"/>
    <mergeCell ref="A34:B34"/>
    <mergeCell ref="A35:B35"/>
    <mergeCell ref="A36:B36"/>
    <mergeCell ref="A37:B37"/>
    <mergeCell ref="A19:B19"/>
    <mergeCell ref="A1:E1"/>
    <mergeCell ref="A2:E2"/>
    <mergeCell ref="A3:E3"/>
    <mergeCell ref="A4:E4"/>
    <mergeCell ref="A5:B5"/>
    <mergeCell ref="A6:B6"/>
    <mergeCell ref="A10:B10"/>
    <mergeCell ref="A13:B13"/>
    <mergeCell ref="A16:B16"/>
    <mergeCell ref="A17:B17"/>
    <mergeCell ref="A18:B18"/>
  </mergeCells>
  <printOptions horizontalCentered="1"/>
  <pageMargins left="0.39370078740157483" right="0.39370078740157483" top="1.0236220472440944" bottom="0.59055118110236227" header="0.39370078740157483" footer="0.39370078740157483"/>
  <pageSetup scale="78" fitToHeight="3" orientation="portrait" r:id="rId1"/>
  <headerFooter>
    <oddHeader xml:space="preserve">&amp;L&amp;G&amp;R&amp;"Roboto,Negrita"&amp;20&amp;K02+000CUENTA PÚBLICA 2024
</oddHeader>
  </headerFooter>
  <rowBreaks count="1" manualBreakCount="1">
    <brk id="29"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78"/>
  <sheetViews>
    <sheetView showGridLines="0" zoomScale="85" zoomScaleNormal="85" zoomScaleSheetLayoutView="73" zoomScalePageLayoutView="55" workbookViewId="0">
      <selection activeCell="N11" sqref="N11"/>
    </sheetView>
  </sheetViews>
  <sheetFormatPr baseColWidth="10" defaultColWidth="11.42578125" defaultRowHeight="12.75" x14ac:dyDescent="0.25"/>
  <cols>
    <col min="1" max="1" width="3.140625" style="68" customWidth="1"/>
    <col min="2" max="2" width="67.5703125" style="68" customWidth="1"/>
    <col min="3" max="8" width="17.140625" style="68" customWidth="1"/>
    <col min="9" max="16384" width="11.42578125" style="68"/>
  </cols>
  <sheetData>
    <row r="1" spans="1:10" ht="18" customHeight="1" x14ac:dyDescent="0.25">
      <c r="A1" s="252" t="str">
        <f>+Formato3!A1</f>
        <v>Ale Rojas</v>
      </c>
      <c r="B1" s="252"/>
      <c r="C1" s="252"/>
      <c r="D1" s="252"/>
      <c r="E1" s="252"/>
      <c r="F1" s="252"/>
      <c r="G1" s="252"/>
      <c r="H1" s="252"/>
    </row>
    <row r="2" spans="1:10" ht="18" customHeight="1" x14ac:dyDescent="0.25">
      <c r="A2" s="217" t="s">
        <v>301</v>
      </c>
      <c r="B2" s="218"/>
      <c r="C2" s="69"/>
      <c r="D2" s="69"/>
      <c r="E2" s="69"/>
      <c r="F2" s="69"/>
      <c r="G2" s="69"/>
      <c r="H2" s="69"/>
    </row>
    <row r="3" spans="1:10" ht="18" customHeight="1" x14ac:dyDescent="0.25">
      <c r="A3" s="217" t="s">
        <v>359</v>
      </c>
      <c r="B3" s="218"/>
      <c r="C3" s="69"/>
      <c r="D3" s="69"/>
      <c r="E3" s="69"/>
      <c r="F3" s="69"/>
      <c r="G3" s="69"/>
      <c r="H3" s="69"/>
    </row>
    <row r="4" spans="1:10" ht="18" customHeight="1" x14ac:dyDescent="0.25">
      <c r="A4" s="219" t="s">
        <v>356</v>
      </c>
      <c r="B4" s="218"/>
      <c r="C4" s="69"/>
      <c r="D4" s="69"/>
      <c r="E4" s="69"/>
      <c r="F4" s="69"/>
      <c r="G4" s="69"/>
      <c r="H4" s="69"/>
    </row>
    <row r="5" spans="1:10" ht="21" customHeight="1" x14ac:dyDescent="0.25">
      <c r="A5" s="253" t="s">
        <v>368</v>
      </c>
      <c r="B5" s="254"/>
      <c r="C5" s="257" t="s">
        <v>302</v>
      </c>
      <c r="D5" s="257"/>
      <c r="E5" s="257"/>
      <c r="F5" s="257"/>
      <c r="G5" s="257"/>
      <c r="H5" s="258"/>
    </row>
    <row r="6" spans="1:10" ht="23.25" customHeight="1" x14ac:dyDescent="0.25">
      <c r="A6" s="255"/>
      <c r="B6" s="256"/>
      <c r="C6" s="92" t="s">
        <v>304</v>
      </c>
      <c r="D6" s="92" t="s">
        <v>355</v>
      </c>
      <c r="E6" s="92" t="s">
        <v>135</v>
      </c>
      <c r="F6" s="92" t="s">
        <v>134</v>
      </c>
      <c r="G6" s="92" t="s">
        <v>305</v>
      </c>
      <c r="H6" s="93" t="s">
        <v>303</v>
      </c>
    </row>
    <row r="7" spans="1:10" ht="16.5" customHeight="1" x14ac:dyDescent="0.25">
      <c r="A7" s="74" t="s">
        <v>390</v>
      </c>
      <c r="B7" s="94"/>
      <c r="C7" s="212"/>
      <c r="D7" s="211"/>
      <c r="E7" s="212"/>
      <c r="F7" s="212"/>
      <c r="G7" s="212"/>
      <c r="H7" s="211"/>
      <c r="I7" s="67"/>
      <c r="J7" s="67"/>
    </row>
    <row r="8" spans="1:10" ht="16.5" customHeight="1" x14ac:dyDescent="0.25">
      <c r="A8" s="74"/>
      <c r="B8" s="95" t="s">
        <v>306</v>
      </c>
      <c r="C8" s="212"/>
      <c r="D8" s="211">
        <f t="shared" ref="D8:D63" si="0">+E8-C8</f>
        <v>0</v>
      </c>
      <c r="E8" s="212"/>
      <c r="F8" s="212"/>
      <c r="G8" s="212"/>
      <c r="H8" s="211">
        <f t="shared" ref="H8:H63" si="1">G8-C8</f>
        <v>0</v>
      </c>
      <c r="J8" s="96">
        <f>H8</f>
        <v>0</v>
      </c>
    </row>
    <row r="9" spans="1:10" ht="16.5" customHeight="1" x14ac:dyDescent="0.25">
      <c r="A9" s="74"/>
      <c r="B9" s="97" t="s">
        <v>307</v>
      </c>
      <c r="C9" s="212"/>
      <c r="D9" s="211">
        <f t="shared" si="0"/>
        <v>0</v>
      </c>
      <c r="E9" s="212"/>
      <c r="F9" s="212"/>
      <c r="G9" s="212"/>
      <c r="H9" s="211">
        <f t="shared" si="1"/>
        <v>0</v>
      </c>
      <c r="I9" s="67" t="str">
        <f>IF(OR(F9=G9,F9&gt;G9),"Correcto","Incorrecto")</f>
        <v>Correcto</v>
      </c>
      <c r="J9" s="96">
        <f t="shared" ref="J9:J38" si="2">H9</f>
        <v>0</v>
      </c>
    </row>
    <row r="10" spans="1:10" ht="16.5" customHeight="1" x14ac:dyDescent="0.25">
      <c r="A10" s="74"/>
      <c r="B10" s="97" t="s">
        <v>308</v>
      </c>
      <c r="C10" s="212"/>
      <c r="D10" s="211">
        <f>+E10-C10</f>
        <v>0</v>
      </c>
      <c r="E10" s="212"/>
      <c r="F10" s="212"/>
      <c r="G10" s="212"/>
      <c r="H10" s="211">
        <f t="shared" si="1"/>
        <v>0</v>
      </c>
      <c r="J10" s="96">
        <f>H10</f>
        <v>0</v>
      </c>
    </row>
    <row r="11" spans="1:10" ht="16.5" customHeight="1" x14ac:dyDescent="0.25">
      <c r="A11" s="74"/>
      <c r="B11" s="97" t="s">
        <v>309</v>
      </c>
      <c r="C11" s="212"/>
      <c r="D11" s="211">
        <f t="shared" si="0"/>
        <v>0</v>
      </c>
      <c r="E11" s="212"/>
      <c r="F11" s="212"/>
      <c r="G11" s="212"/>
      <c r="H11" s="211">
        <f t="shared" si="1"/>
        <v>0</v>
      </c>
      <c r="J11" s="96">
        <f t="shared" si="2"/>
        <v>0</v>
      </c>
    </row>
    <row r="12" spans="1:10" ht="16.5" customHeight="1" x14ac:dyDescent="0.25">
      <c r="A12" s="74"/>
      <c r="B12" s="97" t="s">
        <v>310</v>
      </c>
      <c r="C12" s="212"/>
      <c r="D12" s="211">
        <f t="shared" si="0"/>
        <v>0</v>
      </c>
      <c r="E12" s="212"/>
      <c r="F12" s="212"/>
      <c r="G12" s="212"/>
      <c r="H12" s="211">
        <f t="shared" si="1"/>
        <v>0</v>
      </c>
      <c r="I12" s="67" t="str">
        <f>IF(OR(F12=G12,F12&gt;G12),"Correcto","Incorrecto")</f>
        <v>Correcto</v>
      </c>
      <c r="J12" s="96">
        <f t="shared" si="2"/>
        <v>0</v>
      </c>
    </row>
    <row r="13" spans="1:10" ht="16.5" customHeight="1" x14ac:dyDescent="0.25">
      <c r="A13" s="74"/>
      <c r="B13" s="97" t="s">
        <v>311</v>
      </c>
      <c r="C13" s="212"/>
      <c r="D13" s="211">
        <f t="shared" si="0"/>
        <v>0</v>
      </c>
      <c r="E13" s="212"/>
      <c r="F13" s="212"/>
      <c r="G13" s="212"/>
      <c r="H13" s="211">
        <f t="shared" si="1"/>
        <v>0</v>
      </c>
      <c r="J13" s="96">
        <f t="shared" si="2"/>
        <v>0</v>
      </c>
    </row>
    <row r="14" spans="1:10" ht="16.5" customHeight="1" x14ac:dyDescent="0.25">
      <c r="A14" s="74"/>
      <c r="B14" s="97" t="s">
        <v>312</v>
      </c>
      <c r="C14" s="212"/>
      <c r="D14" s="211">
        <f t="shared" si="0"/>
        <v>0</v>
      </c>
      <c r="E14" s="212"/>
      <c r="F14" s="212"/>
      <c r="G14" s="212"/>
      <c r="H14" s="211">
        <f t="shared" si="1"/>
        <v>0</v>
      </c>
      <c r="I14" s="67" t="str">
        <f>IF(OR(F14=G14,F14&gt;G14),"Correcto","Incorrecto")</f>
        <v>Correcto</v>
      </c>
      <c r="J14" s="96">
        <f t="shared" si="2"/>
        <v>0</v>
      </c>
    </row>
    <row r="15" spans="1:10" ht="16.5" customHeight="1" x14ac:dyDescent="0.25">
      <c r="A15" s="74"/>
      <c r="B15" s="97" t="s">
        <v>68</v>
      </c>
      <c r="C15" s="211">
        <f>SUM(C16:C26)</f>
        <v>0</v>
      </c>
      <c r="D15" s="211">
        <f t="shared" si="0"/>
        <v>0</v>
      </c>
      <c r="E15" s="211">
        <f>SUM(E16:E26)</f>
        <v>0</v>
      </c>
      <c r="F15" s="211">
        <f>SUM(F16:F26)</f>
        <v>0</v>
      </c>
      <c r="G15" s="211">
        <f t="shared" ref="G15" si="3">SUM(G16:G26)</f>
        <v>0</v>
      </c>
      <c r="H15" s="211">
        <f t="shared" si="1"/>
        <v>0</v>
      </c>
    </row>
    <row r="16" spans="1:10" ht="16.5" customHeight="1" x14ac:dyDescent="0.25">
      <c r="A16" s="74"/>
      <c r="B16" s="98" t="s">
        <v>313</v>
      </c>
      <c r="C16" s="213"/>
      <c r="D16" s="214">
        <f t="shared" si="0"/>
        <v>0</v>
      </c>
      <c r="E16" s="213"/>
      <c r="F16" s="213"/>
      <c r="G16" s="213"/>
      <c r="H16" s="214">
        <f t="shared" si="1"/>
        <v>0</v>
      </c>
      <c r="J16" s="96">
        <f t="shared" si="2"/>
        <v>0</v>
      </c>
    </row>
    <row r="17" spans="1:10" ht="16.5" customHeight="1" x14ac:dyDescent="0.25">
      <c r="A17" s="74"/>
      <c r="B17" s="98" t="s">
        <v>314</v>
      </c>
      <c r="C17" s="213"/>
      <c r="D17" s="214">
        <f t="shared" si="0"/>
        <v>0</v>
      </c>
      <c r="E17" s="213"/>
      <c r="F17" s="213"/>
      <c r="G17" s="213"/>
      <c r="H17" s="214">
        <f t="shared" si="1"/>
        <v>0</v>
      </c>
      <c r="J17" s="96">
        <f t="shared" si="2"/>
        <v>0</v>
      </c>
    </row>
    <row r="18" spans="1:10" ht="16.5" customHeight="1" x14ac:dyDescent="0.25">
      <c r="A18" s="74"/>
      <c r="B18" s="98" t="s">
        <v>315</v>
      </c>
      <c r="C18" s="213"/>
      <c r="D18" s="214">
        <f t="shared" si="0"/>
        <v>0</v>
      </c>
      <c r="E18" s="213"/>
      <c r="F18" s="213"/>
      <c r="G18" s="213"/>
      <c r="H18" s="214">
        <f t="shared" si="1"/>
        <v>0</v>
      </c>
      <c r="J18" s="96">
        <f t="shared" si="2"/>
        <v>0</v>
      </c>
    </row>
    <row r="19" spans="1:10" ht="16.5" customHeight="1" x14ac:dyDescent="0.25">
      <c r="A19" s="74"/>
      <c r="B19" s="98" t="s">
        <v>316</v>
      </c>
      <c r="C19" s="213"/>
      <c r="D19" s="214">
        <f t="shared" si="0"/>
        <v>0</v>
      </c>
      <c r="E19" s="213"/>
      <c r="F19" s="213"/>
      <c r="G19" s="213"/>
      <c r="H19" s="214">
        <f t="shared" si="1"/>
        <v>0</v>
      </c>
      <c r="I19" s="96"/>
      <c r="J19" s="96">
        <f t="shared" si="2"/>
        <v>0</v>
      </c>
    </row>
    <row r="20" spans="1:10" ht="16.5" customHeight="1" x14ac:dyDescent="0.25">
      <c r="A20" s="74"/>
      <c r="B20" s="98" t="s">
        <v>317</v>
      </c>
      <c r="C20" s="213"/>
      <c r="D20" s="214">
        <f t="shared" si="0"/>
        <v>0</v>
      </c>
      <c r="E20" s="213"/>
      <c r="F20" s="213"/>
      <c r="G20" s="213"/>
      <c r="H20" s="214">
        <f t="shared" si="1"/>
        <v>0</v>
      </c>
      <c r="I20" s="96"/>
      <c r="J20" s="96">
        <f t="shared" si="2"/>
        <v>0</v>
      </c>
    </row>
    <row r="21" spans="1:10" ht="16.5" customHeight="1" x14ac:dyDescent="0.25">
      <c r="A21" s="74"/>
      <c r="B21" s="98" t="s">
        <v>318</v>
      </c>
      <c r="C21" s="213"/>
      <c r="D21" s="214">
        <f t="shared" si="0"/>
        <v>0</v>
      </c>
      <c r="E21" s="213"/>
      <c r="F21" s="213"/>
      <c r="G21" s="213"/>
      <c r="H21" s="214">
        <f t="shared" si="1"/>
        <v>0</v>
      </c>
      <c r="I21" s="96"/>
      <c r="J21" s="96">
        <f t="shared" si="2"/>
        <v>0</v>
      </c>
    </row>
    <row r="22" spans="1:10" ht="16.5" customHeight="1" x14ac:dyDescent="0.25">
      <c r="A22" s="74"/>
      <c r="B22" s="98" t="s">
        <v>319</v>
      </c>
      <c r="C22" s="213"/>
      <c r="D22" s="214">
        <f t="shared" si="0"/>
        <v>0</v>
      </c>
      <c r="E22" s="213"/>
      <c r="F22" s="213"/>
      <c r="G22" s="213"/>
      <c r="H22" s="214">
        <f t="shared" si="1"/>
        <v>0</v>
      </c>
      <c r="J22" s="96">
        <f t="shared" si="2"/>
        <v>0</v>
      </c>
    </row>
    <row r="23" spans="1:10" ht="16.5" customHeight="1" x14ac:dyDescent="0.25">
      <c r="A23" s="74"/>
      <c r="B23" s="98" t="s">
        <v>320</v>
      </c>
      <c r="C23" s="213"/>
      <c r="D23" s="214">
        <f t="shared" si="0"/>
        <v>0</v>
      </c>
      <c r="E23" s="213"/>
      <c r="F23" s="213"/>
      <c r="G23" s="213"/>
      <c r="H23" s="214">
        <f t="shared" si="1"/>
        <v>0</v>
      </c>
      <c r="J23" s="96">
        <f t="shared" si="2"/>
        <v>0</v>
      </c>
    </row>
    <row r="24" spans="1:10" ht="16.5" customHeight="1" x14ac:dyDescent="0.25">
      <c r="A24" s="74"/>
      <c r="B24" s="98" t="s">
        <v>321</v>
      </c>
      <c r="C24" s="213"/>
      <c r="D24" s="214">
        <f t="shared" si="0"/>
        <v>0</v>
      </c>
      <c r="E24" s="213"/>
      <c r="F24" s="213"/>
      <c r="G24" s="213"/>
      <c r="H24" s="214">
        <f t="shared" si="1"/>
        <v>0</v>
      </c>
      <c r="J24" s="96">
        <f t="shared" si="2"/>
        <v>0</v>
      </c>
    </row>
    <row r="25" spans="1:10" ht="16.5" customHeight="1" x14ac:dyDescent="0.25">
      <c r="A25" s="74"/>
      <c r="B25" s="98" t="s">
        <v>322</v>
      </c>
      <c r="C25" s="213"/>
      <c r="D25" s="214">
        <f t="shared" si="0"/>
        <v>0</v>
      </c>
      <c r="E25" s="213"/>
      <c r="F25" s="213"/>
      <c r="G25" s="213"/>
      <c r="H25" s="214">
        <f t="shared" si="1"/>
        <v>0</v>
      </c>
      <c r="J25" s="96">
        <f t="shared" si="2"/>
        <v>0</v>
      </c>
    </row>
    <row r="26" spans="1:10" ht="16.5" customHeight="1" x14ac:dyDescent="0.25">
      <c r="A26" s="74"/>
      <c r="B26" s="98" t="s">
        <v>323</v>
      </c>
      <c r="C26" s="213"/>
      <c r="D26" s="214">
        <f t="shared" si="0"/>
        <v>0</v>
      </c>
      <c r="E26" s="213"/>
      <c r="F26" s="213"/>
      <c r="G26" s="213"/>
      <c r="H26" s="214">
        <f t="shared" si="1"/>
        <v>0</v>
      </c>
      <c r="J26" s="96">
        <f t="shared" si="2"/>
        <v>0</v>
      </c>
    </row>
    <row r="27" spans="1:10" ht="16.5" customHeight="1" x14ac:dyDescent="0.25">
      <c r="A27" s="74"/>
      <c r="B27" s="97" t="s">
        <v>324</v>
      </c>
      <c r="C27" s="211">
        <f>SUM(C28:C32)</f>
        <v>0</v>
      </c>
      <c r="D27" s="211">
        <f t="shared" si="0"/>
        <v>0</v>
      </c>
      <c r="E27" s="211">
        <f t="shared" ref="E27:G27" si="4">SUM(E28:E32)</f>
        <v>0</v>
      </c>
      <c r="F27" s="211">
        <f t="shared" si="4"/>
        <v>0</v>
      </c>
      <c r="G27" s="211">
        <f t="shared" si="4"/>
        <v>0</v>
      </c>
      <c r="H27" s="211">
        <f t="shared" si="1"/>
        <v>0</v>
      </c>
    </row>
    <row r="28" spans="1:10" ht="16.5" customHeight="1" x14ac:dyDescent="0.25">
      <c r="A28" s="74"/>
      <c r="B28" s="98" t="s">
        <v>325</v>
      </c>
      <c r="C28" s="213"/>
      <c r="D28" s="214">
        <f t="shared" si="0"/>
        <v>0</v>
      </c>
      <c r="E28" s="213"/>
      <c r="F28" s="213"/>
      <c r="G28" s="213"/>
      <c r="H28" s="214">
        <f t="shared" si="1"/>
        <v>0</v>
      </c>
      <c r="J28" s="96">
        <f t="shared" si="2"/>
        <v>0</v>
      </c>
    </row>
    <row r="29" spans="1:10" ht="16.5" customHeight="1" x14ac:dyDescent="0.25">
      <c r="A29" s="74"/>
      <c r="B29" s="98" t="s">
        <v>326</v>
      </c>
      <c r="C29" s="213"/>
      <c r="D29" s="214">
        <f t="shared" si="0"/>
        <v>0</v>
      </c>
      <c r="E29" s="213"/>
      <c r="F29" s="213"/>
      <c r="G29" s="213"/>
      <c r="H29" s="214">
        <f t="shared" si="1"/>
        <v>0</v>
      </c>
      <c r="J29" s="96">
        <f t="shared" si="2"/>
        <v>0</v>
      </c>
    </row>
    <row r="30" spans="1:10" ht="16.5" customHeight="1" x14ac:dyDescent="0.25">
      <c r="A30" s="74"/>
      <c r="B30" s="98" t="s">
        <v>327</v>
      </c>
      <c r="C30" s="213"/>
      <c r="D30" s="214">
        <f t="shared" si="0"/>
        <v>0</v>
      </c>
      <c r="E30" s="213"/>
      <c r="F30" s="213"/>
      <c r="G30" s="213"/>
      <c r="H30" s="214">
        <f t="shared" si="1"/>
        <v>0</v>
      </c>
      <c r="J30" s="96">
        <f t="shared" si="2"/>
        <v>0</v>
      </c>
    </row>
    <row r="31" spans="1:10" ht="16.5" customHeight="1" x14ac:dyDescent="0.25">
      <c r="A31" s="74"/>
      <c r="B31" s="98" t="s">
        <v>328</v>
      </c>
      <c r="C31" s="213"/>
      <c r="D31" s="214">
        <f t="shared" si="0"/>
        <v>0</v>
      </c>
      <c r="E31" s="213"/>
      <c r="F31" s="213"/>
      <c r="G31" s="213"/>
      <c r="H31" s="214">
        <f t="shared" si="1"/>
        <v>0</v>
      </c>
      <c r="J31" s="96">
        <f t="shared" si="2"/>
        <v>0</v>
      </c>
    </row>
    <row r="32" spans="1:10" ht="16.5" customHeight="1" x14ac:dyDescent="0.25">
      <c r="A32" s="74"/>
      <c r="B32" s="98" t="s">
        <v>329</v>
      </c>
      <c r="C32" s="213"/>
      <c r="D32" s="214">
        <f t="shared" si="0"/>
        <v>0</v>
      </c>
      <c r="E32" s="213"/>
      <c r="F32" s="213"/>
      <c r="G32" s="213"/>
      <c r="H32" s="214">
        <f t="shared" si="1"/>
        <v>0</v>
      </c>
      <c r="J32" s="96">
        <f t="shared" si="2"/>
        <v>0</v>
      </c>
    </row>
    <row r="33" spans="1:10" ht="16.5" customHeight="1" x14ac:dyDescent="0.25">
      <c r="A33" s="74"/>
      <c r="B33" s="97" t="s">
        <v>330</v>
      </c>
      <c r="C33" s="212">
        <v>0</v>
      </c>
      <c r="D33" s="211">
        <f t="shared" si="0"/>
        <v>0</v>
      </c>
      <c r="E33" s="211">
        <v>0</v>
      </c>
      <c r="F33" s="212">
        <v>0</v>
      </c>
      <c r="G33" s="212">
        <v>0</v>
      </c>
      <c r="H33" s="211">
        <f t="shared" si="1"/>
        <v>0</v>
      </c>
      <c r="I33" s="67" t="str">
        <f>IF(OR(F33=G33,F33&gt;G33),"Correcto","Incorrecto")</f>
        <v>Correcto</v>
      </c>
      <c r="J33" s="96">
        <f t="shared" si="2"/>
        <v>0</v>
      </c>
    </row>
    <row r="34" spans="1:10" ht="16.5" customHeight="1" x14ac:dyDescent="0.25">
      <c r="A34" s="74"/>
      <c r="B34" s="97" t="s">
        <v>66</v>
      </c>
      <c r="C34" s="211">
        <f>SUM(C35)</f>
        <v>0</v>
      </c>
      <c r="D34" s="211">
        <f t="shared" si="0"/>
        <v>0</v>
      </c>
      <c r="E34" s="211">
        <f>SUM(E35)</f>
        <v>0</v>
      </c>
      <c r="F34" s="211">
        <f t="shared" ref="F34:G34" si="5">SUM(F35)</f>
        <v>0</v>
      </c>
      <c r="G34" s="211">
        <f t="shared" si="5"/>
        <v>0</v>
      </c>
      <c r="H34" s="211">
        <f t="shared" si="1"/>
        <v>0</v>
      </c>
      <c r="I34" s="67"/>
      <c r="J34" s="67"/>
    </row>
    <row r="35" spans="1:10" ht="16.5" customHeight="1" x14ac:dyDescent="0.25">
      <c r="A35" s="74"/>
      <c r="B35" s="98" t="s">
        <v>331</v>
      </c>
      <c r="C35" s="213"/>
      <c r="D35" s="214">
        <f t="shared" si="0"/>
        <v>0</v>
      </c>
      <c r="E35" s="213"/>
      <c r="F35" s="213"/>
      <c r="G35" s="213"/>
      <c r="H35" s="214">
        <f t="shared" si="1"/>
        <v>0</v>
      </c>
      <c r="J35" s="96">
        <f t="shared" si="2"/>
        <v>0</v>
      </c>
    </row>
    <row r="36" spans="1:10" ht="16.5" customHeight="1" x14ac:dyDescent="0.25">
      <c r="A36" s="74"/>
      <c r="B36" s="97" t="s">
        <v>332</v>
      </c>
      <c r="C36" s="211">
        <f>SUM(C37:C38)</f>
        <v>0</v>
      </c>
      <c r="D36" s="211">
        <f t="shared" si="0"/>
        <v>0</v>
      </c>
      <c r="E36" s="211">
        <f>SUM(E37:E38)</f>
        <v>0</v>
      </c>
      <c r="F36" s="211">
        <f>SUM(F37:F38)</f>
        <v>0</v>
      </c>
      <c r="G36" s="211">
        <f>SUM(G37:G38)</f>
        <v>0</v>
      </c>
      <c r="H36" s="211">
        <f t="shared" si="1"/>
        <v>0</v>
      </c>
    </row>
    <row r="37" spans="1:10" ht="16.5" customHeight="1" x14ac:dyDescent="0.25">
      <c r="A37" s="74"/>
      <c r="B37" s="98" t="s">
        <v>333</v>
      </c>
      <c r="C37" s="213"/>
      <c r="D37" s="214">
        <f t="shared" si="0"/>
        <v>0</v>
      </c>
      <c r="E37" s="213"/>
      <c r="F37" s="213"/>
      <c r="G37" s="213"/>
      <c r="H37" s="214">
        <f t="shared" si="1"/>
        <v>0</v>
      </c>
      <c r="J37" s="96">
        <f t="shared" si="2"/>
        <v>0</v>
      </c>
    </row>
    <row r="38" spans="1:10" ht="16.5" customHeight="1" x14ac:dyDescent="0.25">
      <c r="A38" s="74"/>
      <c r="B38" s="98" t="s">
        <v>332</v>
      </c>
      <c r="C38" s="213"/>
      <c r="D38" s="214">
        <f t="shared" si="0"/>
        <v>0</v>
      </c>
      <c r="E38" s="213"/>
      <c r="F38" s="213"/>
      <c r="G38" s="213"/>
      <c r="H38" s="214">
        <f t="shared" si="1"/>
        <v>0</v>
      </c>
      <c r="J38" s="96">
        <f t="shared" si="2"/>
        <v>0</v>
      </c>
    </row>
    <row r="39" spans="1:10" ht="16.5" customHeight="1" x14ac:dyDescent="0.25">
      <c r="A39" s="74" t="s">
        <v>369</v>
      </c>
      <c r="B39" s="75"/>
      <c r="C39" s="211">
        <f>SUM(C8:C15,C27,C33,C34,C36)</f>
        <v>0</v>
      </c>
      <c r="D39" s="211">
        <f>+E39-C39</f>
        <v>0</v>
      </c>
      <c r="E39" s="211">
        <f>SUM(E8:E15,E27,E33,E34,E36)</f>
        <v>0</v>
      </c>
      <c r="F39" s="211">
        <f>SUM(F8:F15,F27,F33,F34,F36)</f>
        <v>0</v>
      </c>
      <c r="G39" s="211">
        <f>SUM(G8:G15,G27,G33,G34,G36)</f>
        <v>0</v>
      </c>
      <c r="H39" s="211">
        <f>SUM(H8:H15,H27,H33,H34,H36)</f>
        <v>0</v>
      </c>
      <c r="I39" s="67" t="str">
        <f>IF(OR(F39=G39,F39&gt;G39),"Correcto","Incorrecto")</f>
        <v>Correcto</v>
      </c>
      <c r="J39" s="67"/>
    </row>
    <row r="40" spans="1:10" ht="16.5" customHeight="1" x14ac:dyDescent="0.25">
      <c r="A40" s="74" t="s">
        <v>334</v>
      </c>
      <c r="B40" s="99"/>
      <c r="C40" s="212"/>
      <c r="D40" s="211"/>
      <c r="E40" s="212"/>
      <c r="F40" s="212"/>
      <c r="G40" s="212"/>
      <c r="H40" s="211">
        <f>+H8+H9+H10+H11+H12+H13+H14+H15+H27+H33+H34+H36</f>
        <v>0</v>
      </c>
    </row>
    <row r="41" spans="1:10" ht="16.5" customHeight="1" x14ac:dyDescent="0.25">
      <c r="A41" s="166" t="s">
        <v>391</v>
      </c>
      <c r="B41" s="165"/>
      <c r="C41" s="211"/>
      <c r="D41" s="211"/>
      <c r="E41" s="211"/>
      <c r="F41" s="211"/>
      <c r="G41" s="211"/>
      <c r="H41" s="211"/>
      <c r="I41" s="67"/>
      <c r="J41" s="67"/>
    </row>
    <row r="42" spans="1:10" ht="16.5" customHeight="1" x14ac:dyDescent="0.25">
      <c r="A42" s="74"/>
      <c r="B42" s="100" t="s">
        <v>67</v>
      </c>
      <c r="C42" s="211">
        <f>SUM(C43:C50)</f>
        <v>0</v>
      </c>
      <c r="D42" s="211">
        <f t="shared" si="0"/>
        <v>0</v>
      </c>
      <c r="E42" s="211">
        <f>SUM(E43:E50)</f>
        <v>0</v>
      </c>
      <c r="F42" s="211">
        <f>SUM(F43:F50)</f>
        <v>0</v>
      </c>
      <c r="G42" s="211">
        <f>SUM(G43:G50)</f>
        <v>0</v>
      </c>
      <c r="H42" s="211">
        <f t="shared" si="1"/>
        <v>0</v>
      </c>
    </row>
    <row r="43" spans="1:10" ht="16.5" customHeight="1" x14ac:dyDescent="0.25">
      <c r="A43" s="74"/>
      <c r="B43" s="98" t="s">
        <v>335</v>
      </c>
      <c r="C43" s="213"/>
      <c r="D43" s="214">
        <f t="shared" si="0"/>
        <v>0</v>
      </c>
      <c r="E43" s="213"/>
      <c r="F43" s="213"/>
      <c r="G43" s="213"/>
      <c r="H43" s="214">
        <f t="shared" si="1"/>
        <v>0</v>
      </c>
    </row>
    <row r="44" spans="1:10" ht="16.5" customHeight="1" x14ac:dyDescent="0.25">
      <c r="A44" s="74"/>
      <c r="B44" s="98" t="s">
        <v>336</v>
      </c>
      <c r="C44" s="213"/>
      <c r="D44" s="214">
        <f t="shared" si="0"/>
        <v>0</v>
      </c>
      <c r="E44" s="213"/>
      <c r="F44" s="213"/>
      <c r="G44" s="213"/>
      <c r="H44" s="214">
        <f t="shared" si="1"/>
        <v>0</v>
      </c>
    </row>
    <row r="45" spans="1:10" ht="16.5" customHeight="1" x14ac:dyDescent="0.25">
      <c r="A45" s="74"/>
      <c r="B45" s="98" t="s">
        <v>337</v>
      </c>
      <c r="C45" s="213"/>
      <c r="D45" s="214">
        <f t="shared" si="0"/>
        <v>0</v>
      </c>
      <c r="E45" s="213"/>
      <c r="F45" s="213"/>
      <c r="G45" s="213"/>
      <c r="H45" s="214">
        <f t="shared" si="1"/>
        <v>0</v>
      </c>
    </row>
    <row r="46" spans="1:10" ht="25.5" x14ac:dyDescent="0.25">
      <c r="A46" s="74"/>
      <c r="B46" s="98" t="s">
        <v>357</v>
      </c>
      <c r="C46" s="213"/>
      <c r="D46" s="214">
        <f t="shared" si="0"/>
        <v>0</v>
      </c>
      <c r="E46" s="213"/>
      <c r="F46" s="213"/>
      <c r="G46" s="213"/>
      <c r="H46" s="214">
        <f t="shared" si="1"/>
        <v>0</v>
      </c>
    </row>
    <row r="47" spans="1:10" ht="16.5" customHeight="1" x14ac:dyDescent="0.25">
      <c r="A47" s="74"/>
      <c r="B47" s="98" t="s">
        <v>338</v>
      </c>
      <c r="C47" s="213"/>
      <c r="D47" s="214">
        <f t="shared" si="0"/>
        <v>0</v>
      </c>
      <c r="E47" s="213"/>
      <c r="F47" s="213"/>
      <c r="G47" s="213"/>
      <c r="H47" s="214">
        <f t="shared" si="1"/>
        <v>0</v>
      </c>
    </row>
    <row r="48" spans="1:10" ht="16.5" customHeight="1" x14ac:dyDescent="0.25">
      <c r="A48" s="74"/>
      <c r="B48" s="98" t="s">
        <v>339</v>
      </c>
      <c r="C48" s="213"/>
      <c r="D48" s="214">
        <f t="shared" si="0"/>
        <v>0</v>
      </c>
      <c r="E48" s="213"/>
      <c r="F48" s="213"/>
      <c r="G48" s="213"/>
      <c r="H48" s="214">
        <f t="shared" si="1"/>
        <v>0</v>
      </c>
    </row>
    <row r="49" spans="1:10" ht="16.5" customHeight="1" x14ac:dyDescent="0.25">
      <c r="A49" s="74"/>
      <c r="B49" s="98" t="s">
        <v>340</v>
      </c>
      <c r="C49" s="213"/>
      <c r="D49" s="214">
        <f t="shared" si="0"/>
        <v>0</v>
      </c>
      <c r="E49" s="213"/>
      <c r="F49" s="213"/>
      <c r="G49" s="213"/>
      <c r="H49" s="214">
        <f t="shared" si="1"/>
        <v>0</v>
      </c>
    </row>
    <row r="50" spans="1:10" ht="16.5" customHeight="1" x14ac:dyDescent="0.25">
      <c r="A50" s="74"/>
      <c r="B50" s="98" t="s">
        <v>341</v>
      </c>
      <c r="C50" s="213"/>
      <c r="D50" s="214">
        <f t="shared" si="0"/>
        <v>0</v>
      </c>
      <c r="E50" s="213"/>
      <c r="F50" s="213"/>
      <c r="G50" s="213"/>
      <c r="H50" s="214">
        <f t="shared" si="1"/>
        <v>0</v>
      </c>
    </row>
    <row r="51" spans="1:10" ht="16.5" customHeight="1" x14ac:dyDescent="0.25">
      <c r="A51" s="74"/>
      <c r="B51" s="100" t="s">
        <v>66</v>
      </c>
      <c r="C51" s="211">
        <f>SUM(C52:C55)</f>
        <v>0</v>
      </c>
      <c r="D51" s="211">
        <f t="shared" si="0"/>
        <v>0</v>
      </c>
      <c r="E51" s="211">
        <f>SUM(E52:E55)</f>
        <v>0</v>
      </c>
      <c r="F51" s="211">
        <f>SUM(F52:F55)</f>
        <v>0</v>
      </c>
      <c r="G51" s="211">
        <f>SUM(G52:G55)</f>
        <v>0</v>
      </c>
      <c r="H51" s="211">
        <f t="shared" si="1"/>
        <v>0</v>
      </c>
    </row>
    <row r="52" spans="1:10" ht="16.5" customHeight="1" x14ac:dyDescent="0.25">
      <c r="A52" s="74"/>
      <c r="B52" s="98" t="s">
        <v>342</v>
      </c>
      <c r="C52" s="213"/>
      <c r="D52" s="214">
        <f t="shared" si="0"/>
        <v>0</v>
      </c>
      <c r="E52" s="213"/>
      <c r="F52" s="213"/>
      <c r="G52" s="213"/>
      <c r="H52" s="214">
        <f t="shared" si="1"/>
        <v>0</v>
      </c>
    </row>
    <row r="53" spans="1:10" ht="16.5" customHeight="1" x14ac:dyDescent="0.25">
      <c r="A53" s="74"/>
      <c r="B53" s="98" t="s">
        <v>343</v>
      </c>
      <c r="C53" s="213"/>
      <c r="D53" s="214">
        <f t="shared" si="0"/>
        <v>0</v>
      </c>
      <c r="E53" s="213"/>
      <c r="F53" s="213"/>
      <c r="G53" s="213"/>
      <c r="H53" s="214">
        <f t="shared" si="1"/>
        <v>0</v>
      </c>
    </row>
    <row r="54" spans="1:10" ht="16.5" customHeight="1" x14ac:dyDescent="0.25">
      <c r="A54" s="74"/>
      <c r="B54" s="98" t="s">
        <v>344</v>
      </c>
      <c r="C54" s="213"/>
      <c r="D54" s="214">
        <f t="shared" si="0"/>
        <v>0</v>
      </c>
      <c r="E54" s="213"/>
      <c r="F54" s="213"/>
      <c r="G54" s="213"/>
      <c r="H54" s="214">
        <f t="shared" si="1"/>
        <v>0</v>
      </c>
    </row>
    <row r="55" spans="1:10" ht="16.5" customHeight="1" x14ac:dyDescent="0.25">
      <c r="A55" s="74"/>
      <c r="B55" s="98" t="s">
        <v>331</v>
      </c>
      <c r="C55" s="213"/>
      <c r="D55" s="214">
        <f t="shared" si="0"/>
        <v>0</v>
      </c>
      <c r="E55" s="213"/>
      <c r="F55" s="213"/>
      <c r="G55" s="213"/>
      <c r="H55" s="214">
        <f t="shared" si="1"/>
        <v>0</v>
      </c>
    </row>
    <row r="56" spans="1:10" ht="16.5" customHeight="1" x14ac:dyDescent="0.25">
      <c r="A56" s="74"/>
      <c r="B56" s="100" t="s">
        <v>345</v>
      </c>
      <c r="C56" s="211">
        <f>SUM(C57:C58)</f>
        <v>0</v>
      </c>
      <c r="D56" s="211">
        <f t="shared" si="0"/>
        <v>0</v>
      </c>
      <c r="E56" s="211">
        <f>SUM(E57:E58)</f>
        <v>0</v>
      </c>
      <c r="F56" s="211">
        <f>SUM(F57:F58)</f>
        <v>0</v>
      </c>
      <c r="G56" s="211">
        <f>SUM(G57:G58)</f>
        <v>0</v>
      </c>
      <c r="H56" s="211">
        <f t="shared" si="1"/>
        <v>0</v>
      </c>
    </row>
    <row r="57" spans="1:10" ht="27" customHeight="1" x14ac:dyDescent="0.25">
      <c r="A57" s="74"/>
      <c r="B57" s="98" t="s">
        <v>346</v>
      </c>
      <c r="C57" s="213"/>
      <c r="D57" s="214">
        <f>+E57-C57</f>
        <v>0</v>
      </c>
      <c r="E57" s="213"/>
      <c r="F57" s="213"/>
      <c r="G57" s="213"/>
      <c r="H57" s="214">
        <f t="shared" si="1"/>
        <v>0</v>
      </c>
    </row>
    <row r="58" spans="1:10" ht="16.5" customHeight="1" x14ac:dyDescent="0.25">
      <c r="A58" s="74"/>
      <c r="B58" s="98" t="s">
        <v>347</v>
      </c>
      <c r="C58" s="213"/>
      <c r="D58" s="214">
        <f t="shared" si="0"/>
        <v>0</v>
      </c>
      <c r="E58" s="213"/>
      <c r="F58" s="213"/>
      <c r="G58" s="213"/>
      <c r="H58" s="214">
        <f t="shared" si="1"/>
        <v>0</v>
      </c>
    </row>
    <row r="59" spans="1:10" ht="25.5" x14ac:dyDescent="0.25">
      <c r="A59" s="74"/>
      <c r="B59" s="100" t="s">
        <v>348</v>
      </c>
      <c r="C59" s="212">
        <v>0</v>
      </c>
      <c r="D59" s="211">
        <f t="shared" si="0"/>
        <v>0</v>
      </c>
      <c r="E59" s="212">
        <v>0</v>
      </c>
      <c r="F59" s="212">
        <v>0</v>
      </c>
      <c r="G59" s="212">
        <v>0</v>
      </c>
      <c r="H59" s="211">
        <f t="shared" si="1"/>
        <v>0</v>
      </c>
      <c r="I59" s="67" t="str">
        <f>IF(OR(F59=G59,F59&gt;G59),"Correcto","Incorrecto")</f>
        <v>Correcto</v>
      </c>
      <c r="J59" s="67"/>
    </row>
    <row r="60" spans="1:10" ht="16.5" customHeight="1" x14ac:dyDescent="0.25">
      <c r="A60" s="74"/>
      <c r="B60" s="100" t="s">
        <v>349</v>
      </c>
      <c r="C60" s="212">
        <v>0</v>
      </c>
      <c r="D60" s="211">
        <f t="shared" si="0"/>
        <v>0</v>
      </c>
      <c r="E60" s="212">
        <v>0</v>
      </c>
      <c r="F60" s="212">
        <v>0</v>
      </c>
      <c r="G60" s="212">
        <v>0</v>
      </c>
      <c r="H60" s="211">
        <f t="shared" si="1"/>
        <v>0</v>
      </c>
    </row>
    <row r="61" spans="1:10" ht="16.5" customHeight="1" x14ac:dyDescent="0.25">
      <c r="A61" s="259" t="s">
        <v>370</v>
      </c>
      <c r="B61" s="259"/>
      <c r="C61" s="211">
        <f>SUM(C42+C51+C56+C59+C60)</f>
        <v>0</v>
      </c>
      <c r="D61" s="211">
        <f>+E61-C61</f>
        <v>0</v>
      </c>
      <c r="E61" s="211">
        <f>SUM(E42+E51+E56+E59+E60)</f>
        <v>0</v>
      </c>
      <c r="F61" s="211">
        <f>SUM(F42+F51+F56+F59+F60)</f>
        <v>0</v>
      </c>
      <c r="G61" s="211">
        <f>SUM(G42+G51+G56+G59+G60)</f>
        <v>0</v>
      </c>
      <c r="H61" s="211">
        <f>SUM(H42+H51+H56+H59+H60)</f>
        <v>0</v>
      </c>
      <c r="I61" s="67" t="str">
        <f>IF(OR(F61=G61,F61&gt;G61),"Correcto","Incorrecto")</f>
        <v>Correcto</v>
      </c>
      <c r="J61" s="67"/>
    </row>
    <row r="62" spans="1:10" ht="16.5" customHeight="1" x14ac:dyDescent="0.25">
      <c r="A62" s="74" t="s">
        <v>371</v>
      </c>
      <c r="B62" s="101"/>
      <c r="C62" s="211">
        <f>SUM(C63)</f>
        <v>0</v>
      </c>
      <c r="D62" s="211">
        <f>+E62-C62</f>
        <v>0</v>
      </c>
      <c r="E62" s="211">
        <f t="shared" ref="E62:H62" si="6">SUM(E63)</f>
        <v>0</v>
      </c>
      <c r="F62" s="211">
        <f t="shared" si="6"/>
        <v>0</v>
      </c>
      <c r="G62" s="211">
        <f t="shared" si="6"/>
        <v>0</v>
      </c>
      <c r="H62" s="211">
        <f t="shared" si="6"/>
        <v>0</v>
      </c>
    </row>
    <row r="63" spans="1:10" x14ac:dyDescent="0.25">
      <c r="B63" s="90" t="s">
        <v>392</v>
      </c>
      <c r="C63" s="96"/>
      <c r="D63" s="214">
        <f t="shared" si="0"/>
        <v>0</v>
      </c>
      <c r="E63" s="96"/>
      <c r="F63" s="96"/>
      <c r="G63" s="96"/>
      <c r="H63" s="214">
        <f t="shared" si="1"/>
        <v>0</v>
      </c>
    </row>
    <row r="64" spans="1:10" x14ac:dyDescent="0.25">
      <c r="A64" s="259" t="s">
        <v>394</v>
      </c>
      <c r="B64" s="259"/>
      <c r="C64" s="211">
        <f>C39+C61+C62</f>
        <v>0</v>
      </c>
      <c r="D64" s="211">
        <f>+E64-C64</f>
        <v>0</v>
      </c>
      <c r="E64" s="211">
        <f t="shared" ref="E64:H64" si="7">E39+E61+E62</f>
        <v>0</v>
      </c>
      <c r="F64" s="211">
        <f t="shared" si="7"/>
        <v>0</v>
      </c>
      <c r="G64" s="211">
        <f t="shared" si="7"/>
        <v>0</v>
      </c>
      <c r="H64" s="211">
        <f t="shared" si="7"/>
        <v>0</v>
      </c>
    </row>
    <row r="65" spans="1:15" x14ac:dyDescent="0.25">
      <c r="B65" s="90"/>
      <c r="C65" s="81"/>
      <c r="D65" s="81"/>
      <c r="E65" s="81"/>
      <c r="F65" s="81"/>
      <c r="G65" s="81"/>
      <c r="H65" s="81"/>
    </row>
    <row r="66" spans="1:15" x14ac:dyDescent="0.25">
      <c r="A66" s="102" t="s">
        <v>350</v>
      </c>
      <c r="B66" s="103"/>
      <c r="C66" s="104"/>
      <c r="D66" s="104"/>
      <c r="E66" s="104"/>
      <c r="F66" s="104"/>
      <c r="G66" s="104"/>
      <c r="H66" s="104"/>
    </row>
    <row r="67" spans="1:15" ht="24.75" customHeight="1" x14ac:dyDescent="0.25">
      <c r="A67" s="105"/>
      <c r="B67" s="106" t="s">
        <v>351</v>
      </c>
      <c r="C67" s="215"/>
      <c r="D67" s="216">
        <f>+E67-C67</f>
        <v>0</v>
      </c>
      <c r="E67" s="215"/>
      <c r="F67" s="215"/>
      <c r="G67" s="215"/>
      <c r="H67" s="216">
        <f t="shared" ref="H67:H68" si="8">G67-C67</f>
        <v>0</v>
      </c>
    </row>
    <row r="68" spans="1:15" ht="24.75" customHeight="1" x14ac:dyDescent="0.25">
      <c r="A68" s="105"/>
      <c r="B68" s="106" t="s">
        <v>352</v>
      </c>
      <c r="C68" s="215"/>
      <c r="D68" s="216">
        <f t="shared" ref="D68" si="9">+E68-C68</f>
        <v>0</v>
      </c>
      <c r="E68" s="215"/>
      <c r="F68" s="215"/>
      <c r="G68" s="215"/>
      <c r="H68" s="216">
        <f t="shared" si="8"/>
        <v>0</v>
      </c>
    </row>
    <row r="69" spans="1:15" ht="24.75" customHeight="1" x14ac:dyDescent="0.25">
      <c r="A69" s="259" t="s">
        <v>393</v>
      </c>
      <c r="B69" s="259"/>
      <c r="C69" s="211">
        <f>SUM(C67:C68)</f>
        <v>0</v>
      </c>
      <c r="D69" s="211">
        <f>+E69-C69</f>
        <v>0</v>
      </c>
      <c r="E69" s="211">
        <f t="shared" ref="E69:H69" si="10">SUM(E67:E68)</f>
        <v>0</v>
      </c>
      <c r="F69" s="211">
        <f t="shared" si="10"/>
        <v>0</v>
      </c>
      <c r="G69" s="211">
        <f t="shared" si="10"/>
        <v>0</v>
      </c>
      <c r="H69" s="211">
        <f t="shared" si="10"/>
        <v>0</v>
      </c>
    </row>
    <row r="70" spans="1:15" x14ac:dyDescent="0.25">
      <c r="A70" s="87"/>
      <c r="B70" s="107"/>
      <c r="C70" s="88"/>
      <c r="D70" s="88"/>
      <c r="E70" s="88"/>
      <c r="F70" s="88"/>
      <c r="G70" s="88"/>
      <c r="H70" s="88"/>
    </row>
    <row r="71" spans="1:15" x14ac:dyDescent="0.25">
      <c r="A71" s="79"/>
      <c r="B71" s="108"/>
      <c r="C71" s="81"/>
      <c r="D71" s="81"/>
      <c r="E71" s="81"/>
      <c r="F71" s="81"/>
      <c r="G71" s="81"/>
      <c r="H71" s="81"/>
    </row>
    <row r="72" spans="1:15" x14ac:dyDescent="0.25">
      <c r="A72" s="79"/>
      <c r="B72" s="108" t="s">
        <v>372</v>
      </c>
      <c r="C72" s="81"/>
      <c r="D72" s="109" t="s">
        <v>373</v>
      </c>
      <c r="E72" s="84"/>
      <c r="F72" s="84"/>
      <c r="G72" s="84"/>
      <c r="H72" s="84"/>
    </row>
    <row r="73" spans="1:15" x14ac:dyDescent="0.25">
      <c r="A73" s="79"/>
      <c r="B73" s="86" t="s">
        <v>55</v>
      </c>
      <c r="C73" s="81"/>
      <c r="D73" s="81"/>
      <c r="E73" s="86" t="s">
        <v>55</v>
      </c>
      <c r="F73" s="86"/>
      <c r="G73" s="86"/>
      <c r="H73" s="86"/>
    </row>
    <row r="74" spans="1:15" x14ac:dyDescent="0.25">
      <c r="A74" s="79"/>
      <c r="B74" s="110"/>
      <c r="C74" s="81"/>
      <c r="D74" s="81"/>
      <c r="E74" s="81"/>
      <c r="F74" s="81"/>
      <c r="G74" s="81"/>
      <c r="H74" s="81"/>
    </row>
    <row r="75" spans="1:15" x14ac:dyDescent="0.25">
      <c r="A75" s="79" t="s">
        <v>353</v>
      </c>
      <c r="C75" s="81"/>
      <c r="D75" s="81"/>
      <c r="E75" s="81"/>
      <c r="F75" s="81"/>
      <c r="G75" s="81"/>
    </row>
    <row r="76" spans="1:15" ht="12.75" customHeight="1" x14ac:dyDescent="0.25">
      <c r="B76" s="260" t="s">
        <v>389</v>
      </c>
      <c r="C76" s="260"/>
      <c r="D76" s="260"/>
      <c r="E76" s="260"/>
      <c r="F76" s="260"/>
      <c r="G76" s="260"/>
      <c r="H76" s="260"/>
      <c r="I76" s="90"/>
      <c r="J76" s="90"/>
      <c r="K76" s="90"/>
      <c r="L76" s="90"/>
      <c r="M76" s="90"/>
      <c r="N76" s="90"/>
      <c r="O76" s="90"/>
    </row>
    <row r="77" spans="1:15" x14ac:dyDescent="0.25">
      <c r="B77" s="260"/>
      <c r="C77" s="260"/>
      <c r="D77" s="260"/>
      <c r="E77" s="260"/>
      <c r="F77" s="260"/>
      <c r="G77" s="260"/>
      <c r="H77" s="260"/>
    </row>
    <row r="78" spans="1:15" x14ac:dyDescent="0.25">
      <c r="B78" s="260"/>
      <c r="C78" s="260"/>
      <c r="D78" s="260"/>
      <c r="E78" s="260"/>
      <c r="F78" s="260"/>
      <c r="G78" s="260"/>
      <c r="H78" s="260"/>
    </row>
  </sheetData>
  <sheetProtection algorithmName="SHA-512" hashValue="Ozqye7hjc/C6WREkEC9a1Us3AGB4Qk9OptYlpwruXMZhQv5hW4fm7su5I1s+hiuuGB2L9RVzz1sh1/+QnJ256w==" saltValue="aXbjj5w9dv6R9dm88gYk2w==" spinCount="100000" sheet="1" objects="1" scenarios="1" formatCells="0" formatColumns="0" formatRows="0"/>
  <mergeCells count="7">
    <mergeCell ref="A1:H1"/>
    <mergeCell ref="A5:B6"/>
    <mergeCell ref="C5:H5"/>
    <mergeCell ref="A61:B61"/>
    <mergeCell ref="B76:H78"/>
    <mergeCell ref="A64:B64"/>
    <mergeCell ref="A69:B69"/>
  </mergeCells>
  <conditionalFormatting sqref="I12">
    <cfRule type="containsText" dxfId="13" priority="1" operator="containsText" text="Incorrecto">
      <formula>NOT(ISERROR(SEARCH("Incorrecto",I12)))</formula>
    </cfRule>
  </conditionalFormatting>
  <conditionalFormatting sqref="I14">
    <cfRule type="containsText" dxfId="12" priority="6" operator="containsText" text="Incorrecto">
      <formula>NOT(ISERROR(SEARCH("Incorrecto",I14)))</formula>
    </cfRule>
  </conditionalFormatting>
  <conditionalFormatting sqref="I33">
    <cfRule type="containsText" dxfId="11" priority="5" operator="containsText" text="Incorrecto">
      <formula>NOT(ISERROR(SEARCH("Incorrecto",I33)))</formula>
    </cfRule>
  </conditionalFormatting>
  <conditionalFormatting sqref="I7:J7 I9 I39:J39 I41:J41 I61:J61">
    <cfRule type="containsText" dxfId="10" priority="7" operator="containsText" text="Incorrecto">
      <formula>NOT(ISERROR(SEARCH("Incorrecto",I7)))</formula>
    </cfRule>
  </conditionalFormatting>
  <conditionalFormatting sqref="I59:J59">
    <cfRule type="containsText" dxfId="9" priority="4" operator="containsText" text="Incorrecto">
      <formula>NOT(ISERROR(SEARCH("Incorrecto",I59)))</formula>
    </cfRule>
  </conditionalFormatting>
  <printOptions horizontalCentered="1"/>
  <pageMargins left="0.39370078740157483" right="0.39370078740157483" top="1.0236220472440944" bottom="0.59055118110236227" header="0.39370078740157483" footer="0.39370078740157483"/>
  <pageSetup scale="49" fitToHeight="100" orientation="portrait" r:id="rId1"/>
  <headerFooter>
    <oddHeader xml:space="preserve">&amp;L&amp;G&amp;R&amp;"Roboto,Negrita"&amp;20&amp;K02+000
CUENTA PÚBLICA 2024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77"/>
  <sheetViews>
    <sheetView showGridLines="0" zoomScale="85" zoomScaleNormal="85" zoomScaleSheetLayoutView="85" zoomScalePageLayoutView="70" workbookViewId="0">
      <selection sqref="A1:H1"/>
    </sheetView>
  </sheetViews>
  <sheetFormatPr baseColWidth="10" defaultColWidth="11.42578125" defaultRowHeight="12.75" x14ac:dyDescent="0.25"/>
  <cols>
    <col min="1" max="1" width="4" style="68" customWidth="1"/>
    <col min="2" max="2" width="54.42578125" style="68" customWidth="1"/>
    <col min="3" max="3" width="16.140625" style="68" customWidth="1"/>
    <col min="4" max="4" width="15" style="68" customWidth="1"/>
    <col min="5" max="8" width="16.140625" style="68" customWidth="1"/>
    <col min="9" max="9" width="0.140625" style="68" hidden="1" customWidth="1"/>
    <col min="10" max="10" width="14" style="68" customWidth="1"/>
    <col min="11" max="16384" width="11.42578125" style="68"/>
  </cols>
  <sheetData>
    <row r="1" spans="1:10" x14ac:dyDescent="0.25">
      <c r="A1" s="236" t="str">
        <f>+Formato3!A1</f>
        <v>Ale Rojas</v>
      </c>
      <c r="B1" s="236"/>
      <c r="C1" s="236"/>
      <c r="D1" s="236"/>
      <c r="E1" s="236"/>
      <c r="F1" s="236"/>
      <c r="G1" s="236"/>
      <c r="H1" s="236"/>
      <c r="I1" s="66"/>
      <c r="J1" s="67"/>
    </row>
    <row r="2" spans="1:10" x14ac:dyDescent="0.25">
      <c r="A2" s="261" t="s">
        <v>140</v>
      </c>
      <c r="B2" s="261"/>
      <c r="C2" s="261"/>
      <c r="D2" s="261"/>
      <c r="E2" s="261"/>
      <c r="F2" s="261"/>
      <c r="G2" s="261"/>
      <c r="H2" s="261"/>
      <c r="I2" s="66"/>
      <c r="J2" s="67"/>
    </row>
    <row r="3" spans="1:10" x14ac:dyDescent="0.25">
      <c r="A3" s="69" t="s">
        <v>139</v>
      </c>
      <c r="B3" s="69"/>
      <c r="C3" s="69"/>
      <c r="D3" s="69"/>
      <c r="E3" s="69"/>
      <c r="F3" s="69"/>
      <c r="G3" s="69"/>
      <c r="H3" s="69"/>
      <c r="I3" s="66"/>
      <c r="J3" s="67"/>
    </row>
    <row r="4" spans="1:10" x14ac:dyDescent="0.25">
      <c r="A4" s="69" t="s">
        <v>356</v>
      </c>
      <c r="B4" s="69"/>
      <c r="C4" s="69"/>
      <c r="D4" s="69"/>
      <c r="E4" s="69"/>
      <c r="F4" s="69"/>
      <c r="G4" s="69"/>
      <c r="H4" s="69"/>
      <c r="I4" s="66"/>
      <c r="J4" s="67"/>
    </row>
    <row r="5" spans="1:10" ht="15.75" customHeight="1" x14ac:dyDescent="0.25">
      <c r="A5" s="262" t="s">
        <v>137</v>
      </c>
      <c r="B5" s="263"/>
      <c r="C5" s="258" t="s">
        <v>365</v>
      </c>
      <c r="D5" s="268"/>
      <c r="E5" s="268"/>
      <c r="F5" s="268"/>
      <c r="G5" s="269"/>
      <c r="H5" s="266" t="s">
        <v>395</v>
      </c>
      <c r="I5" s="70"/>
      <c r="J5" s="67"/>
    </row>
    <row r="6" spans="1:10" ht="38.25" x14ac:dyDescent="0.25">
      <c r="A6" s="264"/>
      <c r="B6" s="265"/>
      <c r="C6" s="71" t="s">
        <v>136</v>
      </c>
      <c r="D6" s="72" t="s">
        <v>358</v>
      </c>
      <c r="E6" s="73" t="s">
        <v>135</v>
      </c>
      <c r="F6" s="73" t="s">
        <v>134</v>
      </c>
      <c r="G6" s="73" t="s">
        <v>133</v>
      </c>
      <c r="H6" s="267"/>
      <c r="I6" s="70"/>
      <c r="J6" s="67"/>
    </row>
    <row r="7" spans="1:10" ht="15.75" customHeight="1" x14ac:dyDescent="0.25">
      <c r="A7" s="74" t="s">
        <v>132</v>
      </c>
      <c r="B7" s="75"/>
      <c r="C7" s="211">
        <f>+C8+C16+C26+C36+C46+C56+C60+C69+C73</f>
        <v>0</v>
      </c>
      <c r="D7" s="211">
        <f t="shared" ref="D7:D70" si="0">+E7-C7</f>
        <v>0</v>
      </c>
      <c r="E7" s="211">
        <f>+E8+E16+E26+E36+E46+E56+E60+E69+E73</f>
        <v>0</v>
      </c>
      <c r="F7" s="211">
        <f>+F8+F16+F26+F36+F46+F56+F60+F69+F73</f>
        <v>0</v>
      </c>
      <c r="G7" s="211">
        <f>+G8+G16+G26+G36+G46+G56+G60+G69+G73</f>
        <v>0</v>
      </c>
      <c r="H7" s="211">
        <f t="shared" ref="H7:H70" si="1">+E7-F7</f>
        <v>0</v>
      </c>
      <c r="I7" s="67"/>
      <c r="J7" s="67" t="str">
        <f t="shared" ref="J7:J70" si="2">IF(OR(F7=G7,F7&gt;G7),"Correcto","Incorrecto")</f>
        <v>Correcto</v>
      </c>
    </row>
    <row r="8" spans="1:10" ht="15.75" customHeight="1" x14ac:dyDescent="0.25">
      <c r="A8" s="75"/>
      <c r="B8" s="76" t="s">
        <v>130</v>
      </c>
      <c r="C8" s="211">
        <f>+SUM(C9:C15)</f>
        <v>0</v>
      </c>
      <c r="D8" s="211">
        <f t="shared" si="0"/>
        <v>0</v>
      </c>
      <c r="E8" s="211">
        <f t="shared" ref="E8:F8" si="3">+SUM(E9:E15)</f>
        <v>0</v>
      </c>
      <c r="F8" s="211">
        <f t="shared" si="3"/>
        <v>0</v>
      </c>
      <c r="G8" s="211">
        <f>+SUM(G9:G15)</f>
        <v>0</v>
      </c>
      <c r="H8" s="211">
        <f t="shared" si="1"/>
        <v>0</v>
      </c>
      <c r="I8" s="67"/>
      <c r="J8" s="67" t="str">
        <f t="shared" si="2"/>
        <v>Correcto</v>
      </c>
    </row>
    <row r="9" spans="1:10" ht="15.75" customHeight="1" x14ac:dyDescent="0.25">
      <c r="A9" s="75"/>
      <c r="B9" s="75" t="s">
        <v>129</v>
      </c>
      <c r="C9" s="213"/>
      <c r="D9" s="214">
        <f t="shared" si="0"/>
        <v>0</v>
      </c>
      <c r="E9" s="213"/>
      <c r="F9" s="213"/>
      <c r="G9" s="213"/>
      <c r="H9" s="214">
        <f t="shared" si="1"/>
        <v>0</v>
      </c>
      <c r="I9" s="67"/>
      <c r="J9" s="67" t="str">
        <f t="shared" si="2"/>
        <v>Correcto</v>
      </c>
    </row>
    <row r="10" spans="1:10" ht="15.75" customHeight="1" x14ac:dyDescent="0.25">
      <c r="A10" s="75"/>
      <c r="B10" s="75" t="s">
        <v>128</v>
      </c>
      <c r="C10" s="213"/>
      <c r="D10" s="214">
        <f t="shared" si="0"/>
        <v>0</v>
      </c>
      <c r="E10" s="213"/>
      <c r="F10" s="213"/>
      <c r="G10" s="213"/>
      <c r="H10" s="214">
        <f t="shared" si="1"/>
        <v>0</v>
      </c>
      <c r="I10" s="67"/>
      <c r="J10" s="67" t="str">
        <f t="shared" si="2"/>
        <v>Correcto</v>
      </c>
    </row>
    <row r="11" spans="1:10" ht="15.75" customHeight="1" x14ac:dyDescent="0.25">
      <c r="A11" s="75"/>
      <c r="B11" s="75" t="s">
        <v>127</v>
      </c>
      <c r="C11" s="213"/>
      <c r="D11" s="214">
        <f t="shared" si="0"/>
        <v>0</v>
      </c>
      <c r="E11" s="213"/>
      <c r="F11" s="213"/>
      <c r="G11" s="213"/>
      <c r="H11" s="214">
        <f t="shared" si="1"/>
        <v>0</v>
      </c>
      <c r="I11" s="67"/>
      <c r="J11" s="67" t="str">
        <f t="shared" si="2"/>
        <v>Correcto</v>
      </c>
    </row>
    <row r="12" spans="1:10" ht="15.75" customHeight="1" x14ac:dyDescent="0.25">
      <c r="A12" s="75"/>
      <c r="B12" s="75" t="s">
        <v>126</v>
      </c>
      <c r="C12" s="213"/>
      <c r="D12" s="214">
        <f t="shared" si="0"/>
        <v>0</v>
      </c>
      <c r="E12" s="213"/>
      <c r="F12" s="213"/>
      <c r="G12" s="213"/>
      <c r="H12" s="214">
        <f t="shared" si="1"/>
        <v>0</v>
      </c>
      <c r="I12" s="67"/>
      <c r="J12" s="67" t="str">
        <f t="shared" si="2"/>
        <v>Correcto</v>
      </c>
    </row>
    <row r="13" spans="1:10" ht="15.75" customHeight="1" x14ac:dyDescent="0.25">
      <c r="A13" s="75"/>
      <c r="B13" s="75" t="s">
        <v>125</v>
      </c>
      <c r="C13" s="213"/>
      <c r="D13" s="214">
        <f t="shared" si="0"/>
        <v>0</v>
      </c>
      <c r="E13" s="213"/>
      <c r="F13" s="213"/>
      <c r="G13" s="213"/>
      <c r="H13" s="214">
        <f t="shared" si="1"/>
        <v>0</v>
      </c>
      <c r="I13" s="67"/>
      <c r="J13" s="67" t="str">
        <f t="shared" si="2"/>
        <v>Correcto</v>
      </c>
    </row>
    <row r="14" spans="1:10" ht="15.75" customHeight="1" x14ac:dyDescent="0.25">
      <c r="A14" s="75"/>
      <c r="B14" s="75" t="s">
        <v>124</v>
      </c>
      <c r="C14" s="213"/>
      <c r="D14" s="214">
        <f t="shared" si="0"/>
        <v>0</v>
      </c>
      <c r="E14" s="213"/>
      <c r="F14" s="213"/>
      <c r="G14" s="213"/>
      <c r="H14" s="214">
        <f t="shared" si="1"/>
        <v>0</v>
      </c>
      <c r="I14" s="67"/>
      <c r="J14" s="67" t="str">
        <f t="shared" si="2"/>
        <v>Correcto</v>
      </c>
    </row>
    <row r="15" spans="1:10" ht="15.75" customHeight="1" x14ac:dyDescent="0.25">
      <c r="A15" s="75"/>
      <c r="B15" s="75" t="s">
        <v>123</v>
      </c>
      <c r="C15" s="213"/>
      <c r="D15" s="214">
        <f t="shared" si="0"/>
        <v>0</v>
      </c>
      <c r="E15" s="213"/>
      <c r="F15" s="213"/>
      <c r="G15" s="213"/>
      <c r="H15" s="214">
        <f t="shared" si="1"/>
        <v>0</v>
      </c>
      <c r="I15" s="67"/>
      <c r="J15" s="67" t="str">
        <f t="shared" si="2"/>
        <v>Correcto</v>
      </c>
    </row>
    <row r="16" spans="1:10" ht="15.75" customHeight="1" x14ac:dyDescent="0.25">
      <c r="A16" s="75"/>
      <c r="B16" s="76" t="s">
        <v>122</v>
      </c>
      <c r="C16" s="211">
        <f>+SUM(C17:C25)</f>
        <v>0</v>
      </c>
      <c r="D16" s="211">
        <f t="shared" si="0"/>
        <v>0</v>
      </c>
      <c r="E16" s="211">
        <f t="shared" ref="E16:G16" si="4">+SUM(E17:E25)</f>
        <v>0</v>
      </c>
      <c r="F16" s="211">
        <f t="shared" si="4"/>
        <v>0</v>
      </c>
      <c r="G16" s="211">
        <f t="shared" si="4"/>
        <v>0</v>
      </c>
      <c r="H16" s="211">
        <f t="shared" si="1"/>
        <v>0</v>
      </c>
      <c r="I16" s="67"/>
      <c r="J16" s="67" t="str">
        <f t="shared" si="2"/>
        <v>Correcto</v>
      </c>
    </row>
    <row r="17" spans="1:10" ht="15.75" customHeight="1" x14ac:dyDescent="0.25">
      <c r="A17" s="75"/>
      <c r="B17" s="75" t="s">
        <v>121</v>
      </c>
      <c r="C17" s="213"/>
      <c r="D17" s="214">
        <f t="shared" si="0"/>
        <v>0</v>
      </c>
      <c r="E17" s="213"/>
      <c r="F17" s="213"/>
      <c r="G17" s="213"/>
      <c r="H17" s="214">
        <f t="shared" si="1"/>
        <v>0</v>
      </c>
      <c r="I17" s="67"/>
      <c r="J17" s="67" t="str">
        <f t="shared" si="2"/>
        <v>Correcto</v>
      </c>
    </row>
    <row r="18" spans="1:10" ht="15.75" customHeight="1" x14ac:dyDescent="0.25">
      <c r="A18" s="75"/>
      <c r="B18" s="75" t="s">
        <v>120</v>
      </c>
      <c r="C18" s="213"/>
      <c r="D18" s="214">
        <f t="shared" si="0"/>
        <v>0</v>
      </c>
      <c r="E18" s="213"/>
      <c r="F18" s="213"/>
      <c r="G18" s="213"/>
      <c r="H18" s="214">
        <f t="shared" si="1"/>
        <v>0</v>
      </c>
      <c r="I18" s="67"/>
      <c r="J18" s="67" t="str">
        <f t="shared" si="2"/>
        <v>Correcto</v>
      </c>
    </row>
    <row r="19" spans="1:10" ht="15.75" customHeight="1" x14ac:dyDescent="0.25">
      <c r="A19" s="75"/>
      <c r="B19" s="75" t="s">
        <v>119</v>
      </c>
      <c r="C19" s="213"/>
      <c r="D19" s="214">
        <f t="shared" si="0"/>
        <v>0</v>
      </c>
      <c r="E19" s="213"/>
      <c r="F19" s="213"/>
      <c r="G19" s="213"/>
      <c r="H19" s="214">
        <f t="shared" si="1"/>
        <v>0</v>
      </c>
      <c r="I19" s="67"/>
      <c r="J19" s="67" t="str">
        <f t="shared" si="2"/>
        <v>Correcto</v>
      </c>
    </row>
    <row r="20" spans="1:10" ht="15.75" customHeight="1" x14ac:dyDescent="0.25">
      <c r="A20" s="75"/>
      <c r="B20" s="75" t="s">
        <v>118</v>
      </c>
      <c r="C20" s="213"/>
      <c r="D20" s="214">
        <f t="shared" si="0"/>
        <v>0</v>
      </c>
      <c r="E20" s="213"/>
      <c r="F20" s="213"/>
      <c r="G20" s="213"/>
      <c r="H20" s="214">
        <f t="shared" si="1"/>
        <v>0</v>
      </c>
      <c r="I20" s="67"/>
      <c r="J20" s="67" t="str">
        <f t="shared" si="2"/>
        <v>Correcto</v>
      </c>
    </row>
    <row r="21" spans="1:10" ht="15.75" customHeight="1" x14ac:dyDescent="0.25">
      <c r="A21" s="75"/>
      <c r="B21" s="75" t="s">
        <v>117</v>
      </c>
      <c r="C21" s="213"/>
      <c r="D21" s="214">
        <f t="shared" si="0"/>
        <v>0</v>
      </c>
      <c r="E21" s="213"/>
      <c r="F21" s="213"/>
      <c r="G21" s="213"/>
      <c r="H21" s="214">
        <f t="shared" si="1"/>
        <v>0</v>
      </c>
      <c r="I21" s="67"/>
      <c r="J21" s="67" t="str">
        <f t="shared" si="2"/>
        <v>Correcto</v>
      </c>
    </row>
    <row r="22" spans="1:10" ht="15.75" customHeight="1" x14ac:dyDescent="0.25">
      <c r="A22" s="75"/>
      <c r="B22" s="75" t="s">
        <v>116</v>
      </c>
      <c r="C22" s="213"/>
      <c r="D22" s="214">
        <f t="shared" si="0"/>
        <v>0</v>
      </c>
      <c r="E22" s="213"/>
      <c r="F22" s="213"/>
      <c r="G22" s="213"/>
      <c r="H22" s="214">
        <f t="shared" si="1"/>
        <v>0</v>
      </c>
      <c r="I22" s="67"/>
      <c r="J22" s="67" t="str">
        <f t="shared" si="2"/>
        <v>Correcto</v>
      </c>
    </row>
    <row r="23" spans="1:10" ht="15.75" customHeight="1" x14ac:dyDescent="0.25">
      <c r="A23" s="75"/>
      <c r="B23" s="75" t="s">
        <v>115</v>
      </c>
      <c r="C23" s="213"/>
      <c r="D23" s="214">
        <f t="shared" si="0"/>
        <v>0</v>
      </c>
      <c r="E23" s="213"/>
      <c r="F23" s="213"/>
      <c r="G23" s="213"/>
      <c r="H23" s="214">
        <f t="shared" si="1"/>
        <v>0</v>
      </c>
      <c r="I23" s="67"/>
      <c r="J23" s="67" t="str">
        <f t="shared" si="2"/>
        <v>Correcto</v>
      </c>
    </row>
    <row r="24" spans="1:10" ht="15.75" customHeight="1" x14ac:dyDescent="0.25">
      <c r="A24" s="75"/>
      <c r="B24" s="75" t="s">
        <v>114</v>
      </c>
      <c r="C24" s="213"/>
      <c r="D24" s="214">
        <f t="shared" si="0"/>
        <v>0</v>
      </c>
      <c r="E24" s="213"/>
      <c r="F24" s="213"/>
      <c r="G24" s="213"/>
      <c r="H24" s="214">
        <f t="shared" si="1"/>
        <v>0</v>
      </c>
      <c r="I24" s="67"/>
      <c r="J24" s="67" t="str">
        <f t="shared" si="2"/>
        <v>Correcto</v>
      </c>
    </row>
    <row r="25" spans="1:10" ht="15.75" customHeight="1" x14ac:dyDescent="0.25">
      <c r="A25" s="75"/>
      <c r="B25" s="75" t="s">
        <v>113</v>
      </c>
      <c r="C25" s="213"/>
      <c r="D25" s="214">
        <f t="shared" si="0"/>
        <v>0</v>
      </c>
      <c r="E25" s="213"/>
      <c r="F25" s="213"/>
      <c r="G25" s="213"/>
      <c r="H25" s="214">
        <f t="shared" si="1"/>
        <v>0</v>
      </c>
      <c r="I25" s="67"/>
      <c r="J25" s="67" t="str">
        <f t="shared" si="2"/>
        <v>Correcto</v>
      </c>
    </row>
    <row r="26" spans="1:10" ht="15.75" customHeight="1" x14ac:dyDescent="0.25">
      <c r="A26" s="75"/>
      <c r="B26" s="76" t="s">
        <v>112</v>
      </c>
      <c r="C26" s="211">
        <f>+SUM(C27:C35)</f>
        <v>0</v>
      </c>
      <c r="D26" s="211">
        <f t="shared" si="0"/>
        <v>0</v>
      </c>
      <c r="E26" s="211">
        <f t="shared" ref="E26:G26" si="5">+SUM(E27:E35)</f>
        <v>0</v>
      </c>
      <c r="F26" s="211">
        <f>+SUM(F27:F35)</f>
        <v>0</v>
      </c>
      <c r="G26" s="211">
        <f t="shared" si="5"/>
        <v>0</v>
      </c>
      <c r="H26" s="211">
        <f t="shared" si="1"/>
        <v>0</v>
      </c>
      <c r="I26" s="67"/>
      <c r="J26" s="67" t="str">
        <f t="shared" si="2"/>
        <v>Correcto</v>
      </c>
    </row>
    <row r="27" spans="1:10" ht="15.75" customHeight="1" x14ac:dyDescent="0.25">
      <c r="A27" s="75"/>
      <c r="B27" s="75" t="s">
        <v>111</v>
      </c>
      <c r="C27" s="213"/>
      <c r="D27" s="214">
        <f t="shared" si="0"/>
        <v>0</v>
      </c>
      <c r="E27" s="213"/>
      <c r="F27" s="213"/>
      <c r="G27" s="213"/>
      <c r="H27" s="214">
        <f t="shared" si="1"/>
        <v>0</v>
      </c>
      <c r="I27" s="67"/>
      <c r="J27" s="67" t="str">
        <f t="shared" si="2"/>
        <v>Correcto</v>
      </c>
    </row>
    <row r="28" spans="1:10" ht="15.75" customHeight="1" x14ac:dyDescent="0.25">
      <c r="A28" s="75"/>
      <c r="B28" s="75" t="s">
        <v>110</v>
      </c>
      <c r="C28" s="213"/>
      <c r="D28" s="214">
        <f t="shared" si="0"/>
        <v>0</v>
      </c>
      <c r="E28" s="213"/>
      <c r="F28" s="213"/>
      <c r="G28" s="213"/>
      <c r="H28" s="214">
        <f t="shared" si="1"/>
        <v>0</v>
      </c>
      <c r="I28" s="67"/>
      <c r="J28" s="67" t="str">
        <f t="shared" si="2"/>
        <v>Correcto</v>
      </c>
    </row>
    <row r="29" spans="1:10" ht="15.75" customHeight="1" x14ac:dyDescent="0.25">
      <c r="A29" s="75"/>
      <c r="B29" s="75" t="s">
        <v>109</v>
      </c>
      <c r="C29" s="213"/>
      <c r="D29" s="214">
        <f t="shared" si="0"/>
        <v>0</v>
      </c>
      <c r="E29" s="213"/>
      <c r="F29" s="213"/>
      <c r="G29" s="213"/>
      <c r="H29" s="214">
        <f t="shared" si="1"/>
        <v>0</v>
      </c>
      <c r="I29" s="67"/>
      <c r="J29" s="67" t="str">
        <f t="shared" si="2"/>
        <v>Correcto</v>
      </c>
    </row>
    <row r="30" spans="1:10" ht="15.75" customHeight="1" x14ac:dyDescent="0.25">
      <c r="A30" s="75"/>
      <c r="B30" s="75" t="s">
        <v>108</v>
      </c>
      <c r="C30" s="213"/>
      <c r="D30" s="214">
        <f t="shared" si="0"/>
        <v>0</v>
      </c>
      <c r="E30" s="213"/>
      <c r="F30" s="213"/>
      <c r="G30" s="213"/>
      <c r="H30" s="214">
        <f t="shared" si="1"/>
        <v>0</v>
      </c>
      <c r="I30" s="67"/>
      <c r="J30" s="67" t="str">
        <f t="shared" si="2"/>
        <v>Correcto</v>
      </c>
    </row>
    <row r="31" spans="1:10" ht="15.75" customHeight="1" x14ac:dyDescent="0.25">
      <c r="A31" s="75"/>
      <c r="B31" s="75" t="s">
        <v>107</v>
      </c>
      <c r="C31" s="213"/>
      <c r="D31" s="214">
        <f t="shared" si="0"/>
        <v>0</v>
      </c>
      <c r="E31" s="213"/>
      <c r="F31" s="213"/>
      <c r="G31" s="213"/>
      <c r="H31" s="214">
        <f t="shared" si="1"/>
        <v>0</v>
      </c>
      <c r="I31" s="67"/>
      <c r="J31" s="67" t="str">
        <f t="shared" si="2"/>
        <v>Correcto</v>
      </c>
    </row>
    <row r="32" spans="1:10" ht="15.75" customHeight="1" x14ac:dyDescent="0.25">
      <c r="A32" s="75"/>
      <c r="B32" s="75" t="s">
        <v>106</v>
      </c>
      <c r="C32" s="213"/>
      <c r="D32" s="214">
        <f t="shared" si="0"/>
        <v>0</v>
      </c>
      <c r="E32" s="213"/>
      <c r="F32" s="213"/>
      <c r="G32" s="213"/>
      <c r="H32" s="214">
        <f t="shared" si="1"/>
        <v>0</v>
      </c>
      <c r="I32" s="67"/>
      <c r="J32" s="67" t="str">
        <f t="shared" si="2"/>
        <v>Correcto</v>
      </c>
    </row>
    <row r="33" spans="1:10" ht="15.75" customHeight="1" x14ac:dyDescent="0.25">
      <c r="A33" s="75"/>
      <c r="B33" s="75" t="s">
        <v>105</v>
      </c>
      <c r="C33" s="213"/>
      <c r="D33" s="214">
        <f t="shared" si="0"/>
        <v>0</v>
      </c>
      <c r="E33" s="213"/>
      <c r="F33" s="213"/>
      <c r="G33" s="213"/>
      <c r="H33" s="214">
        <f t="shared" si="1"/>
        <v>0</v>
      </c>
      <c r="I33" s="67"/>
      <c r="J33" s="67" t="str">
        <f t="shared" si="2"/>
        <v>Correcto</v>
      </c>
    </row>
    <row r="34" spans="1:10" ht="15.75" customHeight="1" x14ac:dyDescent="0.25">
      <c r="A34" s="75"/>
      <c r="B34" s="75" t="s">
        <v>104</v>
      </c>
      <c r="C34" s="213"/>
      <c r="D34" s="214">
        <f t="shared" si="0"/>
        <v>0</v>
      </c>
      <c r="E34" s="213"/>
      <c r="F34" s="213"/>
      <c r="G34" s="213"/>
      <c r="H34" s="214">
        <f t="shared" si="1"/>
        <v>0</v>
      </c>
      <c r="I34" s="67"/>
      <c r="J34" s="67" t="str">
        <f t="shared" si="2"/>
        <v>Correcto</v>
      </c>
    </row>
    <row r="35" spans="1:10" ht="15.75" customHeight="1" x14ac:dyDescent="0.25">
      <c r="A35" s="75"/>
      <c r="B35" s="75" t="s">
        <v>103</v>
      </c>
      <c r="C35" s="213"/>
      <c r="D35" s="214">
        <f t="shared" si="0"/>
        <v>0</v>
      </c>
      <c r="E35" s="213"/>
      <c r="F35" s="213"/>
      <c r="G35" s="213"/>
      <c r="H35" s="214">
        <f t="shared" si="1"/>
        <v>0</v>
      </c>
      <c r="I35" s="67"/>
      <c r="J35" s="67" t="str">
        <f t="shared" si="2"/>
        <v>Correcto</v>
      </c>
    </row>
    <row r="36" spans="1:10" ht="15.75" customHeight="1" x14ac:dyDescent="0.25">
      <c r="A36" s="75"/>
      <c r="B36" s="74" t="s">
        <v>102</v>
      </c>
      <c r="C36" s="211">
        <f>+SUM(C37:C45)</f>
        <v>0</v>
      </c>
      <c r="D36" s="211">
        <f t="shared" si="0"/>
        <v>0</v>
      </c>
      <c r="E36" s="211">
        <f t="shared" ref="E36:G36" si="6">+SUM(E37:E45)</f>
        <v>0</v>
      </c>
      <c r="F36" s="211">
        <f t="shared" si="6"/>
        <v>0</v>
      </c>
      <c r="G36" s="211">
        <f t="shared" si="6"/>
        <v>0</v>
      </c>
      <c r="H36" s="211">
        <f t="shared" si="1"/>
        <v>0</v>
      </c>
      <c r="I36" s="67"/>
      <c r="J36" s="67" t="str">
        <f t="shared" si="2"/>
        <v>Correcto</v>
      </c>
    </row>
    <row r="37" spans="1:10" ht="15.75" customHeight="1" x14ac:dyDescent="0.25">
      <c r="A37" s="75"/>
      <c r="B37" s="75" t="s">
        <v>101</v>
      </c>
      <c r="C37" s="213"/>
      <c r="D37" s="214">
        <f t="shared" si="0"/>
        <v>0</v>
      </c>
      <c r="E37" s="213"/>
      <c r="F37" s="213"/>
      <c r="G37" s="213"/>
      <c r="H37" s="214">
        <f t="shared" si="1"/>
        <v>0</v>
      </c>
      <c r="I37" s="67"/>
      <c r="J37" s="67" t="str">
        <f t="shared" si="2"/>
        <v>Correcto</v>
      </c>
    </row>
    <row r="38" spans="1:10" ht="15.75" customHeight="1" x14ac:dyDescent="0.25">
      <c r="A38" s="75"/>
      <c r="B38" s="75" t="s">
        <v>100</v>
      </c>
      <c r="C38" s="213"/>
      <c r="D38" s="214">
        <f t="shared" si="0"/>
        <v>0</v>
      </c>
      <c r="E38" s="213"/>
      <c r="F38" s="213"/>
      <c r="G38" s="213"/>
      <c r="H38" s="214">
        <f t="shared" si="1"/>
        <v>0</v>
      </c>
      <c r="I38" s="67"/>
      <c r="J38" s="67" t="str">
        <f t="shared" si="2"/>
        <v>Correcto</v>
      </c>
    </row>
    <row r="39" spans="1:10" ht="15.75" customHeight="1" x14ac:dyDescent="0.25">
      <c r="A39" s="75"/>
      <c r="B39" s="75" t="s">
        <v>99</v>
      </c>
      <c r="C39" s="213"/>
      <c r="D39" s="214">
        <f t="shared" si="0"/>
        <v>0</v>
      </c>
      <c r="E39" s="213"/>
      <c r="F39" s="213"/>
      <c r="G39" s="213"/>
      <c r="H39" s="214">
        <f t="shared" si="1"/>
        <v>0</v>
      </c>
      <c r="I39" s="67"/>
      <c r="J39" s="67" t="str">
        <f t="shared" si="2"/>
        <v>Correcto</v>
      </c>
    </row>
    <row r="40" spans="1:10" ht="15.75" customHeight="1" x14ac:dyDescent="0.25">
      <c r="A40" s="75"/>
      <c r="B40" s="75" t="s">
        <v>98</v>
      </c>
      <c r="C40" s="213"/>
      <c r="D40" s="214">
        <f t="shared" si="0"/>
        <v>0</v>
      </c>
      <c r="E40" s="213"/>
      <c r="F40" s="213"/>
      <c r="G40" s="213"/>
      <c r="H40" s="214">
        <f t="shared" si="1"/>
        <v>0</v>
      </c>
      <c r="I40" s="67"/>
      <c r="J40" s="67" t="str">
        <f t="shared" si="2"/>
        <v>Correcto</v>
      </c>
    </row>
    <row r="41" spans="1:10" ht="15.75" customHeight="1" x14ac:dyDescent="0.25">
      <c r="A41" s="75"/>
      <c r="B41" s="75" t="s">
        <v>97</v>
      </c>
      <c r="C41" s="213"/>
      <c r="D41" s="214">
        <f t="shared" si="0"/>
        <v>0</v>
      </c>
      <c r="E41" s="213"/>
      <c r="F41" s="213"/>
      <c r="G41" s="213"/>
      <c r="H41" s="214">
        <f t="shared" si="1"/>
        <v>0</v>
      </c>
      <c r="I41" s="67"/>
      <c r="J41" s="67" t="str">
        <f t="shared" si="2"/>
        <v>Correcto</v>
      </c>
    </row>
    <row r="42" spans="1:10" ht="15.75" customHeight="1" x14ac:dyDescent="0.25">
      <c r="A42" s="75"/>
      <c r="B42" s="75" t="s">
        <v>96</v>
      </c>
      <c r="C42" s="213"/>
      <c r="D42" s="214">
        <f t="shared" si="0"/>
        <v>0</v>
      </c>
      <c r="E42" s="213"/>
      <c r="F42" s="213"/>
      <c r="G42" s="213"/>
      <c r="H42" s="214">
        <f t="shared" si="1"/>
        <v>0</v>
      </c>
      <c r="I42" s="67"/>
      <c r="J42" s="67" t="str">
        <f t="shared" si="2"/>
        <v>Correcto</v>
      </c>
    </row>
    <row r="43" spans="1:10" ht="15.75" customHeight="1" x14ac:dyDescent="0.25">
      <c r="A43" s="75"/>
      <c r="B43" s="75" t="s">
        <v>95</v>
      </c>
      <c r="C43" s="213"/>
      <c r="D43" s="214">
        <f t="shared" si="0"/>
        <v>0</v>
      </c>
      <c r="E43" s="213"/>
      <c r="F43" s="213"/>
      <c r="G43" s="213"/>
      <c r="H43" s="214">
        <f t="shared" si="1"/>
        <v>0</v>
      </c>
      <c r="I43" s="67"/>
      <c r="J43" s="67" t="str">
        <f t="shared" si="2"/>
        <v>Correcto</v>
      </c>
    </row>
    <row r="44" spans="1:10" ht="15.75" customHeight="1" x14ac:dyDescent="0.25">
      <c r="A44" s="75"/>
      <c r="B44" s="75" t="s">
        <v>94</v>
      </c>
      <c r="C44" s="213"/>
      <c r="D44" s="214">
        <f t="shared" si="0"/>
        <v>0</v>
      </c>
      <c r="E44" s="213"/>
      <c r="F44" s="213"/>
      <c r="G44" s="213"/>
      <c r="H44" s="214">
        <f t="shared" si="1"/>
        <v>0</v>
      </c>
      <c r="I44" s="67"/>
      <c r="J44" s="67" t="str">
        <f t="shared" si="2"/>
        <v>Correcto</v>
      </c>
    </row>
    <row r="45" spans="1:10" ht="15.75" customHeight="1" x14ac:dyDescent="0.25">
      <c r="A45" s="75"/>
      <c r="B45" s="75" t="s">
        <v>93</v>
      </c>
      <c r="C45" s="213"/>
      <c r="D45" s="214">
        <f t="shared" si="0"/>
        <v>0</v>
      </c>
      <c r="E45" s="213"/>
      <c r="F45" s="213"/>
      <c r="G45" s="213"/>
      <c r="H45" s="214">
        <f t="shared" si="1"/>
        <v>0</v>
      </c>
      <c r="I45" s="67"/>
      <c r="J45" s="67" t="str">
        <f t="shared" si="2"/>
        <v>Correcto</v>
      </c>
    </row>
    <row r="46" spans="1:10" ht="15.75" customHeight="1" x14ac:dyDescent="0.25">
      <c r="A46" s="75"/>
      <c r="B46" s="74" t="s">
        <v>92</v>
      </c>
      <c r="C46" s="211">
        <f>+SUM(C47:C55)</f>
        <v>0</v>
      </c>
      <c r="D46" s="211">
        <f t="shared" si="0"/>
        <v>0</v>
      </c>
      <c r="E46" s="211">
        <f>+SUM(E47:E55)</f>
        <v>0</v>
      </c>
      <c r="F46" s="211">
        <f t="shared" ref="F46:G46" si="7">+SUM(F47:F55)</f>
        <v>0</v>
      </c>
      <c r="G46" s="211">
        <f t="shared" si="7"/>
        <v>0</v>
      </c>
      <c r="H46" s="211">
        <f t="shared" si="1"/>
        <v>0</v>
      </c>
      <c r="I46" s="67"/>
      <c r="J46" s="67" t="str">
        <f t="shared" si="2"/>
        <v>Correcto</v>
      </c>
    </row>
    <row r="47" spans="1:10" ht="15.75" customHeight="1" x14ac:dyDescent="0.25">
      <c r="A47" s="75"/>
      <c r="B47" s="75" t="s">
        <v>91</v>
      </c>
      <c r="C47" s="213"/>
      <c r="D47" s="214">
        <f t="shared" si="0"/>
        <v>0</v>
      </c>
      <c r="E47" s="213"/>
      <c r="F47" s="213"/>
      <c r="G47" s="213"/>
      <c r="H47" s="214">
        <f t="shared" si="1"/>
        <v>0</v>
      </c>
      <c r="I47" s="67"/>
      <c r="J47" s="67" t="str">
        <f t="shared" si="2"/>
        <v>Correcto</v>
      </c>
    </row>
    <row r="48" spans="1:10" ht="15.75" customHeight="1" x14ac:dyDescent="0.25">
      <c r="A48" s="75"/>
      <c r="B48" s="75" t="s">
        <v>90</v>
      </c>
      <c r="C48" s="213"/>
      <c r="D48" s="214">
        <f t="shared" si="0"/>
        <v>0</v>
      </c>
      <c r="E48" s="213"/>
      <c r="F48" s="213"/>
      <c r="G48" s="213"/>
      <c r="H48" s="214">
        <f t="shared" si="1"/>
        <v>0</v>
      </c>
      <c r="I48" s="67"/>
      <c r="J48" s="67" t="str">
        <f t="shared" si="2"/>
        <v>Correcto</v>
      </c>
    </row>
    <row r="49" spans="1:10" ht="15.75" customHeight="1" x14ac:dyDescent="0.25">
      <c r="A49" s="75"/>
      <c r="B49" s="75" t="s">
        <v>89</v>
      </c>
      <c r="C49" s="213"/>
      <c r="D49" s="214">
        <f t="shared" si="0"/>
        <v>0</v>
      </c>
      <c r="E49" s="213"/>
      <c r="F49" s="213"/>
      <c r="G49" s="213"/>
      <c r="H49" s="214">
        <f t="shared" si="1"/>
        <v>0</v>
      </c>
      <c r="I49" s="67"/>
      <c r="J49" s="67" t="str">
        <f t="shared" si="2"/>
        <v>Correcto</v>
      </c>
    </row>
    <row r="50" spans="1:10" ht="15.75" customHeight="1" x14ac:dyDescent="0.25">
      <c r="A50" s="75"/>
      <c r="B50" s="75" t="s">
        <v>88</v>
      </c>
      <c r="C50" s="213"/>
      <c r="D50" s="214">
        <f t="shared" si="0"/>
        <v>0</v>
      </c>
      <c r="E50" s="213"/>
      <c r="F50" s="213"/>
      <c r="G50" s="213"/>
      <c r="H50" s="214">
        <f t="shared" si="1"/>
        <v>0</v>
      </c>
      <c r="I50" s="67"/>
      <c r="J50" s="67" t="str">
        <f t="shared" si="2"/>
        <v>Correcto</v>
      </c>
    </row>
    <row r="51" spans="1:10" ht="15.75" customHeight="1" x14ac:dyDescent="0.25">
      <c r="A51" s="75"/>
      <c r="B51" s="75" t="s">
        <v>87</v>
      </c>
      <c r="C51" s="213"/>
      <c r="D51" s="214">
        <f t="shared" si="0"/>
        <v>0</v>
      </c>
      <c r="E51" s="213"/>
      <c r="F51" s="213"/>
      <c r="G51" s="213"/>
      <c r="H51" s="214">
        <f t="shared" si="1"/>
        <v>0</v>
      </c>
      <c r="I51" s="67"/>
      <c r="J51" s="67" t="str">
        <f t="shared" si="2"/>
        <v>Correcto</v>
      </c>
    </row>
    <row r="52" spans="1:10" ht="15.75" customHeight="1" x14ac:dyDescent="0.25">
      <c r="A52" s="75"/>
      <c r="B52" s="75" t="s">
        <v>86</v>
      </c>
      <c r="C52" s="213"/>
      <c r="D52" s="214">
        <f t="shared" si="0"/>
        <v>0</v>
      </c>
      <c r="E52" s="213"/>
      <c r="F52" s="213"/>
      <c r="G52" s="213"/>
      <c r="H52" s="214">
        <f t="shared" si="1"/>
        <v>0</v>
      </c>
      <c r="I52" s="67"/>
      <c r="J52" s="67" t="str">
        <f t="shared" si="2"/>
        <v>Correcto</v>
      </c>
    </row>
    <row r="53" spans="1:10" ht="15.75" customHeight="1" x14ac:dyDescent="0.25">
      <c r="A53" s="75"/>
      <c r="B53" s="75" t="s">
        <v>85</v>
      </c>
      <c r="C53" s="213"/>
      <c r="D53" s="214">
        <f t="shared" si="0"/>
        <v>0</v>
      </c>
      <c r="E53" s="213"/>
      <c r="F53" s="213"/>
      <c r="G53" s="213"/>
      <c r="H53" s="214">
        <f t="shared" si="1"/>
        <v>0</v>
      </c>
      <c r="I53" s="67"/>
      <c r="J53" s="67" t="str">
        <f t="shared" si="2"/>
        <v>Correcto</v>
      </c>
    </row>
    <row r="54" spans="1:10" ht="15.75" customHeight="1" x14ac:dyDescent="0.25">
      <c r="A54" s="75"/>
      <c r="B54" s="75" t="s">
        <v>84</v>
      </c>
      <c r="C54" s="213"/>
      <c r="D54" s="214">
        <f t="shared" si="0"/>
        <v>0</v>
      </c>
      <c r="E54" s="213"/>
      <c r="F54" s="213"/>
      <c r="G54" s="213"/>
      <c r="H54" s="214">
        <f t="shared" si="1"/>
        <v>0</v>
      </c>
      <c r="I54" s="67"/>
      <c r="J54" s="67" t="str">
        <f t="shared" si="2"/>
        <v>Correcto</v>
      </c>
    </row>
    <row r="55" spans="1:10" ht="15.75" customHeight="1" x14ac:dyDescent="0.25">
      <c r="A55" s="75"/>
      <c r="B55" s="75" t="s">
        <v>83</v>
      </c>
      <c r="C55" s="213"/>
      <c r="D55" s="214">
        <f t="shared" si="0"/>
        <v>0</v>
      </c>
      <c r="E55" s="213"/>
      <c r="F55" s="213"/>
      <c r="G55" s="213"/>
      <c r="H55" s="214">
        <f t="shared" si="1"/>
        <v>0</v>
      </c>
      <c r="I55" s="67"/>
      <c r="J55" s="67" t="str">
        <f t="shared" si="2"/>
        <v>Correcto</v>
      </c>
    </row>
    <row r="56" spans="1:10" ht="15.75" customHeight="1" x14ac:dyDescent="0.25">
      <c r="A56" s="75"/>
      <c r="B56" s="74" t="s">
        <v>82</v>
      </c>
      <c r="C56" s="211">
        <f>+SUM(C57:C59)</f>
        <v>0</v>
      </c>
      <c r="D56" s="211">
        <f t="shared" si="0"/>
        <v>0</v>
      </c>
      <c r="E56" s="211">
        <f t="shared" ref="E56:G56" si="8">+SUM(E57:E59)</f>
        <v>0</v>
      </c>
      <c r="F56" s="211">
        <f t="shared" si="8"/>
        <v>0</v>
      </c>
      <c r="G56" s="211">
        <f t="shared" si="8"/>
        <v>0</v>
      </c>
      <c r="H56" s="211">
        <f t="shared" si="1"/>
        <v>0</v>
      </c>
      <c r="I56" s="67"/>
      <c r="J56" s="67" t="str">
        <f t="shared" si="2"/>
        <v>Correcto</v>
      </c>
    </row>
    <row r="57" spans="1:10" ht="15.75" customHeight="1" x14ac:dyDescent="0.25">
      <c r="A57" s="75"/>
      <c r="B57" s="75" t="s">
        <v>81</v>
      </c>
      <c r="C57" s="213"/>
      <c r="D57" s="214">
        <f t="shared" si="0"/>
        <v>0</v>
      </c>
      <c r="E57" s="213"/>
      <c r="F57" s="213"/>
      <c r="G57" s="213"/>
      <c r="H57" s="214">
        <f t="shared" si="1"/>
        <v>0</v>
      </c>
      <c r="I57" s="67"/>
      <c r="J57" s="67" t="str">
        <f t="shared" si="2"/>
        <v>Correcto</v>
      </c>
    </row>
    <row r="58" spans="1:10" ht="15.75" customHeight="1" x14ac:dyDescent="0.25">
      <c r="A58" s="75"/>
      <c r="B58" s="75" t="s">
        <v>80</v>
      </c>
      <c r="C58" s="213"/>
      <c r="D58" s="214">
        <f t="shared" si="0"/>
        <v>0</v>
      </c>
      <c r="E58" s="213"/>
      <c r="F58" s="213"/>
      <c r="G58" s="213"/>
      <c r="H58" s="214">
        <f t="shared" si="1"/>
        <v>0</v>
      </c>
      <c r="I58" s="67"/>
      <c r="J58" s="67" t="str">
        <f t="shared" si="2"/>
        <v>Correcto</v>
      </c>
    </row>
    <row r="59" spans="1:10" ht="15.75" customHeight="1" x14ac:dyDescent="0.25">
      <c r="A59" s="75"/>
      <c r="B59" s="75" t="s">
        <v>79</v>
      </c>
      <c r="C59" s="213"/>
      <c r="D59" s="214">
        <f t="shared" si="0"/>
        <v>0</v>
      </c>
      <c r="E59" s="213"/>
      <c r="F59" s="213"/>
      <c r="G59" s="213"/>
      <c r="H59" s="214">
        <f t="shared" si="1"/>
        <v>0</v>
      </c>
      <c r="I59" s="67"/>
      <c r="J59" s="67" t="str">
        <f t="shared" si="2"/>
        <v>Correcto</v>
      </c>
    </row>
    <row r="60" spans="1:10" ht="15.75" customHeight="1" x14ac:dyDescent="0.25">
      <c r="A60" s="75"/>
      <c r="B60" s="74" t="s">
        <v>78</v>
      </c>
      <c r="C60" s="211">
        <f>+SUM(C61:C68)</f>
        <v>0</v>
      </c>
      <c r="D60" s="211">
        <f t="shared" si="0"/>
        <v>0</v>
      </c>
      <c r="E60" s="211">
        <f t="shared" ref="E60:G60" si="9">+SUM(E61:E68)</f>
        <v>0</v>
      </c>
      <c r="F60" s="211">
        <f t="shared" si="9"/>
        <v>0</v>
      </c>
      <c r="G60" s="211">
        <f t="shared" si="9"/>
        <v>0</v>
      </c>
      <c r="H60" s="211">
        <f t="shared" si="1"/>
        <v>0</v>
      </c>
      <c r="I60" s="67"/>
      <c r="J60" s="67" t="str">
        <f t="shared" si="2"/>
        <v>Correcto</v>
      </c>
    </row>
    <row r="61" spans="1:10" ht="15.75" customHeight="1" x14ac:dyDescent="0.25">
      <c r="A61" s="75"/>
      <c r="B61" s="75" t="s">
        <v>77</v>
      </c>
      <c r="C61" s="213"/>
      <c r="D61" s="214">
        <f t="shared" si="0"/>
        <v>0</v>
      </c>
      <c r="E61" s="213"/>
      <c r="F61" s="213"/>
      <c r="G61" s="213"/>
      <c r="H61" s="214">
        <f t="shared" si="1"/>
        <v>0</v>
      </c>
      <c r="I61" s="67"/>
      <c r="J61" s="67" t="str">
        <f t="shared" si="2"/>
        <v>Correcto</v>
      </c>
    </row>
    <row r="62" spans="1:10" ht="15.75" customHeight="1" x14ac:dyDescent="0.25">
      <c r="A62" s="75"/>
      <c r="B62" s="75" t="s">
        <v>76</v>
      </c>
      <c r="C62" s="213"/>
      <c r="D62" s="214">
        <f t="shared" si="0"/>
        <v>0</v>
      </c>
      <c r="E62" s="213"/>
      <c r="F62" s="213"/>
      <c r="G62" s="213"/>
      <c r="H62" s="214">
        <f t="shared" si="1"/>
        <v>0</v>
      </c>
      <c r="I62" s="67"/>
      <c r="J62" s="67" t="str">
        <f t="shared" si="2"/>
        <v>Correcto</v>
      </c>
    </row>
    <row r="63" spans="1:10" ht="15.75" customHeight="1" x14ac:dyDescent="0.25">
      <c r="A63" s="75"/>
      <c r="B63" s="75" t="s">
        <v>75</v>
      </c>
      <c r="C63" s="213"/>
      <c r="D63" s="214">
        <f t="shared" si="0"/>
        <v>0</v>
      </c>
      <c r="E63" s="213"/>
      <c r="F63" s="213"/>
      <c r="G63" s="213"/>
      <c r="H63" s="214">
        <f t="shared" si="1"/>
        <v>0</v>
      </c>
      <c r="I63" s="67"/>
      <c r="J63" s="67" t="str">
        <f t="shared" si="2"/>
        <v>Correcto</v>
      </c>
    </row>
    <row r="64" spans="1:10" ht="15.75" customHeight="1" x14ac:dyDescent="0.25">
      <c r="A64" s="75"/>
      <c r="B64" s="75" t="s">
        <v>74</v>
      </c>
      <c r="C64" s="213"/>
      <c r="D64" s="214">
        <f t="shared" si="0"/>
        <v>0</v>
      </c>
      <c r="E64" s="213"/>
      <c r="F64" s="213"/>
      <c r="G64" s="213"/>
      <c r="H64" s="214">
        <f t="shared" si="1"/>
        <v>0</v>
      </c>
      <c r="I64" s="67"/>
      <c r="J64" s="67" t="str">
        <f t="shared" si="2"/>
        <v>Correcto</v>
      </c>
    </row>
    <row r="65" spans="1:10" ht="15.75" customHeight="1" x14ac:dyDescent="0.25">
      <c r="A65" s="75"/>
      <c r="B65" s="75" t="s">
        <v>73</v>
      </c>
      <c r="C65" s="213"/>
      <c r="D65" s="214">
        <f t="shared" si="0"/>
        <v>0</v>
      </c>
      <c r="E65" s="213"/>
      <c r="F65" s="213"/>
      <c r="G65" s="213"/>
      <c r="H65" s="214">
        <f t="shared" si="1"/>
        <v>0</v>
      </c>
      <c r="I65" s="67"/>
      <c r="J65" s="67" t="str">
        <f t="shared" si="2"/>
        <v>Correcto</v>
      </c>
    </row>
    <row r="66" spans="1:10" ht="15.75" customHeight="1" x14ac:dyDescent="0.25">
      <c r="A66" s="75"/>
      <c r="B66" s="75" t="s">
        <v>72</v>
      </c>
      <c r="C66" s="213"/>
      <c r="D66" s="214">
        <f t="shared" si="0"/>
        <v>0</v>
      </c>
      <c r="E66" s="213"/>
      <c r="F66" s="213"/>
      <c r="G66" s="213"/>
      <c r="H66" s="214">
        <f t="shared" si="1"/>
        <v>0</v>
      </c>
      <c r="I66" s="67"/>
      <c r="J66" s="67" t="str">
        <f t="shared" si="2"/>
        <v>Correcto</v>
      </c>
    </row>
    <row r="67" spans="1:10" ht="15.75" customHeight="1" x14ac:dyDescent="0.25">
      <c r="A67" s="75"/>
      <c r="B67" s="75" t="s">
        <v>71</v>
      </c>
      <c r="C67" s="213"/>
      <c r="D67" s="214">
        <f t="shared" si="0"/>
        <v>0</v>
      </c>
      <c r="E67" s="213"/>
      <c r="F67" s="213"/>
      <c r="G67" s="213"/>
      <c r="H67" s="214">
        <f t="shared" si="1"/>
        <v>0</v>
      </c>
      <c r="I67" s="67"/>
      <c r="J67" s="67" t="str">
        <f t="shared" si="2"/>
        <v>Correcto</v>
      </c>
    </row>
    <row r="68" spans="1:10" ht="15.75" customHeight="1" x14ac:dyDescent="0.25">
      <c r="A68" s="75"/>
      <c r="B68" s="75" t="s">
        <v>70</v>
      </c>
      <c r="C68" s="213"/>
      <c r="D68" s="214">
        <f t="shared" si="0"/>
        <v>0</v>
      </c>
      <c r="E68" s="213"/>
      <c r="F68" s="213"/>
      <c r="G68" s="213"/>
      <c r="H68" s="214">
        <f t="shared" si="1"/>
        <v>0</v>
      </c>
      <c r="I68" s="67"/>
      <c r="J68" s="67" t="str">
        <f t="shared" si="2"/>
        <v>Correcto</v>
      </c>
    </row>
    <row r="69" spans="1:10" ht="15.75" customHeight="1" x14ac:dyDescent="0.25">
      <c r="A69" s="75"/>
      <c r="B69" s="74" t="s">
        <v>69</v>
      </c>
      <c r="C69" s="211">
        <f>+SUM(C70:C72)</f>
        <v>0</v>
      </c>
      <c r="D69" s="211">
        <f t="shared" si="0"/>
        <v>0</v>
      </c>
      <c r="E69" s="211">
        <f t="shared" ref="E69:G69" si="10">+SUM(E70:E72)</f>
        <v>0</v>
      </c>
      <c r="F69" s="211">
        <f t="shared" si="10"/>
        <v>0</v>
      </c>
      <c r="G69" s="211">
        <f t="shared" si="10"/>
        <v>0</v>
      </c>
      <c r="H69" s="211">
        <f t="shared" si="1"/>
        <v>0</v>
      </c>
      <c r="I69" s="67"/>
      <c r="J69" s="67" t="str">
        <f t="shared" si="2"/>
        <v>Correcto</v>
      </c>
    </row>
    <row r="70" spans="1:10" ht="15.75" customHeight="1" x14ac:dyDescent="0.25">
      <c r="A70" s="75"/>
      <c r="B70" s="75" t="s">
        <v>68</v>
      </c>
      <c r="C70" s="213"/>
      <c r="D70" s="214">
        <f t="shared" si="0"/>
        <v>0</v>
      </c>
      <c r="E70" s="213"/>
      <c r="F70" s="213"/>
      <c r="G70" s="213"/>
      <c r="H70" s="214">
        <f t="shared" si="1"/>
        <v>0</v>
      </c>
      <c r="I70" s="67"/>
      <c r="J70" s="67" t="str">
        <f t="shared" si="2"/>
        <v>Correcto</v>
      </c>
    </row>
    <row r="71" spans="1:10" ht="15.75" customHeight="1" x14ac:dyDescent="0.25">
      <c r="A71" s="75"/>
      <c r="B71" s="75" t="s">
        <v>67</v>
      </c>
      <c r="C71" s="213"/>
      <c r="D71" s="214">
        <f t="shared" ref="D71:D80" si="11">+E71-C71</f>
        <v>0</v>
      </c>
      <c r="E71" s="213"/>
      <c r="F71" s="213"/>
      <c r="G71" s="213"/>
      <c r="H71" s="214">
        <f t="shared" ref="H71:H80" si="12">+E71-F71</f>
        <v>0</v>
      </c>
      <c r="I71" s="67"/>
      <c r="J71" s="67" t="str">
        <f t="shared" ref="J71:J80" si="13">IF(OR(F71=G71,F71&gt;G71),"Correcto","Incorrecto")</f>
        <v>Correcto</v>
      </c>
    </row>
    <row r="72" spans="1:10" ht="15.75" customHeight="1" x14ac:dyDescent="0.25">
      <c r="A72" s="74"/>
      <c r="B72" s="75" t="s">
        <v>66</v>
      </c>
      <c r="C72" s="213"/>
      <c r="D72" s="214">
        <f t="shared" si="11"/>
        <v>0</v>
      </c>
      <c r="E72" s="213"/>
      <c r="F72" s="213"/>
      <c r="G72" s="213"/>
      <c r="H72" s="214">
        <f t="shared" si="12"/>
        <v>0</v>
      </c>
      <c r="I72" s="67"/>
      <c r="J72" s="67" t="str">
        <f t="shared" si="13"/>
        <v>Correcto</v>
      </c>
    </row>
    <row r="73" spans="1:10" ht="15.75" customHeight="1" x14ac:dyDescent="0.25">
      <c r="A73" s="74"/>
      <c r="B73" s="77" t="s">
        <v>65</v>
      </c>
      <c r="C73" s="211">
        <f>+SUM(C74:C80)</f>
        <v>0</v>
      </c>
      <c r="D73" s="211">
        <f t="shared" si="11"/>
        <v>0</v>
      </c>
      <c r="E73" s="211">
        <f t="shared" ref="E73:G73" si="14">+SUM(E74:E80)</f>
        <v>0</v>
      </c>
      <c r="F73" s="211">
        <f t="shared" si="14"/>
        <v>0</v>
      </c>
      <c r="G73" s="211">
        <f t="shared" si="14"/>
        <v>0</v>
      </c>
      <c r="H73" s="211">
        <f t="shared" si="12"/>
        <v>0</v>
      </c>
      <c r="I73" s="67"/>
      <c r="J73" s="67" t="str">
        <f t="shared" si="13"/>
        <v>Correcto</v>
      </c>
    </row>
    <row r="74" spans="1:10" ht="15.75" customHeight="1" x14ac:dyDescent="0.25">
      <c r="A74" s="74"/>
      <c r="B74" s="75" t="s">
        <v>64</v>
      </c>
      <c r="C74" s="213"/>
      <c r="D74" s="214">
        <f t="shared" si="11"/>
        <v>0</v>
      </c>
      <c r="E74" s="213"/>
      <c r="F74" s="213"/>
      <c r="G74" s="213"/>
      <c r="H74" s="214">
        <f t="shared" si="12"/>
        <v>0</v>
      </c>
      <c r="I74" s="67"/>
      <c r="J74" s="67" t="str">
        <f t="shared" si="13"/>
        <v>Correcto</v>
      </c>
    </row>
    <row r="75" spans="1:10" ht="15.75" customHeight="1" x14ac:dyDescent="0.25">
      <c r="A75" s="74"/>
      <c r="B75" s="75" t="s">
        <v>63</v>
      </c>
      <c r="C75" s="213"/>
      <c r="D75" s="214">
        <f t="shared" si="11"/>
        <v>0</v>
      </c>
      <c r="E75" s="213"/>
      <c r="F75" s="213"/>
      <c r="G75" s="213"/>
      <c r="H75" s="214">
        <f t="shared" si="12"/>
        <v>0</v>
      </c>
      <c r="I75" s="67"/>
      <c r="J75" s="67" t="str">
        <f t="shared" si="13"/>
        <v>Correcto</v>
      </c>
    </row>
    <row r="76" spans="1:10" ht="15.75" customHeight="1" x14ac:dyDescent="0.25">
      <c r="A76" s="74"/>
      <c r="B76" s="75" t="s">
        <v>62</v>
      </c>
      <c r="C76" s="213"/>
      <c r="D76" s="214">
        <f t="shared" si="11"/>
        <v>0</v>
      </c>
      <c r="E76" s="213"/>
      <c r="F76" s="213"/>
      <c r="G76" s="213"/>
      <c r="H76" s="214">
        <f t="shared" si="12"/>
        <v>0</v>
      </c>
      <c r="I76" s="67"/>
      <c r="J76" s="67" t="str">
        <f t="shared" si="13"/>
        <v>Correcto</v>
      </c>
    </row>
    <row r="77" spans="1:10" ht="15.75" customHeight="1" x14ac:dyDescent="0.25">
      <c r="A77" s="74"/>
      <c r="B77" s="75" t="s">
        <v>61</v>
      </c>
      <c r="C77" s="213"/>
      <c r="D77" s="214">
        <f t="shared" si="11"/>
        <v>0</v>
      </c>
      <c r="E77" s="213"/>
      <c r="F77" s="213"/>
      <c r="G77" s="213"/>
      <c r="H77" s="214">
        <f t="shared" si="12"/>
        <v>0</v>
      </c>
      <c r="I77" s="67"/>
      <c r="J77" s="67" t="str">
        <f t="shared" si="13"/>
        <v>Correcto</v>
      </c>
    </row>
    <row r="78" spans="1:10" ht="15.75" customHeight="1" x14ac:dyDescent="0.25">
      <c r="A78" s="74"/>
      <c r="B78" s="75" t="s">
        <v>60</v>
      </c>
      <c r="C78" s="213"/>
      <c r="D78" s="214">
        <f t="shared" si="11"/>
        <v>0</v>
      </c>
      <c r="E78" s="213"/>
      <c r="F78" s="213"/>
      <c r="G78" s="213"/>
      <c r="H78" s="214">
        <f t="shared" si="12"/>
        <v>0</v>
      </c>
      <c r="I78" s="67"/>
      <c r="J78" s="67" t="str">
        <f t="shared" si="13"/>
        <v>Correcto</v>
      </c>
    </row>
    <row r="79" spans="1:10" ht="15.75" customHeight="1" x14ac:dyDescent="0.25">
      <c r="A79" s="74"/>
      <c r="B79" s="75" t="s">
        <v>59</v>
      </c>
      <c r="C79" s="213"/>
      <c r="D79" s="214">
        <f t="shared" si="11"/>
        <v>0</v>
      </c>
      <c r="E79" s="213"/>
      <c r="F79" s="213"/>
      <c r="G79" s="213"/>
      <c r="H79" s="214">
        <f t="shared" si="12"/>
        <v>0</v>
      </c>
      <c r="I79" s="78"/>
      <c r="J79" s="67" t="str">
        <f t="shared" si="13"/>
        <v>Correcto</v>
      </c>
    </row>
    <row r="80" spans="1:10" ht="15.75" customHeight="1" x14ac:dyDescent="0.25">
      <c r="A80" s="74"/>
      <c r="B80" s="75" t="s">
        <v>58</v>
      </c>
      <c r="C80" s="213"/>
      <c r="D80" s="214">
        <f t="shared" si="11"/>
        <v>0</v>
      </c>
      <c r="E80" s="213"/>
      <c r="F80" s="213"/>
      <c r="G80" s="213"/>
      <c r="H80" s="214">
        <f t="shared" si="12"/>
        <v>0</v>
      </c>
      <c r="I80" s="67"/>
      <c r="J80" s="67" t="str">
        <f t="shared" si="13"/>
        <v>Correcto</v>
      </c>
    </row>
    <row r="81" spans="1:10" x14ac:dyDescent="0.25">
      <c r="A81" s="67"/>
      <c r="B81" s="67"/>
      <c r="C81" s="220"/>
      <c r="D81" s="220"/>
      <c r="E81" s="220"/>
      <c r="F81" s="220"/>
      <c r="G81" s="220"/>
      <c r="H81" s="220"/>
      <c r="I81" s="78"/>
      <c r="J81" s="67"/>
    </row>
    <row r="82" spans="1:10" ht="14.25" customHeight="1" x14ac:dyDescent="0.25">
      <c r="A82" s="74" t="s">
        <v>131</v>
      </c>
      <c r="B82" s="75"/>
      <c r="C82" s="211">
        <f>+C83+C91+C101+C111+C121+C131+C135+C144+C148</f>
        <v>0</v>
      </c>
      <c r="D82" s="211">
        <f t="shared" ref="D82:D144" si="15">+E82-C82</f>
        <v>0</v>
      </c>
      <c r="E82" s="211">
        <f t="shared" ref="E82:G82" si="16">+E83+E91+E101+E111+E121+E131+E135+E144+E148</f>
        <v>0</v>
      </c>
      <c r="F82" s="211">
        <f t="shared" si="16"/>
        <v>0</v>
      </c>
      <c r="G82" s="211">
        <f t="shared" si="16"/>
        <v>0</v>
      </c>
      <c r="H82" s="211">
        <f t="shared" ref="H82:H145" si="17">+E82-F82</f>
        <v>0</v>
      </c>
      <c r="I82" s="67"/>
      <c r="J82" s="67" t="str">
        <f t="shared" ref="J82:J145" si="18">IF(OR(F82=G82,F82&gt;G82),"Correcto","Incorrecto")</f>
        <v>Correcto</v>
      </c>
    </row>
    <row r="83" spans="1:10" ht="14.25" customHeight="1" x14ac:dyDescent="0.25">
      <c r="A83" s="75"/>
      <c r="B83" s="76" t="s">
        <v>130</v>
      </c>
      <c r="C83" s="211">
        <f>+SUM(C84:C90)</f>
        <v>0</v>
      </c>
      <c r="D83" s="211">
        <f t="shared" si="15"/>
        <v>0</v>
      </c>
      <c r="E83" s="211">
        <f t="shared" ref="E83:G83" si="19">+SUM(E84:E90)</f>
        <v>0</v>
      </c>
      <c r="F83" s="211">
        <f t="shared" si="19"/>
        <v>0</v>
      </c>
      <c r="G83" s="211">
        <f t="shared" si="19"/>
        <v>0</v>
      </c>
      <c r="H83" s="211">
        <f t="shared" si="17"/>
        <v>0</v>
      </c>
      <c r="I83" s="67"/>
      <c r="J83" s="67" t="str">
        <f t="shared" si="18"/>
        <v>Correcto</v>
      </c>
    </row>
    <row r="84" spans="1:10" ht="14.25" customHeight="1" x14ac:dyDescent="0.25">
      <c r="A84" s="75"/>
      <c r="B84" s="75" t="s">
        <v>129</v>
      </c>
      <c r="C84" s="213"/>
      <c r="D84" s="214">
        <f t="shared" si="15"/>
        <v>0</v>
      </c>
      <c r="E84" s="213"/>
      <c r="F84" s="213"/>
      <c r="G84" s="213"/>
      <c r="H84" s="214">
        <f t="shared" si="17"/>
        <v>0</v>
      </c>
      <c r="I84" s="67"/>
      <c r="J84" s="67" t="str">
        <f t="shared" si="18"/>
        <v>Correcto</v>
      </c>
    </row>
    <row r="85" spans="1:10" ht="14.25" customHeight="1" x14ac:dyDescent="0.25">
      <c r="A85" s="75"/>
      <c r="B85" s="75" t="s">
        <v>128</v>
      </c>
      <c r="C85" s="213"/>
      <c r="D85" s="214">
        <f t="shared" si="15"/>
        <v>0</v>
      </c>
      <c r="E85" s="213"/>
      <c r="F85" s="213"/>
      <c r="G85" s="213"/>
      <c r="H85" s="214">
        <f t="shared" si="17"/>
        <v>0</v>
      </c>
      <c r="I85" s="67"/>
      <c r="J85" s="67" t="str">
        <f t="shared" si="18"/>
        <v>Correcto</v>
      </c>
    </row>
    <row r="86" spans="1:10" ht="14.25" customHeight="1" x14ac:dyDescent="0.25">
      <c r="A86" s="75"/>
      <c r="B86" s="75" t="s">
        <v>127</v>
      </c>
      <c r="C86" s="213"/>
      <c r="D86" s="214">
        <f t="shared" si="15"/>
        <v>0</v>
      </c>
      <c r="E86" s="213"/>
      <c r="F86" s="213"/>
      <c r="G86" s="213"/>
      <c r="H86" s="214">
        <f t="shared" si="17"/>
        <v>0</v>
      </c>
      <c r="I86" s="67"/>
      <c r="J86" s="67" t="str">
        <f t="shared" si="18"/>
        <v>Correcto</v>
      </c>
    </row>
    <row r="87" spans="1:10" ht="14.25" customHeight="1" x14ac:dyDescent="0.25">
      <c r="A87" s="75"/>
      <c r="B87" s="75" t="s">
        <v>126</v>
      </c>
      <c r="C87" s="213"/>
      <c r="D87" s="214">
        <f t="shared" si="15"/>
        <v>0</v>
      </c>
      <c r="E87" s="213"/>
      <c r="F87" s="213"/>
      <c r="G87" s="213"/>
      <c r="H87" s="214">
        <f t="shared" si="17"/>
        <v>0</v>
      </c>
      <c r="I87" s="67"/>
      <c r="J87" s="67" t="str">
        <f t="shared" si="18"/>
        <v>Correcto</v>
      </c>
    </row>
    <row r="88" spans="1:10" ht="14.25" customHeight="1" x14ac:dyDescent="0.25">
      <c r="A88" s="75"/>
      <c r="B88" s="75" t="s">
        <v>125</v>
      </c>
      <c r="C88" s="213"/>
      <c r="D88" s="214">
        <f>+E88-C88</f>
        <v>0</v>
      </c>
      <c r="E88" s="213"/>
      <c r="F88" s="213"/>
      <c r="G88" s="213"/>
      <c r="H88" s="214">
        <f t="shared" si="17"/>
        <v>0</v>
      </c>
      <c r="I88" s="67"/>
      <c r="J88" s="67" t="str">
        <f t="shared" si="18"/>
        <v>Correcto</v>
      </c>
    </row>
    <row r="89" spans="1:10" ht="14.25" customHeight="1" x14ac:dyDescent="0.25">
      <c r="A89" s="75"/>
      <c r="B89" s="75" t="s">
        <v>124</v>
      </c>
      <c r="C89" s="213"/>
      <c r="D89" s="214">
        <f t="shared" si="15"/>
        <v>0</v>
      </c>
      <c r="E89" s="213"/>
      <c r="F89" s="213"/>
      <c r="G89" s="213"/>
      <c r="H89" s="214">
        <f t="shared" si="17"/>
        <v>0</v>
      </c>
      <c r="I89" s="67"/>
      <c r="J89" s="67" t="str">
        <f t="shared" si="18"/>
        <v>Correcto</v>
      </c>
    </row>
    <row r="90" spans="1:10" ht="14.25" customHeight="1" x14ac:dyDescent="0.25">
      <c r="A90" s="75"/>
      <c r="B90" s="75" t="s">
        <v>123</v>
      </c>
      <c r="C90" s="213"/>
      <c r="D90" s="214">
        <f t="shared" si="15"/>
        <v>0</v>
      </c>
      <c r="E90" s="213"/>
      <c r="F90" s="213"/>
      <c r="G90" s="213"/>
      <c r="H90" s="214">
        <f t="shared" si="17"/>
        <v>0</v>
      </c>
      <c r="I90" s="67"/>
      <c r="J90" s="67" t="str">
        <f t="shared" si="18"/>
        <v>Correcto</v>
      </c>
    </row>
    <row r="91" spans="1:10" ht="14.25" customHeight="1" x14ac:dyDescent="0.25">
      <c r="A91" s="75"/>
      <c r="B91" s="76" t="s">
        <v>122</v>
      </c>
      <c r="C91" s="211">
        <f>+SUM(C92:C100)</f>
        <v>0</v>
      </c>
      <c r="D91" s="211">
        <f t="shared" si="15"/>
        <v>0</v>
      </c>
      <c r="E91" s="211">
        <f t="shared" ref="E91:G91" si="20">+SUM(E92:E100)</f>
        <v>0</v>
      </c>
      <c r="F91" s="211">
        <f t="shared" si="20"/>
        <v>0</v>
      </c>
      <c r="G91" s="211">
        <f t="shared" si="20"/>
        <v>0</v>
      </c>
      <c r="H91" s="211">
        <f t="shared" si="17"/>
        <v>0</v>
      </c>
      <c r="I91" s="67"/>
      <c r="J91" s="67" t="str">
        <f t="shared" si="18"/>
        <v>Correcto</v>
      </c>
    </row>
    <row r="92" spans="1:10" ht="14.25" customHeight="1" x14ac:dyDescent="0.25">
      <c r="A92" s="75"/>
      <c r="B92" s="75" t="s">
        <v>121</v>
      </c>
      <c r="C92" s="213"/>
      <c r="D92" s="214">
        <f t="shared" si="15"/>
        <v>0</v>
      </c>
      <c r="E92" s="213"/>
      <c r="F92" s="213"/>
      <c r="G92" s="213"/>
      <c r="H92" s="214">
        <f t="shared" si="17"/>
        <v>0</v>
      </c>
      <c r="I92" s="67"/>
      <c r="J92" s="67" t="str">
        <f t="shared" si="18"/>
        <v>Correcto</v>
      </c>
    </row>
    <row r="93" spans="1:10" ht="14.25" customHeight="1" x14ac:dyDescent="0.25">
      <c r="A93" s="75"/>
      <c r="B93" s="75" t="s">
        <v>120</v>
      </c>
      <c r="C93" s="213"/>
      <c r="D93" s="214">
        <f t="shared" si="15"/>
        <v>0</v>
      </c>
      <c r="E93" s="213"/>
      <c r="F93" s="213"/>
      <c r="G93" s="213"/>
      <c r="H93" s="214">
        <f>+E93-F93</f>
        <v>0</v>
      </c>
      <c r="I93" s="67"/>
      <c r="J93" s="67" t="str">
        <f t="shared" si="18"/>
        <v>Correcto</v>
      </c>
    </row>
    <row r="94" spans="1:10" ht="14.25" customHeight="1" x14ac:dyDescent="0.25">
      <c r="A94" s="75"/>
      <c r="B94" s="75" t="s">
        <v>119</v>
      </c>
      <c r="C94" s="213"/>
      <c r="D94" s="214">
        <f t="shared" si="15"/>
        <v>0</v>
      </c>
      <c r="E94" s="213"/>
      <c r="F94" s="213"/>
      <c r="G94" s="213"/>
      <c r="H94" s="214">
        <f t="shared" si="17"/>
        <v>0</v>
      </c>
      <c r="I94" s="67"/>
      <c r="J94" s="67" t="str">
        <f t="shared" si="18"/>
        <v>Correcto</v>
      </c>
    </row>
    <row r="95" spans="1:10" ht="14.25" customHeight="1" x14ac:dyDescent="0.25">
      <c r="A95" s="75"/>
      <c r="B95" s="75" t="s">
        <v>118</v>
      </c>
      <c r="C95" s="213"/>
      <c r="D95" s="214">
        <f t="shared" si="15"/>
        <v>0</v>
      </c>
      <c r="E95" s="213"/>
      <c r="F95" s="213"/>
      <c r="G95" s="213"/>
      <c r="H95" s="214">
        <f t="shared" si="17"/>
        <v>0</v>
      </c>
      <c r="I95" s="67"/>
      <c r="J95" s="67" t="str">
        <f t="shared" si="18"/>
        <v>Correcto</v>
      </c>
    </row>
    <row r="96" spans="1:10" ht="14.25" customHeight="1" x14ac:dyDescent="0.25">
      <c r="A96" s="75"/>
      <c r="B96" s="75" t="s">
        <v>117</v>
      </c>
      <c r="C96" s="213"/>
      <c r="D96" s="214">
        <f t="shared" si="15"/>
        <v>0</v>
      </c>
      <c r="E96" s="213"/>
      <c r="F96" s="213"/>
      <c r="G96" s="213"/>
      <c r="H96" s="214">
        <f t="shared" si="17"/>
        <v>0</v>
      </c>
      <c r="I96" s="67"/>
      <c r="J96" s="67" t="str">
        <f t="shared" si="18"/>
        <v>Correcto</v>
      </c>
    </row>
    <row r="97" spans="1:10" ht="14.25" customHeight="1" x14ac:dyDescent="0.25">
      <c r="A97" s="75"/>
      <c r="B97" s="75" t="s">
        <v>116</v>
      </c>
      <c r="C97" s="213"/>
      <c r="D97" s="214">
        <f t="shared" si="15"/>
        <v>0</v>
      </c>
      <c r="E97" s="213"/>
      <c r="F97" s="213"/>
      <c r="G97" s="213"/>
      <c r="H97" s="214">
        <f t="shared" si="17"/>
        <v>0</v>
      </c>
      <c r="I97" s="67"/>
      <c r="J97" s="67" t="str">
        <f t="shared" si="18"/>
        <v>Correcto</v>
      </c>
    </row>
    <row r="98" spans="1:10" ht="14.25" customHeight="1" x14ac:dyDescent="0.25">
      <c r="A98" s="75"/>
      <c r="B98" s="75" t="s">
        <v>115</v>
      </c>
      <c r="C98" s="213"/>
      <c r="D98" s="214">
        <f t="shared" si="15"/>
        <v>0</v>
      </c>
      <c r="E98" s="213"/>
      <c r="F98" s="213"/>
      <c r="G98" s="213"/>
      <c r="H98" s="214">
        <f t="shared" si="17"/>
        <v>0</v>
      </c>
      <c r="I98" s="67"/>
      <c r="J98" s="67" t="str">
        <f t="shared" si="18"/>
        <v>Correcto</v>
      </c>
    </row>
    <row r="99" spans="1:10" ht="14.25" customHeight="1" x14ac:dyDescent="0.25">
      <c r="A99" s="75"/>
      <c r="B99" s="75" t="s">
        <v>114</v>
      </c>
      <c r="C99" s="213"/>
      <c r="D99" s="214">
        <f t="shared" si="15"/>
        <v>0</v>
      </c>
      <c r="E99" s="213"/>
      <c r="F99" s="213"/>
      <c r="G99" s="213"/>
      <c r="H99" s="214">
        <f t="shared" si="17"/>
        <v>0</v>
      </c>
      <c r="I99" s="67"/>
      <c r="J99" s="67" t="str">
        <f t="shared" si="18"/>
        <v>Correcto</v>
      </c>
    </row>
    <row r="100" spans="1:10" ht="14.25" customHeight="1" x14ac:dyDescent="0.25">
      <c r="A100" s="75"/>
      <c r="B100" s="75" t="s">
        <v>113</v>
      </c>
      <c r="C100" s="213"/>
      <c r="D100" s="214">
        <f t="shared" si="15"/>
        <v>0</v>
      </c>
      <c r="E100" s="213"/>
      <c r="F100" s="213"/>
      <c r="G100" s="213"/>
      <c r="H100" s="214">
        <f t="shared" si="17"/>
        <v>0</v>
      </c>
      <c r="I100" s="67"/>
      <c r="J100" s="67" t="str">
        <f t="shared" si="18"/>
        <v>Correcto</v>
      </c>
    </row>
    <row r="101" spans="1:10" ht="14.25" customHeight="1" x14ac:dyDescent="0.25">
      <c r="A101" s="75"/>
      <c r="B101" s="76" t="s">
        <v>112</v>
      </c>
      <c r="C101" s="211">
        <f>+SUM(C102:C110)</f>
        <v>0</v>
      </c>
      <c r="D101" s="211">
        <f t="shared" si="15"/>
        <v>0</v>
      </c>
      <c r="E101" s="211">
        <f t="shared" ref="E101:G101" si="21">+SUM(E102:E110)</f>
        <v>0</v>
      </c>
      <c r="F101" s="211">
        <f t="shared" si="21"/>
        <v>0</v>
      </c>
      <c r="G101" s="211">
        <f t="shared" si="21"/>
        <v>0</v>
      </c>
      <c r="H101" s="211">
        <f t="shared" si="17"/>
        <v>0</v>
      </c>
      <c r="I101" s="67"/>
      <c r="J101" s="67" t="str">
        <f t="shared" si="18"/>
        <v>Correcto</v>
      </c>
    </row>
    <row r="102" spans="1:10" ht="14.25" customHeight="1" x14ac:dyDescent="0.25">
      <c r="A102" s="75"/>
      <c r="B102" s="75" t="s">
        <v>111</v>
      </c>
      <c r="C102" s="213"/>
      <c r="D102" s="214">
        <f t="shared" si="15"/>
        <v>0</v>
      </c>
      <c r="E102" s="213"/>
      <c r="F102" s="213"/>
      <c r="G102" s="213"/>
      <c r="H102" s="214">
        <f t="shared" si="17"/>
        <v>0</v>
      </c>
      <c r="I102" s="67"/>
      <c r="J102" s="67" t="str">
        <f t="shared" si="18"/>
        <v>Correcto</v>
      </c>
    </row>
    <row r="103" spans="1:10" ht="14.25" customHeight="1" x14ac:dyDescent="0.25">
      <c r="A103" s="75"/>
      <c r="B103" s="75" t="s">
        <v>110</v>
      </c>
      <c r="C103" s="213"/>
      <c r="D103" s="214">
        <f t="shared" si="15"/>
        <v>0</v>
      </c>
      <c r="E103" s="213"/>
      <c r="F103" s="213"/>
      <c r="G103" s="213"/>
      <c r="H103" s="214">
        <f t="shared" si="17"/>
        <v>0</v>
      </c>
      <c r="I103" s="67"/>
      <c r="J103" s="67" t="str">
        <f t="shared" si="18"/>
        <v>Correcto</v>
      </c>
    </row>
    <row r="104" spans="1:10" ht="14.25" customHeight="1" x14ac:dyDescent="0.25">
      <c r="A104" s="75"/>
      <c r="B104" s="75" t="s">
        <v>109</v>
      </c>
      <c r="C104" s="213"/>
      <c r="D104" s="214">
        <f t="shared" si="15"/>
        <v>0</v>
      </c>
      <c r="E104" s="213"/>
      <c r="F104" s="213"/>
      <c r="G104" s="213"/>
      <c r="H104" s="214">
        <f t="shared" si="17"/>
        <v>0</v>
      </c>
      <c r="I104" s="67"/>
      <c r="J104" s="67" t="str">
        <f t="shared" si="18"/>
        <v>Correcto</v>
      </c>
    </row>
    <row r="105" spans="1:10" ht="14.25" customHeight="1" x14ac:dyDescent="0.25">
      <c r="A105" s="75"/>
      <c r="B105" s="75" t="s">
        <v>108</v>
      </c>
      <c r="C105" s="213"/>
      <c r="D105" s="214">
        <f t="shared" si="15"/>
        <v>0</v>
      </c>
      <c r="E105" s="213"/>
      <c r="F105" s="213"/>
      <c r="G105" s="213"/>
      <c r="H105" s="214">
        <f t="shared" si="17"/>
        <v>0</v>
      </c>
      <c r="I105" s="67"/>
      <c r="J105" s="67" t="str">
        <f t="shared" si="18"/>
        <v>Correcto</v>
      </c>
    </row>
    <row r="106" spans="1:10" ht="14.25" customHeight="1" x14ac:dyDescent="0.25">
      <c r="A106" s="75"/>
      <c r="B106" s="75" t="s">
        <v>107</v>
      </c>
      <c r="C106" s="213"/>
      <c r="D106" s="214">
        <f t="shared" si="15"/>
        <v>0</v>
      </c>
      <c r="E106" s="213"/>
      <c r="F106" s="213"/>
      <c r="G106" s="213"/>
      <c r="H106" s="214">
        <f t="shared" si="17"/>
        <v>0</v>
      </c>
      <c r="I106" s="67"/>
      <c r="J106" s="67" t="str">
        <f t="shared" si="18"/>
        <v>Correcto</v>
      </c>
    </row>
    <row r="107" spans="1:10" ht="14.25" customHeight="1" x14ac:dyDescent="0.25">
      <c r="A107" s="75"/>
      <c r="B107" s="75" t="s">
        <v>106</v>
      </c>
      <c r="C107" s="213"/>
      <c r="D107" s="214">
        <f t="shared" si="15"/>
        <v>0</v>
      </c>
      <c r="E107" s="213"/>
      <c r="F107" s="213"/>
      <c r="G107" s="213"/>
      <c r="H107" s="214">
        <f t="shared" si="17"/>
        <v>0</v>
      </c>
      <c r="I107" s="67"/>
      <c r="J107" s="67" t="str">
        <f t="shared" si="18"/>
        <v>Correcto</v>
      </c>
    </row>
    <row r="108" spans="1:10" ht="14.25" customHeight="1" x14ac:dyDescent="0.25">
      <c r="A108" s="75"/>
      <c r="B108" s="75" t="s">
        <v>105</v>
      </c>
      <c r="C108" s="213"/>
      <c r="D108" s="214">
        <f t="shared" si="15"/>
        <v>0</v>
      </c>
      <c r="E108" s="213"/>
      <c r="F108" s="213"/>
      <c r="G108" s="213"/>
      <c r="H108" s="214">
        <f t="shared" si="17"/>
        <v>0</v>
      </c>
      <c r="I108" s="67"/>
      <c r="J108" s="67" t="str">
        <f t="shared" si="18"/>
        <v>Correcto</v>
      </c>
    </row>
    <row r="109" spans="1:10" ht="14.25" customHeight="1" x14ac:dyDescent="0.25">
      <c r="A109" s="75"/>
      <c r="B109" s="75" t="s">
        <v>104</v>
      </c>
      <c r="C109" s="213"/>
      <c r="D109" s="214">
        <f t="shared" si="15"/>
        <v>0</v>
      </c>
      <c r="E109" s="213"/>
      <c r="F109" s="213"/>
      <c r="G109" s="213"/>
      <c r="H109" s="214">
        <f t="shared" si="17"/>
        <v>0</v>
      </c>
      <c r="I109" s="67"/>
      <c r="J109" s="67" t="str">
        <f t="shared" si="18"/>
        <v>Correcto</v>
      </c>
    </row>
    <row r="110" spans="1:10" ht="14.25" customHeight="1" x14ac:dyDescent="0.25">
      <c r="A110" s="75"/>
      <c r="B110" s="75" t="s">
        <v>103</v>
      </c>
      <c r="C110" s="213"/>
      <c r="D110" s="214">
        <f t="shared" si="15"/>
        <v>0</v>
      </c>
      <c r="E110" s="213"/>
      <c r="F110" s="213"/>
      <c r="G110" s="213"/>
      <c r="H110" s="214">
        <f t="shared" si="17"/>
        <v>0</v>
      </c>
      <c r="I110" s="67"/>
      <c r="J110" s="67" t="str">
        <f t="shared" si="18"/>
        <v>Correcto</v>
      </c>
    </row>
    <row r="111" spans="1:10" ht="14.25" customHeight="1" x14ac:dyDescent="0.25">
      <c r="A111" s="75"/>
      <c r="B111" s="74" t="s">
        <v>102</v>
      </c>
      <c r="C111" s="211">
        <f>+SUM(C112:C120)</f>
        <v>0</v>
      </c>
      <c r="D111" s="211">
        <f t="shared" si="15"/>
        <v>0</v>
      </c>
      <c r="E111" s="211">
        <f>+SUM(E112:E120)</f>
        <v>0</v>
      </c>
      <c r="F111" s="211">
        <f>+SUM(F112:F120)</f>
        <v>0</v>
      </c>
      <c r="G111" s="211">
        <f>+SUM(G112:G120)</f>
        <v>0</v>
      </c>
      <c r="H111" s="211">
        <f t="shared" si="17"/>
        <v>0</v>
      </c>
      <c r="I111" s="67"/>
      <c r="J111" s="67" t="str">
        <f t="shared" si="18"/>
        <v>Correcto</v>
      </c>
    </row>
    <row r="112" spans="1:10" ht="14.25" customHeight="1" x14ac:dyDescent="0.25">
      <c r="A112" s="75"/>
      <c r="B112" s="75" t="s">
        <v>101</v>
      </c>
      <c r="C112" s="213"/>
      <c r="D112" s="214">
        <f t="shared" si="15"/>
        <v>0</v>
      </c>
      <c r="E112" s="213"/>
      <c r="F112" s="213"/>
      <c r="G112" s="213"/>
      <c r="H112" s="214">
        <f t="shared" si="17"/>
        <v>0</v>
      </c>
      <c r="I112" s="67"/>
      <c r="J112" s="67" t="str">
        <f t="shared" si="18"/>
        <v>Correcto</v>
      </c>
    </row>
    <row r="113" spans="1:10" ht="14.25" customHeight="1" x14ac:dyDescent="0.25">
      <c r="A113" s="75"/>
      <c r="B113" s="75" t="s">
        <v>100</v>
      </c>
      <c r="C113" s="213"/>
      <c r="D113" s="214">
        <f t="shared" si="15"/>
        <v>0</v>
      </c>
      <c r="E113" s="213"/>
      <c r="F113" s="213"/>
      <c r="G113" s="213"/>
      <c r="H113" s="214">
        <f t="shared" si="17"/>
        <v>0</v>
      </c>
      <c r="I113" s="67"/>
      <c r="J113" s="67" t="str">
        <f t="shared" si="18"/>
        <v>Correcto</v>
      </c>
    </row>
    <row r="114" spans="1:10" ht="14.25" customHeight="1" x14ac:dyDescent="0.25">
      <c r="A114" s="75"/>
      <c r="B114" s="75" t="s">
        <v>99</v>
      </c>
      <c r="C114" s="213"/>
      <c r="D114" s="214">
        <f t="shared" si="15"/>
        <v>0</v>
      </c>
      <c r="E114" s="213"/>
      <c r="F114" s="213"/>
      <c r="G114" s="213"/>
      <c r="H114" s="214">
        <f t="shared" si="17"/>
        <v>0</v>
      </c>
      <c r="I114" s="67"/>
      <c r="J114" s="67" t="str">
        <f t="shared" si="18"/>
        <v>Correcto</v>
      </c>
    </row>
    <row r="115" spans="1:10" ht="14.25" customHeight="1" x14ac:dyDescent="0.25">
      <c r="A115" s="75"/>
      <c r="B115" s="75" t="s">
        <v>98</v>
      </c>
      <c r="C115" s="213"/>
      <c r="D115" s="214">
        <f t="shared" si="15"/>
        <v>0</v>
      </c>
      <c r="E115" s="213"/>
      <c r="F115" s="213"/>
      <c r="G115" s="213"/>
      <c r="H115" s="214">
        <f t="shared" si="17"/>
        <v>0</v>
      </c>
      <c r="I115" s="67"/>
      <c r="J115" s="67" t="str">
        <f t="shared" si="18"/>
        <v>Correcto</v>
      </c>
    </row>
    <row r="116" spans="1:10" ht="14.25" customHeight="1" x14ac:dyDescent="0.25">
      <c r="A116" s="75"/>
      <c r="B116" s="75" t="s">
        <v>97</v>
      </c>
      <c r="C116" s="213"/>
      <c r="D116" s="214">
        <f t="shared" si="15"/>
        <v>0</v>
      </c>
      <c r="E116" s="213"/>
      <c r="F116" s="213"/>
      <c r="G116" s="213"/>
      <c r="H116" s="214">
        <f t="shared" si="17"/>
        <v>0</v>
      </c>
      <c r="I116" s="67"/>
      <c r="J116" s="67" t="str">
        <f t="shared" si="18"/>
        <v>Correcto</v>
      </c>
    </row>
    <row r="117" spans="1:10" ht="14.25" customHeight="1" x14ac:dyDescent="0.25">
      <c r="A117" s="75"/>
      <c r="B117" s="75" t="s">
        <v>96</v>
      </c>
      <c r="C117" s="213"/>
      <c r="D117" s="214">
        <f t="shared" si="15"/>
        <v>0</v>
      </c>
      <c r="E117" s="213"/>
      <c r="F117" s="213"/>
      <c r="G117" s="213"/>
      <c r="H117" s="214">
        <f t="shared" si="17"/>
        <v>0</v>
      </c>
      <c r="I117" s="67"/>
      <c r="J117" s="67" t="str">
        <f t="shared" si="18"/>
        <v>Correcto</v>
      </c>
    </row>
    <row r="118" spans="1:10" ht="14.25" customHeight="1" x14ac:dyDescent="0.25">
      <c r="A118" s="75"/>
      <c r="B118" s="75" t="s">
        <v>95</v>
      </c>
      <c r="C118" s="213"/>
      <c r="D118" s="214">
        <f t="shared" si="15"/>
        <v>0</v>
      </c>
      <c r="E118" s="213"/>
      <c r="F118" s="213"/>
      <c r="G118" s="213"/>
      <c r="H118" s="214">
        <f t="shared" si="17"/>
        <v>0</v>
      </c>
      <c r="I118" s="67"/>
      <c r="J118" s="67" t="str">
        <f t="shared" si="18"/>
        <v>Correcto</v>
      </c>
    </row>
    <row r="119" spans="1:10" ht="14.25" customHeight="1" x14ac:dyDescent="0.25">
      <c r="A119" s="75"/>
      <c r="B119" s="75" t="s">
        <v>94</v>
      </c>
      <c r="C119" s="213"/>
      <c r="D119" s="214">
        <f t="shared" si="15"/>
        <v>0</v>
      </c>
      <c r="E119" s="213"/>
      <c r="F119" s="213"/>
      <c r="G119" s="213"/>
      <c r="H119" s="214">
        <f t="shared" si="17"/>
        <v>0</v>
      </c>
      <c r="I119" s="67"/>
      <c r="J119" s="67" t="str">
        <f t="shared" si="18"/>
        <v>Correcto</v>
      </c>
    </row>
    <row r="120" spans="1:10" ht="14.25" customHeight="1" x14ac:dyDescent="0.25">
      <c r="A120" s="75"/>
      <c r="B120" s="75" t="s">
        <v>93</v>
      </c>
      <c r="C120" s="213"/>
      <c r="D120" s="214">
        <f t="shared" si="15"/>
        <v>0</v>
      </c>
      <c r="E120" s="213"/>
      <c r="F120" s="213"/>
      <c r="G120" s="213"/>
      <c r="H120" s="214">
        <f t="shared" si="17"/>
        <v>0</v>
      </c>
      <c r="I120" s="67"/>
      <c r="J120" s="67" t="str">
        <f t="shared" si="18"/>
        <v>Correcto</v>
      </c>
    </row>
    <row r="121" spans="1:10" ht="14.25" customHeight="1" x14ac:dyDescent="0.25">
      <c r="A121" s="75"/>
      <c r="B121" s="74" t="s">
        <v>92</v>
      </c>
      <c r="C121" s="211">
        <f>+SUM(C122:C130)</f>
        <v>0</v>
      </c>
      <c r="D121" s="211">
        <f t="shared" si="15"/>
        <v>0</v>
      </c>
      <c r="E121" s="211">
        <f>+SUM(E122:E130)</f>
        <v>0</v>
      </c>
      <c r="F121" s="211">
        <f>+SUM(F122:F130)</f>
        <v>0</v>
      </c>
      <c r="G121" s="211">
        <f>+SUM(G122:G130)</f>
        <v>0</v>
      </c>
      <c r="H121" s="211">
        <f t="shared" si="17"/>
        <v>0</v>
      </c>
      <c r="I121" s="67"/>
      <c r="J121" s="67" t="str">
        <f t="shared" si="18"/>
        <v>Correcto</v>
      </c>
    </row>
    <row r="122" spans="1:10" ht="14.25" customHeight="1" x14ac:dyDescent="0.25">
      <c r="A122" s="75"/>
      <c r="B122" s="75" t="s">
        <v>91</v>
      </c>
      <c r="C122" s="213"/>
      <c r="D122" s="214">
        <f t="shared" si="15"/>
        <v>0</v>
      </c>
      <c r="E122" s="213"/>
      <c r="F122" s="213"/>
      <c r="G122" s="213"/>
      <c r="H122" s="214">
        <f t="shared" si="17"/>
        <v>0</v>
      </c>
      <c r="I122" s="67"/>
      <c r="J122" s="67" t="str">
        <f t="shared" si="18"/>
        <v>Correcto</v>
      </c>
    </row>
    <row r="123" spans="1:10" ht="14.25" customHeight="1" x14ac:dyDescent="0.25">
      <c r="A123" s="75"/>
      <c r="B123" s="75" t="s">
        <v>90</v>
      </c>
      <c r="C123" s="213"/>
      <c r="D123" s="214">
        <f t="shared" si="15"/>
        <v>0</v>
      </c>
      <c r="E123" s="213"/>
      <c r="F123" s="213"/>
      <c r="G123" s="213"/>
      <c r="H123" s="214">
        <f t="shared" si="17"/>
        <v>0</v>
      </c>
      <c r="I123" s="67"/>
      <c r="J123" s="67" t="str">
        <f t="shared" si="18"/>
        <v>Correcto</v>
      </c>
    </row>
    <row r="124" spans="1:10" ht="14.25" customHeight="1" x14ac:dyDescent="0.25">
      <c r="A124" s="75"/>
      <c r="B124" s="75" t="s">
        <v>89</v>
      </c>
      <c r="C124" s="213"/>
      <c r="D124" s="214">
        <f t="shared" si="15"/>
        <v>0</v>
      </c>
      <c r="E124" s="213"/>
      <c r="F124" s="213"/>
      <c r="G124" s="213"/>
      <c r="H124" s="214">
        <f t="shared" si="17"/>
        <v>0</v>
      </c>
      <c r="I124" s="67"/>
      <c r="J124" s="67" t="str">
        <f t="shared" si="18"/>
        <v>Correcto</v>
      </c>
    </row>
    <row r="125" spans="1:10" ht="14.25" customHeight="1" x14ac:dyDescent="0.25">
      <c r="A125" s="75"/>
      <c r="B125" s="75" t="s">
        <v>88</v>
      </c>
      <c r="C125" s="213"/>
      <c r="D125" s="214">
        <f t="shared" si="15"/>
        <v>0</v>
      </c>
      <c r="E125" s="213"/>
      <c r="F125" s="213"/>
      <c r="G125" s="213"/>
      <c r="H125" s="214">
        <f t="shared" si="17"/>
        <v>0</v>
      </c>
      <c r="I125" s="67"/>
      <c r="J125" s="67" t="str">
        <f t="shared" si="18"/>
        <v>Correcto</v>
      </c>
    </row>
    <row r="126" spans="1:10" ht="14.25" customHeight="1" x14ac:dyDescent="0.25">
      <c r="A126" s="75"/>
      <c r="B126" s="75" t="s">
        <v>87</v>
      </c>
      <c r="C126" s="213"/>
      <c r="D126" s="214">
        <f t="shared" si="15"/>
        <v>0</v>
      </c>
      <c r="E126" s="213"/>
      <c r="F126" s="213"/>
      <c r="G126" s="213"/>
      <c r="H126" s="214">
        <f t="shared" si="17"/>
        <v>0</v>
      </c>
      <c r="I126" s="67"/>
      <c r="J126" s="67" t="str">
        <f t="shared" si="18"/>
        <v>Correcto</v>
      </c>
    </row>
    <row r="127" spans="1:10" ht="14.25" customHeight="1" x14ac:dyDescent="0.25">
      <c r="A127" s="75"/>
      <c r="B127" s="75" t="s">
        <v>86</v>
      </c>
      <c r="C127" s="213"/>
      <c r="D127" s="214">
        <f t="shared" si="15"/>
        <v>0</v>
      </c>
      <c r="E127" s="213"/>
      <c r="F127" s="213"/>
      <c r="G127" s="213"/>
      <c r="H127" s="214">
        <f t="shared" si="17"/>
        <v>0</v>
      </c>
      <c r="I127" s="67"/>
      <c r="J127" s="67" t="str">
        <f t="shared" si="18"/>
        <v>Correcto</v>
      </c>
    </row>
    <row r="128" spans="1:10" ht="14.25" customHeight="1" x14ac:dyDescent="0.25">
      <c r="A128" s="75"/>
      <c r="B128" s="75" t="s">
        <v>85</v>
      </c>
      <c r="C128" s="213"/>
      <c r="D128" s="214">
        <f t="shared" si="15"/>
        <v>0</v>
      </c>
      <c r="E128" s="213"/>
      <c r="F128" s="213"/>
      <c r="G128" s="213"/>
      <c r="H128" s="214">
        <f t="shared" si="17"/>
        <v>0</v>
      </c>
      <c r="I128" s="67"/>
      <c r="J128" s="67" t="str">
        <f t="shared" si="18"/>
        <v>Correcto</v>
      </c>
    </row>
    <row r="129" spans="1:10" ht="14.25" customHeight="1" x14ac:dyDescent="0.25">
      <c r="A129" s="75"/>
      <c r="B129" s="75" t="s">
        <v>84</v>
      </c>
      <c r="C129" s="213"/>
      <c r="D129" s="214">
        <f t="shared" si="15"/>
        <v>0</v>
      </c>
      <c r="E129" s="213"/>
      <c r="F129" s="213"/>
      <c r="G129" s="213"/>
      <c r="H129" s="214">
        <f t="shared" si="17"/>
        <v>0</v>
      </c>
      <c r="I129" s="67"/>
      <c r="J129" s="67" t="str">
        <f t="shared" si="18"/>
        <v>Correcto</v>
      </c>
    </row>
    <row r="130" spans="1:10" ht="14.25" customHeight="1" x14ac:dyDescent="0.25">
      <c r="A130" s="75"/>
      <c r="B130" s="75" t="s">
        <v>83</v>
      </c>
      <c r="C130" s="213"/>
      <c r="D130" s="214">
        <f t="shared" si="15"/>
        <v>0</v>
      </c>
      <c r="E130" s="213"/>
      <c r="F130" s="213"/>
      <c r="G130" s="213"/>
      <c r="H130" s="214">
        <f t="shared" si="17"/>
        <v>0</v>
      </c>
      <c r="I130" s="67"/>
      <c r="J130" s="67" t="str">
        <f t="shared" si="18"/>
        <v>Correcto</v>
      </c>
    </row>
    <row r="131" spans="1:10" ht="14.25" customHeight="1" x14ac:dyDescent="0.25">
      <c r="A131" s="75"/>
      <c r="B131" s="74" t="s">
        <v>82</v>
      </c>
      <c r="C131" s="211">
        <f>+SUM(C132:C134)</f>
        <v>0</v>
      </c>
      <c r="D131" s="211">
        <f t="shared" si="15"/>
        <v>0</v>
      </c>
      <c r="E131" s="211">
        <f>+SUM(E132:E134)</f>
        <v>0</v>
      </c>
      <c r="F131" s="211">
        <f>+SUM(F132:F134)</f>
        <v>0</v>
      </c>
      <c r="G131" s="211">
        <f>+SUM(G132:G134)</f>
        <v>0</v>
      </c>
      <c r="H131" s="211">
        <f t="shared" si="17"/>
        <v>0</v>
      </c>
      <c r="I131" s="67"/>
      <c r="J131" s="67" t="str">
        <f t="shared" si="18"/>
        <v>Correcto</v>
      </c>
    </row>
    <row r="132" spans="1:10" ht="14.25" customHeight="1" x14ac:dyDescent="0.25">
      <c r="A132" s="75"/>
      <c r="B132" s="75" t="s">
        <v>81</v>
      </c>
      <c r="C132" s="213"/>
      <c r="D132" s="214">
        <f t="shared" si="15"/>
        <v>0</v>
      </c>
      <c r="E132" s="213"/>
      <c r="F132" s="213"/>
      <c r="G132" s="213"/>
      <c r="H132" s="214">
        <f t="shared" si="17"/>
        <v>0</v>
      </c>
      <c r="I132" s="67"/>
      <c r="J132" s="67" t="str">
        <f t="shared" si="18"/>
        <v>Correcto</v>
      </c>
    </row>
    <row r="133" spans="1:10" ht="14.25" customHeight="1" x14ac:dyDescent="0.25">
      <c r="A133" s="75"/>
      <c r="B133" s="75" t="s">
        <v>80</v>
      </c>
      <c r="C133" s="213"/>
      <c r="D133" s="214">
        <f t="shared" si="15"/>
        <v>0</v>
      </c>
      <c r="E133" s="213"/>
      <c r="F133" s="213"/>
      <c r="G133" s="213"/>
      <c r="H133" s="214">
        <f t="shared" si="17"/>
        <v>0</v>
      </c>
      <c r="I133" s="67"/>
      <c r="J133" s="67" t="str">
        <f t="shared" si="18"/>
        <v>Correcto</v>
      </c>
    </row>
    <row r="134" spans="1:10" ht="14.25" customHeight="1" x14ac:dyDescent="0.25">
      <c r="A134" s="75"/>
      <c r="B134" s="75" t="s">
        <v>79</v>
      </c>
      <c r="C134" s="213"/>
      <c r="D134" s="214">
        <f t="shared" si="15"/>
        <v>0</v>
      </c>
      <c r="E134" s="213"/>
      <c r="F134" s="213"/>
      <c r="G134" s="213"/>
      <c r="H134" s="214">
        <f t="shared" si="17"/>
        <v>0</v>
      </c>
      <c r="I134" s="67"/>
      <c r="J134" s="67" t="str">
        <f t="shared" si="18"/>
        <v>Correcto</v>
      </c>
    </row>
    <row r="135" spans="1:10" ht="14.25" customHeight="1" x14ac:dyDescent="0.25">
      <c r="A135" s="75"/>
      <c r="B135" s="74" t="s">
        <v>78</v>
      </c>
      <c r="C135" s="211">
        <f>+SUM(C136:C143)</f>
        <v>0</v>
      </c>
      <c r="D135" s="211">
        <f t="shared" si="15"/>
        <v>0</v>
      </c>
      <c r="E135" s="211">
        <f>+SUM(E136:E143)</f>
        <v>0</v>
      </c>
      <c r="F135" s="211">
        <f>+SUM(F136:F143)</f>
        <v>0</v>
      </c>
      <c r="G135" s="211">
        <f>+SUM(G136:G143)</f>
        <v>0</v>
      </c>
      <c r="H135" s="211">
        <f t="shared" si="17"/>
        <v>0</v>
      </c>
      <c r="I135" s="67"/>
      <c r="J135" s="67" t="str">
        <f t="shared" si="18"/>
        <v>Correcto</v>
      </c>
    </row>
    <row r="136" spans="1:10" ht="14.25" customHeight="1" x14ac:dyDescent="0.25">
      <c r="A136" s="75"/>
      <c r="B136" s="75" t="s">
        <v>77</v>
      </c>
      <c r="C136" s="213"/>
      <c r="D136" s="214">
        <f t="shared" si="15"/>
        <v>0</v>
      </c>
      <c r="E136" s="213"/>
      <c r="F136" s="213"/>
      <c r="G136" s="213"/>
      <c r="H136" s="214">
        <f t="shared" si="17"/>
        <v>0</v>
      </c>
      <c r="I136" s="67"/>
      <c r="J136" s="67" t="str">
        <f t="shared" si="18"/>
        <v>Correcto</v>
      </c>
    </row>
    <row r="137" spans="1:10" ht="14.25" customHeight="1" x14ac:dyDescent="0.25">
      <c r="A137" s="75"/>
      <c r="B137" s="75" t="s">
        <v>76</v>
      </c>
      <c r="C137" s="213"/>
      <c r="D137" s="214">
        <f t="shared" si="15"/>
        <v>0</v>
      </c>
      <c r="E137" s="213"/>
      <c r="F137" s="213"/>
      <c r="G137" s="213"/>
      <c r="H137" s="214">
        <f t="shared" si="17"/>
        <v>0</v>
      </c>
      <c r="I137" s="67"/>
      <c r="J137" s="67" t="str">
        <f t="shared" si="18"/>
        <v>Correcto</v>
      </c>
    </row>
    <row r="138" spans="1:10" ht="14.25" customHeight="1" x14ac:dyDescent="0.25">
      <c r="A138" s="75"/>
      <c r="B138" s="75" t="s">
        <v>75</v>
      </c>
      <c r="C138" s="213"/>
      <c r="D138" s="214">
        <f t="shared" si="15"/>
        <v>0</v>
      </c>
      <c r="E138" s="213"/>
      <c r="F138" s="213"/>
      <c r="G138" s="213"/>
      <c r="H138" s="214">
        <f t="shared" si="17"/>
        <v>0</v>
      </c>
      <c r="I138" s="67"/>
      <c r="J138" s="67" t="str">
        <f t="shared" si="18"/>
        <v>Correcto</v>
      </c>
    </row>
    <row r="139" spans="1:10" ht="14.25" customHeight="1" x14ac:dyDescent="0.25">
      <c r="A139" s="75"/>
      <c r="B139" s="75" t="s">
        <v>74</v>
      </c>
      <c r="C139" s="213"/>
      <c r="D139" s="214">
        <f t="shared" si="15"/>
        <v>0</v>
      </c>
      <c r="E139" s="213"/>
      <c r="F139" s="213"/>
      <c r="G139" s="213"/>
      <c r="H139" s="214">
        <f t="shared" si="17"/>
        <v>0</v>
      </c>
      <c r="I139" s="67"/>
      <c r="J139" s="67" t="str">
        <f t="shared" si="18"/>
        <v>Correcto</v>
      </c>
    </row>
    <row r="140" spans="1:10" ht="14.25" customHeight="1" x14ac:dyDescent="0.25">
      <c r="A140" s="75"/>
      <c r="B140" s="75" t="s">
        <v>73</v>
      </c>
      <c r="C140" s="213"/>
      <c r="D140" s="214">
        <f t="shared" si="15"/>
        <v>0</v>
      </c>
      <c r="E140" s="213"/>
      <c r="F140" s="213"/>
      <c r="G140" s="213"/>
      <c r="H140" s="214">
        <f t="shared" si="17"/>
        <v>0</v>
      </c>
      <c r="I140" s="67"/>
      <c r="J140" s="67" t="str">
        <f t="shared" si="18"/>
        <v>Correcto</v>
      </c>
    </row>
    <row r="141" spans="1:10" ht="14.25" customHeight="1" x14ac:dyDescent="0.25">
      <c r="A141" s="75"/>
      <c r="B141" s="75" t="s">
        <v>72</v>
      </c>
      <c r="C141" s="213"/>
      <c r="D141" s="214">
        <f t="shared" si="15"/>
        <v>0</v>
      </c>
      <c r="E141" s="213"/>
      <c r="F141" s="213"/>
      <c r="G141" s="213"/>
      <c r="H141" s="214">
        <f t="shared" si="17"/>
        <v>0</v>
      </c>
      <c r="I141" s="67"/>
      <c r="J141" s="67" t="str">
        <f t="shared" si="18"/>
        <v>Correcto</v>
      </c>
    </row>
    <row r="142" spans="1:10" ht="14.25" customHeight="1" x14ac:dyDescent="0.25">
      <c r="A142" s="75"/>
      <c r="B142" s="75" t="s">
        <v>71</v>
      </c>
      <c r="C142" s="213"/>
      <c r="D142" s="214">
        <f t="shared" si="15"/>
        <v>0</v>
      </c>
      <c r="E142" s="213"/>
      <c r="F142" s="213"/>
      <c r="G142" s="213"/>
      <c r="H142" s="214">
        <f t="shared" si="17"/>
        <v>0</v>
      </c>
      <c r="I142" s="67"/>
      <c r="J142" s="67" t="str">
        <f t="shared" si="18"/>
        <v>Correcto</v>
      </c>
    </row>
    <row r="143" spans="1:10" ht="14.25" customHeight="1" x14ac:dyDescent="0.25">
      <c r="A143" s="75"/>
      <c r="B143" s="75" t="s">
        <v>70</v>
      </c>
      <c r="C143" s="213"/>
      <c r="D143" s="214">
        <f t="shared" si="15"/>
        <v>0</v>
      </c>
      <c r="E143" s="213"/>
      <c r="F143" s="213"/>
      <c r="G143" s="213"/>
      <c r="H143" s="214">
        <f t="shared" si="17"/>
        <v>0</v>
      </c>
      <c r="I143" s="67"/>
      <c r="J143" s="67" t="str">
        <f t="shared" si="18"/>
        <v>Correcto</v>
      </c>
    </row>
    <row r="144" spans="1:10" ht="14.25" customHeight="1" x14ac:dyDescent="0.25">
      <c r="A144" s="75"/>
      <c r="B144" s="74" t="s">
        <v>69</v>
      </c>
      <c r="C144" s="211">
        <f>+SUM(C145:C147)</f>
        <v>0</v>
      </c>
      <c r="D144" s="211">
        <f t="shared" si="15"/>
        <v>0</v>
      </c>
      <c r="E144" s="211">
        <f>+SUM(E145:E147)</f>
        <v>0</v>
      </c>
      <c r="F144" s="211">
        <f t="shared" ref="F144:G144" si="22">+SUM(F145:F147)</f>
        <v>0</v>
      </c>
      <c r="G144" s="211">
        <f t="shared" si="22"/>
        <v>0</v>
      </c>
      <c r="H144" s="211">
        <f t="shared" si="17"/>
        <v>0</v>
      </c>
      <c r="I144" s="67"/>
      <c r="J144" s="67" t="str">
        <f t="shared" si="18"/>
        <v>Correcto</v>
      </c>
    </row>
    <row r="145" spans="1:10" ht="14.25" customHeight="1" x14ac:dyDescent="0.25">
      <c r="A145" s="75"/>
      <c r="B145" s="75" t="s">
        <v>68</v>
      </c>
      <c r="C145" s="213"/>
      <c r="D145" s="214">
        <f>+E145-C145</f>
        <v>0</v>
      </c>
      <c r="E145" s="213"/>
      <c r="F145" s="213"/>
      <c r="G145" s="213"/>
      <c r="H145" s="214">
        <f t="shared" si="17"/>
        <v>0</v>
      </c>
      <c r="I145" s="67"/>
      <c r="J145" s="67" t="str">
        <f t="shared" si="18"/>
        <v>Correcto</v>
      </c>
    </row>
    <row r="146" spans="1:10" ht="14.25" customHeight="1" x14ac:dyDescent="0.25">
      <c r="A146" s="75"/>
      <c r="B146" s="75" t="s">
        <v>67</v>
      </c>
      <c r="C146" s="213"/>
      <c r="D146" s="214">
        <f t="shared" ref="D146:D155" si="23">+E146-C146</f>
        <v>0</v>
      </c>
      <c r="E146" s="213"/>
      <c r="F146" s="213"/>
      <c r="G146" s="213"/>
      <c r="H146" s="214">
        <f t="shared" ref="H146:H155" si="24">+E146-F146</f>
        <v>0</v>
      </c>
      <c r="I146" s="67"/>
      <c r="J146" s="67" t="str">
        <f t="shared" ref="J146:J155" si="25">IF(OR(F146=G146,F146&gt;G146),"Correcto","Incorrecto")</f>
        <v>Correcto</v>
      </c>
    </row>
    <row r="147" spans="1:10" ht="14.25" customHeight="1" x14ac:dyDescent="0.25">
      <c r="A147" s="74"/>
      <c r="B147" s="75" t="s">
        <v>66</v>
      </c>
      <c r="C147" s="213"/>
      <c r="D147" s="214">
        <f t="shared" si="23"/>
        <v>0</v>
      </c>
      <c r="E147" s="213"/>
      <c r="F147" s="213"/>
      <c r="G147" s="213"/>
      <c r="H147" s="214">
        <f t="shared" si="24"/>
        <v>0</v>
      </c>
      <c r="I147" s="67"/>
      <c r="J147" s="67" t="str">
        <f t="shared" si="25"/>
        <v>Correcto</v>
      </c>
    </row>
    <row r="148" spans="1:10" ht="14.25" customHeight="1" x14ac:dyDescent="0.25">
      <c r="A148" s="74"/>
      <c r="B148" s="77" t="s">
        <v>65</v>
      </c>
      <c r="C148" s="211">
        <f>+SUM(C149:C155)</f>
        <v>0</v>
      </c>
      <c r="D148" s="211">
        <f t="shared" si="23"/>
        <v>0</v>
      </c>
      <c r="E148" s="211">
        <f>+SUM(E149:E155)</f>
        <v>0</v>
      </c>
      <c r="F148" s="211">
        <f>+SUM(F149:F155)</f>
        <v>0</v>
      </c>
      <c r="G148" s="211">
        <f>+SUM(G149:G155)</f>
        <v>0</v>
      </c>
      <c r="H148" s="211">
        <f t="shared" si="24"/>
        <v>0</v>
      </c>
      <c r="I148" s="67"/>
      <c r="J148" s="67" t="str">
        <f t="shared" si="25"/>
        <v>Correcto</v>
      </c>
    </row>
    <row r="149" spans="1:10" ht="14.25" customHeight="1" x14ac:dyDescent="0.25">
      <c r="A149" s="74"/>
      <c r="B149" s="75" t="s">
        <v>64</v>
      </c>
      <c r="C149" s="213"/>
      <c r="D149" s="214">
        <f t="shared" si="23"/>
        <v>0</v>
      </c>
      <c r="E149" s="213"/>
      <c r="F149" s="213"/>
      <c r="G149" s="213"/>
      <c r="H149" s="214">
        <f t="shared" si="24"/>
        <v>0</v>
      </c>
      <c r="I149" s="67"/>
      <c r="J149" s="67" t="str">
        <f t="shared" si="25"/>
        <v>Correcto</v>
      </c>
    </row>
    <row r="150" spans="1:10" ht="14.25" customHeight="1" x14ac:dyDescent="0.25">
      <c r="A150" s="74"/>
      <c r="B150" s="75" t="s">
        <v>63</v>
      </c>
      <c r="C150" s="213"/>
      <c r="D150" s="214">
        <f>+E150-C150</f>
        <v>0</v>
      </c>
      <c r="E150" s="213"/>
      <c r="F150" s="213"/>
      <c r="G150" s="213"/>
      <c r="H150" s="214">
        <f t="shared" si="24"/>
        <v>0</v>
      </c>
      <c r="I150" s="67"/>
      <c r="J150" s="67" t="str">
        <f t="shared" si="25"/>
        <v>Correcto</v>
      </c>
    </row>
    <row r="151" spans="1:10" ht="14.25" customHeight="1" x14ac:dyDescent="0.25">
      <c r="A151" s="74"/>
      <c r="B151" s="75" t="s">
        <v>62</v>
      </c>
      <c r="C151" s="213"/>
      <c r="D151" s="214">
        <f t="shared" si="23"/>
        <v>0</v>
      </c>
      <c r="E151" s="213"/>
      <c r="F151" s="213"/>
      <c r="G151" s="213"/>
      <c r="H151" s="214">
        <f t="shared" si="24"/>
        <v>0</v>
      </c>
      <c r="I151" s="67"/>
      <c r="J151" s="67" t="str">
        <f t="shared" si="25"/>
        <v>Correcto</v>
      </c>
    </row>
    <row r="152" spans="1:10" ht="14.25" customHeight="1" x14ac:dyDescent="0.25">
      <c r="A152" s="74"/>
      <c r="B152" s="75" t="s">
        <v>61</v>
      </c>
      <c r="C152" s="213"/>
      <c r="D152" s="214">
        <f t="shared" si="23"/>
        <v>0</v>
      </c>
      <c r="E152" s="213"/>
      <c r="F152" s="213"/>
      <c r="G152" s="213"/>
      <c r="H152" s="214">
        <f t="shared" si="24"/>
        <v>0</v>
      </c>
      <c r="I152" s="67"/>
      <c r="J152" s="67" t="str">
        <f t="shared" si="25"/>
        <v>Correcto</v>
      </c>
    </row>
    <row r="153" spans="1:10" ht="14.25" customHeight="1" x14ac:dyDescent="0.25">
      <c r="A153" s="74"/>
      <c r="B153" s="75" t="s">
        <v>60</v>
      </c>
      <c r="C153" s="213"/>
      <c r="D153" s="214">
        <f t="shared" si="23"/>
        <v>0</v>
      </c>
      <c r="E153" s="213"/>
      <c r="F153" s="213"/>
      <c r="G153" s="213"/>
      <c r="H153" s="214">
        <f t="shared" si="24"/>
        <v>0</v>
      </c>
      <c r="I153" s="67"/>
      <c r="J153" s="67" t="str">
        <f t="shared" si="25"/>
        <v>Correcto</v>
      </c>
    </row>
    <row r="154" spans="1:10" ht="14.25" customHeight="1" x14ac:dyDescent="0.25">
      <c r="A154" s="74"/>
      <c r="B154" s="75" t="s">
        <v>59</v>
      </c>
      <c r="C154" s="213"/>
      <c r="D154" s="214">
        <f t="shared" si="23"/>
        <v>0</v>
      </c>
      <c r="E154" s="213"/>
      <c r="F154" s="213"/>
      <c r="G154" s="213"/>
      <c r="H154" s="214">
        <f>+E154-F154</f>
        <v>0</v>
      </c>
      <c r="I154" s="78"/>
      <c r="J154" s="67" t="str">
        <f t="shared" si="25"/>
        <v>Correcto</v>
      </c>
    </row>
    <row r="155" spans="1:10" ht="14.25" customHeight="1" x14ac:dyDescent="0.25">
      <c r="A155" s="74"/>
      <c r="B155" s="75" t="s">
        <v>58</v>
      </c>
      <c r="C155" s="213"/>
      <c r="D155" s="214">
        <f t="shared" si="23"/>
        <v>0</v>
      </c>
      <c r="E155" s="213"/>
      <c r="F155" s="213"/>
      <c r="G155" s="213"/>
      <c r="H155" s="214">
        <f t="shared" si="24"/>
        <v>0</v>
      </c>
      <c r="I155" s="67"/>
      <c r="J155" s="67" t="str">
        <f t="shared" si="25"/>
        <v>Correcto</v>
      </c>
    </row>
    <row r="156" spans="1:10" ht="14.25" customHeight="1" x14ac:dyDescent="0.25">
      <c r="A156" s="74"/>
      <c r="B156" s="75"/>
      <c r="C156" s="213"/>
      <c r="D156" s="214"/>
      <c r="E156" s="213"/>
      <c r="F156" s="213"/>
      <c r="G156" s="213"/>
      <c r="H156" s="214"/>
      <c r="I156" s="67"/>
      <c r="J156" s="67"/>
    </row>
    <row r="157" spans="1:10" ht="14.25" customHeight="1" x14ac:dyDescent="0.25">
      <c r="A157" s="74" t="s">
        <v>366</v>
      </c>
      <c r="B157" s="75"/>
      <c r="C157" s="212">
        <f>+C7+C82</f>
        <v>0</v>
      </c>
      <c r="D157" s="211">
        <f>+E157-C157</f>
        <v>0</v>
      </c>
      <c r="E157" s="212">
        <f t="shared" ref="E157:G157" si="26">+E7+E82</f>
        <v>0</v>
      </c>
      <c r="F157" s="212">
        <f t="shared" si="26"/>
        <v>0</v>
      </c>
      <c r="G157" s="212">
        <f t="shared" si="26"/>
        <v>0</v>
      </c>
      <c r="H157" s="211">
        <f>+E157-F157</f>
        <v>0</v>
      </c>
      <c r="I157" s="67"/>
      <c r="J157" s="67"/>
    </row>
    <row r="158" spans="1:10" x14ac:dyDescent="0.25">
      <c r="A158" s="79"/>
      <c r="B158" s="80"/>
      <c r="C158" s="81"/>
      <c r="D158" s="81"/>
      <c r="E158" s="81"/>
      <c r="F158" s="81"/>
      <c r="G158" s="81"/>
      <c r="H158" s="81"/>
      <c r="I158" s="89"/>
      <c r="J158" s="67"/>
    </row>
    <row r="159" spans="1:10" ht="15" x14ac:dyDescent="0.25">
      <c r="A159" s="79"/>
      <c r="B159" s="68" t="s">
        <v>367</v>
      </c>
      <c r="C159" s="82"/>
      <c r="D159" s="81"/>
      <c r="E159" s="83" t="s">
        <v>56</v>
      </c>
      <c r="F159" s="84"/>
      <c r="G159" s="84"/>
      <c r="H159" s="84"/>
      <c r="I159" s="67"/>
      <c r="J159" s="67"/>
    </row>
    <row r="160" spans="1:10" ht="15" x14ac:dyDescent="0.25">
      <c r="A160" s="80"/>
      <c r="B160" s="85" t="s">
        <v>55</v>
      </c>
      <c r="C160" s="82"/>
      <c r="D160" s="81"/>
      <c r="E160" s="81"/>
      <c r="F160" s="86" t="s">
        <v>55</v>
      </c>
      <c r="G160" s="86"/>
      <c r="H160" s="86"/>
      <c r="I160" s="67"/>
      <c r="J160" s="67"/>
    </row>
    <row r="161" spans="1:10" x14ac:dyDescent="0.25">
      <c r="B161" s="79" t="s">
        <v>54</v>
      </c>
      <c r="C161" s="90"/>
      <c r="D161" s="90"/>
      <c r="E161" s="90"/>
      <c r="F161" s="90"/>
      <c r="G161" s="90"/>
      <c r="H161" s="90"/>
      <c r="I161" s="78"/>
      <c r="J161" s="67"/>
    </row>
    <row r="162" spans="1:10" ht="27" customHeight="1" x14ac:dyDescent="0.25">
      <c r="A162" s="67"/>
      <c r="B162" s="238" t="s">
        <v>389</v>
      </c>
      <c r="C162" s="238"/>
      <c r="D162" s="238"/>
      <c r="E162" s="238"/>
      <c r="F162" s="238"/>
      <c r="G162" s="238"/>
      <c r="H162" s="238"/>
      <c r="I162" s="67"/>
      <c r="J162" s="67"/>
    </row>
    <row r="163" spans="1:10" ht="12" customHeight="1" x14ac:dyDescent="0.25">
      <c r="A163" s="67"/>
      <c r="B163" s="67"/>
      <c r="C163" s="67"/>
      <c r="D163" s="67"/>
      <c r="E163" s="67"/>
      <c r="F163" s="67"/>
      <c r="G163" s="67"/>
      <c r="H163" s="67"/>
      <c r="I163" s="67"/>
      <c r="J163" s="67"/>
    </row>
    <row r="164" spans="1:10" ht="12" customHeight="1" x14ac:dyDescent="0.25">
      <c r="A164" s="67"/>
      <c r="B164" s="67"/>
      <c r="C164" s="67"/>
      <c r="D164" s="67"/>
      <c r="E164" s="67"/>
      <c r="F164" s="67"/>
      <c r="G164" s="67"/>
      <c r="H164" s="67"/>
      <c r="I164" s="67"/>
      <c r="J164" s="91"/>
    </row>
    <row r="165" spans="1:10" ht="12" customHeight="1" x14ac:dyDescent="0.25">
      <c r="A165" s="67"/>
      <c r="B165" s="67"/>
      <c r="C165" s="67"/>
      <c r="D165" s="67"/>
      <c r="E165" s="67"/>
      <c r="F165" s="67"/>
      <c r="G165" s="67"/>
      <c r="H165" s="67"/>
      <c r="I165" s="67"/>
      <c r="J165" s="91"/>
    </row>
    <row r="166" spans="1:10" ht="12" customHeight="1" x14ac:dyDescent="0.25"/>
    <row r="167" spans="1:10" ht="12" customHeight="1" x14ac:dyDescent="0.25"/>
    <row r="168" spans="1:10" ht="12" customHeight="1" x14ac:dyDescent="0.25"/>
    <row r="169" spans="1:10" ht="12" customHeight="1" x14ac:dyDescent="0.25"/>
    <row r="170" spans="1:10" ht="12" customHeight="1" x14ac:dyDescent="0.25"/>
    <row r="171" spans="1:10" ht="12" customHeight="1" x14ac:dyDescent="0.25"/>
    <row r="172" spans="1:10" ht="12" customHeight="1" x14ac:dyDescent="0.25"/>
    <row r="173" spans="1:10" ht="12" customHeight="1" x14ac:dyDescent="0.25"/>
    <row r="174" spans="1:10" ht="12" customHeight="1" x14ac:dyDescent="0.25"/>
    <row r="175" spans="1:10" ht="12" customHeight="1" x14ac:dyDescent="0.25"/>
    <row r="176" spans="1:10" ht="12" customHeight="1" x14ac:dyDescent="0.25"/>
    <row r="177" ht="12" customHeight="1" x14ac:dyDescent="0.25"/>
  </sheetData>
  <sheetProtection algorithmName="SHA-512" hashValue="AE7G27HpNWO/nO67jiet12Cr5AofPOWKZhad7UDCUlHmSqs3jNrQoxr1cbQuR8D7mPIkwi7tyV0ioh37J2iGGw==" saltValue="HZLXdYeZVsYQmJueclVNBA==" spinCount="100000" sheet="1" objects="1" scenarios="1" formatCells="0" formatColumns="0" formatRows="0"/>
  <mergeCells count="6">
    <mergeCell ref="B162:H162"/>
    <mergeCell ref="A1:H1"/>
    <mergeCell ref="A2:H2"/>
    <mergeCell ref="A5:B6"/>
    <mergeCell ref="H5:H6"/>
    <mergeCell ref="C5:G5"/>
  </mergeCells>
  <conditionalFormatting sqref="C164:H165">
    <cfRule type="containsText" dxfId="8" priority="1" operator="containsText" text="Incorrecto">
      <formula>NOT(ISERROR(SEARCH("Incorrecto",C164)))</formula>
    </cfRule>
  </conditionalFormatting>
  <conditionalFormatting sqref="J7:J80 J82:J157">
    <cfRule type="containsText" dxfId="7" priority="2" operator="containsText" text="Incorrecto">
      <formula>NOT(ISERROR(SEARCH("Incorrecto",J7)))</formula>
    </cfRule>
  </conditionalFormatting>
  <printOptions horizontalCentered="1"/>
  <pageMargins left="0.39370078740157483" right="0.39370078740157483" top="1.0236220472440944" bottom="0.59055118110236227" header="0.39370078740157483" footer="0.39370078740157483"/>
  <pageSetup paperSize="140" scale="50" fitToHeight="2" orientation="portrait" r:id="rId1"/>
  <headerFooter>
    <oddHeader xml:space="preserve">&amp;L&amp;G&amp;R&amp;"Roboto,Negrita"&amp;14&amp;K02+000
CUENTA PÚBLICA 2024
</oddHeader>
  </headerFooter>
  <colBreaks count="1" manualBreakCount="1">
    <brk id="8" max="168"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2"/>
  <sheetViews>
    <sheetView showGridLines="0" zoomScaleNormal="100" zoomScaleSheetLayoutView="160" zoomScalePageLayoutView="70" workbookViewId="0">
      <selection activeCell="E11" activeCellId="3" sqref="C9 C11 E9:G9 E11:G11"/>
    </sheetView>
  </sheetViews>
  <sheetFormatPr baseColWidth="10" defaultColWidth="11.42578125" defaultRowHeight="12.75" x14ac:dyDescent="0.25"/>
  <cols>
    <col min="1" max="1" width="3" style="68" customWidth="1"/>
    <col min="2" max="2" width="32.5703125" style="68" customWidth="1"/>
    <col min="3" max="8" width="18.85546875" style="68" customWidth="1"/>
    <col min="9" max="16384" width="11.42578125" style="68"/>
  </cols>
  <sheetData>
    <row r="1" spans="1:10" ht="11.1" customHeight="1" x14ac:dyDescent="0.25">
      <c r="A1" s="273" t="str">
        <f>+Formato3!A1</f>
        <v>Ale Rojas</v>
      </c>
      <c r="B1" s="273"/>
      <c r="C1" s="273"/>
      <c r="D1" s="273"/>
      <c r="E1" s="273"/>
      <c r="F1" s="273"/>
      <c r="G1" s="273"/>
      <c r="H1" s="273"/>
      <c r="I1" s="67"/>
    </row>
    <row r="2" spans="1:10" ht="11.1" customHeight="1" x14ac:dyDescent="0.25">
      <c r="A2" s="144" t="s">
        <v>140</v>
      </c>
      <c r="B2" s="144"/>
      <c r="C2" s="144"/>
      <c r="D2" s="144"/>
      <c r="E2" s="144"/>
      <c r="F2" s="144"/>
      <c r="G2" s="144"/>
      <c r="H2" s="144"/>
      <c r="I2" s="67"/>
    </row>
    <row r="3" spans="1:10" ht="11.1" customHeight="1" x14ac:dyDescent="0.25">
      <c r="A3" s="144" t="s">
        <v>144</v>
      </c>
      <c r="B3" s="144"/>
      <c r="C3" s="144"/>
      <c r="D3" s="144"/>
      <c r="E3" s="144"/>
      <c r="F3" s="144"/>
      <c r="G3" s="144"/>
      <c r="H3" s="144"/>
      <c r="I3" s="67"/>
    </row>
    <row r="4" spans="1:10" ht="11.1" customHeight="1" x14ac:dyDescent="0.25">
      <c r="A4" s="274" t="s">
        <v>359</v>
      </c>
      <c r="B4" s="275"/>
      <c r="C4" s="275"/>
      <c r="D4" s="275"/>
      <c r="E4" s="275"/>
      <c r="F4" s="275"/>
      <c r="G4" s="275"/>
      <c r="H4" s="275"/>
      <c r="I4" s="67"/>
    </row>
    <row r="5" spans="1:10" ht="11.1" customHeight="1" x14ac:dyDescent="0.25">
      <c r="A5" s="144"/>
      <c r="B5" s="144"/>
      <c r="C5" s="144"/>
      <c r="D5" s="276" t="s">
        <v>356</v>
      </c>
      <c r="E5" s="276"/>
      <c r="F5" s="144"/>
      <c r="G5" s="144"/>
      <c r="H5" s="144"/>
      <c r="I5" s="67"/>
    </row>
    <row r="6" spans="1:10" ht="11.1" customHeight="1" x14ac:dyDescent="0.25">
      <c r="A6" s="277" t="s">
        <v>137</v>
      </c>
      <c r="B6" s="278"/>
      <c r="C6" s="145"/>
      <c r="D6" s="146"/>
      <c r="E6" s="146" t="s">
        <v>138</v>
      </c>
      <c r="F6" s="146"/>
      <c r="G6" s="146"/>
      <c r="H6" s="271" t="s">
        <v>303</v>
      </c>
      <c r="I6" s="67"/>
    </row>
    <row r="7" spans="1:10" ht="25.5" x14ac:dyDescent="0.25">
      <c r="A7" s="279"/>
      <c r="B7" s="280"/>
      <c r="C7" s="147" t="s">
        <v>136</v>
      </c>
      <c r="D7" s="148" t="s">
        <v>387</v>
      </c>
      <c r="E7" s="149" t="s">
        <v>135</v>
      </c>
      <c r="F7" s="149" t="s">
        <v>134</v>
      </c>
      <c r="G7" s="167" t="s">
        <v>133</v>
      </c>
      <c r="H7" s="272"/>
      <c r="I7" s="67"/>
    </row>
    <row r="8" spans="1:10" ht="31.5" customHeight="1" x14ac:dyDescent="0.25">
      <c r="A8" s="150" t="s">
        <v>132</v>
      </c>
      <c r="B8" s="154"/>
      <c r="C8" s="221">
        <f>+SUM(C9:C9)</f>
        <v>0</v>
      </c>
      <c r="D8" s="221">
        <f>+E8-C8</f>
        <v>0</v>
      </c>
      <c r="E8" s="221">
        <f>+SUM(E9:E9)</f>
        <v>0</v>
      </c>
      <c r="F8" s="221">
        <f>+SUM(F9:F9)</f>
        <v>0</v>
      </c>
      <c r="G8" s="221">
        <f>+SUM(G9:G9)</f>
        <v>0</v>
      </c>
      <c r="H8" s="221">
        <f>E8-F8</f>
        <v>0</v>
      </c>
      <c r="I8" s="152" t="str">
        <f>IF(OR(F8=G8,F8&gt;G8),"Correcto","Incorrecto")</f>
        <v>Correcto</v>
      </c>
      <c r="J8" s="153"/>
    </row>
    <row r="9" spans="1:10" ht="31.5" customHeight="1" x14ac:dyDescent="0.25">
      <c r="A9" s="150"/>
      <c r="B9" s="164" t="s">
        <v>403</v>
      </c>
      <c r="C9" s="222"/>
      <c r="D9" s="223">
        <f t="shared" ref="D9" si="0">+E9-C9</f>
        <v>0</v>
      </c>
      <c r="E9" s="222"/>
      <c r="F9" s="222"/>
      <c r="G9" s="222"/>
      <c r="H9" s="223">
        <f t="shared" ref="H9" si="1">E9-F9</f>
        <v>0</v>
      </c>
      <c r="I9" s="152"/>
      <c r="J9" s="153"/>
    </row>
    <row r="10" spans="1:10" ht="31.5" customHeight="1" x14ac:dyDescent="0.25">
      <c r="A10" s="150" t="s">
        <v>131</v>
      </c>
      <c r="B10" s="154"/>
      <c r="C10" s="221">
        <f>+SUM(C11:C11)</f>
        <v>0</v>
      </c>
      <c r="D10" s="221">
        <f>+E10-C10</f>
        <v>0</v>
      </c>
      <c r="E10" s="221">
        <f>+SUM(E11:E11)</f>
        <v>0</v>
      </c>
      <c r="F10" s="221">
        <f>+SUM(F11:F11)</f>
        <v>0</v>
      </c>
      <c r="G10" s="221">
        <f>+SUM(G11:G11)</f>
        <v>0</v>
      </c>
      <c r="H10" s="221">
        <f>E10-F10</f>
        <v>0</v>
      </c>
      <c r="I10" s="152" t="str">
        <f>IF(OR(F10=G10,F10&gt;G10),"Correcto","Incorrecto")</f>
        <v>Correcto</v>
      </c>
      <c r="J10" s="153"/>
    </row>
    <row r="11" spans="1:10" ht="31.5" customHeight="1" x14ac:dyDescent="0.25">
      <c r="A11" s="150"/>
      <c r="B11" s="164" t="s">
        <v>403</v>
      </c>
      <c r="C11" s="222"/>
      <c r="D11" s="223">
        <f t="shared" ref="D11" si="2">+E11-C11</f>
        <v>0</v>
      </c>
      <c r="E11" s="222"/>
      <c r="F11" s="222"/>
      <c r="G11" s="222"/>
      <c r="H11" s="223">
        <f>E11-F11</f>
        <v>0</v>
      </c>
      <c r="I11" s="152"/>
      <c r="J11" s="153"/>
    </row>
    <row r="12" spans="1:10" ht="31.5" customHeight="1" x14ac:dyDescent="0.25">
      <c r="A12" s="150" t="s">
        <v>57</v>
      </c>
      <c r="B12" s="151"/>
      <c r="C12" s="221">
        <f>SUM(C8+C10)</f>
        <v>0</v>
      </c>
      <c r="D12" s="221">
        <f>+E12-C12</f>
        <v>0</v>
      </c>
      <c r="E12" s="221">
        <f>SUM(E8+E10)</f>
        <v>0</v>
      </c>
      <c r="F12" s="221">
        <f>SUM(F8+F10)</f>
        <v>0</v>
      </c>
      <c r="G12" s="221">
        <f>SUM(G8+G10)</f>
        <v>0</v>
      </c>
      <c r="H12" s="221">
        <f>E12-F12</f>
        <v>0</v>
      </c>
      <c r="I12" s="152" t="str">
        <f>IF(OR(F12=G12,F12&gt;G12),"Correcto","Incorrecto")</f>
        <v>Correcto</v>
      </c>
      <c r="J12" s="153"/>
    </row>
    <row r="13" spans="1:10" x14ac:dyDescent="0.25">
      <c r="A13" s="153"/>
      <c r="B13" s="153"/>
      <c r="C13" s="153"/>
      <c r="D13" s="153"/>
      <c r="E13" s="153"/>
      <c r="F13" s="153"/>
      <c r="G13" s="153"/>
      <c r="H13" s="153"/>
      <c r="I13" s="152"/>
      <c r="J13" s="153"/>
    </row>
    <row r="14" spans="1:10" ht="11.25" customHeight="1" x14ac:dyDescent="0.25">
      <c r="A14" s="155"/>
      <c r="B14" s="156" t="s">
        <v>388</v>
      </c>
      <c r="C14" s="157"/>
      <c r="D14" s="157"/>
      <c r="E14" s="158" t="s">
        <v>56</v>
      </c>
      <c r="F14" s="159"/>
      <c r="G14" s="159"/>
      <c r="H14" s="159"/>
      <c r="I14" s="152"/>
      <c r="J14" s="153"/>
    </row>
    <row r="15" spans="1:10" ht="11.45" customHeight="1" x14ac:dyDescent="0.25">
      <c r="A15" s="155"/>
      <c r="B15" s="281" t="s">
        <v>55</v>
      </c>
      <c r="C15" s="281"/>
      <c r="D15" s="157"/>
      <c r="E15" s="157"/>
      <c r="F15" s="160" t="s">
        <v>55</v>
      </c>
      <c r="G15" s="160"/>
      <c r="H15" s="160"/>
      <c r="I15" s="152"/>
      <c r="J15" s="153"/>
    </row>
    <row r="16" spans="1:10" ht="9" customHeight="1" x14ac:dyDescent="0.25">
      <c r="A16" s="155"/>
      <c r="B16" s="156"/>
      <c r="C16" s="157"/>
      <c r="D16" s="157"/>
      <c r="E16" s="157"/>
      <c r="F16" s="157"/>
      <c r="G16" s="157"/>
      <c r="H16" s="157"/>
      <c r="I16" s="152"/>
      <c r="J16" s="153"/>
    </row>
    <row r="17" spans="1:10" ht="8.4499999999999993" customHeight="1" x14ac:dyDescent="0.25">
      <c r="A17" s="161"/>
      <c r="B17" s="162"/>
      <c r="C17" s="160"/>
      <c r="D17" s="160"/>
      <c r="E17" s="160"/>
      <c r="F17" s="160"/>
      <c r="G17" s="160"/>
      <c r="H17" s="160"/>
      <c r="I17" s="152"/>
      <c r="J17" s="153"/>
    </row>
    <row r="18" spans="1:10" ht="13.15" customHeight="1" x14ac:dyDescent="0.25">
      <c r="A18" s="155" t="s">
        <v>143</v>
      </c>
      <c r="B18" s="153"/>
      <c r="C18" s="153"/>
      <c r="D18" s="153"/>
      <c r="E18" s="153"/>
      <c r="F18" s="153"/>
      <c r="G18" s="153"/>
      <c r="H18" s="153"/>
      <c r="I18" s="152"/>
      <c r="J18" s="153"/>
    </row>
    <row r="19" spans="1:10" x14ac:dyDescent="0.25">
      <c r="A19" s="270" t="s">
        <v>389</v>
      </c>
      <c r="B19" s="270"/>
      <c r="C19" s="270"/>
      <c r="D19" s="270"/>
      <c r="E19" s="270"/>
      <c r="F19" s="270"/>
      <c r="G19" s="270"/>
      <c r="H19" s="270"/>
      <c r="I19" s="152"/>
      <c r="J19" s="153"/>
    </row>
    <row r="20" spans="1:10" x14ac:dyDescent="0.25">
      <c r="A20" s="270"/>
      <c r="B20" s="270"/>
      <c r="C20" s="270"/>
      <c r="D20" s="270"/>
      <c r="E20" s="270"/>
      <c r="F20" s="270"/>
      <c r="G20" s="270"/>
      <c r="H20" s="270"/>
      <c r="I20" s="163"/>
      <c r="J20" s="153"/>
    </row>
    <row r="21" spans="1:10" x14ac:dyDescent="0.25">
      <c r="A21" s="67"/>
      <c r="B21" s="67"/>
      <c r="C21" s="67"/>
      <c r="D21" s="67"/>
      <c r="E21" s="67"/>
      <c r="F21" s="67"/>
      <c r="G21" s="67"/>
      <c r="H21" s="67"/>
      <c r="I21" s="91"/>
    </row>
    <row r="22" spans="1:10" x14ac:dyDescent="0.25">
      <c r="C22" s="67"/>
      <c r="D22" s="67"/>
      <c r="E22" s="67"/>
      <c r="F22" s="67"/>
      <c r="G22" s="67"/>
      <c r="H22" s="67"/>
      <c r="I22" s="91"/>
    </row>
  </sheetData>
  <sheetProtection algorithmName="SHA-512" hashValue="aiLuV7Gj+mcepbt8Rh28N+MVa4uspP0XP/GUxSFfhDHSG4MNgARpWSCuxReBxBmTzXVNk1ZTVY3UW5ehsy1qXA==" saltValue="foQCNnS2fWqAQhNczpYPWg==" spinCount="100000" sheet="1" objects="1" scenarios="1" formatCells="0" formatColumns="0" formatRows="0"/>
  <mergeCells count="7">
    <mergeCell ref="A19:H20"/>
    <mergeCell ref="H6:H7"/>
    <mergeCell ref="A1:H1"/>
    <mergeCell ref="A4:H4"/>
    <mergeCell ref="D5:E5"/>
    <mergeCell ref="A6:B7"/>
    <mergeCell ref="B15:C15"/>
  </mergeCells>
  <conditionalFormatting sqref="C21:H22">
    <cfRule type="containsText" dxfId="6" priority="3" operator="containsText" text="Incorrecto">
      <formula>NOT(ISERROR(SEARCH("Incorrecto",C21)))</formula>
    </cfRule>
    <cfRule type="containsText" dxfId="5" priority="4" operator="containsText" text="Incorrecto">
      <formula>NOT(ISERROR(SEARCH("Incorrecto",C21)))</formula>
    </cfRule>
  </conditionalFormatting>
  <conditionalFormatting sqref="I8:I9 I12">
    <cfRule type="containsText" dxfId="4" priority="1" operator="containsText" text="Incorrecto">
      <formula>NOT(ISERROR(SEARCH("Incorrecto",I8)))</formula>
    </cfRule>
  </conditionalFormatting>
  <conditionalFormatting sqref="I10:I11">
    <cfRule type="containsText" dxfId="3" priority="2" operator="containsText" text="Incorrecto">
      <formula>NOT(ISERROR(SEARCH("Incorrecto",I10)))</formula>
    </cfRule>
  </conditionalFormatting>
  <printOptions horizontalCentered="1"/>
  <pageMargins left="0.39370078740157483" right="0.39370078740157483" top="1.0236220472440944" bottom="0.59055118110236227" header="0.39370078740157483" footer="0.39370078740157483"/>
  <pageSetup paperSize="119" scale="93" fitToHeight="100" orientation="landscape" r:id="rId1"/>
  <headerFooter>
    <oddHeader xml:space="preserve">&amp;L&amp;G&amp;R&amp;"Roboto,Negrita"&amp;20&amp;K02+000CUENTA PÚBLICA 2024
</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90"/>
  <sheetViews>
    <sheetView showGridLines="0" zoomScale="115" zoomScaleNormal="115" zoomScaleSheetLayoutView="96" workbookViewId="0">
      <selection activeCell="F11" sqref="F11"/>
    </sheetView>
  </sheetViews>
  <sheetFormatPr baseColWidth="10" defaultColWidth="11.42578125" defaultRowHeight="12" x14ac:dyDescent="0.25"/>
  <cols>
    <col min="1" max="1" width="3" style="169" customWidth="1"/>
    <col min="2" max="2" width="42.7109375" style="169" bestFit="1" customWidth="1"/>
    <col min="3" max="3" width="10.85546875" style="169" customWidth="1"/>
    <col min="4" max="4" width="12.7109375" style="169" bestFit="1" customWidth="1"/>
    <col min="5" max="5" width="11.28515625" style="169" bestFit="1" customWidth="1"/>
    <col min="6" max="6" width="11.140625" style="169" bestFit="1" customWidth="1"/>
    <col min="7" max="7" width="10.85546875" style="169" customWidth="1"/>
    <col min="8" max="8" width="12.85546875" style="169" customWidth="1"/>
    <col min="9" max="16384" width="11.42578125" style="169"/>
  </cols>
  <sheetData>
    <row r="1" spans="1:9" ht="11.1" customHeight="1" x14ac:dyDescent="0.25">
      <c r="A1" s="282" t="str">
        <f>+Formato3!A1</f>
        <v>Ale Rojas</v>
      </c>
      <c r="B1" s="282"/>
      <c r="C1" s="282"/>
      <c r="D1" s="282"/>
      <c r="E1" s="282"/>
      <c r="F1" s="282"/>
      <c r="G1" s="282"/>
      <c r="H1" s="282"/>
      <c r="I1" s="168"/>
    </row>
    <row r="2" spans="1:9" ht="11.1" customHeight="1" x14ac:dyDescent="0.25">
      <c r="A2" s="170" t="s">
        <v>140</v>
      </c>
      <c r="B2" s="170"/>
      <c r="C2" s="170"/>
      <c r="D2" s="170"/>
      <c r="E2" s="170"/>
      <c r="F2" s="170"/>
      <c r="G2" s="170"/>
      <c r="H2" s="170"/>
      <c r="I2" s="168"/>
    </row>
    <row r="3" spans="1:9" ht="11.1" customHeight="1" x14ac:dyDescent="0.25">
      <c r="A3" s="170" t="s">
        <v>177</v>
      </c>
      <c r="B3" s="170"/>
      <c r="C3" s="170"/>
      <c r="D3" s="170"/>
      <c r="E3" s="170"/>
      <c r="F3" s="170"/>
      <c r="G3" s="170"/>
      <c r="H3" s="170"/>
      <c r="I3" s="168"/>
    </row>
    <row r="4" spans="1:9" ht="11.1" customHeight="1" x14ac:dyDescent="0.25">
      <c r="A4" s="283" t="s">
        <v>359</v>
      </c>
      <c r="B4" s="284"/>
      <c r="C4" s="284"/>
      <c r="D4" s="284"/>
      <c r="E4" s="284"/>
      <c r="F4" s="284"/>
      <c r="G4" s="284"/>
      <c r="H4" s="284"/>
      <c r="I4" s="168"/>
    </row>
    <row r="5" spans="1:9" ht="11.1" customHeight="1" x14ac:dyDescent="0.25">
      <c r="A5" s="170"/>
      <c r="B5" s="170"/>
      <c r="C5" s="170" t="s">
        <v>356</v>
      </c>
      <c r="D5" s="170"/>
      <c r="E5" s="171"/>
      <c r="F5" s="170"/>
      <c r="G5" s="170"/>
      <c r="H5" s="170"/>
      <c r="I5" s="168"/>
    </row>
    <row r="6" spans="1:9" ht="12" customHeight="1" x14ac:dyDescent="0.25">
      <c r="A6" s="288" t="s">
        <v>137</v>
      </c>
      <c r="B6" s="288"/>
      <c r="C6" s="289" t="s">
        <v>138</v>
      </c>
      <c r="D6" s="290"/>
      <c r="E6" s="290"/>
      <c r="F6" s="290"/>
      <c r="G6" s="291"/>
      <c r="H6" s="287" t="s">
        <v>395</v>
      </c>
      <c r="I6" s="168"/>
    </row>
    <row r="7" spans="1:9" x14ac:dyDescent="0.25">
      <c r="A7" s="288"/>
      <c r="B7" s="288"/>
      <c r="C7" s="173" t="s">
        <v>136</v>
      </c>
      <c r="D7" s="172" t="s">
        <v>361</v>
      </c>
      <c r="E7" s="172" t="s">
        <v>135</v>
      </c>
      <c r="F7" s="172" t="s">
        <v>134</v>
      </c>
      <c r="G7" s="172" t="s">
        <v>133</v>
      </c>
      <c r="H7" s="287"/>
      <c r="I7" s="168"/>
    </row>
    <row r="8" spans="1:9" x14ac:dyDescent="0.25">
      <c r="A8" s="174" t="s">
        <v>132</v>
      </c>
      <c r="B8" s="175"/>
      <c r="C8" s="224">
        <f>SUM(C9+C18+C26+C36)</f>
        <v>0</v>
      </c>
      <c r="D8" s="224">
        <f t="shared" ref="D8:D70" si="0">+E8-C8</f>
        <v>0</v>
      </c>
      <c r="E8" s="224">
        <f>SUM(E9+E18+E26+E36)</f>
        <v>0</v>
      </c>
      <c r="F8" s="224">
        <f>SUM(F9+F18+F26+F36)</f>
        <v>0</v>
      </c>
      <c r="G8" s="224">
        <f>SUM(G9+G18+G26+G36)</f>
        <v>0</v>
      </c>
      <c r="H8" s="224">
        <f t="shared" ref="H8:H71" si="1">+E8-F8</f>
        <v>0</v>
      </c>
      <c r="I8" s="176" t="str">
        <f>IF(OR(F8=G8,F8&gt;G8),"Correcto","Incorrecto")</f>
        <v>Correcto</v>
      </c>
    </row>
    <row r="9" spans="1:9" x14ac:dyDescent="0.25">
      <c r="A9" s="177"/>
      <c r="B9" s="178" t="s">
        <v>176</v>
      </c>
      <c r="C9" s="225">
        <f>SUM(C10:C17)</f>
        <v>0</v>
      </c>
      <c r="D9" s="225">
        <f t="shared" si="0"/>
        <v>0</v>
      </c>
      <c r="E9" s="225">
        <f>SUM(E10:E17)</f>
        <v>0</v>
      </c>
      <c r="F9" s="225">
        <f t="shared" ref="F9:G9" si="2">SUM(F10:F17)</f>
        <v>0</v>
      </c>
      <c r="G9" s="225">
        <f t="shared" si="2"/>
        <v>0</v>
      </c>
      <c r="H9" s="225">
        <f t="shared" si="1"/>
        <v>0</v>
      </c>
      <c r="I9" s="176" t="str">
        <f t="shared" ref="I9:I68" si="3">IF(OR(F9=G9,F9&gt;G9),"Correcto","Incorrecto")</f>
        <v>Correcto</v>
      </c>
    </row>
    <row r="10" spans="1:9" x14ac:dyDescent="0.25">
      <c r="A10" s="177"/>
      <c r="B10" s="177" t="s">
        <v>175</v>
      </c>
      <c r="C10" s="226"/>
      <c r="D10" s="227">
        <f t="shared" si="0"/>
        <v>0</v>
      </c>
      <c r="E10" s="226"/>
      <c r="F10" s="226"/>
      <c r="G10" s="226"/>
      <c r="H10" s="227">
        <f t="shared" si="1"/>
        <v>0</v>
      </c>
      <c r="I10" s="176" t="str">
        <f t="shared" si="3"/>
        <v>Correcto</v>
      </c>
    </row>
    <row r="11" spans="1:9" x14ac:dyDescent="0.25">
      <c r="A11" s="177"/>
      <c r="B11" s="177" t="s">
        <v>174</v>
      </c>
      <c r="C11" s="226"/>
      <c r="D11" s="227">
        <f t="shared" si="0"/>
        <v>0</v>
      </c>
      <c r="E11" s="226"/>
      <c r="F11" s="226"/>
      <c r="G11" s="226"/>
      <c r="H11" s="227">
        <f>+E11-F11</f>
        <v>0</v>
      </c>
      <c r="I11" s="176" t="str">
        <f t="shared" si="3"/>
        <v>Correcto</v>
      </c>
    </row>
    <row r="12" spans="1:9" x14ac:dyDescent="0.25">
      <c r="A12" s="177"/>
      <c r="B12" s="177" t="s">
        <v>173</v>
      </c>
      <c r="C12" s="226"/>
      <c r="D12" s="227">
        <f t="shared" si="0"/>
        <v>0</v>
      </c>
      <c r="E12" s="226"/>
      <c r="F12" s="226"/>
      <c r="G12" s="226"/>
      <c r="H12" s="227">
        <f t="shared" si="1"/>
        <v>0</v>
      </c>
      <c r="I12" s="176" t="str">
        <f t="shared" si="3"/>
        <v>Correcto</v>
      </c>
    </row>
    <row r="13" spans="1:9" x14ac:dyDescent="0.25">
      <c r="A13" s="177"/>
      <c r="B13" s="177" t="s">
        <v>172</v>
      </c>
      <c r="C13" s="226"/>
      <c r="D13" s="227">
        <f t="shared" si="0"/>
        <v>0</v>
      </c>
      <c r="E13" s="226"/>
      <c r="F13" s="226"/>
      <c r="G13" s="226"/>
      <c r="H13" s="227">
        <f t="shared" si="1"/>
        <v>0</v>
      </c>
      <c r="I13" s="176" t="str">
        <f t="shared" si="3"/>
        <v>Correcto</v>
      </c>
    </row>
    <row r="14" spans="1:9" x14ac:dyDescent="0.25">
      <c r="A14" s="177"/>
      <c r="B14" s="177" t="s">
        <v>171</v>
      </c>
      <c r="C14" s="226"/>
      <c r="D14" s="227">
        <f>+E14-C14</f>
        <v>0</v>
      </c>
      <c r="E14" s="226"/>
      <c r="F14" s="226"/>
      <c r="G14" s="226"/>
      <c r="H14" s="227">
        <f t="shared" si="1"/>
        <v>0</v>
      </c>
      <c r="I14" s="176" t="str">
        <f t="shared" si="3"/>
        <v>Correcto</v>
      </c>
    </row>
    <row r="15" spans="1:9" x14ac:dyDescent="0.25">
      <c r="A15" s="177"/>
      <c r="B15" s="177" t="s">
        <v>170</v>
      </c>
      <c r="C15" s="226"/>
      <c r="D15" s="227">
        <f t="shared" si="0"/>
        <v>0</v>
      </c>
      <c r="E15" s="226"/>
      <c r="F15" s="226"/>
      <c r="G15" s="226"/>
      <c r="H15" s="227">
        <f t="shared" si="1"/>
        <v>0</v>
      </c>
      <c r="I15" s="176" t="str">
        <f t="shared" si="3"/>
        <v>Correcto</v>
      </c>
    </row>
    <row r="16" spans="1:9" x14ac:dyDescent="0.25">
      <c r="A16" s="177"/>
      <c r="B16" s="177" t="s">
        <v>169</v>
      </c>
      <c r="C16" s="226"/>
      <c r="D16" s="227">
        <f t="shared" si="0"/>
        <v>0</v>
      </c>
      <c r="E16" s="226"/>
      <c r="F16" s="226"/>
      <c r="G16" s="226"/>
      <c r="H16" s="227">
        <f t="shared" si="1"/>
        <v>0</v>
      </c>
      <c r="I16" s="176" t="str">
        <f t="shared" si="3"/>
        <v>Correcto</v>
      </c>
    </row>
    <row r="17" spans="1:9" x14ac:dyDescent="0.25">
      <c r="A17" s="177"/>
      <c r="B17" s="177" t="s">
        <v>103</v>
      </c>
      <c r="C17" s="226"/>
      <c r="D17" s="227">
        <f t="shared" si="0"/>
        <v>0</v>
      </c>
      <c r="E17" s="226"/>
      <c r="F17" s="226"/>
      <c r="G17" s="226"/>
      <c r="H17" s="227">
        <f t="shared" si="1"/>
        <v>0</v>
      </c>
      <c r="I17" s="176" t="str">
        <f t="shared" si="3"/>
        <v>Correcto</v>
      </c>
    </row>
    <row r="18" spans="1:9" x14ac:dyDescent="0.25">
      <c r="A18" s="177"/>
      <c r="B18" s="178" t="s">
        <v>168</v>
      </c>
      <c r="C18" s="225">
        <f>SUM(C19:C25)</f>
        <v>0</v>
      </c>
      <c r="D18" s="225">
        <f t="shared" si="0"/>
        <v>0</v>
      </c>
      <c r="E18" s="225">
        <f t="shared" ref="E18:F18" si="4">SUM(E19:E25)</f>
        <v>0</v>
      </c>
      <c r="F18" s="225">
        <f t="shared" si="4"/>
        <v>0</v>
      </c>
      <c r="G18" s="225">
        <f>SUM(G19:G25)</f>
        <v>0</v>
      </c>
      <c r="H18" s="225">
        <f t="shared" si="1"/>
        <v>0</v>
      </c>
      <c r="I18" s="176" t="str">
        <f t="shared" si="3"/>
        <v>Correcto</v>
      </c>
    </row>
    <row r="19" spans="1:9" x14ac:dyDescent="0.25">
      <c r="A19" s="177"/>
      <c r="B19" s="177" t="s">
        <v>167</v>
      </c>
      <c r="C19" s="226"/>
      <c r="D19" s="227">
        <f t="shared" si="0"/>
        <v>0</v>
      </c>
      <c r="E19" s="226"/>
      <c r="F19" s="226"/>
      <c r="G19" s="226"/>
      <c r="H19" s="227">
        <f t="shared" si="1"/>
        <v>0</v>
      </c>
      <c r="I19" s="176" t="str">
        <f t="shared" si="3"/>
        <v>Correcto</v>
      </c>
    </row>
    <row r="20" spans="1:9" x14ac:dyDescent="0.25">
      <c r="A20" s="177"/>
      <c r="B20" s="177" t="s">
        <v>166</v>
      </c>
      <c r="C20" s="226"/>
      <c r="D20" s="227">
        <f t="shared" si="0"/>
        <v>0</v>
      </c>
      <c r="E20" s="226"/>
      <c r="F20" s="226"/>
      <c r="G20" s="226"/>
      <c r="H20" s="227">
        <f t="shared" si="1"/>
        <v>0</v>
      </c>
      <c r="I20" s="176" t="str">
        <f t="shared" si="3"/>
        <v>Correcto</v>
      </c>
    </row>
    <row r="21" spans="1:9" x14ac:dyDescent="0.25">
      <c r="A21" s="177"/>
      <c r="B21" s="177" t="s">
        <v>165</v>
      </c>
      <c r="C21" s="226"/>
      <c r="D21" s="227">
        <f t="shared" si="0"/>
        <v>0</v>
      </c>
      <c r="E21" s="226"/>
      <c r="F21" s="226"/>
      <c r="G21" s="226"/>
      <c r="H21" s="227">
        <f t="shared" si="1"/>
        <v>0</v>
      </c>
      <c r="I21" s="176" t="str">
        <f t="shared" si="3"/>
        <v>Correcto</v>
      </c>
    </row>
    <row r="22" spans="1:9" x14ac:dyDescent="0.25">
      <c r="A22" s="177"/>
      <c r="B22" s="177" t="s">
        <v>164</v>
      </c>
      <c r="C22" s="226"/>
      <c r="D22" s="227">
        <f t="shared" si="0"/>
        <v>0</v>
      </c>
      <c r="E22" s="226"/>
      <c r="F22" s="226"/>
      <c r="G22" s="226"/>
      <c r="H22" s="227">
        <f t="shared" si="1"/>
        <v>0</v>
      </c>
      <c r="I22" s="176" t="str">
        <f t="shared" si="3"/>
        <v>Correcto</v>
      </c>
    </row>
    <row r="23" spans="1:9" x14ac:dyDescent="0.25">
      <c r="A23" s="177"/>
      <c r="B23" s="177" t="s">
        <v>163</v>
      </c>
      <c r="C23" s="226"/>
      <c r="D23" s="227">
        <f t="shared" si="0"/>
        <v>0</v>
      </c>
      <c r="E23" s="226"/>
      <c r="F23" s="226"/>
      <c r="G23" s="226"/>
      <c r="H23" s="227">
        <f t="shared" si="1"/>
        <v>0</v>
      </c>
      <c r="I23" s="176" t="str">
        <f t="shared" si="3"/>
        <v>Correcto</v>
      </c>
    </row>
    <row r="24" spans="1:9" x14ac:dyDescent="0.25">
      <c r="A24" s="177"/>
      <c r="B24" s="177" t="s">
        <v>162</v>
      </c>
      <c r="C24" s="226"/>
      <c r="D24" s="227">
        <f t="shared" si="0"/>
        <v>0</v>
      </c>
      <c r="E24" s="226"/>
      <c r="F24" s="226"/>
      <c r="G24" s="226"/>
      <c r="H24" s="227">
        <f t="shared" si="1"/>
        <v>0</v>
      </c>
      <c r="I24" s="176" t="str">
        <f t="shared" si="3"/>
        <v>Correcto</v>
      </c>
    </row>
    <row r="25" spans="1:9" x14ac:dyDescent="0.25">
      <c r="A25" s="177"/>
      <c r="B25" s="177" t="s">
        <v>161</v>
      </c>
      <c r="C25" s="226"/>
      <c r="D25" s="227">
        <f t="shared" si="0"/>
        <v>0</v>
      </c>
      <c r="E25" s="226"/>
      <c r="F25" s="226"/>
      <c r="G25" s="226"/>
      <c r="H25" s="227">
        <f t="shared" si="1"/>
        <v>0</v>
      </c>
      <c r="I25" s="176" t="str">
        <f t="shared" si="3"/>
        <v>Correcto</v>
      </c>
    </row>
    <row r="26" spans="1:9" x14ac:dyDescent="0.25">
      <c r="A26" s="177"/>
      <c r="B26" s="178" t="s">
        <v>160</v>
      </c>
      <c r="C26" s="225">
        <f>SUM(C27:C35)</f>
        <v>0</v>
      </c>
      <c r="D26" s="225">
        <f t="shared" si="0"/>
        <v>0</v>
      </c>
      <c r="E26" s="225">
        <f>SUM(E27:E35)</f>
        <v>0</v>
      </c>
      <c r="F26" s="225">
        <f>SUM(F27:F35)</f>
        <v>0</v>
      </c>
      <c r="G26" s="225">
        <f t="shared" ref="G26" si="5">SUM(G27:G35)</f>
        <v>0</v>
      </c>
      <c r="H26" s="225">
        <f t="shared" si="1"/>
        <v>0</v>
      </c>
      <c r="I26" s="176" t="str">
        <f t="shared" si="3"/>
        <v>Correcto</v>
      </c>
    </row>
    <row r="27" spans="1:9" x14ac:dyDescent="0.25">
      <c r="A27" s="177"/>
      <c r="B27" s="177" t="s">
        <v>159</v>
      </c>
      <c r="C27" s="226"/>
      <c r="D27" s="227">
        <f t="shared" si="0"/>
        <v>0</v>
      </c>
      <c r="E27" s="226"/>
      <c r="F27" s="226"/>
      <c r="G27" s="226"/>
      <c r="H27" s="227">
        <f t="shared" si="1"/>
        <v>0</v>
      </c>
      <c r="I27" s="176" t="str">
        <f t="shared" si="3"/>
        <v>Correcto</v>
      </c>
    </row>
    <row r="28" spans="1:9" x14ac:dyDescent="0.25">
      <c r="A28" s="177"/>
      <c r="B28" s="177" t="s">
        <v>158</v>
      </c>
      <c r="C28" s="226"/>
      <c r="D28" s="227">
        <f t="shared" si="0"/>
        <v>0</v>
      </c>
      <c r="E28" s="226"/>
      <c r="F28" s="226"/>
      <c r="G28" s="226"/>
      <c r="H28" s="227">
        <f t="shared" si="1"/>
        <v>0</v>
      </c>
      <c r="I28" s="176" t="str">
        <f t="shared" si="3"/>
        <v>Correcto</v>
      </c>
    </row>
    <row r="29" spans="1:9" x14ac:dyDescent="0.25">
      <c r="A29" s="177"/>
      <c r="B29" s="177" t="s">
        <v>157</v>
      </c>
      <c r="C29" s="226"/>
      <c r="D29" s="227">
        <f t="shared" si="0"/>
        <v>0</v>
      </c>
      <c r="E29" s="226"/>
      <c r="F29" s="226"/>
      <c r="G29" s="226"/>
      <c r="H29" s="227">
        <f t="shared" si="1"/>
        <v>0</v>
      </c>
      <c r="I29" s="176" t="str">
        <f t="shared" si="3"/>
        <v>Correcto</v>
      </c>
    </row>
    <row r="30" spans="1:9" x14ac:dyDescent="0.25">
      <c r="A30" s="177"/>
      <c r="B30" s="177" t="s">
        <v>156</v>
      </c>
      <c r="C30" s="226"/>
      <c r="D30" s="227">
        <f t="shared" si="0"/>
        <v>0</v>
      </c>
      <c r="E30" s="226"/>
      <c r="F30" s="226"/>
      <c r="G30" s="226"/>
      <c r="H30" s="227">
        <f t="shared" si="1"/>
        <v>0</v>
      </c>
      <c r="I30" s="176" t="str">
        <f t="shared" si="3"/>
        <v>Correcto</v>
      </c>
    </row>
    <row r="31" spans="1:9" x14ac:dyDescent="0.25">
      <c r="A31" s="177"/>
      <c r="B31" s="177" t="s">
        <v>155</v>
      </c>
      <c r="C31" s="226"/>
      <c r="D31" s="227">
        <f t="shared" si="0"/>
        <v>0</v>
      </c>
      <c r="E31" s="226"/>
      <c r="F31" s="226"/>
      <c r="G31" s="226"/>
      <c r="H31" s="227">
        <f t="shared" si="1"/>
        <v>0</v>
      </c>
      <c r="I31" s="176" t="str">
        <f t="shared" si="3"/>
        <v>Correcto</v>
      </c>
    </row>
    <row r="32" spans="1:9" x14ac:dyDescent="0.25">
      <c r="A32" s="177"/>
      <c r="B32" s="177" t="s">
        <v>154</v>
      </c>
      <c r="C32" s="226"/>
      <c r="D32" s="227">
        <f t="shared" si="0"/>
        <v>0</v>
      </c>
      <c r="E32" s="226"/>
      <c r="F32" s="226"/>
      <c r="G32" s="226"/>
      <c r="H32" s="227">
        <f t="shared" si="1"/>
        <v>0</v>
      </c>
      <c r="I32" s="176" t="str">
        <f t="shared" si="3"/>
        <v>Correcto</v>
      </c>
    </row>
    <row r="33" spans="1:9" x14ac:dyDescent="0.25">
      <c r="A33" s="177"/>
      <c r="B33" s="177" t="s">
        <v>153</v>
      </c>
      <c r="C33" s="226"/>
      <c r="D33" s="227">
        <f t="shared" si="0"/>
        <v>0</v>
      </c>
      <c r="E33" s="226"/>
      <c r="F33" s="226"/>
      <c r="G33" s="226"/>
      <c r="H33" s="227">
        <f t="shared" si="1"/>
        <v>0</v>
      </c>
      <c r="I33" s="176" t="str">
        <f t="shared" si="3"/>
        <v>Correcto</v>
      </c>
    </row>
    <row r="34" spans="1:9" x14ac:dyDescent="0.25">
      <c r="A34" s="177"/>
      <c r="B34" s="177" t="s">
        <v>152</v>
      </c>
      <c r="C34" s="226"/>
      <c r="D34" s="227">
        <f t="shared" si="0"/>
        <v>0</v>
      </c>
      <c r="E34" s="226"/>
      <c r="F34" s="226"/>
      <c r="G34" s="226"/>
      <c r="H34" s="227">
        <f t="shared" si="1"/>
        <v>0</v>
      </c>
      <c r="I34" s="176" t="str">
        <f t="shared" si="3"/>
        <v>Correcto</v>
      </c>
    </row>
    <row r="35" spans="1:9" x14ac:dyDescent="0.25">
      <c r="A35" s="177"/>
      <c r="B35" s="177" t="s">
        <v>151</v>
      </c>
      <c r="C35" s="226"/>
      <c r="D35" s="227">
        <f t="shared" si="0"/>
        <v>0</v>
      </c>
      <c r="E35" s="226"/>
      <c r="F35" s="226"/>
      <c r="G35" s="226"/>
      <c r="H35" s="227">
        <f t="shared" si="1"/>
        <v>0</v>
      </c>
      <c r="I35" s="176" t="str">
        <f t="shared" si="3"/>
        <v>Correcto</v>
      </c>
    </row>
    <row r="36" spans="1:9" x14ac:dyDescent="0.25">
      <c r="A36" s="177"/>
      <c r="B36" s="178" t="s">
        <v>150</v>
      </c>
      <c r="C36" s="225">
        <f>SUM(C37:C40)</f>
        <v>0</v>
      </c>
      <c r="D36" s="225">
        <f t="shared" si="0"/>
        <v>0</v>
      </c>
      <c r="E36" s="225">
        <f>SUM(E37:E40)</f>
        <v>0</v>
      </c>
      <c r="F36" s="225">
        <f>SUM(F37:F40)</f>
        <v>0</v>
      </c>
      <c r="G36" s="225">
        <f>SUM(G37:G40)</f>
        <v>0</v>
      </c>
      <c r="H36" s="225">
        <f t="shared" si="1"/>
        <v>0</v>
      </c>
      <c r="I36" s="176" t="str">
        <f t="shared" si="3"/>
        <v>Correcto</v>
      </c>
    </row>
    <row r="37" spans="1:9" x14ac:dyDescent="0.25">
      <c r="A37" s="177"/>
      <c r="B37" s="179" t="s">
        <v>149</v>
      </c>
      <c r="C37" s="226"/>
      <c r="D37" s="227">
        <f t="shared" si="0"/>
        <v>0</v>
      </c>
      <c r="E37" s="226"/>
      <c r="F37" s="226"/>
      <c r="G37" s="226"/>
      <c r="H37" s="227">
        <f t="shared" si="1"/>
        <v>0</v>
      </c>
      <c r="I37" s="176" t="str">
        <f t="shared" si="3"/>
        <v>Correcto</v>
      </c>
    </row>
    <row r="38" spans="1:9" x14ac:dyDescent="0.25">
      <c r="A38" s="177"/>
      <c r="B38" s="179" t="s">
        <v>148</v>
      </c>
      <c r="C38" s="226"/>
      <c r="D38" s="227">
        <f t="shared" si="0"/>
        <v>0</v>
      </c>
      <c r="E38" s="226"/>
      <c r="F38" s="226"/>
      <c r="G38" s="226"/>
      <c r="H38" s="227">
        <f t="shared" si="1"/>
        <v>0</v>
      </c>
      <c r="I38" s="176" t="str">
        <f t="shared" si="3"/>
        <v>Correcto</v>
      </c>
    </row>
    <row r="39" spans="1:9" x14ac:dyDescent="0.25">
      <c r="A39" s="177"/>
      <c r="B39" s="177" t="s">
        <v>147</v>
      </c>
      <c r="C39" s="226"/>
      <c r="D39" s="227">
        <f t="shared" si="0"/>
        <v>0</v>
      </c>
      <c r="E39" s="226"/>
      <c r="F39" s="226"/>
      <c r="G39" s="226"/>
      <c r="H39" s="227">
        <f t="shared" si="1"/>
        <v>0</v>
      </c>
      <c r="I39" s="176" t="str">
        <f t="shared" si="3"/>
        <v>Correcto</v>
      </c>
    </row>
    <row r="40" spans="1:9" x14ac:dyDescent="0.25">
      <c r="A40" s="177"/>
      <c r="B40" s="177" t="s">
        <v>146</v>
      </c>
      <c r="C40" s="226"/>
      <c r="D40" s="227">
        <f t="shared" si="0"/>
        <v>0</v>
      </c>
      <c r="E40" s="226"/>
      <c r="F40" s="226"/>
      <c r="G40" s="226"/>
      <c r="H40" s="227">
        <f t="shared" si="1"/>
        <v>0</v>
      </c>
      <c r="I40" s="176" t="str">
        <f t="shared" si="3"/>
        <v>Correcto</v>
      </c>
    </row>
    <row r="41" spans="1:9" x14ac:dyDescent="0.25">
      <c r="A41" s="180" t="s">
        <v>131</v>
      </c>
      <c r="B41" s="177"/>
      <c r="C41" s="225">
        <f>SUM(C42+C51+C59+C69)</f>
        <v>0</v>
      </c>
      <c r="D41" s="225">
        <f t="shared" si="0"/>
        <v>0</v>
      </c>
      <c r="E41" s="225">
        <f>SUM(E42+E51+E59+E69)</f>
        <v>0</v>
      </c>
      <c r="F41" s="225">
        <f>SUM(F42+F51+F59+F69)</f>
        <v>0</v>
      </c>
      <c r="G41" s="225">
        <f>SUM(G42+G51+G59+G69)</f>
        <v>0</v>
      </c>
      <c r="H41" s="225">
        <f t="shared" si="1"/>
        <v>0</v>
      </c>
      <c r="I41" s="176" t="str">
        <f t="shared" si="3"/>
        <v>Correcto</v>
      </c>
    </row>
    <row r="42" spans="1:9" x14ac:dyDescent="0.25">
      <c r="A42" s="177"/>
      <c r="B42" s="178" t="s">
        <v>176</v>
      </c>
      <c r="C42" s="225">
        <f>SUM(C43:C50)</f>
        <v>0</v>
      </c>
      <c r="D42" s="225">
        <f t="shared" si="0"/>
        <v>0</v>
      </c>
      <c r="E42" s="225">
        <f t="shared" ref="E42:G42" si="6">SUM(E43:E50)</f>
        <v>0</v>
      </c>
      <c r="F42" s="225">
        <f t="shared" si="6"/>
        <v>0</v>
      </c>
      <c r="G42" s="225">
        <f t="shared" si="6"/>
        <v>0</v>
      </c>
      <c r="H42" s="225">
        <f t="shared" si="1"/>
        <v>0</v>
      </c>
      <c r="I42" s="176" t="str">
        <f t="shared" si="3"/>
        <v>Correcto</v>
      </c>
    </row>
    <row r="43" spans="1:9" x14ac:dyDescent="0.25">
      <c r="A43" s="177"/>
      <c r="B43" s="177" t="s">
        <v>175</v>
      </c>
      <c r="C43" s="226"/>
      <c r="D43" s="227">
        <f t="shared" si="0"/>
        <v>0</v>
      </c>
      <c r="E43" s="226"/>
      <c r="F43" s="226"/>
      <c r="G43" s="226"/>
      <c r="H43" s="227">
        <f t="shared" si="1"/>
        <v>0</v>
      </c>
      <c r="I43" s="176" t="str">
        <f t="shared" si="3"/>
        <v>Correcto</v>
      </c>
    </row>
    <row r="44" spans="1:9" x14ac:dyDescent="0.25">
      <c r="A44" s="177"/>
      <c r="B44" s="177" t="s">
        <v>174</v>
      </c>
      <c r="C44" s="226"/>
      <c r="D44" s="227">
        <f t="shared" si="0"/>
        <v>0</v>
      </c>
      <c r="E44" s="226"/>
      <c r="F44" s="226"/>
      <c r="G44" s="226"/>
      <c r="H44" s="227">
        <f t="shared" si="1"/>
        <v>0</v>
      </c>
      <c r="I44" s="176" t="str">
        <f t="shared" si="3"/>
        <v>Correcto</v>
      </c>
    </row>
    <row r="45" spans="1:9" x14ac:dyDescent="0.25">
      <c r="A45" s="177"/>
      <c r="B45" s="177" t="s">
        <v>173</v>
      </c>
      <c r="C45" s="226"/>
      <c r="D45" s="227">
        <f t="shared" si="0"/>
        <v>0</v>
      </c>
      <c r="E45" s="226"/>
      <c r="F45" s="226"/>
      <c r="G45" s="226"/>
      <c r="H45" s="227">
        <f t="shared" si="1"/>
        <v>0</v>
      </c>
      <c r="I45" s="176" t="str">
        <f t="shared" si="3"/>
        <v>Correcto</v>
      </c>
    </row>
    <row r="46" spans="1:9" x14ac:dyDescent="0.25">
      <c r="A46" s="177"/>
      <c r="B46" s="177" t="s">
        <v>172</v>
      </c>
      <c r="C46" s="226"/>
      <c r="D46" s="227">
        <f t="shared" si="0"/>
        <v>0</v>
      </c>
      <c r="E46" s="226"/>
      <c r="F46" s="226"/>
      <c r="G46" s="226"/>
      <c r="H46" s="227">
        <f t="shared" si="1"/>
        <v>0</v>
      </c>
      <c r="I46" s="176" t="str">
        <f t="shared" si="3"/>
        <v>Correcto</v>
      </c>
    </row>
    <row r="47" spans="1:9" x14ac:dyDescent="0.25">
      <c r="A47" s="177"/>
      <c r="B47" s="177" t="s">
        <v>171</v>
      </c>
      <c r="C47" s="226"/>
      <c r="D47" s="227">
        <f t="shared" si="0"/>
        <v>0</v>
      </c>
      <c r="E47" s="226"/>
      <c r="F47" s="226"/>
      <c r="G47" s="226"/>
      <c r="H47" s="227">
        <f t="shared" si="1"/>
        <v>0</v>
      </c>
      <c r="I47" s="176" t="str">
        <f t="shared" si="3"/>
        <v>Correcto</v>
      </c>
    </row>
    <row r="48" spans="1:9" x14ac:dyDescent="0.25">
      <c r="A48" s="177"/>
      <c r="B48" s="177" t="s">
        <v>170</v>
      </c>
      <c r="C48" s="226"/>
      <c r="D48" s="227">
        <f t="shared" si="0"/>
        <v>0</v>
      </c>
      <c r="E48" s="226"/>
      <c r="F48" s="226"/>
      <c r="G48" s="226"/>
      <c r="H48" s="227">
        <f t="shared" si="1"/>
        <v>0</v>
      </c>
      <c r="I48" s="176" t="str">
        <f t="shared" si="3"/>
        <v>Correcto</v>
      </c>
    </row>
    <row r="49" spans="1:9" x14ac:dyDescent="0.25">
      <c r="A49" s="177"/>
      <c r="B49" s="177" t="s">
        <v>169</v>
      </c>
      <c r="C49" s="226"/>
      <c r="D49" s="227">
        <f t="shared" si="0"/>
        <v>0</v>
      </c>
      <c r="E49" s="226"/>
      <c r="F49" s="226"/>
      <c r="G49" s="226"/>
      <c r="H49" s="227">
        <f t="shared" si="1"/>
        <v>0</v>
      </c>
      <c r="I49" s="176" t="str">
        <f t="shared" si="3"/>
        <v>Correcto</v>
      </c>
    </row>
    <row r="50" spans="1:9" x14ac:dyDescent="0.25">
      <c r="A50" s="177"/>
      <c r="B50" s="177" t="s">
        <v>103</v>
      </c>
      <c r="C50" s="226"/>
      <c r="D50" s="227">
        <f t="shared" si="0"/>
        <v>0</v>
      </c>
      <c r="E50" s="226"/>
      <c r="F50" s="226"/>
      <c r="G50" s="226"/>
      <c r="H50" s="227">
        <f t="shared" si="1"/>
        <v>0</v>
      </c>
      <c r="I50" s="176" t="str">
        <f t="shared" si="3"/>
        <v>Correcto</v>
      </c>
    </row>
    <row r="51" spans="1:9" x14ac:dyDescent="0.25">
      <c r="A51" s="177"/>
      <c r="B51" s="178" t="s">
        <v>168</v>
      </c>
      <c r="C51" s="225">
        <f>SUM(C52:C58)</f>
        <v>0</v>
      </c>
      <c r="D51" s="225">
        <f t="shared" si="0"/>
        <v>0</v>
      </c>
      <c r="E51" s="225">
        <f>SUM(E52:E58)</f>
        <v>0</v>
      </c>
      <c r="F51" s="225">
        <f>SUM(F52:F58)</f>
        <v>0</v>
      </c>
      <c r="G51" s="225">
        <f>SUM(G52:G58)</f>
        <v>0</v>
      </c>
      <c r="H51" s="225">
        <f t="shared" si="1"/>
        <v>0</v>
      </c>
      <c r="I51" s="176" t="str">
        <f t="shared" si="3"/>
        <v>Correcto</v>
      </c>
    </row>
    <row r="52" spans="1:9" x14ac:dyDescent="0.25">
      <c r="A52" s="177"/>
      <c r="B52" s="177" t="s">
        <v>167</v>
      </c>
      <c r="C52" s="226"/>
      <c r="D52" s="227">
        <f t="shared" si="0"/>
        <v>0</v>
      </c>
      <c r="E52" s="226"/>
      <c r="F52" s="226"/>
      <c r="G52" s="226"/>
      <c r="H52" s="227">
        <f t="shared" si="1"/>
        <v>0</v>
      </c>
      <c r="I52" s="176" t="str">
        <f t="shared" si="3"/>
        <v>Correcto</v>
      </c>
    </row>
    <row r="53" spans="1:9" x14ac:dyDescent="0.25">
      <c r="A53" s="177"/>
      <c r="B53" s="177" t="s">
        <v>166</v>
      </c>
      <c r="C53" s="226"/>
      <c r="D53" s="227">
        <f t="shared" si="0"/>
        <v>0</v>
      </c>
      <c r="E53" s="226"/>
      <c r="F53" s="226"/>
      <c r="G53" s="226"/>
      <c r="H53" s="227">
        <f t="shared" si="1"/>
        <v>0</v>
      </c>
      <c r="I53" s="176" t="str">
        <f t="shared" si="3"/>
        <v>Correcto</v>
      </c>
    </row>
    <row r="54" spans="1:9" x14ac:dyDescent="0.25">
      <c r="A54" s="177"/>
      <c r="B54" s="177" t="s">
        <v>165</v>
      </c>
      <c r="C54" s="226"/>
      <c r="D54" s="227">
        <f t="shared" si="0"/>
        <v>0</v>
      </c>
      <c r="E54" s="226"/>
      <c r="F54" s="226"/>
      <c r="G54" s="226"/>
      <c r="H54" s="227">
        <f t="shared" si="1"/>
        <v>0</v>
      </c>
      <c r="I54" s="176" t="str">
        <f t="shared" si="3"/>
        <v>Correcto</v>
      </c>
    </row>
    <row r="55" spans="1:9" x14ac:dyDescent="0.25">
      <c r="A55" s="177"/>
      <c r="B55" s="177" t="s">
        <v>164</v>
      </c>
      <c r="C55" s="226"/>
      <c r="D55" s="227">
        <f t="shared" si="0"/>
        <v>0</v>
      </c>
      <c r="E55" s="226"/>
      <c r="F55" s="226"/>
      <c r="G55" s="226"/>
      <c r="H55" s="227">
        <f t="shared" si="1"/>
        <v>0</v>
      </c>
      <c r="I55" s="176" t="str">
        <f t="shared" si="3"/>
        <v>Correcto</v>
      </c>
    </row>
    <row r="56" spans="1:9" x14ac:dyDescent="0.25">
      <c r="A56" s="177"/>
      <c r="B56" s="177" t="s">
        <v>163</v>
      </c>
      <c r="C56" s="226"/>
      <c r="D56" s="227">
        <f t="shared" si="0"/>
        <v>0</v>
      </c>
      <c r="E56" s="226"/>
      <c r="F56" s="226"/>
      <c r="G56" s="226"/>
      <c r="H56" s="227">
        <f t="shared" si="1"/>
        <v>0</v>
      </c>
      <c r="I56" s="176" t="str">
        <f t="shared" si="3"/>
        <v>Correcto</v>
      </c>
    </row>
    <row r="57" spans="1:9" x14ac:dyDescent="0.25">
      <c r="A57" s="177"/>
      <c r="B57" s="177" t="s">
        <v>162</v>
      </c>
      <c r="C57" s="226"/>
      <c r="D57" s="227">
        <f t="shared" si="0"/>
        <v>0</v>
      </c>
      <c r="E57" s="226"/>
      <c r="F57" s="226"/>
      <c r="G57" s="226"/>
      <c r="H57" s="227">
        <f t="shared" si="1"/>
        <v>0</v>
      </c>
      <c r="I57" s="176" t="str">
        <f t="shared" si="3"/>
        <v>Correcto</v>
      </c>
    </row>
    <row r="58" spans="1:9" x14ac:dyDescent="0.25">
      <c r="A58" s="177"/>
      <c r="B58" s="177" t="s">
        <v>161</v>
      </c>
      <c r="C58" s="226"/>
      <c r="D58" s="227">
        <f t="shared" si="0"/>
        <v>0</v>
      </c>
      <c r="E58" s="226"/>
      <c r="F58" s="226"/>
      <c r="G58" s="226"/>
      <c r="H58" s="227">
        <f t="shared" si="1"/>
        <v>0</v>
      </c>
      <c r="I58" s="176" t="str">
        <f t="shared" si="3"/>
        <v>Correcto</v>
      </c>
    </row>
    <row r="59" spans="1:9" x14ac:dyDescent="0.25">
      <c r="A59" s="177"/>
      <c r="B59" s="178" t="s">
        <v>160</v>
      </c>
      <c r="C59" s="225">
        <f>SUM(C60:C68)</f>
        <v>0</v>
      </c>
      <c r="D59" s="225">
        <f t="shared" si="0"/>
        <v>0</v>
      </c>
      <c r="E59" s="225">
        <f t="shared" ref="E59:F59" si="7">SUM(E60:E68)</f>
        <v>0</v>
      </c>
      <c r="F59" s="225">
        <f t="shared" si="7"/>
        <v>0</v>
      </c>
      <c r="G59" s="225">
        <f>SUM(G60:G68)</f>
        <v>0</v>
      </c>
      <c r="H59" s="225">
        <f t="shared" si="1"/>
        <v>0</v>
      </c>
      <c r="I59" s="176" t="str">
        <f t="shared" si="3"/>
        <v>Correcto</v>
      </c>
    </row>
    <row r="60" spans="1:9" x14ac:dyDescent="0.25">
      <c r="A60" s="177"/>
      <c r="B60" s="177" t="s">
        <v>159</v>
      </c>
      <c r="C60" s="226"/>
      <c r="D60" s="227">
        <f t="shared" si="0"/>
        <v>0</v>
      </c>
      <c r="E60" s="226"/>
      <c r="F60" s="226"/>
      <c r="G60" s="226"/>
      <c r="H60" s="227">
        <f t="shared" si="1"/>
        <v>0</v>
      </c>
      <c r="I60" s="176" t="str">
        <f t="shared" si="3"/>
        <v>Correcto</v>
      </c>
    </row>
    <row r="61" spans="1:9" x14ac:dyDescent="0.25">
      <c r="A61" s="177"/>
      <c r="B61" s="177" t="s">
        <v>158</v>
      </c>
      <c r="C61" s="226"/>
      <c r="D61" s="227">
        <f t="shared" si="0"/>
        <v>0</v>
      </c>
      <c r="E61" s="226"/>
      <c r="F61" s="226"/>
      <c r="G61" s="226"/>
      <c r="H61" s="227">
        <f t="shared" si="1"/>
        <v>0</v>
      </c>
      <c r="I61" s="176" t="str">
        <f t="shared" si="3"/>
        <v>Correcto</v>
      </c>
    </row>
    <row r="62" spans="1:9" x14ac:dyDescent="0.25">
      <c r="A62" s="177"/>
      <c r="B62" s="177" t="s">
        <v>157</v>
      </c>
      <c r="C62" s="226"/>
      <c r="D62" s="227">
        <f t="shared" si="0"/>
        <v>0</v>
      </c>
      <c r="E62" s="226"/>
      <c r="F62" s="226"/>
      <c r="G62" s="226"/>
      <c r="H62" s="227">
        <f t="shared" si="1"/>
        <v>0</v>
      </c>
      <c r="I62" s="176" t="str">
        <f t="shared" si="3"/>
        <v>Correcto</v>
      </c>
    </row>
    <row r="63" spans="1:9" x14ac:dyDescent="0.25">
      <c r="A63" s="177"/>
      <c r="B63" s="177" t="s">
        <v>156</v>
      </c>
      <c r="C63" s="226"/>
      <c r="D63" s="227">
        <f t="shared" si="0"/>
        <v>0</v>
      </c>
      <c r="E63" s="226"/>
      <c r="F63" s="226"/>
      <c r="G63" s="226"/>
      <c r="H63" s="227">
        <f t="shared" si="1"/>
        <v>0</v>
      </c>
      <c r="I63" s="176" t="str">
        <f t="shared" si="3"/>
        <v>Correcto</v>
      </c>
    </row>
    <row r="64" spans="1:9" x14ac:dyDescent="0.25">
      <c r="A64" s="177"/>
      <c r="B64" s="177" t="s">
        <v>155</v>
      </c>
      <c r="C64" s="226"/>
      <c r="D64" s="227">
        <f t="shared" si="0"/>
        <v>0</v>
      </c>
      <c r="E64" s="226"/>
      <c r="F64" s="226"/>
      <c r="G64" s="226"/>
      <c r="H64" s="227">
        <f t="shared" si="1"/>
        <v>0</v>
      </c>
      <c r="I64" s="176" t="str">
        <f t="shared" si="3"/>
        <v>Correcto</v>
      </c>
    </row>
    <row r="65" spans="1:9" x14ac:dyDescent="0.25">
      <c r="A65" s="177"/>
      <c r="B65" s="177" t="s">
        <v>154</v>
      </c>
      <c r="C65" s="226"/>
      <c r="D65" s="227">
        <f t="shared" si="0"/>
        <v>0</v>
      </c>
      <c r="E65" s="226"/>
      <c r="F65" s="226"/>
      <c r="G65" s="226"/>
      <c r="H65" s="227">
        <f t="shared" si="1"/>
        <v>0</v>
      </c>
      <c r="I65" s="176" t="str">
        <f t="shared" si="3"/>
        <v>Correcto</v>
      </c>
    </row>
    <row r="66" spans="1:9" x14ac:dyDescent="0.25">
      <c r="A66" s="177"/>
      <c r="B66" s="177" t="s">
        <v>153</v>
      </c>
      <c r="C66" s="226"/>
      <c r="D66" s="227">
        <f t="shared" si="0"/>
        <v>0</v>
      </c>
      <c r="E66" s="226"/>
      <c r="F66" s="226"/>
      <c r="G66" s="226"/>
      <c r="H66" s="227">
        <f t="shared" si="1"/>
        <v>0</v>
      </c>
      <c r="I66" s="176" t="str">
        <f t="shared" si="3"/>
        <v>Correcto</v>
      </c>
    </row>
    <row r="67" spans="1:9" x14ac:dyDescent="0.25">
      <c r="A67" s="177"/>
      <c r="B67" s="177" t="s">
        <v>152</v>
      </c>
      <c r="C67" s="226"/>
      <c r="D67" s="227">
        <f t="shared" si="0"/>
        <v>0</v>
      </c>
      <c r="E67" s="226"/>
      <c r="F67" s="226"/>
      <c r="G67" s="226"/>
      <c r="H67" s="227">
        <f t="shared" si="1"/>
        <v>0</v>
      </c>
      <c r="I67" s="176" t="str">
        <f t="shared" si="3"/>
        <v>Correcto</v>
      </c>
    </row>
    <row r="68" spans="1:9" x14ac:dyDescent="0.25">
      <c r="A68" s="177"/>
      <c r="B68" s="177" t="s">
        <v>151</v>
      </c>
      <c r="C68" s="226"/>
      <c r="D68" s="227">
        <f t="shared" si="0"/>
        <v>0</v>
      </c>
      <c r="E68" s="226"/>
      <c r="F68" s="226"/>
      <c r="G68" s="226"/>
      <c r="H68" s="227">
        <f t="shared" si="1"/>
        <v>0</v>
      </c>
      <c r="I68" s="176" t="str">
        <f t="shared" si="3"/>
        <v>Correcto</v>
      </c>
    </row>
    <row r="69" spans="1:9" x14ac:dyDescent="0.25">
      <c r="A69" s="177"/>
      <c r="B69" s="178" t="s">
        <v>150</v>
      </c>
      <c r="C69" s="225">
        <f>SUM(C70:C73)</f>
        <v>0</v>
      </c>
      <c r="D69" s="225">
        <f t="shared" si="0"/>
        <v>0</v>
      </c>
      <c r="E69" s="225">
        <f>SUM(E70:E73)</f>
        <v>0</v>
      </c>
      <c r="F69" s="225">
        <f>SUM(F70:F73)</f>
        <v>0</v>
      </c>
      <c r="G69" s="225">
        <f t="shared" ref="G69" si="8">SUM(G70:G73)</f>
        <v>0</v>
      </c>
      <c r="H69" s="225">
        <f t="shared" si="1"/>
        <v>0</v>
      </c>
      <c r="I69" s="176" t="str">
        <f t="shared" ref="I69:I74" si="9">IF(OR(F69=G69,F69&gt;G69),"Correcto","Incorrecto")</f>
        <v>Correcto</v>
      </c>
    </row>
    <row r="70" spans="1:9" x14ac:dyDescent="0.25">
      <c r="A70" s="177"/>
      <c r="B70" s="179" t="s">
        <v>149</v>
      </c>
      <c r="C70" s="226"/>
      <c r="D70" s="227">
        <f t="shared" si="0"/>
        <v>0</v>
      </c>
      <c r="E70" s="226"/>
      <c r="F70" s="226"/>
      <c r="G70" s="226"/>
      <c r="H70" s="227">
        <f t="shared" si="1"/>
        <v>0</v>
      </c>
      <c r="I70" s="176" t="str">
        <f t="shared" si="9"/>
        <v>Correcto</v>
      </c>
    </row>
    <row r="71" spans="1:9" x14ac:dyDescent="0.25">
      <c r="A71" s="177"/>
      <c r="B71" s="179" t="s">
        <v>148</v>
      </c>
      <c r="C71" s="226"/>
      <c r="D71" s="227">
        <f>+E71-C71</f>
        <v>0</v>
      </c>
      <c r="E71" s="226"/>
      <c r="F71" s="226"/>
      <c r="G71" s="226"/>
      <c r="H71" s="227">
        <f t="shared" si="1"/>
        <v>0</v>
      </c>
      <c r="I71" s="176" t="str">
        <f t="shared" si="9"/>
        <v>Correcto</v>
      </c>
    </row>
    <row r="72" spans="1:9" x14ac:dyDescent="0.25">
      <c r="A72" s="180"/>
      <c r="B72" s="179" t="s">
        <v>147</v>
      </c>
      <c r="C72" s="226"/>
      <c r="D72" s="227">
        <f t="shared" ref="D72:D73" si="10">+E72-C72</f>
        <v>0</v>
      </c>
      <c r="E72" s="226"/>
      <c r="F72" s="226"/>
      <c r="G72" s="226"/>
      <c r="H72" s="227">
        <f t="shared" ref="H72:H74" si="11">+E72-F72</f>
        <v>0</v>
      </c>
      <c r="I72" s="176" t="str">
        <f t="shared" si="9"/>
        <v>Correcto</v>
      </c>
    </row>
    <row r="73" spans="1:9" x14ac:dyDescent="0.25">
      <c r="A73" s="180"/>
      <c r="B73" s="179" t="s">
        <v>146</v>
      </c>
      <c r="C73" s="226"/>
      <c r="D73" s="227">
        <f t="shared" si="10"/>
        <v>0</v>
      </c>
      <c r="E73" s="226"/>
      <c r="F73" s="226"/>
      <c r="G73" s="226"/>
      <c r="H73" s="227">
        <f t="shared" si="11"/>
        <v>0</v>
      </c>
      <c r="I73" s="176" t="str">
        <f t="shared" si="9"/>
        <v>Correcto</v>
      </c>
    </row>
    <row r="74" spans="1:9" ht="15" customHeight="1" x14ac:dyDescent="0.25">
      <c r="A74" s="285" t="s">
        <v>57</v>
      </c>
      <c r="B74" s="285"/>
      <c r="C74" s="224">
        <f>SUM(C8+C41)</f>
        <v>0</v>
      </c>
      <c r="D74" s="224">
        <f>+E74-C74</f>
        <v>0</v>
      </c>
      <c r="E74" s="228">
        <f>SUM(E8+E41)</f>
        <v>0</v>
      </c>
      <c r="F74" s="224">
        <f>SUM(F8+F41)</f>
        <v>0</v>
      </c>
      <c r="G74" s="224">
        <f>SUM(G8+G41)</f>
        <v>0</v>
      </c>
      <c r="H74" s="224">
        <f t="shared" si="11"/>
        <v>0</v>
      </c>
      <c r="I74" s="176" t="str">
        <f t="shared" si="9"/>
        <v>Correcto</v>
      </c>
    </row>
    <row r="75" spans="1:9" x14ac:dyDescent="0.25">
      <c r="A75" s="176"/>
      <c r="B75" s="176"/>
      <c r="C75" s="176"/>
      <c r="D75" s="176"/>
      <c r="E75" s="176"/>
      <c r="F75" s="176"/>
      <c r="G75" s="176"/>
      <c r="H75" s="176"/>
      <c r="I75" s="176"/>
    </row>
    <row r="76" spans="1:9" ht="6.95" customHeight="1" x14ac:dyDescent="0.25">
      <c r="A76" s="181"/>
      <c r="B76" s="181"/>
      <c r="C76" s="182"/>
      <c r="D76" s="182"/>
      <c r="E76" s="182"/>
      <c r="F76" s="182"/>
      <c r="G76" s="182"/>
      <c r="H76" s="182"/>
      <c r="I76" s="183"/>
    </row>
    <row r="77" spans="1:9" ht="6.95" customHeight="1" x14ac:dyDescent="0.25">
      <c r="A77" s="184"/>
      <c r="B77" s="181"/>
      <c r="C77" s="185"/>
      <c r="D77" s="185"/>
      <c r="E77" s="185"/>
      <c r="F77" s="185"/>
      <c r="G77" s="185"/>
      <c r="H77" s="185"/>
      <c r="I77" s="183"/>
    </row>
    <row r="78" spans="1:9" s="190" customFormat="1" ht="10.15" customHeight="1" x14ac:dyDescent="0.25">
      <c r="A78" s="186"/>
      <c r="B78" s="184" t="s">
        <v>362</v>
      </c>
      <c r="C78" s="187"/>
      <c r="D78" s="188" t="s">
        <v>56</v>
      </c>
      <c r="E78" s="189"/>
      <c r="F78" s="189"/>
      <c r="G78" s="189"/>
      <c r="H78" s="189"/>
      <c r="I78" s="184"/>
    </row>
    <row r="79" spans="1:9" s="190" customFormat="1" ht="10.15" customHeight="1" x14ac:dyDescent="0.25">
      <c r="A79" s="184"/>
      <c r="B79" s="191" t="s">
        <v>363</v>
      </c>
      <c r="C79" s="187"/>
      <c r="D79" s="187"/>
      <c r="E79" s="192" t="s">
        <v>55</v>
      </c>
      <c r="F79" s="193"/>
      <c r="G79" s="193"/>
      <c r="H79" s="193"/>
      <c r="I79" s="184"/>
    </row>
    <row r="80" spans="1:9" s="190" customFormat="1" ht="10.15" customHeight="1" x14ac:dyDescent="0.25">
      <c r="A80" s="184"/>
      <c r="B80" s="186"/>
      <c r="C80" s="187"/>
      <c r="D80" s="187"/>
      <c r="E80" s="192"/>
      <c r="F80" s="193"/>
      <c r="G80" s="193"/>
      <c r="H80" s="193"/>
      <c r="I80" s="184"/>
    </row>
    <row r="81" spans="1:9" ht="21" customHeight="1" x14ac:dyDescent="0.25">
      <c r="A81" s="286" t="s">
        <v>364</v>
      </c>
      <c r="B81" s="286"/>
      <c r="C81" s="286"/>
      <c r="D81" s="286"/>
      <c r="E81" s="286"/>
      <c r="F81" s="286"/>
      <c r="G81" s="286"/>
      <c r="H81" s="286"/>
      <c r="I81" s="176"/>
    </row>
    <row r="82" spans="1:9" ht="12" customHeight="1" x14ac:dyDescent="0.25">
      <c r="A82" s="194" t="s">
        <v>145</v>
      </c>
      <c r="B82" s="176"/>
      <c r="C82" s="195"/>
      <c r="D82" s="195"/>
      <c r="E82" s="195"/>
      <c r="F82" s="195"/>
      <c r="G82" s="195"/>
      <c r="H82" s="196"/>
      <c r="I82" s="176"/>
    </row>
    <row r="83" spans="1:9" ht="7.9" customHeight="1" x14ac:dyDescent="0.25">
      <c r="A83" s="176"/>
      <c r="B83" s="176"/>
      <c r="C83" s="176"/>
      <c r="D83" s="176"/>
      <c r="E83" s="176"/>
      <c r="F83" s="176"/>
      <c r="G83" s="176"/>
      <c r="H83" s="176"/>
      <c r="I83" s="176"/>
    </row>
    <row r="84" spans="1:9" x14ac:dyDescent="0.25">
      <c r="A84" s="176"/>
      <c r="B84" s="176"/>
      <c r="C84" s="176"/>
      <c r="D84" s="176"/>
      <c r="E84" s="176"/>
      <c r="F84" s="176"/>
      <c r="G84" s="176"/>
      <c r="H84" s="176"/>
      <c r="I84" s="176"/>
    </row>
    <row r="85" spans="1:9" x14ac:dyDescent="0.25">
      <c r="A85" s="176"/>
      <c r="B85" s="176"/>
      <c r="C85" s="176"/>
      <c r="D85" s="176"/>
      <c r="E85" s="176"/>
      <c r="F85" s="176"/>
      <c r="G85" s="176"/>
      <c r="H85" s="176"/>
      <c r="I85" s="176"/>
    </row>
    <row r="86" spans="1:9" x14ac:dyDescent="0.25">
      <c r="A86" s="176"/>
      <c r="B86" s="176"/>
      <c r="C86" s="176"/>
      <c r="D86" s="176"/>
      <c r="E86" s="176"/>
      <c r="F86" s="176"/>
      <c r="G86" s="176"/>
      <c r="H86" s="176"/>
      <c r="I86" s="176"/>
    </row>
    <row r="87" spans="1:9" x14ac:dyDescent="0.25">
      <c r="A87" s="176"/>
      <c r="B87" s="176"/>
      <c r="C87" s="176" t="str">
        <f>IF(C$74=[7]Formato6a!AJ$174, "Correcto", "Incorrecto")</f>
        <v>Correcto</v>
      </c>
      <c r="D87" s="176" t="str">
        <f>IF(D$74=[7]Formato6a!AK$174, "Correcto", "Incorrecto")</f>
        <v>Correcto</v>
      </c>
      <c r="E87" s="176" t="str">
        <f>IF(E$74=[7]Formato6a!AL$174, "Correcto", "Incorrecto")</f>
        <v>Correcto</v>
      </c>
      <c r="F87" s="176" t="str">
        <f>IF(F$74=[7]Formato6a!AM$174, "Correcto", "Incorrecto")</f>
        <v>Correcto</v>
      </c>
      <c r="G87" s="176" t="str">
        <f>IF(G$74=[7]Formato6a!AN$174, "Correcto", "Incorrecto")</f>
        <v>Correcto</v>
      </c>
      <c r="H87" s="176" t="str">
        <f>IF(H$74=[7]Formato6a!AO$174, "Correcto", "Incorrecto")</f>
        <v>Correcto</v>
      </c>
      <c r="I87" s="197" t="s">
        <v>142</v>
      </c>
    </row>
    <row r="88" spans="1:9" x14ac:dyDescent="0.25">
      <c r="A88" s="176"/>
      <c r="B88" s="176"/>
      <c r="C88" s="176" t="str">
        <f>IF(C$74=[7]Formato6b!AP$42, "Correcto", "Incorrecto")</f>
        <v>Correcto</v>
      </c>
      <c r="D88" s="176" t="str">
        <f>IF(D$74=[7]Formato6b!AQ$42, "Correcto", "Incorrecto")</f>
        <v>Correcto</v>
      </c>
      <c r="E88" s="176" t="str">
        <f>IF(E$74=[7]Formato6b!AR$42, "Correcto", "Incorrecto")</f>
        <v>Correcto</v>
      </c>
      <c r="F88" s="176" t="str">
        <f>IF(F$74=[7]Formato6b!AS$42, "Correcto", "Incorrecto")</f>
        <v>Correcto</v>
      </c>
      <c r="G88" s="176" t="str">
        <f>IF(G$74=[7]Formato6b!AT$42, "Correcto", "Incorrecto")</f>
        <v>Correcto</v>
      </c>
      <c r="H88" s="176" t="str">
        <f>IF(H$74=[7]Formato6b!AU$42, "Correcto", "Incorrecto")</f>
        <v>Correcto</v>
      </c>
      <c r="I88" s="197" t="s">
        <v>53</v>
      </c>
    </row>
    <row r="89" spans="1:9" x14ac:dyDescent="0.25">
      <c r="A89" s="183"/>
      <c r="B89" s="183"/>
      <c r="C89" s="176"/>
      <c r="D89" s="176"/>
      <c r="E89" s="176"/>
      <c r="F89" s="176"/>
      <c r="G89" s="176"/>
      <c r="H89" s="176"/>
      <c r="I89" s="197"/>
    </row>
    <row r="90" spans="1:9" x14ac:dyDescent="0.25">
      <c r="A90" s="183"/>
      <c r="B90" s="183"/>
      <c r="C90" s="183"/>
      <c r="D90" s="183"/>
      <c r="E90" s="183"/>
      <c r="F90" s="183"/>
      <c r="G90" s="183"/>
      <c r="H90" s="183"/>
      <c r="I90" s="183"/>
    </row>
  </sheetData>
  <sheetProtection algorithmName="SHA-512" hashValue="sds3Upp1NfK+ub2xtsNeOu2fb+rcfzpTPdkcNfvSy2wu0MDNqWvHbuoN3+DahCBCMlm3MtVBA49a7AQEVP2bJQ==" saltValue="1h/DtKT2tPXQ4FBY+SAbxQ==" spinCount="100000" sheet="1" objects="1" scenarios="1" formatCells="0" formatColumns="0" formatRows="0"/>
  <mergeCells count="7">
    <mergeCell ref="A1:H1"/>
    <mergeCell ref="A4:H4"/>
    <mergeCell ref="A74:B74"/>
    <mergeCell ref="A81:H81"/>
    <mergeCell ref="H6:H7"/>
    <mergeCell ref="A6:B7"/>
    <mergeCell ref="C6:G6"/>
  </mergeCells>
  <conditionalFormatting sqref="C77:H77 C78:D80 F79:H80">
    <cfRule type="cellIs" dxfId="2" priority="3" operator="equal">
      <formula>0</formula>
    </cfRule>
  </conditionalFormatting>
  <conditionalFormatting sqref="I8:I74 C87:H89">
    <cfRule type="containsText" dxfId="1" priority="1" operator="containsText" text="Incorrecto">
      <formula>NOT(ISERROR(SEARCH("Incorrecto",C8)))</formula>
    </cfRule>
  </conditionalFormatting>
  <printOptions horizontalCentered="1"/>
  <pageMargins left="0.59055118110236227" right="0.59055118110236227" top="1.3779527559055118" bottom="0.59055118110236227" header="0.59055118110236227" footer="0.59055118110236227"/>
  <pageSetup scale="62" orientation="portrait" r:id="rId1"/>
  <headerFooter>
    <oddHeader>&amp;L&amp;G&amp;R&amp;"Roboto,Negrita"&amp;20&amp;K02+000
CUENTA PÚBLICA 2024</oddHead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36"/>
  <sheetViews>
    <sheetView showGridLines="0" zoomScaleNormal="100" zoomScaleSheetLayoutView="115" workbookViewId="0">
      <selection activeCell="I26" sqref="I26"/>
    </sheetView>
  </sheetViews>
  <sheetFormatPr baseColWidth="10" defaultColWidth="11.42578125" defaultRowHeight="12.75" x14ac:dyDescent="0.25"/>
  <cols>
    <col min="1" max="1" width="43.5703125" style="52" customWidth="1"/>
    <col min="2" max="7" width="14.7109375" style="52" customWidth="1"/>
    <col min="8" max="16384" width="11.42578125" style="52"/>
  </cols>
  <sheetData>
    <row r="1" spans="1:7" x14ac:dyDescent="0.25">
      <c r="A1" s="294" t="str">
        <f>+Formato3!A1</f>
        <v>Ale Rojas</v>
      </c>
      <c r="B1" s="294"/>
      <c r="C1" s="294"/>
      <c r="D1" s="294"/>
      <c r="E1" s="294"/>
      <c r="F1" s="294"/>
      <c r="G1" s="294"/>
    </row>
    <row r="2" spans="1:7" x14ac:dyDescent="0.25">
      <c r="A2" s="294" t="s">
        <v>140</v>
      </c>
      <c r="B2" s="294"/>
      <c r="C2" s="294"/>
      <c r="D2" s="294"/>
      <c r="E2" s="294"/>
      <c r="F2" s="294"/>
      <c r="G2" s="294"/>
    </row>
    <row r="3" spans="1:7" x14ac:dyDescent="0.25">
      <c r="A3" s="294" t="s">
        <v>285</v>
      </c>
      <c r="B3" s="294"/>
      <c r="C3" s="294"/>
      <c r="D3" s="294"/>
      <c r="E3" s="294"/>
      <c r="F3" s="294"/>
      <c r="G3" s="294"/>
    </row>
    <row r="4" spans="1:7" x14ac:dyDescent="0.25">
      <c r="A4" s="294" t="s">
        <v>360</v>
      </c>
      <c r="B4" s="294"/>
      <c r="C4" s="294"/>
      <c r="D4" s="294"/>
      <c r="E4" s="294"/>
      <c r="F4" s="294"/>
      <c r="G4" s="294"/>
    </row>
    <row r="5" spans="1:7" x14ac:dyDescent="0.25">
      <c r="A5" s="295" t="s">
        <v>0</v>
      </c>
      <c r="B5" s="295"/>
      <c r="C5" s="295"/>
      <c r="D5" s="295"/>
      <c r="E5" s="295"/>
      <c r="F5" s="295"/>
      <c r="G5" s="295"/>
    </row>
    <row r="6" spans="1:7" x14ac:dyDescent="0.2">
      <c r="A6" s="296" t="s">
        <v>1</v>
      </c>
      <c r="B6" s="297" t="s">
        <v>2</v>
      </c>
      <c r="C6" s="297"/>
      <c r="D6" s="297"/>
      <c r="E6" s="297"/>
      <c r="F6" s="297"/>
      <c r="G6" s="298" t="s">
        <v>399</v>
      </c>
    </row>
    <row r="7" spans="1:7" ht="18.75" customHeight="1" x14ac:dyDescent="0.25">
      <c r="A7" s="296"/>
      <c r="B7" s="300" t="s">
        <v>45</v>
      </c>
      <c r="C7" s="298" t="s">
        <v>396</v>
      </c>
      <c r="D7" s="298" t="s">
        <v>397</v>
      </c>
      <c r="E7" s="298" t="s">
        <v>35</v>
      </c>
      <c r="F7" s="298" t="s">
        <v>398</v>
      </c>
      <c r="G7" s="299"/>
    </row>
    <row r="8" spans="1:7" ht="18.75" customHeight="1" x14ac:dyDescent="0.25">
      <c r="A8" s="296"/>
      <c r="B8" s="296"/>
      <c r="C8" s="298"/>
      <c r="D8" s="298"/>
      <c r="E8" s="299"/>
      <c r="F8" s="299"/>
      <c r="G8" s="299"/>
    </row>
    <row r="9" spans="1:7" s="54" customFormat="1" x14ac:dyDescent="0.25">
      <c r="A9" s="53" t="s">
        <v>3</v>
      </c>
      <c r="B9" s="229">
        <f>B10+B11+B12+B15+B16+B19</f>
        <v>0</v>
      </c>
      <c r="C9" s="230">
        <f t="shared" ref="C9:C30" si="0">D9-B9</f>
        <v>0</v>
      </c>
      <c r="D9" s="229">
        <f>D10+D11+D12+D15+D16+D19</f>
        <v>0</v>
      </c>
      <c r="E9" s="229">
        <f>E10+E11+E12+E15+E16+E19</f>
        <v>0</v>
      </c>
      <c r="F9" s="229">
        <f>F10+F11+F12+F15+F16+F19</f>
        <v>0</v>
      </c>
      <c r="G9" s="229">
        <f t="shared" ref="G9:G30" si="1">D9-E9</f>
        <v>0</v>
      </c>
    </row>
    <row r="10" spans="1:7" x14ac:dyDescent="0.25">
      <c r="A10" s="55" t="s">
        <v>4</v>
      </c>
      <c r="B10" s="231"/>
      <c r="C10" s="229">
        <f t="shared" si="0"/>
        <v>0</v>
      </c>
      <c r="D10" s="231"/>
      <c r="E10" s="231"/>
      <c r="F10" s="231"/>
      <c r="G10" s="229">
        <f t="shared" si="1"/>
        <v>0</v>
      </c>
    </row>
    <row r="11" spans="1:7" x14ac:dyDescent="0.25">
      <c r="A11" s="55" t="s">
        <v>5</v>
      </c>
      <c r="B11" s="231"/>
      <c r="C11" s="229">
        <f t="shared" si="0"/>
        <v>0</v>
      </c>
      <c r="D11" s="231"/>
      <c r="E11" s="231"/>
      <c r="F11" s="231"/>
      <c r="G11" s="229">
        <f t="shared" si="1"/>
        <v>0</v>
      </c>
    </row>
    <row r="12" spans="1:7" x14ac:dyDescent="0.25">
      <c r="A12" s="55" t="s">
        <v>6</v>
      </c>
      <c r="B12" s="229">
        <f>B13+B14</f>
        <v>0</v>
      </c>
      <c r="C12" s="230">
        <f>D12-B12</f>
        <v>0</v>
      </c>
      <c r="D12" s="229">
        <f>D13+D14</f>
        <v>0</v>
      </c>
      <c r="E12" s="229">
        <f>E13+E14</f>
        <v>0</v>
      </c>
      <c r="F12" s="229">
        <f>F13+F14</f>
        <v>0</v>
      </c>
      <c r="G12" s="229">
        <f t="shared" si="1"/>
        <v>0</v>
      </c>
    </row>
    <row r="13" spans="1:7" x14ac:dyDescent="0.25">
      <c r="A13" s="56" t="s">
        <v>7</v>
      </c>
      <c r="B13" s="232"/>
      <c r="C13" s="230">
        <f t="shared" si="0"/>
        <v>0</v>
      </c>
      <c r="D13" s="232"/>
      <c r="E13" s="232"/>
      <c r="F13" s="232"/>
      <c r="G13" s="229">
        <f t="shared" si="1"/>
        <v>0</v>
      </c>
    </row>
    <row r="14" spans="1:7" ht="12" customHeight="1" x14ac:dyDescent="0.25">
      <c r="A14" s="56" t="s">
        <v>8</v>
      </c>
      <c r="B14" s="232"/>
      <c r="C14" s="230">
        <f t="shared" si="0"/>
        <v>0</v>
      </c>
      <c r="D14" s="232"/>
      <c r="E14" s="232"/>
      <c r="F14" s="232"/>
      <c r="G14" s="229">
        <f t="shared" si="1"/>
        <v>0</v>
      </c>
    </row>
    <row r="15" spans="1:7" x14ac:dyDescent="0.25">
      <c r="A15" s="55" t="s">
        <v>9</v>
      </c>
      <c r="B15" s="231"/>
      <c r="C15" s="229">
        <f t="shared" si="0"/>
        <v>0</v>
      </c>
      <c r="D15" s="231"/>
      <c r="E15" s="231"/>
      <c r="F15" s="231"/>
      <c r="G15" s="229">
        <f t="shared" si="1"/>
        <v>0</v>
      </c>
    </row>
    <row r="16" spans="1:7" ht="38.25" x14ac:dyDescent="0.25">
      <c r="A16" s="57" t="s">
        <v>10</v>
      </c>
      <c r="B16" s="229">
        <f>B17+B18</f>
        <v>0</v>
      </c>
      <c r="C16" s="229">
        <f>D16-B16</f>
        <v>0</v>
      </c>
      <c r="D16" s="229">
        <f>D17+D18</f>
        <v>0</v>
      </c>
      <c r="E16" s="229">
        <f>E17+E18</f>
        <v>0</v>
      </c>
      <c r="F16" s="229">
        <f>F17+F18</f>
        <v>0</v>
      </c>
      <c r="G16" s="229">
        <f>D16-E16</f>
        <v>0</v>
      </c>
    </row>
    <row r="17" spans="1:7" x14ac:dyDescent="0.25">
      <c r="A17" s="56" t="s">
        <v>11</v>
      </c>
      <c r="B17" s="232"/>
      <c r="C17" s="230">
        <f t="shared" si="0"/>
        <v>0</v>
      </c>
      <c r="D17" s="232"/>
      <c r="E17" s="232"/>
      <c r="F17" s="232"/>
      <c r="G17" s="229">
        <f t="shared" si="1"/>
        <v>0</v>
      </c>
    </row>
    <row r="18" spans="1:7" x14ac:dyDescent="0.25">
      <c r="A18" s="56" t="s">
        <v>12</v>
      </c>
      <c r="B18" s="232"/>
      <c r="C18" s="230">
        <f t="shared" si="0"/>
        <v>0</v>
      </c>
      <c r="D18" s="232"/>
      <c r="E18" s="232"/>
      <c r="F18" s="232"/>
      <c r="G18" s="229">
        <f>D18-E18</f>
        <v>0</v>
      </c>
    </row>
    <row r="19" spans="1:7" x14ac:dyDescent="0.25">
      <c r="A19" s="55" t="s">
        <v>13</v>
      </c>
      <c r="B19" s="231"/>
      <c r="C19" s="229">
        <f t="shared" si="0"/>
        <v>0</v>
      </c>
      <c r="D19" s="231"/>
      <c r="E19" s="231"/>
      <c r="F19" s="231"/>
      <c r="G19" s="229">
        <f t="shared" si="1"/>
        <v>0</v>
      </c>
    </row>
    <row r="20" spans="1:7" s="54" customFormat="1" x14ac:dyDescent="0.25">
      <c r="A20" s="53" t="s">
        <v>14</v>
      </c>
      <c r="B20" s="229">
        <f>B21+B22+B23+B26+B27+B30</f>
        <v>0</v>
      </c>
      <c r="C20" s="229">
        <f>D20-B20</f>
        <v>0</v>
      </c>
      <c r="D20" s="229">
        <f>D21+D22+D23+D26+D27+D30</f>
        <v>0</v>
      </c>
      <c r="E20" s="229">
        <f>E21+E22+E23+E26+E27+E30</f>
        <v>0</v>
      </c>
      <c r="F20" s="229">
        <f>F21+F22+F23+F26+F27+F30</f>
        <v>0</v>
      </c>
      <c r="G20" s="229">
        <f>D20-E20</f>
        <v>0</v>
      </c>
    </row>
    <row r="21" spans="1:7" x14ac:dyDescent="0.25">
      <c r="A21" s="55" t="s">
        <v>4</v>
      </c>
      <c r="B21" s="232"/>
      <c r="C21" s="230">
        <f t="shared" si="0"/>
        <v>0</v>
      </c>
      <c r="D21" s="232"/>
      <c r="E21" s="232"/>
      <c r="F21" s="232"/>
      <c r="G21" s="229">
        <f t="shared" si="1"/>
        <v>0</v>
      </c>
    </row>
    <row r="22" spans="1:7" x14ac:dyDescent="0.25">
      <c r="A22" s="55" t="s">
        <v>5</v>
      </c>
      <c r="B22" s="232"/>
      <c r="C22" s="230">
        <f t="shared" si="0"/>
        <v>0</v>
      </c>
      <c r="D22" s="232"/>
      <c r="E22" s="232"/>
      <c r="F22" s="232"/>
      <c r="G22" s="229">
        <f t="shared" si="1"/>
        <v>0</v>
      </c>
    </row>
    <row r="23" spans="1:7" x14ac:dyDescent="0.25">
      <c r="A23" s="55" t="s">
        <v>6</v>
      </c>
      <c r="B23" s="229">
        <f>B24+B25</f>
        <v>0</v>
      </c>
      <c r="C23" s="229">
        <f>D23-B23</f>
        <v>0</v>
      </c>
      <c r="D23" s="229">
        <f>D24+D25</f>
        <v>0</v>
      </c>
      <c r="E23" s="229">
        <f>E24+E25</f>
        <v>0</v>
      </c>
      <c r="F23" s="229">
        <f>F24+F25</f>
        <v>0</v>
      </c>
      <c r="G23" s="229">
        <f>D23-E23</f>
        <v>0</v>
      </c>
    </row>
    <row r="24" spans="1:7" x14ac:dyDescent="0.25">
      <c r="A24" s="56" t="s">
        <v>7</v>
      </c>
      <c r="B24" s="232"/>
      <c r="C24" s="230">
        <f t="shared" si="0"/>
        <v>0</v>
      </c>
      <c r="D24" s="232"/>
      <c r="E24" s="232"/>
      <c r="F24" s="232"/>
      <c r="G24" s="229">
        <f>D24-E24</f>
        <v>0</v>
      </c>
    </row>
    <row r="25" spans="1:7" x14ac:dyDescent="0.25">
      <c r="A25" s="56" t="s">
        <v>8</v>
      </c>
      <c r="B25" s="232"/>
      <c r="C25" s="230">
        <f t="shared" si="0"/>
        <v>0</v>
      </c>
      <c r="D25" s="232"/>
      <c r="E25" s="232"/>
      <c r="F25" s="232"/>
      <c r="G25" s="229">
        <f>D25-E25</f>
        <v>0</v>
      </c>
    </row>
    <row r="26" spans="1:7" x14ac:dyDescent="0.25">
      <c r="A26" s="55" t="s">
        <v>9</v>
      </c>
      <c r="B26" s="232"/>
      <c r="C26" s="230">
        <f t="shared" si="0"/>
        <v>0</v>
      </c>
      <c r="D26" s="232"/>
      <c r="E26" s="232"/>
      <c r="F26" s="232"/>
      <c r="G26" s="229">
        <f t="shared" si="1"/>
        <v>0</v>
      </c>
    </row>
    <row r="27" spans="1:7" ht="38.25" x14ac:dyDescent="0.25">
      <c r="A27" s="57" t="s">
        <v>10</v>
      </c>
      <c r="B27" s="229">
        <f>B28+B29</f>
        <v>0</v>
      </c>
      <c r="C27" s="229">
        <f t="shared" si="0"/>
        <v>0</v>
      </c>
      <c r="D27" s="229">
        <f>D28+D29</f>
        <v>0</v>
      </c>
      <c r="E27" s="229">
        <f t="shared" ref="E27:F27" si="2">E28+E29</f>
        <v>0</v>
      </c>
      <c r="F27" s="229">
        <f t="shared" si="2"/>
        <v>0</v>
      </c>
      <c r="G27" s="229">
        <f>D27-E27</f>
        <v>0</v>
      </c>
    </row>
    <row r="28" spans="1:7" x14ac:dyDescent="0.25">
      <c r="A28" s="56" t="s">
        <v>11</v>
      </c>
      <c r="B28" s="232"/>
      <c r="C28" s="230">
        <f t="shared" si="0"/>
        <v>0</v>
      </c>
      <c r="D28" s="232"/>
      <c r="E28" s="232"/>
      <c r="F28" s="232"/>
      <c r="G28" s="229">
        <f t="shared" si="1"/>
        <v>0</v>
      </c>
    </row>
    <row r="29" spans="1:7" x14ac:dyDescent="0.25">
      <c r="A29" s="56" t="s">
        <v>12</v>
      </c>
      <c r="B29" s="232"/>
      <c r="C29" s="230">
        <f t="shared" si="0"/>
        <v>0</v>
      </c>
      <c r="D29" s="232"/>
      <c r="E29" s="232"/>
      <c r="F29" s="232"/>
      <c r="G29" s="229">
        <f t="shared" si="1"/>
        <v>0</v>
      </c>
    </row>
    <row r="30" spans="1:7" x14ac:dyDescent="0.25">
      <c r="A30" s="58" t="s">
        <v>13</v>
      </c>
      <c r="B30" s="233"/>
      <c r="C30" s="234">
        <f t="shared" si="0"/>
        <v>0</v>
      </c>
      <c r="D30" s="233"/>
      <c r="E30" s="233"/>
      <c r="F30" s="233"/>
      <c r="G30" s="234">
        <f t="shared" si="1"/>
        <v>0</v>
      </c>
    </row>
    <row r="31" spans="1:7" s="54" customFormat="1" x14ac:dyDescent="0.25">
      <c r="A31" s="53" t="s">
        <v>15</v>
      </c>
      <c r="B31" s="229">
        <f>B9+B20</f>
        <v>0</v>
      </c>
      <c r="C31" s="229">
        <f>D31-B31</f>
        <v>0</v>
      </c>
      <c r="D31" s="229">
        <f>D9+D20</f>
        <v>0</v>
      </c>
      <c r="E31" s="229">
        <f>E9+E20</f>
        <v>0</v>
      </c>
      <c r="F31" s="229">
        <f>F9+F20</f>
        <v>0</v>
      </c>
      <c r="G31" s="229">
        <f>G9+G20</f>
        <v>0</v>
      </c>
    </row>
    <row r="32" spans="1:7" ht="9" customHeight="1" x14ac:dyDescent="0.25">
      <c r="A32" s="59"/>
      <c r="B32" s="60"/>
      <c r="C32" s="60"/>
      <c r="D32" s="60"/>
      <c r="E32" s="60"/>
      <c r="F32" s="60"/>
      <c r="G32" s="60"/>
    </row>
    <row r="33" spans="1:7" x14ac:dyDescent="0.2">
      <c r="A33" s="61" t="s">
        <v>400</v>
      </c>
      <c r="B33" s="62"/>
      <c r="C33" s="63"/>
      <c r="D33" s="292" t="s">
        <v>401</v>
      </c>
      <c r="E33" s="292"/>
      <c r="F33" s="292"/>
      <c r="G33" s="63"/>
    </row>
    <row r="34" spans="1:7" x14ac:dyDescent="0.2">
      <c r="A34" s="64" t="s">
        <v>16</v>
      </c>
      <c r="B34" s="63"/>
      <c r="C34" s="63"/>
      <c r="D34" s="293" t="s">
        <v>16</v>
      </c>
      <c r="E34" s="293"/>
      <c r="F34" s="293"/>
      <c r="G34" s="63"/>
    </row>
    <row r="35" spans="1:7" x14ac:dyDescent="0.25">
      <c r="A35" s="65"/>
      <c r="B35" s="65"/>
      <c r="C35" s="65"/>
      <c r="D35" s="65"/>
      <c r="E35" s="65"/>
      <c r="F35" s="65"/>
      <c r="G35" s="65"/>
    </row>
    <row r="36" spans="1:7" x14ac:dyDescent="0.25">
      <c r="A36" s="65"/>
      <c r="B36" s="65"/>
      <c r="C36" s="65"/>
      <c r="D36" s="65"/>
      <c r="E36" s="65"/>
      <c r="F36" s="65"/>
      <c r="G36" s="65"/>
    </row>
  </sheetData>
  <sheetProtection algorithmName="SHA-512" hashValue="5Ex8gl+Uz4SQuGmo811QWT37n9DxWpH7Stu5u9SzwKz+pOEfxq5y4TBaDcsJhEOxCVkcuZTawrqK6kvh0s6zSQ==" saltValue="FuLQaurYSX1XM5rM2oIcSg==" spinCount="100000" sheet="1" objects="1" scenarios="1" formatCells="0" formatColumns="0" formatRows="0"/>
  <mergeCells count="15">
    <mergeCell ref="D33:F33"/>
    <mergeCell ref="D34:F34"/>
    <mergeCell ref="A1:G1"/>
    <mergeCell ref="A2:G2"/>
    <mergeCell ref="A3:G3"/>
    <mergeCell ref="A4:G4"/>
    <mergeCell ref="A5:G5"/>
    <mergeCell ref="A6:A8"/>
    <mergeCell ref="B6:F6"/>
    <mergeCell ref="G6:G8"/>
    <mergeCell ref="B7:B8"/>
    <mergeCell ref="C7:C8"/>
    <mergeCell ref="D7:D8"/>
    <mergeCell ref="E7:E8"/>
    <mergeCell ref="F7:F8"/>
  </mergeCells>
  <conditionalFormatting sqref="B32:G32 C33:D33 G33">
    <cfRule type="cellIs" dxfId="0" priority="1" operator="equal">
      <formula>0</formula>
    </cfRule>
  </conditionalFormatting>
  <printOptions horizontalCentered="1"/>
  <pageMargins left="0.70866141732283472" right="0.70866141732283472" top="1.0629921259842521" bottom="0.74803149606299213" header="0.31496062992125984" footer="0.31496062992125984"/>
  <pageSetup scale="92" fitToHeight="0" orientation="landscape" r:id="rId1"/>
  <headerFooter>
    <oddHeader>&amp;L&amp;G&amp;R&amp;"Roboto,Negrita"&amp;20&amp;K9D2148
CUENTA PÚBLICA 2024</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81"/>
  <sheetViews>
    <sheetView showGridLines="0" topLeftCell="A25" zoomScale="70" zoomScaleNormal="70" zoomScaleSheetLayoutView="85" zoomScalePageLayoutView="85" workbookViewId="0">
      <selection activeCell="B34" sqref="B34"/>
    </sheetView>
  </sheetViews>
  <sheetFormatPr baseColWidth="10" defaultColWidth="11.5703125" defaultRowHeight="12.75" x14ac:dyDescent="0.2"/>
  <cols>
    <col min="1" max="1" width="11.5703125" style="1"/>
    <col min="2" max="2" width="40.7109375" style="1" customWidth="1"/>
    <col min="3" max="3" width="1.7109375" style="1" customWidth="1"/>
    <col min="4" max="5" width="26" style="1" customWidth="1"/>
    <col min="6" max="6" width="1.7109375" style="1" customWidth="1"/>
    <col min="7" max="8" width="20.7109375" style="1" customWidth="1"/>
    <col min="9" max="9" width="1.7109375" style="1" customWidth="1"/>
    <col min="10" max="11" width="20.7109375" style="1" customWidth="1"/>
    <col min="12" max="16384" width="11.5703125" style="1"/>
  </cols>
  <sheetData>
    <row r="1" spans="1:11" x14ac:dyDescent="0.2">
      <c r="A1" s="301" t="s">
        <v>141</v>
      </c>
      <c r="B1" s="302"/>
      <c r="C1" s="302"/>
      <c r="D1" s="302"/>
      <c r="E1" s="302"/>
      <c r="F1" s="302"/>
      <c r="G1" s="302"/>
      <c r="H1" s="302"/>
      <c r="I1" s="302"/>
      <c r="J1" s="302"/>
      <c r="K1" s="303"/>
    </row>
    <row r="2" spans="1:11" x14ac:dyDescent="0.2">
      <c r="A2" s="304" t="s">
        <v>286</v>
      </c>
      <c r="B2" s="305"/>
      <c r="C2" s="305"/>
      <c r="D2" s="305"/>
      <c r="E2" s="305"/>
      <c r="F2" s="305"/>
      <c r="G2" s="305"/>
      <c r="H2" s="305"/>
      <c r="I2" s="305"/>
      <c r="J2" s="305"/>
      <c r="K2" s="306"/>
    </row>
    <row r="3" spans="1:11" ht="13.5" thickBot="1" x14ac:dyDescent="0.25">
      <c r="A3" s="304" t="s">
        <v>359</v>
      </c>
      <c r="B3" s="305"/>
      <c r="C3" s="305"/>
      <c r="D3" s="305"/>
      <c r="E3" s="305"/>
      <c r="F3" s="305"/>
      <c r="G3" s="305"/>
      <c r="H3" s="305"/>
      <c r="I3" s="305"/>
      <c r="J3" s="305"/>
      <c r="K3" s="306"/>
    </row>
    <row r="4" spans="1:11" ht="14.45" customHeight="1" thickBot="1" x14ac:dyDescent="0.25">
      <c r="A4" s="307" t="s">
        <v>272</v>
      </c>
      <c r="B4" s="307"/>
      <c r="C4" s="308" t="s">
        <v>271</v>
      </c>
      <c r="D4" s="309"/>
      <c r="E4" s="309"/>
      <c r="F4" s="310" t="s">
        <v>270</v>
      </c>
      <c r="G4" s="311"/>
      <c r="H4" s="311"/>
      <c r="I4" s="312"/>
      <c r="J4" s="307" t="s">
        <v>269</v>
      </c>
      <c r="K4" s="307" t="s">
        <v>268</v>
      </c>
    </row>
    <row r="5" spans="1:11" ht="15" customHeight="1" thickBot="1" x14ac:dyDescent="0.25">
      <c r="A5" s="307"/>
      <c r="B5" s="307"/>
      <c r="C5" s="3"/>
      <c r="D5" s="4" t="s">
        <v>267</v>
      </c>
      <c r="E5" s="5" t="s">
        <v>266</v>
      </c>
      <c r="F5" s="313"/>
      <c r="G5" s="314"/>
      <c r="H5" s="314"/>
      <c r="I5" s="315"/>
      <c r="J5" s="307"/>
      <c r="K5" s="307"/>
    </row>
    <row r="6" spans="1:11" ht="46.15" customHeight="1" thickBot="1" x14ac:dyDescent="0.25">
      <c r="A6" s="307"/>
      <c r="B6" s="307"/>
      <c r="C6" s="3"/>
      <c r="D6" s="4" t="s">
        <v>265</v>
      </c>
      <c r="E6" s="2" t="s">
        <v>264</v>
      </c>
      <c r="F6" s="5"/>
      <c r="G6" s="6" t="s">
        <v>263</v>
      </c>
      <c r="H6" s="5" t="s">
        <v>262</v>
      </c>
      <c r="I6" s="7"/>
      <c r="J6" s="307"/>
      <c r="K6" s="307"/>
    </row>
    <row r="7" spans="1:11" ht="14.45" customHeight="1" thickBot="1" x14ac:dyDescent="0.25">
      <c r="A7" s="317" t="s">
        <v>261</v>
      </c>
      <c r="B7" s="318"/>
      <c r="C7" s="318"/>
      <c r="D7" s="318"/>
      <c r="E7" s="318"/>
      <c r="F7" s="318"/>
      <c r="G7" s="318"/>
      <c r="H7" s="318"/>
      <c r="I7" s="318"/>
      <c r="J7" s="318"/>
      <c r="K7" s="319"/>
    </row>
    <row r="8" spans="1:11" ht="14.45" customHeight="1" thickBot="1" x14ac:dyDescent="0.25">
      <c r="A8" s="317" t="s">
        <v>186</v>
      </c>
      <c r="B8" s="318"/>
      <c r="C8" s="318"/>
      <c r="D8" s="318"/>
      <c r="E8" s="318"/>
      <c r="F8" s="318"/>
      <c r="G8" s="318"/>
      <c r="H8" s="318"/>
      <c r="I8" s="318"/>
      <c r="J8" s="318"/>
      <c r="K8" s="319"/>
    </row>
    <row r="9" spans="1:11" ht="19.899999999999999" customHeight="1" thickBot="1" x14ac:dyDescent="0.25">
      <c r="A9" s="8">
        <v>1</v>
      </c>
      <c r="B9" s="316" t="s">
        <v>260</v>
      </c>
      <c r="C9" s="316"/>
      <c r="D9" s="316"/>
      <c r="E9" s="316"/>
      <c r="F9" s="316"/>
      <c r="G9" s="316"/>
      <c r="H9" s="316"/>
      <c r="I9" s="316"/>
      <c r="J9" s="316"/>
      <c r="K9" s="316"/>
    </row>
    <row r="10" spans="1:11" ht="33.75" customHeight="1" thickBot="1" x14ac:dyDescent="0.25">
      <c r="A10" s="10" t="s">
        <v>184</v>
      </c>
      <c r="B10" s="11" t="s">
        <v>234</v>
      </c>
      <c r="C10" s="12"/>
      <c r="D10" s="13" t="s">
        <v>225</v>
      </c>
      <c r="E10" s="13"/>
      <c r="F10" s="14"/>
      <c r="G10" s="13"/>
      <c r="H10" s="13" t="s">
        <v>182</v>
      </c>
      <c r="I10" s="14"/>
      <c r="J10" s="13" t="s">
        <v>212</v>
      </c>
      <c r="K10" s="15"/>
    </row>
    <row r="11" spans="1:11" ht="33.75" customHeight="1" thickBot="1" x14ac:dyDescent="0.25">
      <c r="A11" s="10" t="s">
        <v>183</v>
      </c>
      <c r="B11" s="11" t="s">
        <v>273</v>
      </c>
      <c r="C11" s="12"/>
      <c r="D11" s="13" t="s">
        <v>258</v>
      </c>
      <c r="E11" s="13"/>
      <c r="F11" s="14"/>
      <c r="G11" s="13"/>
      <c r="H11" s="13" t="s">
        <v>182</v>
      </c>
      <c r="I11" s="14"/>
      <c r="J11" s="13" t="s">
        <v>212</v>
      </c>
      <c r="K11" s="15"/>
    </row>
    <row r="12" spans="1:11" ht="33.75" customHeight="1" thickBot="1" x14ac:dyDescent="0.25">
      <c r="A12" s="10" t="s">
        <v>200</v>
      </c>
      <c r="B12" s="11" t="s">
        <v>35</v>
      </c>
      <c r="C12" s="12"/>
      <c r="D12" s="13" t="s">
        <v>254</v>
      </c>
      <c r="E12" s="13"/>
      <c r="F12" s="14"/>
      <c r="G12" s="13"/>
      <c r="H12" s="13" t="s">
        <v>182</v>
      </c>
      <c r="I12" s="14"/>
      <c r="J12" s="13" t="s">
        <v>212</v>
      </c>
      <c r="K12" s="15"/>
    </row>
    <row r="13" spans="1:11" ht="19.899999999999999" customHeight="1" thickBot="1" x14ac:dyDescent="0.25">
      <c r="A13" s="9">
        <v>2</v>
      </c>
      <c r="B13" s="316" t="s">
        <v>259</v>
      </c>
      <c r="C13" s="316"/>
      <c r="D13" s="316"/>
      <c r="E13" s="316"/>
      <c r="F13" s="316"/>
      <c r="G13" s="316"/>
      <c r="H13" s="316"/>
      <c r="I13" s="316"/>
      <c r="J13" s="316"/>
      <c r="K13" s="316"/>
    </row>
    <row r="14" spans="1:11" ht="33.75" customHeight="1" thickBot="1" x14ac:dyDescent="0.25">
      <c r="A14" s="10" t="s">
        <v>184</v>
      </c>
      <c r="B14" s="11" t="s">
        <v>234</v>
      </c>
      <c r="C14" s="12"/>
      <c r="D14" s="13" t="s">
        <v>225</v>
      </c>
      <c r="E14" s="13"/>
      <c r="F14" s="14"/>
      <c r="G14" s="13"/>
      <c r="H14" s="13" t="s">
        <v>182</v>
      </c>
      <c r="I14" s="14"/>
      <c r="J14" s="13" t="s">
        <v>212</v>
      </c>
      <c r="K14" s="15"/>
    </row>
    <row r="15" spans="1:11" ht="33.75" customHeight="1" thickBot="1" x14ac:dyDescent="0.25">
      <c r="A15" s="10" t="s">
        <v>183</v>
      </c>
      <c r="B15" s="11" t="s">
        <v>273</v>
      </c>
      <c r="C15" s="12"/>
      <c r="D15" s="13" t="s">
        <v>258</v>
      </c>
      <c r="E15" s="13"/>
      <c r="F15" s="14"/>
      <c r="G15" s="13"/>
      <c r="H15" s="13" t="s">
        <v>182</v>
      </c>
      <c r="I15" s="14"/>
      <c r="J15" s="13" t="s">
        <v>212</v>
      </c>
      <c r="K15" s="15"/>
    </row>
    <row r="16" spans="1:11" ht="19.899999999999999" customHeight="1" thickBot="1" x14ac:dyDescent="0.25">
      <c r="A16" s="10" t="s">
        <v>200</v>
      </c>
      <c r="B16" s="11" t="s">
        <v>35</v>
      </c>
      <c r="C16" s="12"/>
      <c r="D16" s="13" t="s">
        <v>254</v>
      </c>
      <c r="E16" s="13"/>
      <c r="F16" s="14"/>
      <c r="G16" s="13"/>
      <c r="H16" s="13" t="s">
        <v>182</v>
      </c>
      <c r="I16" s="14"/>
      <c r="J16" s="13" t="s">
        <v>212</v>
      </c>
      <c r="K16" s="15"/>
    </row>
    <row r="17" spans="1:11" ht="19.899999999999999" customHeight="1" thickBot="1" x14ac:dyDescent="0.25">
      <c r="A17" s="9">
        <v>3</v>
      </c>
      <c r="B17" s="316" t="s">
        <v>257</v>
      </c>
      <c r="C17" s="316"/>
      <c r="D17" s="316"/>
      <c r="E17" s="316"/>
      <c r="F17" s="316"/>
      <c r="G17" s="316"/>
      <c r="H17" s="316"/>
      <c r="I17" s="316"/>
      <c r="J17" s="316"/>
      <c r="K17" s="316"/>
    </row>
    <row r="18" spans="1:11" ht="19.899999999999999" customHeight="1" thickBot="1" x14ac:dyDescent="0.25">
      <c r="A18" s="10" t="s">
        <v>184</v>
      </c>
      <c r="B18" s="11" t="s">
        <v>234</v>
      </c>
      <c r="C18" s="12"/>
      <c r="D18" s="13" t="s">
        <v>256</v>
      </c>
      <c r="E18" s="13"/>
      <c r="F18" s="14"/>
      <c r="G18" s="13"/>
      <c r="H18" s="13" t="s">
        <v>182</v>
      </c>
      <c r="I18" s="14"/>
      <c r="J18" s="13" t="s">
        <v>253</v>
      </c>
      <c r="K18" s="15"/>
    </row>
    <row r="19" spans="1:11" ht="19.899999999999999" customHeight="1" thickBot="1" x14ac:dyDescent="0.25">
      <c r="A19" s="10" t="s">
        <v>183</v>
      </c>
      <c r="B19" s="11" t="s">
        <v>274</v>
      </c>
      <c r="C19" s="12"/>
      <c r="D19" s="13" t="s">
        <v>255</v>
      </c>
      <c r="E19" s="13"/>
      <c r="F19" s="14"/>
      <c r="G19" s="13"/>
      <c r="H19" s="13" t="s">
        <v>182</v>
      </c>
      <c r="I19" s="14"/>
      <c r="J19" s="13" t="s">
        <v>253</v>
      </c>
      <c r="K19" s="15"/>
    </row>
    <row r="20" spans="1:11" ht="19.899999999999999" customHeight="1" thickBot="1" x14ac:dyDescent="0.25">
      <c r="A20" s="10" t="s">
        <v>200</v>
      </c>
      <c r="B20" s="11" t="s">
        <v>35</v>
      </c>
      <c r="C20" s="12"/>
      <c r="D20" s="13" t="s">
        <v>254</v>
      </c>
      <c r="E20" s="13"/>
      <c r="F20" s="14"/>
      <c r="G20" s="13"/>
      <c r="H20" s="13" t="s">
        <v>182</v>
      </c>
      <c r="I20" s="14"/>
      <c r="J20" s="13" t="s">
        <v>253</v>
      </c>
      <c r="K20" s="15"/>
    </row>
    <row r="21" spans="1:11" ht="19.899999999999999" customHeight="1" thickBot="1" x14ac:dyDescent="0.25">
      <c r="A21" s="9">
        <v>4</v>
      </c>
      <c r="B21" s="316" t="s">
        <v>252</v>
      </c>
      <c r="C21" s="316"/>
      <c r="D21" s="316"/>
      <c r="E21" s="316"/>
      <c r="F21" s="316"/>
      <c r="G21" s="316"/>
      <c r="H21" s="316"/>
      <c r="I21" s="316"/>
      <c r="J21" s="316"/>
      <c r="K21" s="316"/>
    </row>
    <row r="22" spans="1:11" ht="19.899999999999999" customHeight="1" thickBot="1" x14ac:dyDescent="0.25">
      <c r="A22" s="10" t="s">
        <v>184</v>
      </c>
      <c r="B22" s="11" t="s">
        <v>251</v>
      </c>
      <c r="C22" s="12"/>
      <c r="D22" s="11"/>
      <c r="E22" s="13"/>
      <c r="F22" s="14"/>
      <c r="G22" s="13"/>
      <c r="H22" s="13"/>
      <c r="I22" s="14"/>
      <c r="J22" s="13"/>
      <c r="K22" s="15"/>
    </row>
    <row r="23" spans="1:11" ht="19.899999999999999" customHeight="1" thickBot="1" x14ac:dyDescent="0.25">
      <c r="A23" s="16"/>
      <c r="B23" s="17" t="s">
        <v>250</v>
      </c>
      <c r="C23" s="18"/>
      <c r="D23" s="13" t="s">
        <v>232</v>
      </c>
      <c r="E23" s="13"/>
      <c r="F23" s="14"/>
      <c r="G23" s="13"/>
      <c r="H23" s="13" t="s">
        <v>182</v>
      </c>
      <c r="I23" s="14"/>
      <c r="J23" s="13" t="s">
        <v>243</v>
      </c>
      <c r="K23" s="15"/>
    </row>
    <row r="24" spans="1:11" ht="19.899999999999999" customHeight="1" thickBot="1" x14ac:dyDescent="0.25">
      <c r="A24" s="16"/>
      <c r="B24" s="17" t="s">
        <v>249</v>
      </c>
      <c r="C24" s="18"/>
      <c r="D24" s="13" t="s">
        <v>231</v>
      </c>
      <c r="E24" s="13"/>
      <c r="F24" s="14"/>
      <c r="G24" s="13"/>
      <c r="H24" s="13" t="s">
        <v>182</v>
      </c>
      <c r="I24" s="14"/>
      <c r="J24" s="13" t="s">
        <v>243</v>
      </c>
      <c r="K24" s="15"/>
    </row>
    <row r="25" spans="1:11" ht="41.25" customHeight="1" thickBot="1" x14ac:dyDescent="0.25">
      <c r="A25" s="10" t="s">
        <v>183</v>
      </c>
      <c r="B25" s="11" t="s">
        <v>248</v>
      </c>
      <c r="C25" s="12"/>
      <c r="D25" s="13" t="s">
        <v>244</v>
      </c>
      <c r="E25" s="13"/>
      <c r="F25" s="14"/>
      <c r="G25" s="13"/>
      <c r="H25" s="13" t="s">
        <v>182</v>
      </c>
      <c r="I25" s="14"/>
      <c r="J25" s="13" t="s">
        <v>243</v>
      </c>
      <c r="K25" s="15"/>
    </row>
    <row r="26" spans="1:11" ht="19.899999999999999" customHeight="1" thickBot="1" x14ac:dyDescent="0.25">
      <c r="A26" s="10" t="s">
        <v>200</v>
      </c>
      <c r="B26" s="11" t="s">
        <v>247</v>
      </c>
      <c r="C26" s="12"/>
      <c r="D26" s="13" t="s">
        <v>246</v>
      </c>
      <c r="E26" s="13"/>
      <c r="F26" s="14"/>
      <c r="G26" s="13"/>
      <c r="H26" s="13" t="s">
        <v>182</v>
      </c>
      <c r="I26" s="14"/>
      <c r="J26" s="13" t="s">
        <v>243</v>
      </c>
      <c r="K26" s="15"/>
    </row>
    <row r="27" spans="1:11" ht="38.25" customHeight="1" thickBot="1" x14ac:dyDescent="0.25">
      <c r="A27" s="10" t="s">
        <v>198</v>
      </c>
      <c r="B27" s="11" t="s">
        <v>245</v>
      </c>
      <c r="C27" s="12"/>
      <c r="D27" s="13" t="s">
        <v>244</v>
      </c>
      <c r="E27" s="13"/>
      <c r="F27" s="14"/>
      <c r="G27" s="13"/>
      <c r="H27" s="13" t="s">
        <v>182</v>
      </c>
      <c r="I27" s="14"/>
      <c r="J27" s="13" t="s">
        <v>243</v>
      </c>
      <c r="K27" s="15"/>
    </row>
    <row r="28" spans="1:11" ht="19.899999999999999" customHeight="1" thickBot="1" x14ac:dyDescent="0.25">
      <c r="A28" s="9">
        <v>5</v>
      </c>
      <c r="B28" s="316" t="s">
        <v>242</v>
      </c>
      <c r="C28" s="316"/>
      <c r="D28" s="316"/>
      <c r="E28" s="316"/>
      <c r="F28" s="316"/>
      <c r="G28" s="316"/>
      <c r="H28" s="316"/>
      <c r="I28" s="316"/>
      <c r="J28" s="316"/>
      <c r="K28" s="316"/>
    </row>
    <row r="29" spans="1:11" ht="19.899999999999999" customHeight="1" thickBot="1" x14ac:dyDescent="0.25">
      <c r="A29" s="16" t="s">
        <v>211</v>
      </c>
      <c r="B29" s="19" t="s">
        <v>238</v>
      </c>
      <c r="C29" s="20"/>
      <c r="D29" s="11" t="s">
        <v>241</v>
      </c>
      <c r="E29" s="13"/>
      <c r="F29" s="14"/>
      <c r="G29" s="13"/>
      <c r="H29" s="13" t="s">
        <v>182</v>
      </c>
      <c r="I29" s="14"/>
      <c r="J29" s="13" t="s">
        <v>206</v>
      </c>
      <c r="K29" s="15"/>
    </row>
    <row r="30" spans="1:11" ht="26.25" thickBot="1" x14ac:dyDescent="0.25">
      <c r="A30" s="16" t="s">
        <v>209</v>
      </c>
      <c r="B30" s="11" t="s">
        <v>35</v>
      </c>
      <c r="C30" s="20"/>
      <c r="D30" s="11" t="s">
        <v>241</v>
      </c>
      <c r="E30" s="13"/>
      <c r="F30" s="14"/>
      <c r="G30" s="13"/>
      <c r="H30" s="13" t="s">
        <v>182</v>
      </c>
      <c r="I30" s="14"/>
      <c r="J30" s="13" t="s">
        <v>240</v>
      </c>
      <c r="K30" s="15"/>
    </row>
    <row r="31" spans="1:11" ht="19.899999999999999" customHeight="1" thickBot="1" x14ac:dyDescent="0.25">
      <c r="A31" s="8">
        <v>6</v>
      </c>
      <c r="B31" s="316" t="s">
        <v>239</v>
      </c>
      <c r="C31" s="316"/>
      <c r="D31" s="316"/>
      <c r="E31" s="316"/>
      <c r="F31" s="316"/>
      <c r="G31" s="316"/>
      <c r="H31" s="316"/>
      <c r="I31" s="316"/>
      <c r="J31" s="316"/>
      <c r="K31" s="316"/>
    </row>
    <row r="32" spans="1:11" ht="19.899999999999999" customHeight="1" thickBot="1" x14ac:dyDescent="0.25">
      <c r="A32" s="16" t="s">
        <v>211</v>
      </c>
      <c r="B32" s="21" t="s">
        <v>238</v>
      </c>
      <c r="C32" s="22"/>
      <c r="D32" s="11" t="s">
        <v>237</v>
      </c>
      <c r="E32" s="13"/>
      <c r="F32" s="14"/>
      <c r="G32" s="13"/>
      <c r="H32" s="13" t="s">
        <v>182</v>
      </c>
      <c r="I32" s="23"/>
      <c r="J32" s="13" t="s">
        <v>236</v>
      </c>
      <c r="K32" s="15"/>
    </row>
    <row r="33" spans="1:11" ht="19.899999999999999" customHeight="1" thickBot="1" x14ac:dyDescent="0.25">
      <c r="A33" s="9">
        <v>7</v>
      </c>
      <c r="B33" s="316" t="s">
        <v>235</v>
      </c>
      <c r="C33" s="316"/>
      <c r="D33" s="316"/>
      <c r="E33" s="316"/>
      <c r="F33" s="316"/>
      <c r="G33" s="316"/>
      <c r="H33" s="316"/>
      <c r="I33" s="316"/>
      <c r="J33" s="316"/>
      <c r="K33" s="316"/>
    </row>
    <row r="34" spans="1:11" ht="19.899999999999999" customHeight="1" thickBot="1" x14ac:dyDescent="0.25">
      <c r="A34" s="10" t="s">
        <v>211</v>
      </c>
      <c r="B34" s="11" t="s">
        <v>234</v>
      </c>
      <c r="C34" s="12"/>
      <c r="D34" s="13" t="s">
        <v>233</v>
      </c>
      <c r="E34" s="13"/>
      <c r="F34" s="14"/>
      <c r="G34" s="13"/>
      <c r="H34" s="13" t="s">
        <v>182</v>
      </c>
      <c r="I34" s="14"/>
      <c r="J34" s="13" t="s">
        <v>230</v>
      </c>
      <c r="K34" s="15"/>
    </row>
    <row r="35" spans="1:11" ht="19.899999999999999" customHeight="1" thickBot="1" x14ac:dyDescent="0.25">
      <c r="A35" s="10" t="s">
        <v>209</v>
      </c>
      <c r="B35" s="11" t="s">
        <v>45</v>
      </c>
      <c r="C35" s="12"/>
      <c r="D35" s="13" t="s">
        <v>232</v>
      </c>
      <c r="E35" s="13"/>
      <c r="F35" s="14"/>
      <c r="G35" s="13"/>
      <c r="H35" s="13" t="s">
        <v>182</v>
      </c>
      <c r="I35" s="14"/>
      <c r="J35" s="13" t="s">
        <v>230</v>
      </c>
      <c r="K35" s="15"/>
    </row>
    <row r="36" spans="1:11" ht="19.899999999999999" customHeight="1" thickBot="1" x14ac:dyDescent="0.25">
      <c r="A36" s="10" t="s">
        <v>200</v>
      </c>
      <c r="B36" s="11" t="s">
        <v>35</v>
      </c>
      <c r="C36" s="12"/>
      <c r="D36" s="24" t="s">
        <v>231</v>
      </c>
      <c r="E36" s="13"/>
      <c r="F36" s="14"/>
      <c r="G36" s="25"/>
      <c r="H36" s="13" t="s">
        <v>182</v>
      </c>
      <c r="I36" s="14"/>
      <c r="J36" s="13" t="s">
        <v>230</v>
      </c>
      <c r="K36" s="15"/>
    </row>
    <row r="37" spans="1:11" ht="19.899999999999999" customHeight="1" thickBot="1" x14ac:dyDescent="0.25">
      <c r="A37" s="320" t="s">
        <v>191</v>
      </c>
      <c r="B37" s="320"/>
      <c r="C37" s="321"/>
      <c r="D37" s="320"/>
      <c r="E37" s="320"/>
      <c r="F37" s="321"/>
      <c r="G37" s="320"/>
      <c r="H37" s="320"/>
      <c r="I37" s="321"/>
      <c r="J37" s="320"/>
      <c r="K37" s="321"/>
    </row>
    <row r="38" spans="1:11" ht="23.45" customHeight="1" thickBot="1" x14ac:dyDescent="0.25">
      <c r="A38" s="8">
        <v>1</v>
      </c>
      <c r="B38" s="316" t="s">
        <v>225</v>
      </c>
      <c r="C38" s="316"/>
      <c r="D38" s="316"/>
      <c r="E38" s="316"/>
      <c r="F38" s="316"/>
      <c r="G38" s="316"/>
      <c r="H38" s="316"/>
      <c r="I38" s="316"/>
      <c r="J38" s="316"/>
      <c r="K38" s="316"/>
    </row>
    <row r="39" spans="1:11" ht="34.9" customHeight="1" thickBot="1" x14ac:dyDescent="0.25">
      <c r="A39" s="24" t="s">
        <v>184</v>
      </c>
      <c r="B39" s="26" t="s">
        <v>229</v>
      </c>
      <c r="C39" s="27"/>
      <c r="D39" s="24" t="s">
        <v>225</v>
      </c>
      <c r="E39" s="24"/>
      <c r="F39" s="28"/>
      <c r="G39" s="24"/>
      <c r="H39" s="24"/>
      <c r="I39" s="28"/>
      <c r="J39" s="24" t="s">
        <v>220</v>
      </c>
      <c r="K39" s="29"/>
    </row>
    <row r="40" spans="1:11" ht="34.9" customHeight="1" thickBot="1" x14ac:dyDescent="0.25">
      <c r="A40" s="24" t="s">
        <v>183</v>
      </c>
      <c r="B40" s="26" t="s">
        <v>228</v>
      </c>
      <c r="C40" s="27"/>
      <c r="D40" s="24" t="s">
        <v>227</v>
      </c>
      <c r="E40" s="24"/>
      <c r="F40" s="28"/>
      <c r="G40" s="24"/>
      <c r="H40" s="24"/>
      <c r="I40" s="28"/>
      <c r="J40" s="24" t="s">
        <v>220</v>
      </c>
      <c r="K40" s="29"/>
    </row>
    <row r="41" spans="1:11" ht="34.9" customHeight="1" thickBot="1" x14ac:dyDescent="0.25">
      <c r="A41" s="24" t="s">
        <v>200</v>
      </c>
      <c r="B41" s="26" t="s">
        <v>226</v>
      </c>
      <c r="C41" s="27"/>
      <c r="D41" s="24" t="s">
        <v>225</v>
      </c>
      <c r="E41" s="24"/>
      <c r="F41" s="28"/>
      <c r="G41" s="24"/>
      <c r="H41" s="24"/>
      <c r="I41" s="28"/>
      <c r="J41" s="24" t="s">
        <v>220</v>
      </c>
      <c r="K41" s="29"/>
    </row>
    <row r="42" spans="1:11" ht="34.9" customHeight="1" thickBot="1" x14ac:dyDescent="0.25">
      <c r="A42" s="24" t="s">
        <v>198</v>
      </c>
      <c r="B42" s="26" t="s">
        <v>224</v>
      </c>
      <c r="C42" s="27"/>
      <c r="D42" s="24" t="s">
        <v>223</v>
      </c>
      <c r="E42" s="24"/>
      <c r="F42" s="28"/>
      <c r="G42" s="24"/>
      <c r="H42" s="24"/>
      <c r="I42" s="28"/>
      <c r="J42" s="24" t="s">
        <v>220</v>
      </c>
      <c r="K42" s="29"/>
    </row>
    <row r="43" spans="1:11" ht="34.9" customHeight="1" thickBot="1" x14ac:dyDescent="0.25">
      <c r="A43" s="24" t="s">
        <v>194</v>
      </c>
      <c r="B43" s="26" t="s">
        <v>222</v>
      </c>
      <c r="C43" s="27"/>
      <c r="D43" s="24" t="s">
        <v>221</v>
      </c>
      <c r="E43" s="24"/>
      <c r="F43" s="28"/>
      <c r="G43" s="24"/>
      <c r="H43" s="24"/>
      <c r="I43" s="28"/>
      <c r="J43" s="24" t="s">
        <v>220</v>
      </c>
      <c r="K43" s="29"/>
    </row>
    <row r="44" spans="1:11" ht="23.45" customHeight="1" thickBot="1" x14ac:dyDescent="0.25">
      <c r="A44" s="9">
        <v>2</v>
      </c>
      <c r="B44" s="316" t="s">
        <v>219</v>
      </c>
      <c r="C44" s="316"/>
      <c r="D44" s="316"/>
      <c r="E44" s="316"/>
      <c r="F44" s="316"/>
      <c r="G44" s="316"/>
      <c r="H44" s="316"/>
      <c r="I44" s="316"/>
      <c r="J44" s="316"/>
      <c r="K44" s="316"/>
    </row>
    <row r="45" spans="1:11" ht="34.9" customHeight="1" thickBot="1" x14ac:dyDescent="0.25">
      <c r="A45" s="24" t="s">
        <v>184</v>
      </c>
      <c r="B45" s="26" t="s">
        <v>218</v>
      </c>
      <c r="C45" s="27"/>
      <c r="D45" s="24" t="s">
        <v>215</v>
      </c>
      <c r="E45" s="24"/>
      <c r="F45" s="28"/>
      <c r="G45" s="24"/>
      <c r="H45" s="24"/>
      <c r="I45" s="28"/>
      <c r="J45" s="24" t="s">
        <v>212</v>
      </c>
      <c r="K45" s="29"/>
    </row>
    <row r="46" spans="1:11" ht="34.9" customHeight="1" thickBot="1" x14ac:dyDescent="0.25">
      <c r="A46" s="24" t="s">
        <v>183</v>
      </c>
      <c r="B46" s="26" t="s">
        <v>217</v>
      </c>
      <c r="C46" s="27"/>
      <c r="D46" s="24" t="s">
        <v>215</v>
      </c>
      <c r="E46" s="24"/>
      <c r="F46" s="28"/>
      <c r="G46" s="24"/>
      <c r="H46" s="24"/>
      <c r="I46" s="28"/>
      <c r="J46" s="24" t="s">
        <v>212</v>
      </c>
      <c r="K46" s="29"/>
    </row>
    <row r="47" spans="1:11" ht="45" customHeight="1" thickBot="1" x14ac:dyDescent="0.25">
      <c r="A47" s="24" t="s">
        <v>200</v>
      </c>
      <c r="B47" s="26" t="s">
        <v>216</v>
      </c>
      <c r="C47" s="27"/>
      <c r="D47" s="24" t="s">
        <v>215</v>
      </c>
      <c r="E47" s="24"/>
      <c r="F47" s="28"/>
      <c r="G47" s="24"/>
      <c r="H47" s="24"/>
      <c r="I47" s="28"/>
      <c r="J47" s="24" t="s">
        <v>212</v>
      </c>
      <c r="K47" s="29"/>
    </row>
    <row r="48" spans="1:11" ht="39" customHeight="1" thickBot="1" x14ac:dyDescent="0.25">
      <c r="A48" s="24" t="s">
        <v>198</v>
      </c>
      <c r="B48" s="26" t="s">
        <v>214</v>
      </c>
      <c r="C48" s="27"/>
      <c r="D48" s="24" t="s">
        <v>213</v>
      </c>
      <c r="E48" s="24"/>
      <c r="F48" s="28"/>
      <c r="G48" s="24"/>
      <c r="H48" s="24"/>
      <c r="I48" s="28"/>
      <c r="J48" s="24" t="s">
        <v>212</v>
      </c>
      <c r="K48" s="29"/>
    </row>
    <row r="49" spans="1:11" ht="19.899999999999999" customHeight="1" thickBot="1" x14ac:dyDescent="0.25">
      <c r="A49" s="9">
        <v>3</v>
      </c>
      <c r="B49" s="316" t="s">
        <v>130</v>
      </c>
      <c r="C49" s="316"/>
      <c r="D49" s="316"/>
      <c r="E49" s="316"/>
      <c r="F49" s="316"/>
      <c r="G49" s="316"/>
      <c r="H49" s="316"/>
      <c r="I49" s="316"/>
      <c r="J49" s="316"/>
      <c r="K49" s="316"/>
    </row>
    <row r="50" spans="1:11" ht="19.899999999999999" customHeight="1" thickBot="1" x14ac:dyDescent="0.25">
      <c r="A50" s="24" t="s">
        <v>211</v>
      </c>
      <c r="B50" s="26" t="s">
        <v>210</v>
      </c>
      <c r="C50" s="27"/>
      <c r="D50" s="24" t="s">
        <v>207</v>
      </c>
      <c r="E50" s="24"/>
      <c r="F50" s="28"/>
      <c r="G50" s="24"/>
      <c r="H50" s="24"/>
      <c r="I50" s="28"/>
      <c r="J50" s="24" t="s">
        <v>206</v>
      </c>
      <c r="K50" s="29"/>
    </row>
    <row r="51" spans="1:11" ht="29.25" customHeight="1" thickBot="1" x14ac:dyDescent="0.25">
      <c r="A51" s="30" t="s">
        <v>209</v>
      </c>
      <c r="B51" s="26" t="s">
        <v>208</v>
      </c>
      <c r="C51" s="27"/>
      <c r="D51" s="24" t="s">
        <v>207</v>
      </c>
      <c r="E51" s="24"/>
      <c r="F51" s="28"/>
      <c r="G51" s="24"/>
      <c r="H51" s="24"/>
      <c r="I51" s="28"/>
      <c r="J51" s="24" t="s">
        <v>206</v>
      </c>
      <c r="K51" s="29"/>
    </row>
    <row r="52" spans="1:11" ht="19.899999999999999" customHeight="1" thickBot="1" x14ac:dyDescent="0.25">
      <c r="A52" s="321" t="s">
        <v>205</v>
      </c>
      <c r="B52" s="321"/>
      <c r="C52" s="321"/>
      <c r="D52" s="321"/>
      <c r="E52" s="321"/>
      <c r="F52" s="321"/>
      <c r="G52" s="321"/>
      <c r="H52" s="321"/>
      <c r="I52" s="321"/>
      <c r="J52" s="321"/>
      <c r="K52" s="321"/>
    </row>
    <row r="53" spans="1:11" ht="19.899999999999999" customHeight="1" thickBot="1" x14ac:dyDescent="0.25">
      <c r="A53" s="321" t="s">
        <v>186</v>
      </c>
      <c r="B53" s="321"/>
      <c r="C53" s="321"/>
      <c r="D53" s="321"/>
      <c r="E53" s="321"/>
      <c r="F53" s="321"/>
      <c r="G53" s="321"/>
      <c r="H53" s="321"/>
      <c r="I53" s="321"/>
      <c r="J53" s="321"/>
      <c r="K53" s="321"/>
    </row>
    <row r="54" spans="1:11" ht="19.899999999999999" customHeight="1" thickBot="1" x14ac:dyDescent="0.25">
      <c r="A54" s="8">
        <v>1</v>
      </c>
      <c r="B54" s="316" t="s">
        <v>204</v>
      </c>
      <c r="C54" s="316"/>
      <c r="D54" s="316"/>
      <c r="E54" s="316"/>
      <c r="F54" s="316"/>
      <c r="G54" s="316"/>
      <c r="H54" s="316"/>
      <c r="I54" s="316"/>
      <c r="J54" s="316"/>
      <c r="K54" s="316"/>
    </row>
    <row r="55" spans="1:11" ht="19.899999999999999" customHeight="1" thickBot="1" x14ac:dyDescent="0.25">
      <c r="A55" s="31" t="s">
        <v>184</v>
      </c>
      <c r="B55" s="32" t="s">
        <v>203</v>
      </c>
      <c r="C55" s="33"/>
      <c r="D55" s="34" t="s">
        <v>202</v>
      </c>
      <c r="E55" s="35"/>
      <c r="F55" s="36"/>
      <c r="G55" s="29"/>
      <c r="H55" s="37" t="s">
        <v>182</v>
      </c>
      <c r="I55" s="36"/>
      <c r="J55" s="38" t="s">
        <v>195</v>
      </c>
      <c r="K55" s="24"/>
    </row>
    <row r="56" spans="1:11" ht="34.9" customHeight="1" thickBot="1" x14ac:dyDescent="0.25">
      <c r="A56" s="31" t="s">
        <v>183</v>
      </c>
      <c r="B56" s="32" t="s">
        <v>201</v>
      </c>
      <c r="C56" s="33"/>
      <c r="D56" s="34" t="s">
        <v>196</v>
      </c>
      <c r="E56" s="35"/>
      <c r="F56" s="36"/>
      <c r="G56" s="29"/>
      <c r="H56" s="37" t="s">
        <v>182</v>
      </c>
      <c r="I56" s="36"/>
      <c r="J56" s="38" t="s">
        <v>195</v>
      </c>
      <c r="K56" s="24"/>
    </row>
    <row r="57" spans="1:11" ht="34.9" customHeight="1" thickBot="1" x14ac:dyDescent="0.25">
      <c r="A57" s="31" t="s">
        <v>200</v>
      </c>
      <c r="B57" s="32" t="s">
        <v>199</v>
      </c>
      <c r="C57" s="33"/>
      <c r="D57" s="34" t="s">
        <v>196</v>
      </c>
      <c r="E57" s="35"/>
      <c r="F57" s="36"/>
      <c r="G57" s="29"/>
      <c r="H57" s="37" t="s">
        <v>182</v>
      </c>
      <c r="I57" s="36"/>
      <c r="J57" s="38" t="s">
        <v>195</v>
      </c>
      <c r="K57" s="24"/>
    </row>
    <row r="58" spans="1:11" ht="34.9" customHeight="1" thickBot="1" x14ac:dyDescent="0.25">
      <c r="A58" s="31" t="s">
        <v>198</v>
      </c>
      <c r="B58" s="32" t="s">
        <v>197</v>
      </c>
      <c r="C58" s="33"/>
      <c r="D58" s="34" t="s">
        <v>196</v>
      </c>
      <c r="E58" s="35"/>
      <c r="F58" s="36"/>
      <c r="G58" s="29"/>
      <c r="H58" s="37" t="s">
        <v>182</v>
      </c>
      <c r="I58" s="36"/>
      <c r="J58" s="38" t="s">
        <v>195</v>
      </c>
      <c r="K58" s="24"/>
    </row>
    <row r="59" spans="1:11" ht="34.9" customHeight="1" thickBot="1" x14ac:dyDescent="0.25">
      <c r="A59" s="31" t="s">
        <v>194</v>
      </c>
      <c r="B59" s="32" t="s">
        <v>193</v>
      </c>
      <c r="C59" s="33"/>
      <c r="D59" s="34"/>
      <c r="E59" s="35"/>
      <c r="F59" s="36"/>
      <c r="G59" s="29"/>
      <c r="H59" s="37" t="s">
        <v>182</v>
      </c>
      <c r="I59" s="36"/>
      <c r="J59" s="38" t="s">
        <v>192</v>
      </c>
      <c r="K59" s="24"/>
    </row>
    <row r="60" spans="1:11" ht="44.45" customHeight="1" thickBot="1" x14ac:dyDescent="0.25">
      <c r="A60" s="31" t="s">
        <v>275</v>
      </c>
      <c r="B60" s="32" t="s">
        <v>277</v>
      </c>
      <c r="C60" s="33"/>
      <c r="D60" s="34"/>
      <c r="E60" s="35"/>
      <c r="F60" s="36"/>
      <c r="G60" s="29"/>
      <c r="H60" s="37"/>
      <c r="I60" s="36"/>
      <c r="J60" s="38" t="s">
        <v>195</v>
      </c>
      <c r="K60" s="24"/>
    </row>
    <row r="61" spans="1:11" ht="55.15" customHeight="1" thickBot="1" x14ac:dyDescent="0.25">
      <c r="A61" s="31" t="s">
        <v>276</v>
      </c>
      <c r="B61" s="32" t="s">
        <v>283</v>
      </c>
      <c r="C61" s="33"/>
      <c r="D61" s="34"/>
      <c r="E61" s="35"/>
      <c r="F61" s="36"/>
      <c r="G61" s="29"/>
      <c r="H61" s="37"/>
      <c r="I61" s="36"/>
      <c r="J61" s="38" t="s">
        <v>195</v>
      </c>
      <c r="K61" s="24"/>
    </row>
    <row r="62" spans="1:11" ht="19.899999999999999" customHeight="1" thickBot="1" x14ac:dyDescent="0.25">
      <c r="A62" s="325" t="s">
        <v>191</v>
      </c>
      <c r="B62" s="325"/>
      <c r="C62" s="325"/>
      <c r="D62" s="325"/>
      <c r="E62" s="325"/>
      <c r="F62" s="325"/>
      <c r="G62" s="325"/>
      <c r="H62" s="325"/>
      <c r="I62" s="325"/>
      <c r="J62" s="325"/>
      <c r="K62" s="325"/>
    </row>
    <row r="63" spans="1:11" ht="45" customHeight="1" thickBot="1" x14ac:dyDescent="0.25">
      <c r="A63" s="39">
        <v>1</v>
      </c>
      <c r="B63" s="40" t="s">
        <v>278</v>
      </c>
      <c r="C63" s="41"/>
      <c r="D63" s="24" t="s">
        <v>189</v>
      </c>
      <c r="E63" s="24"/>
      <c r="F63" s="28"/>
      <c r="G63" s="24"/>
      <c r="H63" s="24"/>
      <c r="I63" s="28"/>
      <c r="J63" s="24" t="s">
        <v>190</v>
      </c>
      <c r="K63" s="24"/>
    </row>
    <row r="64" spans="1:11" ht="33.6" customHeight="1" thickBot="1" x14ac:dyDescent="0.25">
      <c r="A64" s="39">
        <v>2</v>
      </c>
      <c r="B64" s="40" t="s">
        <v>279</v>
      </c>
      <c r="C64" s="41"/>
      <c r="D64" s="24" t="s">
        <v>189</v>
      </c>
      <c r="E64" s="24"/>
      <c r="F64" s="28"/>
      <c r="G64" s="24"/>
      <c r="H64" s="24"/>
      <c r="I64" s="28"/>
      <c r="J64" s="24" t="s">
        <v>190</v>
      </c>
      <c r="K64" s="24"/>
    </row>
    <row r="65" spans="1:13" ht="28.5" customHeight="1" thickBot="1" x14ac:dyDescent="0.25">
      <c r="A65" s="39">
        <v>3</v>
      </c>
      <c r="B65" s="40" t="s">
        <v>280</v>
      </c>
      <c r="C65" s="42"/>
      <c r="D65" s="24" t="s">
        <v>189</v>
      </c>
      <c r="E65" s="24"/>
      <c r="F65" s="43"/>
      <c r="G65" s="24"/>
      <c r="H65" s="24"/>
      <c r="I65" s="43"/>
      <c r="J65" s="24" t="s">
        <v>188</v>
      </c>
      <c r="K65" s="24"/>
    </row>
    <row r="66" spans="1:13" ht="19.899999999999999" customHeight="1" thickBot="1" x14ac:dyDescent="0.25">
      <c r="A66" s="318" t="s">
        <v>187</v>
      </c>
      <c r="B66" s="318"/>
      <c r="C66" s="318"/>
      <c r="D66" s="318"/>
      <c r="E66" s="318"/>
      <c r="F66" s="318"/>
      <c r="G66" s="318"/>
      <c r="H66" s="318"/>
      <c r="I66" s="318"/>
      <c r="J66" s="318"/>
      <c r="K66" s="318"/>
    </row>
    <row r="67" spans="1:13" ht="19.899999999999999" customHeight="1" thickBot="1" x14ac:dyDescent="0.25">
      <c r="A67" s="322" t="s">
        <v>186</v>
      </c>
      <c r="B67" s="318"/>
      <c r="C67" s="318"/>
      <c r="D67" s="318"/>
      <c r="E67" s="318"/>
      <c r="F67" s="318"/>
      <c r="G67" s="318"/>
      <c r="H67" s="318"/>
      <c r="I67" s="318"/>
      <c r="J67" s="318"/>
      <c r="K67" s="318"/>
    </row>
    <row r="68" spans="1:13" ht="19.899999999999999" customHeight="1" thickBot="1" x14ac:dyDescent="0.25">
      <c r="A68" s="44">
        <v>1</v>
      </c>
      <c r="B68" s="316" t="s">
        <v>185</v>
      </c>
      <c r="C68" s="316"/>
      <c r="D68" s="316"/>
      <c r="E68" s="316"/>
      <c r="F68" s="316"/>
      <c r="G68" s="316"/>
      <c r="H68" s="316"/>
      <c r="I68" s="316"/>
      <c r="J68" s="316"/>
      <c r="K68" s="316"/>
    </row>
    <row r="69" spans="1:13" ht="19.899999999999999" customHeight="1" thickBot="1" x14ac:dyDescent="0.25">
      <c r="A69" s="45" t="s">
        <v>184</v>
      </c>
      <c r="B69" s="21" t="s">
        <v>281</v>
      </c>
      <c r="C69" s="20"/>
      <c r="D69" s="11"/>
      <c r="E69" s="13"/>
      <c r="F69" s="14"/>
      <c r="G69" s="13"/>
      <c r="H69" s="13" t="s">
        <v>182</v>
      </c>
      <c r="I69" s="14"/>
      <c r="J69" s="13" t="s">
        <v>181</v>
      </c>
      <c r="K69" s="13"/>
    </row>
    <row r="70" spans="1:13" ht="19.899999999999999" customHeight="1" thickBot="1" x14ac:dyDescent="0.25">
      <c r="A70" s="45" t="s">
        <v>183</v>
      </c>
      <c r="B70" s="21" t="s">
        <v>282</v>
      </c>
      <c r="C70" s="20"/>
      <c r="D70" s="11"/>
      <c r="E70" s="13"/>
      <c r="F70" s="14"/>
      <c r="G70" s="13"/>
      <c r="H70" s="13" t="s">
        <v>182</v>
      </c>
      <c r="I70" s="14"/>
      <c r="J70" s="13" t="s">
        <v>181</v>
      </c>
      <c r="K70" s="13"/>
    </row>
    <row r="71" spans="1:13" x14ac:dyDescent="0.2">
      <c r="A71" s="46"/>
      <c r="B71" s="46"/>
      <c r="C71" s="46"/>
      <c r="D71" s="46"/>
      <c r="E71" s="46"/>
      <c r="F71" s="46"/>
      <c r="G71" s="46"/>
      <c r="H71" s="46"/>
      <c r="I71" s="46"/>
      <c r="J71" s="46"/>
      <c r="K71" s="46"/>
    </row>
    <row r="72" spans="1:13" x14ac:dyDescent="0.2">
      <c r="A72" s="46"/>
      <c r="B72" s="46"/>
      <c r="C72" s="46"/>
      <c r="D72" s="46"/>
      <c r="E72" s="46"/>
      <c r="F72" s="46"/>
      <c r="G72" s="46"/>
      <c r="H72" s="46"/>
      <c r="I72" s="46"/>
      <c r="J72" s="46"/>
      <c r="K72" s="46"/>
    </row>
    <row r="73" spans="1:13" x14ac:dyDescent="0.2">
      <c r="A73" s="46"/>
      <c r="B73" s="46"/>
      <c r="C73" s="46"/>
      <c r="D73" s="46"/>
      <c r="E73" s="46"/>
      <c r="F73" s="46"/>
      <c r="G73" s="46"/>
      <c r="H73" s="46"/>
      <c r="I73" s="46"/>
      <c r="J73" s="46"/>
      <c r="K73" s="46"/>
    </row>
    <row r="74" spans="1:13" ht="15" customHeight="1" x14ac:dyDescent="0.2">
      <c r="A74" s="47" t="s">
        <v>180</v>
      </c>
      <c r="B74" s="47"/>
      <c r="C74" s="47"/>
      <c r="D74" s="48"/>
      <c r="E74" s="48"/>
      <c r="F74" s="47"/>
      <c r="G74" s="48" t="s">
        <v>179</v>
      </c>
      <c r="H74" s="47" t="s">
        <v>178</v>
      </c>
      <c r="I74" s="47"/>
      <c r="J74" s="47"/>
      <c r="K74" s="47"/>
      <c r="L74" s="49"/>
      <c r="M74" s="49"/>
    </row>
    <row r="75" spans="1:13" x14ac:dyDescent="0.2">
      <c r="A75" s="323" t="s">
        <v>16</v>
      </c>
      <c r="B75" s="323"/>
      <c r="C75" s="323"/>
      <c r="D75" s="323"/>
      <c r="E75" s="50"/>
      <c r="F75" s="50"/>
      <c r="G75" s="47"/>
      <c r="H75" s="324" t="s">
        <v>16</v>
      </c>
      <c r="I75" s="324"/>
      <c r="J75" s="324"/>
      <c r="K75" s="324"/>
      <c r="L75" s="49"/>
      <c r="M75" s="49"/>
    </row>
    <row r="76" spans="1:13" x14ac:dyDescent="0.2">
      <c r="A76" s="50"/>
      <c r="B76" s="50"/>
      <c r="C76" s="50"/>
      <c r="D76" s="50"/>
      <c r="E76" s="50"/>
      <c r="F76" s="50"/>
      <c r="G76" s="50"/>
      <c r="H76" s="50"/>
      <c r="I76" s="46"/>
      <c r="J76" s="46"/>
      <c r="K76" s="46"/>
    </row>
    <row r="77" spans="1:13" x14ac:dyDescent="0.2">
      <c r="A77" s="46"/>
      <c r="B77" s="46"/>
      <c r="C77" s="46"/>
      <c r="D77" s="46"/>
      <c r="E77" s="46"/>
      <c r="F77" s="46"/>
      <c r="G77" s="46"/>
      <c r="H77" s="46"/>
      <c r="I77" s="46"/>
      <c r="J77" s="46"/>
      <c r="K77" s="46"/>
    </row>
    <row r="78" spans="1:13" x14ac:dyDescent="0.2">
      <c r="A78" s="46"/>
      <c r="B78" s="46"/>
      <c r="C78" s="46"/>
      <c r="D78" s="46"/>
      <c r="E78" s="46"/>
      <c r="F78" s="46"/>
      <c r="G78" s="46"/>
      <c r="H78" s="46"/>
      <c r="I78" s="46"/>
      <c r="J78" s="46"/>
      <c r="K78" s="46"/>
    </row>
    <row r="79" spans="1:13" x14ac:dyDescent="0.2">
      <c r="A79" s="46"/>
      <c r="B79" s="46"/>
      <c r="C79" s="46"/>
      <c r="D79" s="46"/>
      <c r="E79" s="46"/>
      <c r="F79" s="46"/>
      <c r="G79" s="46"/>
      <c r="H79" s="46"/>
      <c r="I79" s="46"/>
      <c r="J79" s="46"/>
      <c r="K79" s="46"/>
    </row>
    <row r="81" spans="7:7" ht="15" customHeight="1" x14ac:dyDescent="0.2">
      <c r="G81" s="51"/>
    </row>
  </sheetData>
  <mergeCells count="30">
    <mergeCell ref="A67:K67"/>
    <mergeCell ref="B68:K68"/>
    <mergeCell ref="A75:D75"/>
    <mergeCell ref="H75:K75"/>
    <mergeCell ref="B49:K49"/>
    <mergeCell ref="A52:K52"/>
    <mergeCell ref="A53:K53"/>
    <mergeCell ref="B54:K54"/>
    <mergeCell ref="A62:K62"/>
    <mergeCell ref="A66:K66"/>
    <mergeCell ref="B44:K44"/>
    <mergeCell ref="A7:K7"/>
    <mergeCell ref="A8:K8"/>
    <mergeCell ref="B9:K9"/>
    <mergeCell ref="B13:K13"/>
    <mergeCell ref="B17:K17"/>
    <mergeCell ref="B21:K21"/>
    <mergeCell ref="B28:K28"/>
    <mergeCell ref="B31:K31"/>
    <mergeCell ref="B33:K33"/>
    <mergeCell ref="A37:K37"/>
    <mergeCell ref="B38:K38"/>
    <mergeCell ref="A1:K1"/>
    <mergeCell ref="A2:K2"/>
    <mergeCell ref="A3:K3"/>
    <mergeCell ref="A4:B6"/>
    <mergeCell ref="C4:E4"/>
    <mergeCell ref="F4:I5"/>
    <mergeCell ref="J4:J6"/>
    <mergeCell ref="K4:K6"/>
  </mergeCells>
  <printOptions horizontalCentered="1"/>
  <pageMargins left="0.39370078740157483" right="0.39370078740157483" top="1.0236220472440944" bottom="0.78740157480314965" header="0.19685039370078741" footer="0"/>
  <pageSetup paperSize="140" scale="55" fitToHeight="3" orientation="landscape" r:id="rId1"/>
  <headerFooter scaleWithDoc="0">
    <oddHeader xml:space="preserve">&amp;L&amp;G&amp;R&amp;"Roboto,Negrita"&amp;20&amp;K02+000
CUENTA PÚBLICA 2024
</oddHeader>
  </headerFooter>
  <rowBreaks count="2" manualBreakCount="2">
    <brk id="36" max="16383" man="1"/>
    <brk id="51"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13</vt:i4>
      </vt:variant>
    </vt:vector>
  </HeadingPairs>
  <TitlesOfParts>
    <vt:vector size="21" baseType="lpstr">
      <vt:lpstr>Formato3</vt:lpstr>
      <vt:lpstr>Formato 4</vt:lpstr>
      <vt:lpstr>Formato5</vt:lpstr>
      <vt:lpstr>Formato6a</vt:lpstr>
      <vt:lpstr>Formato6b</vt:lpstr>
      <vt:lpstr>Formato6c</vt:lpstr>
      <vt:lpstr>Formato 6d</vt:lpstr>
      <vt:lpstr>Guía</vt:lpstr>
      <vt:lpstr>'Formato 6d'!Área_de_impresión</vt:lpstr>
      <vt:lpstr>Formato3!Área_de_impresión</vt:lpstr>
      <vt:lpstr>Formato5!Área_de_impresión</vt:lpstr>
      <vt:lpstr>Formato6a!Área_de_impresión</vt:lpstr>
      <vt:lpstr>Formato6b!Área_de_impresión</vt:lpstr>
      <vt:lpstr>Formato6c!Área_de_impresión</vt:lpstr>
      <vt:lpstr>'Formato 4'!Títulos_a_imprimir</vt:lpstr>
      <vt:lpstr>'Formato 6d'!Títulos_a_imprimir</vt:lpstr>
      <vt:lpstr>Formato5!Títulos_a_imprimir</vt:lpstr>
      <vt:lpstr>Formato6a!Títulos_a_imprimir</vt:lpstr>
      <vt:lpstr>Formato6b!Títulos_a_imprimir</vt:lpstr>
      <vt:lpstr>Formato6c!Títulos_a_imprimir</vt:lpstr>
      <vt:lpstr>Guía!Títulos_a_imprimir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emedinam</dc:creator>
  <cp:lastModifiedBy>Finanzas CDMX</cp:lastModifiedBy>
  <cp:lastPrinted>2025-01-13T20:05:19Z</cp:lastPrinted>
  <dcterms:created xsi:type="dcterms:W3CDTF">2020-12-08T22:19:41Z</dcterms:created>
  <dcterms:modified xsi:type="dcterms:W3CDTF">2025-02-19T21:52:37Z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8d76e232-4b31-4275-b6a1-c260644543ef</vt:lpwstr>
  </property>
</Properties>
</file>