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E:\CMDX\CP\CP 24\DEFINITIVAS\RFCGDF\FORMATOS\INFORMACIÓN LGCG_LDF\"/>
    </mc:Choice>
  </mc:AlternateContent>
  <xr:revisionPtr revIDLastSave="0" documentId="8_{C395B233-30E7-4817-A41D-5A4675EB3B80}" xr6:coauthVersionLast="47" xr6:coauthVersionMax="47" xr10:uidLastSave="{00000000-0000-0000-0000-000000000000}"/>
  <bookViews>
    <workbookView xWindow="14295" yWindow="0" windowWidth="14610" windowHeight="15585" firstSheet="1" activeTab="4"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sheetId="15" r:id="rId7"/>
    <sheet name="Guía" sheetId="14"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6">'Formato 6d'!$A$1:$G$34</definedName>
    <definedName name="_xlnm.Print_Area" localSheetId="0">Formato3!$A$1:$K$15</definedName>
    <definedName name="_xlnm.Print_Area" localSheetId="2">Formato5!$A$1:$H$78</definedName>
    <definedName name="_xlnm.Print_Area" localSheetId="3">Formato6a!$A$1:$I$162</definedName>
    <definedName name="_xlnm.Print_Area" localSheetId="4">Formato6b!$A$1:$H$19</definedName>
    <definedName name="_xlnm.Print_Area" localSheetId="5">Formato6c!$A$1:$H$82</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6d'!$1:$31</definedName>
    <definedName name="_xlnm.Print_Titles" localSheetId="2">Formato5!$1:$6</definedName>
    <definedName name="_xlnm.Print_Titles" localSheetId="3">Formato6a!$1:$6</definedName>
    <definedName name="_xlnm.Print_Titles" localSheetId="4">Formato6b!$1:$12</definedName>
    <definedName name="_xlnm.Print_Titles" localSheetId="5">Formato6c!$1:$74</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21" l="1"/>
  <c r="C10" i="21"/>
  <c r="C8" i="21"/>
  <c r="E62" i="18" l="1"/>
  <c r="F62" i="18"/>
  <c r="G62" i="18"/>
  <c r="C62" i="18"/>
  <c r="E69" i="18"/>
  <c r="D69" i="18" s="1"/>
  <c r="F69" i="18"/>
  <c r="G69" i="18"/>
  <c r="C69" i="18"/>
  <c r="H63" i="18"/>
  <c r="D63" i="18"/>
  <c r="D62" i="18" l="1"/>
  <c r="H62" i="18"/>
  <c r="H11" i="21"/>
  <c r="D11" i="21"/>
  <c r="E10" i="21"/>
  <c r="G10" i="21"/>
  <c r="F10" i="21"/>
  <c r="I10" i="21" s="1"/>
  <c r="F8" i="21"/>
  <c r="E8" i="21"/>
  <c r="H9" i="21"/>
  <c r="G8" i="21"/>
  <c r="E43" i="20"/>
  <c r="D43" i="20"/>
  <c r="C43" i="20"/>
  <c r="E42" i="20"/>
  <c r="D42" i="20"/>
  <c r="C42" i="20"/>
  <c r="E41" i="20"/>
  <c r="D41" i="20"/>
  <c r="C41" i="20"/>
  <c r="E40" i="20"/>
  <c r="D40" i="20"/>
  <c r="C40" i="20"/>
  <c r="E39" i="20"/>
  <c r="D39" i="20"/>
  <c r="C39" i="20"/>
  <c r="E38" i="20"/>
  <c r="D38" i="20"/>
  <c r="C38" i="20"/>
  <c r="C44" i="20" s="1"/>
  <c r="C45" i="20" s="1"/>
  <c r="E35" i="20"/>
  <c r="D35" i="20"/>
  <c r="C35" i="20"/>
  <c r="E34" i="20"/>
  <c r="D34" i="20"/>
  <c r="C34" i="20"/>
  <c r="E33" i="20"/>
  <c r="E31" i="20" s="1"/>
  <c r="D33" i="20"/>
  <c r="C33" i="20"/>
  <c r="E32" i="20"/>
  <c r="D32" i="20"/>
  <c r="C32" i="20"/>
  <c r="C31" i="20"/>
  <c r="E30" i="20"/>
  <c r="D30" i="20"/>
  <c r="C30" i="20"/>
  <c r="E26" i="20"/>
  <c r="D26" i="20"/>
  <c r="C26" i="20"/>
  <c r="E23" i="20"/>
  <c r="D23" i="20"/>
  <c r="C23" i="20"/>
  <c r="E19" i="20"/>
  <c r="D19" i="20"/>
  <c r="C19" i="20"/>
  <c r="E13" i="20"/>
  <c r="D13" i="20"/>
  <c r="C13" i="20"/>
  <c r="E10" i="20"/>
  <c r="D10" i="20"/>
  <c r="C10" i="20"/>
  <c r="K11" i="19"/>
  <c r="J11" i="19"/>
  <c r="I11" i="19"/>
  <c r="H11" i="19"/>
  <c r="G11" i="19"/>
  <c r="E11" i="19"/>
  <c r="K6" i="19"/>
  <c r="J6" i="19"/>
  <c r="I6" i="19"/>
  <c r="I16" i="19" s="1"/>
  <c r="H6" i="19"/>
  <c r="H16" i="19" s="1"/>
  <c r="G6" i="19"/>
  <c r="G16" i="19" s="1"/>
  <c r="E6" i="19"/>
  <c r="H68" i="18"/>
  <c r="D68" i="18"/>
  <c r="H67" i="18"/>
  <c r="D67" i="18"/>
  <c r="H60" i="18"/>
  <c r="D60" i="18"/>
  <c r="I59" i="18"/>
  <c r="H59" i="18"/>
  <c r="D59" i="18"/>
  <c r="H58" i="18"/>
  <c r="D58" i="18"/>
  <c r="H57" i="18"/>
  <c r="D57" i="18"/>
  <c r="G56" i="18"/>
  <c r="F56" i="18"/>
  <c r="E56" i="18"/>
  <c r="C56" i="18"/>
  <c r="H55" i="18"/>
  <c r="D55" i="18"/>
  <c r="H54" i="18"/>
  <c r="D54" i="18"/>
  <c r="H53" i="18"/>
  <c r="D53" i="18"/>
  <c r="H52" i="18"/>
  <c r="D52" i="18"/>
  <c r="G51" i="18"/>
  <c r="F51" i="18"/>
  <c r="E51" i="18"/>
  <c r="C51" i="18"/>
  <c r="H50" i="18"/>
  <c r="D50" i="18"/>
  <c r="H49" i="18"/>
  <c r="D49" i="18"/>
  <c r="H48" i="18"/>
  <c r="D48" i="18"/>
  <c r="H47" i="18"/>
  <c r="D47" i="18"/>
  <c r="H46" i="18"/>
  <c r="D46" i="18"/>
  <c r="H45" i="18"/>
  <c r="D45" i="18"/>
  <c r="H44" i="18"/>
  <c r="D44" i="18"/>
  <c r="H43" i="18"/>
  <c r="D43" i="18"/>
  <c r="G42" i="18"/>
  <c r="F42" i="18"/>
  <c r="F61" i="18" s="1"/>
  <c r="E42" i="18"/>
  <c r="C42" i="18"/>
  <c r="H38" i="18"/>
  <c r="J38" i="18" s="1"/>
  <c r="D38" i="18"/>
  <c r="H37" i="18"/>
  <c r="J37" i="18" s="1"/>
  <c r="D37" i="18"/>
  <c r="G36" i="18"/>
  <c r="F36" i="18"/>
  <c r="E36" i="18"/>
  <c r="C36" i="18"/>
  <c r="H35" i="18"/>
  <c r="J35" i="18" s="1"/>
  <c r="D35" i="18"/>
  <c r="G34" i="18"/>
  <c r="F34" i="18"/>
  <c r="E34" i="18"/>
  <c r="C34" i="18"/>
  <c r="I33" i="18"/>
  <c r="H33" i="18"/>
  <c r="J33" i="18" s="1"/>
  <c r="D33" i="18"/>
  <c r="H32" i="18"/>
  <c r="J32" i="18" s="1"/>
  <c r="D32" i="18"/>
  <c r="H31" i="18"/>
  <c r="J31" i="18" s="1"/>
  <c r="D31" i="18"/>
  <c r="H30" i="18"/>
  <c r="J30" i="18" s="1"/>
  <c r="D30" i="18"/>
  <c r="H29" i="18"/>
  <c r="J29" i="18" s="1"/>
  <c r="D29" i="18"/>
  <c r="H28" i="18"/>
  <c r="J28" i="18" s="1"/>
  <c r="D28" i="18"/>
  <c r="G27" i="18"/>
  <c r="F27" i="18"/>
  <c r="E27" i="18"/>
  <c r="C27" i="18"/>
  <c r="H26" i="18"/>
  <c r="J26" i="18" s="1"/>
  <c r="D26" i="18"/>
  <c r="H25" i="18"/>
  <c r="J25" i="18" s="1"/>
  <c r="D25" i="18"/>
  <c r="H24" i="18"/>
  <c r="J24" i="18" s="1"/>
  <c r="D24" i="18"/>
  <c r="H23" i="18"/>
  <c r="J23" i="18" s="1"/>
  <c r="D23" i="18"/>
  <c r="H22" i="18"/>
  <c r="J22" i="18" s="1"/>
  <c r="D22" i="18"/>
  <c r="H21" i="18"/>
  <c r="J21" i="18" s="1"/>
  <c r="D21" i="18"/>
  <c r="H20" i="18"/>
  <c r="J20" i="18" s="1"/>
  <c r="D20" i="18"/>
  <c r="H19" i="18"/>
  <c r="J19" i="18" s="1"/>
  <c r="D19" i="18"/>
  <c r="H18" i="18"/>
  <c r="J18" i="18" s="1"/>
  <c r="D18" i="18"/>
  <c r="H17" i="18"/>
  <c r="J17" i="18" s="1"/>
  <c r="D17" i="18"/>
  <c r="H16" i="18"/>
  <c r="J16" i="18" s="1"/>
  <c r="D16" i="18"/>
  <c r="G15" i="18"/>
  <c r="F15" i="18"/>
  <c r="E15" i="18"/>
  <c r="C15" i="18"/>
  <c r="I14" i="18"/>
  <c r="H14" i="18"/>
  <c r="J14" i="18" s="1"/>
  <c r="D14" i="18"/>
  <c r="H13" i="18"/>
  <c r="J13" i="18" s="1"/>
  <c r="D13" i="18"/>
  <c r="I12" i="18"/>
  <c r="H12" i="18"/>
  <c r="J12" i="18" s="1"/>
  <c r="D12" i="18"/>
  <c r="H11" i="18"/>
  <c r="J11" i="18" s="1"/>
  <c r="D11" i="18"/>
  <c r="H10" i="18"/>
  <c r="J10" i="18" s="1"/>
  <c r="D10" i="18"/>
  <c r="I9" i="18"/>
  <c r="H9" i="18"/>
  <c r="J9" i="18" s="1"/>
  <c r="D9" i="18"/>
  <c r="H8" i="18"/>
  <c r="D8" i="18"/>
  <c r="J155" i="17"/>
  <c r="H155" i="17"/>
  <c r="D155" i="17"/>
  <c r="J154" i="17"/>
  <c r="H154" i="17"/>
  <c r="D154" i="17"/>
  <c r="J153" i="17"/>
  <c r="H153" i="17"/>
  <c r="D153" i="17"/>
  <c r="J152" i="17"/>
  <c r="H152" i="17"/>
  <c r="D152" i="17"/>
  <c r="J151" i="17"/>
  <c r="H151" i="17"/>
  <c r="D151" i="17"/>
  <c r="J150" i="17"/>
  <c r="H150" i="17"/>
  <c r="D150" i="17"/>
  <c r="J149" i="17"/>
  <c r="H149" i="17"/>
  <c r="D149" i="17"/>
  <c r="G148" i="17"/>
  <c r="F148" i="17"/>
  <c r="E148" i="17"/>
  <c r="C148" i="17"/>
  <c r="J147" i="17"/>
  <c r="H147" i="17"/>
  <c r="D147" i="17"/>
  <c r="J146" i="17"/>
  <c r="H146" i="17"/>
  <c r="D146" i="17"/>
  <c r="J145" i="17"/>
  <c r="H145" i="17"/>
  <c r="D145" i="17"/>
  <c r="G144" i="17"/>
  <c r="F144" i="17"/>
  <c r="J144" i="17" s="1"/>
  <c r="E144" i="17"/>
  <c r="H144" i="17" s="1"/>
  <c r="C144" i="17"/>
  <c r="J143" i="17"/>
  <c r="H143" i="17"/>
  <c r="D143" i="17"/>
  <c r="J142" i="17"/>
  <c r="H142" i="17"/>
  <c r="D142" i="17"/>
  <c r="J141" i="17"/>
  <c r="H141" i="17"/>
  <c r="D141" i="17"/>
  <c r="J140" i="17"/>
  <c r="H140" i="17"/>
  <c r="D140" i="17"/>
  <c r="J139" i="17"/>
  <c r="H139" i="17"/>
  <c r="D139" i="17"/>
  <c r="J138" i="17"/>
  <c r="H138" i="17"/>
  <c r="D138" i="17"/>
  <c r="J137" i="17"/>
  <c r="H137" i="17"/>
  <c r="D137" i="17"/>
  <c r="J136" i="17"/>
  <c r="H136" i="17"/>
  <c r="D136" i="17"/>
  <c r="G135" i="17"/>
  <c r="F135" i="17"/>
  <c r="J135" i="17" s="1"/>
  <c r="E135" i="17"/>
  <c r="C135" i="17"/>
  <c r="J134" i="17"/>
  <c r="H134" i="17"/>
  <c r="D134" i="17"/>
  <c r="J133" i="17"/>
  <c r="H133" i="17"/>
  <c r="D133" i="17"/>
  <c r="J132" i="17"/>
  <c r="H132" i="17"/>
  <c r="D132" i="17"/>
  <c r="G131" i="17"/>
  <c r="F131" i="17"/>
  <c r="E131" i="17"/>
  <c r="H131" i="17" s="1"/>
  <c r="C131" i="17"/>
  <c r="J130" i="17"/>
  <c r="H130" i="17"/>
  <c r="D130" i="17"/>
  <c r="J129" i="17"/>
  <c r="H129" i="17"/>
  <c r="D129" i="17"/>
  <c r="J128" i="17"/>
  <c r="H128" i="17"/>
  <c r="D128" i="17"/>
  <c r="J127" i="17"/>
  <c r="H127" i="17"/>
  <c r="D127" i="17"/>
  <c r="J126" i="17"/>
  <c r="H126" i="17"/>
  <c r="D126" i="17"/>
  <c r="J125" i="17"/>
  <c r="H125" i="17"/>
  <c r="D125" i="17"/>
  <c r="J124" i="17"/>
  <c r="H124" i="17"/>
  <c r="D124" i="17"/>
  <c r="J123" i="17"/>
  <c r="H123" i="17"/>
  <c r="D123" i="17"/>
  <c r="J122" i="17"/>
  <c r="H122" i="17"/>
  <c r="D122" i="17"/>
  <c r="G121" i="17"/>
  <c r="F121" i="17"/>
  <c r="E121" i="17"/>
  <c r="H121" i="17" s="1"/>
  <c r="C121" i="17"/>
  <c r="J120" i="17"/>
  <c r="H120" i="17"/>
  <c r="D120" i="17"/>
  <c r="J119" i="17"/>
  <c r="H119" i="17"/>
  <c r="D119" i="17"/>
  <c r="J118" i="17"/>
  <c r="H118" i="17"/>
  <c r="D118" i="17"/>
  <c r="J117" i="17"/>
  <c r="H117" i="17"/>
  <c r="D117" i="17"/>
  <c r="J116" i="17"/>
  <c r="H116" i="17"/>
  <c r="D116" i="17"/>
  <c r="J115" i="17"/>
  <c r="H115" i="17"/>
  <c r="D115" i="17"/>
  <c r="J114" i="17"/>
  <c r="H114" i="17"/>
  <c r="D114" i="17"/>
  <c r="J113" i="17"/>
  <c r="H113" i="17"/>
  <c r="D113" i="17"/>
  <c r="J112" i="17"/>
  <c r="H112" i="17"/>
  <c r="D112" i="17"/>
  <c r="G111" i="17"/>
  <c r="F111" i="17"/>
  <c r="E111" i="17"/>
  <c r="C111" i="17"/>
  <c r="J110" i="17"/>
  <c r="H110" i="17"/>
  <c r="D110" i="17"/>
  <c r="J109" i="17"/>
  <c r="H109" i="17"/>
  <c r="D109" i="17"/>
  <c r="J108" i="17"/>
  <c r="H108" i="17"/>
  <c r="D108" i="17"/>
  <c r="J107" i="17"/>
  <c r="H107" i="17"/>
  <c r="D107" i="17"/>
  <c r="J106" i="17"/>
  <c r="H106" i="17"/>
  <c r="D106" i="17"/>
  <c r="J105" i="17"/>
  <c r="H105" i="17"/>
  <c r="D105" i="17"/>
  <c r="J104" i="17"/>
  <c r="H104" i="17"/>
  <c r="D104" i="17"/>
  <c r="J103" i="17"/>
  <c r="H103" i="17"/>
  <c r="D103" i="17"/>
  <c r="J102" i="17"/>
  <c r="H102" i="17"/>
  <c r="D102" i="17"/>
  <c r="G101" i="17"/>
  <c r="F101" i="17"/>
  <c r="E101" i="17"/>
  <c r="C101" i="17"/>
  <c r="J100" i="17"/>
  <c r="H100" i="17"/>
  <c r="D100" i="17"/>
  <c r="J99" i="17"/>
  <c r="H99" i="17"/>
  <c r="D99" i="17"/>
  <c r="J98" i="17"/>
  <c r="H98" i="17"/>
  <c r="D98" i="17"/>
  <c r="J97" i="17"/>
  <c r="H97" i="17"/>
  <c r="D97" i="17"/>
  <c r="J96" i="17"/>
  <c r="H96" i="17"/>
  <c r="D96" i="17"/>
  <c r="J95" i="17"/>
  <c r="H95" i="17"/>
  <c r="D95" i="17"/>
  <c r="J94" i="17"/>
  <c r="H94" i="17"/>
  <c r="D94" i="17"/>
  <c r="J93" i="17"/>
  <c r="H93" i="17"/>
  <c r="D93" i="17"/>
  <c r="J92" i="17"/>
  <c r="H92" i="17"/>
  <c r="D92" i="17"/>
  <c r="G91" i="17"/>
  <c r="F91" i="17"/>
  <c r="E91" i="17"/>
  <c r="C91" i="17"/>
  <c r="J90" i="17"/>
  <c r="H90" i="17"/>
  <c r="D90" i="17"/>
  <c r="J89" i="17"/>
  <c r="H89" i="17"/>
  <c r="D89" i="17"/>
  <c r="J88" i="17"/>
  <c r="H88" i="17"/>
  <c r="D88" i="17"/>
  <c r="J87" i="17"/>
  <c r="H87" i="17"/>
  <c r="D87" i="17"/>
  <c r="J86" i="17"/>
  <c r="H86" i="17"/>
  <c r="D86" i="17"/>
  <c r="J85" i="17"/>
  <c r="H85" i="17"/>
  <c r="D85" i="17"/>
  <c r="J84" i="17"/>
  <c r="H84" i="17"/>
  <c r="D84" i="17"/>
  <c r="G83" i="17"/>
  <c r="F83" i="17"/>
  <c r="E83" i="17"/>
  <c r="C83" i="17"/>
  <c r="J80" i="17"/>
  <c r="H80" i="17"/>
  <c r="D80" i="17"/>
  <c r="J79" i="17"/>
  <c r="H79" i="17"/>
  <c r="D79" i="17"/>
  <c r="J78" i="17"/>
  <c r="H78" i="17"/>
  <c r="D78" i="17"/>
  <c r="J77" i="17"/>
  <c r="H77" i="17"/>
  <c r="D77" i="17"/>
  <c r="J76" i="17"/>
  <c r="H76" i="17"/>
  <c r="D76" i="17"/>
  <c r="J75" i="17"/>
  <c r="H75" i="17"/>
  <c r="D75" i="17"/>
  <c r="J74" i="17"/>
  <c r="H74" i="17"/>
  <c r="D74" i="17"/>
  <c r="G73" i="17"/>
  <c r="F73" i="17"/>
  <c r="E73" i="17"/>
  <c r="C73" i="17"/>
  <c r="J72" i="17"/>
  <c r="H72" i="17"/>
  <c r="D72" i="17"/>
  <c r="J71" i="17"/>
  <c r="H71" i="17"/>
  <c r="D71" i="17"/>
  <c r="J70" i="17"/>
  <c r="H70" i="17"/>
  <c r="D70" i="17"/>
  <c r="G69" i="17"/>
  <c r="F69" i="17"/>
  <c r="J69" i="17" s="1"/>
  <c r="E69" i="17"/>
  <c r="D69" i="17" s="1"/>
  <c r="C69" i="17"/>
  <c r="J68" i="17"/>
  <c r="H68" i="17"/>
  <c r="D68" i="17"/>
  <c r="J67" i="17"/>
  <c r="H67" i="17"/>
  <c r="D67" i="17"/>
  <c r="J66" i="17"/>
  <c r="H66" i="17"/>
  <c r="D66" i="17"/>
  <c r="J65" i="17"/>
  <c r="H65" i="17"/>
  <c r="D65" i="17"/>
  <c r="J64" i="17"/>
  <c r="H64" i="17"/>
  <c r="D64" i="17"/>
  <c r="J63" i="17"/>
  <c r="H63" i="17"/>
  <c r="D63" i="17"/>
  <c r="J62" i="17"/>
  <c r="H62" i="17"/>
  <c r="D62" i="17"/>
  <c r="J61" i="17"/>
  <c r="H61" i="17"/>
  <c r="D61" i="17"/>
  <c r="G60" i="17"/>
  <c r="F60" i="17"/>
  <c r="E60" i="17"/>
  <c r="H60" i="17" s="1"/>
  <c r="C60" i="17"/>
  <c r="J59" i="17"/>
  <c r="H59" i="17"/>
  <c r="D59" i="17"/>
  <c r="J58" i="17"/>
  <c r="H58" i="17"/>
  <c r="D58" i="17"/>
  <c r="J57" i="17"/>
  <c r="H57" i="17"/>
  <c r="D57" i="17"/>
  <c r="G56" i="17"/>
  <c r="F56" i="17"/>
  <c r="J56" i="17" s="1"/>
  <c r="E56" i="17"/>
  <c r="C56" i="17"/>
  <c r="J55" i="17"/>
  <c r="H55" i="17"/>
  <c r="D55" i="17"/>
  <c r="J54" i="17"/>
  <c r="H54" i="17"/>
  <c r="D54" i="17"/>
  <c r="J53" i="17"/>
  <c r="H53" i="17"/>
  <c r="D53" i="17"/>
  <c r="J52" i="17"/>
  <c r="H52" i="17"/>
  <c r="D52" i="17"/>
  <c r="J51" i="17"/>
  <c r="H51" i="17"/>
  <c r="D51" i="17"/>
  <c r="J50" i="17"/>
  <c r="H50" i="17"/>
  <c r="D50" i="17"/>
  <c r="J49" i="17"/>
  <c r="H49" i="17"/>
  <c r="D49" i="17"/>
  <c r="J48" i="17"/>
  <c r="H48" i="17"/>
  <c r="D48" i="17"/>
  <c r="J47" i="17"/>
  <c r="H47" i="17"/>
  <c r="D47" i="17"/>
  <c r="G46" i="17"/>
  <c r="F46" i="17"/>
  <c r="J46" i="17" s="1"/>
  <c r="E46" i="17"/>
  <c r="C46" i="17"/>
  <c r="J45" i="17"/>
  <c r="H45" i="17"/>
  <c r="D45" i="17"/>
  <c r="J44" i="17"/>
  <c r="H44" i="17"/>
  <c r="D44" i="17"/>
  <c r="J43" i="17"/>
  <c r="H43" i="17"/>
  <c r="D43" i="17"/>
  <c r="J42" i="17"/>
  <c r="H42" i="17"/>
  <c r="D42" i="17"/>
  <c r="J41" i="17"/>
  <c r="H41" i="17"/>
  <c r="D41" i="17"/>
  <c r="J40" i="17"/>
  <c r="H40" i="17"/>
  <c r="D40" i="17"/>
  <c r="J39" i="17"/>
  <c r="H39" i="17"/>
  <c r="D39" i="17"/>
  <c r="J38" i="17"/>
  <c r="H38" i="17"/>
  <c r="D38" i="17"/>
  <c r="J37" i="17"/>
  <c r="H37" i="17"/>
  <c r="D37" i="17"/>
  <c r="G36" i="17"/>
  <c r="F36" i="17"/>
  <c r="E36" i="17"/>
  <c r="H36" i="17" s="1"/>
  <c r="C36" i="17"/>
  <c r="J35" i="17"/>
  <c r="H35" i="17"/>
  <c r="D35" i="17"/>
  <c r="J34" i="17"/>
  <c r="H34" i="17"/>
  <c r="D34" i="17"/>
  <c r="J33" i="17"/>
  <c r="H33" i="17"/>
  <c r="D33" i="17"/>
  <c r="J32" i="17"/>
  <c r="H32" i="17"/>
  <c r="D32" i="17"/>
  <c r="J31" i="17"/>
  <c r="H31" i="17"/>
  <c r="D31" i="17"/>
  <c r="J30" i="17"/>
  <c r="H30" i="17"/>
  <c r="D30" i="17"/>
  <c r="J29" i="17"/>
  <c r="H29" i="17"/>
  <c r="D29" i="17"/>
  <c r="J28" i="17"/>
  <c r="H28" i="17"/>
  <c r="D28" i="17"/>
  <c r="J27" i="17"/>
  <c r="H27" i="17"/>
  <c r="D27" i="17"/>
  <c r="G26" i="17"/>
  <c r="F26" i="17"/>
  <c r="E26" i="17"/>
  <c r="H26" i="17" s="1"/>
  <c r="C26" i="17"/>
  <c r="J25" i="17"/>
  <c r="H25" i="17"/>
  <c r="D25" i="17"/>
  <c r="J24" i="17"/>
  <c r="H24" i="17"/>
  <c r="D24" i="17"/>
  <c r="J23" i="17"/>
  <c r="H23" i="17"/>
  <c r="D23" i="17"/>
  <c r="J22" i="17"/>
  <c r="H22" i="17"/>
  <c r="D22" i="17"/>
  <c r="J21" i="17"/>
  <c r="H21" i="17"/>
  <c r="D21" i="17"/>
  <c r="J20" i="17"/>
  <c r="H20" i="17"/>
  <c r="D20" i="17"/>
  <c r="J19" i="17"/>
  <c r="H19" i="17"/>
  <c r="D19" i="17"/>
  <c r="J18" i="17"/>
  <c r="H18" i="17"/>
  <c r="D18" i="17"/>
  <c r="J17" i="17"/>
  <c r="H17" i="17"/>
  <c r="D17" i="17"/>
  <c r="G16" i="17"/>
  <c r="F16" i="17"/>
  <c r="E16" i="17"/>
  <c r="C16" i="17"/>
  <c r="J15" i="17"/>
  <c r="H15" i="17"/>
  <c r="D15" i="17"/>
  <c r="J14" i="17"/>
  <c r="H14" i="17"/>
  <c r="D14" i="17"/>
  <c r="J13" i="17"/>
  <c r="H13" i="17"/>
  <c r="D13" i="17"/>
  <c r="J12" i="17"/>
  <c r="H12" i="17"/>
  <c r="D12" i="17"/>
  <c r="J11" i="17"/>
  <c r="H11" i="17"/>
  <c r="D11" i="17"/>
  <c r="J10" i="17"/>
  <c r="H10" i="17"/>
  <c r="D10" i="17"/>
  <c r="J9" i="17"/>
  <c r="H9" i="17"/>
  <c r="D9" i="17"/>
  <c r="G8" i="17"/>
  <c r="F8" i="17"/>
  <c r="E8" i="17"/>
  <c r="H8" i="17" s="1"/>
  <c r="C8" i="17"/>
  <c r="I73" i="16"/>
  <c r="H73" i="16"/>
  <c r="D73" i="16"/>
  <c r="I72" i="16"/>
  <c r="H72" i="16"/>
  <c r="D72" i="16"/>
  <c r="I71" i="16"/>
  <c r="H71" i="16"/>
  <c r="D71" i="16"/>
  <c r="I70" i="16"/>
  <c r="H70" i="16"/>
  <c r="D70" i="16"/>
  <c r="G69" i="16"/>
  <c r="F69" i="16"/>
  <c r="I69" i="16" s="1"/>
  <c r="E69" i="16"/>
  <c r="H69" i="16" s="1"/>
  <c r="C69" i="16"/>
  <c r="I68" i="16"/>
  <c r="H68" i="16"/>
  <c r="D68" i="16"/>
  <c r="I67" i="16"/>
  <c r="H67" i="16"/>
  <c r="D67" i="16"/>
  <c r="I66" i="16"/>
  <c r="H66" i="16"/>
  <c r="D66" i="16"/>
  <c r="I65" i="16"/>
  <c r="H65" i="16"/>
  <c r="D65" i="16"/>
  <c r="I64" i="16"/>
  <c r="H64" i="16"/>
  <c r="D64" i="16"/>
  <c r="I63" i="16"/>
  <c r="H63" i="16"/>
  <c r="D63" i="16"/>
  <c r="I62" i="16"/>
  <c r="H62" i="16"/>
  <c r="D62" i="16"/>
  <c r="I61" i="16"/>
  <c r="H61" i="16"/>
  <c r="D61" i="16"/>
  <c r="I60" i="16"/>
  <c r="H60" i="16"/>
  <c r="D60" i="16"/>
  <c r="G59" i="16"/>
  <c r="F59" i="16"/>
  <c r="E59" i="16"/>
  <c r="C59" i="16"/>
  <c r="D59" i="16" s="1"/>
  <c r="I58" i="16"/>
  <c r="H58" i="16"/>
  <c r="D58" i="16"/>
  <c r="I57" i="16"/>
  <c r="H57" i="16"/>
  <c r="D57" i="16"/>
  <c r="I56" i="16"/>
  <c r="H56" i="16"/>
  <c r="D56" i="16"/>
  <c r="I55" i="16"/>
  <c r="H55" i="16"/>
  <c r="D55" i="16"/>
  <c r="I54" i="16"/>
  <c r="H54" i="16"/>
  <c r="D54" i="16"/>
  <c r="I53" i="16"/>
  <c r="H53" i="16"/>
  <c r="D53" i="16"/>
  <c r="I52" i="16"/>
  <c r="H52" i="16"/>
  <c r="D52" i="16"/>
  <c r="G51" i="16"/>
  <c r="F51" i="16"/>
  <c r="E51" i="16"/>
  <c r="H51" i="16" s="1"/>
  <c r="C51" i="16"/>
  <c r="I50" i="16"/>
  <c r="H50" i="16"/>
  <c r="D50" i="16"/>
  <c r="I49" i="16"/>
  <c r="H49" i="16"/>
  <c r="D49" i="16"/>
  <c r="I48" i="16"/>
  <c r="H48" i="16"/>
  <c r="D48" i="16"/>
  <c r="I47" i="16"/>
  <c r="H47" i="16"/>
  <c r="D47" i="16"/>
  <c r="I46" i="16"/>
  <c r="H46" i="16"/>
  <c r="D46" i="16"/>
  <c r="I45" i="16"/>
  <c r="H45" i="16"/>
  <c r="D45" i="16"/>
  <c r="I44" i="16"/>
  <c r="H44" i="16"/>
  <c r="D44" i="16"/>
  <c r="I43" i="16"/>
  <c r="H43" i="16"/>
  <c r="D43" i="16"/>
  <c r="G42" i="16"/>
  <c r="F42" i="16"/>
  <c r="E42" i="16"/>
  <c r="C42" i="16"/>
  <c r="I40" i="16"/>
  <c r="H40" i="16"/>
  <c r="D40" i="16"/>
  <c r="I39" i="16"/>
  <c r="H39" i="16"/>
  <c r="D39" i="16"/>
  <c r="I38" i="16"/>
  <c r="H38" i="16"/>
  <c r="D38" i="16"/>
  <c r="I37" i="16"/>
  <c r="H37" i="16"/>
  <c r="D37" i="16"/>
  <c r="G36" i="16"/>
  <c r="F36" i="16"/>
  <c r="E36" i="16"/>
  <c r="C36" i="16"/>
  <c r="I35" i="16"/>
  <c r="H35" i="16"/>
  <c r="D35" i="16"/>
  <c r="I34" i="16"/>
  <c r="H34" i="16"/>
  <c r="D34" i="16"/>
  <c r="I33" i="16"/>
  <c r="H33" i="16"/>
  <c r="D33" i="16"/>
  <c r="I32" i="16"/>
  <c r="H32" i="16"/>
  <c r="D32" i="16"/>
  <c r="I31" i="16"/>
  <c r="H31" i="16"/>
  <c r="D31" i="16"/>
  <c r="I30" i="16"/>
  <c r="H30" i="16"/>
  <c r="D30" i="16"/>
  <c r="I29" i="16"/>
  <c r="H29" i="16"/>
  <c r="D29" i="16"/>
  <c r="I28" i="16"/>
  <c r="H28" i="16"/>
  <c r="D28" i="16"/>
  <c r="I27" i="16"/>
  <c r="H27" i="16"/>
  <c r="D27" i="16"/>
  <c r="G26" i="16"/>
  <c r="F26" i="16"/>
  <c r="E26" i="16"/>
  <c r="C26" i="16"/>
  <c r="I25" i="16"/>
  <c r="H25" i="16"/>
  <c r="D25" i="16"/>
  <c r="I24" i="16"/>
  <c r="H24" i="16"/>
  <c r="D24" i="16"/>
  <c r="I23" i="16"/>
  <c r="H23" i="16"/>
  <c r="D23" i="16"/>
  <c r="I22" i="16"/>
  <c r="H22" i="16"/>
  <c r="D22" i="16"/>
  <c r="I21" i="16"/>
  <c r="H21" i="16"/>
  <c r="D21" i="16"/>
  <c r="I20" i="16"/>
  <c r="H20" i="16"/>
  <c r="D20" i="16"/>
  <c r="I19" i="16"/>
  <c r="H19" i="16"/>
  <c r="D19" i="16"/>
  <c r="G18" i="16"/>
  <c r="F18" i="16"/>
  <c r="E18" i="16"/>
  <c r="C18" i="16"/>
  <c r="I17" i="16"/>
  <c r="H17" i="16"/>
  <c r="D17" i="16"/>
  <c r="I16" i="16"/>
  <c r="H16" i="16"/>
  <c r="D16" i="16"/>
  <c r="I15" i="16"/>
  <c r="H15" i="16"/>
  <c r="D15" i="16"/>
  <c r="I14" i="16"/>
  <c r="H14" i="16"/>
  <c r="D14" i="16"/>
  <c r="I13" i="16"/>
  <c r="H13" i="16"/>
  <c r="D13" i="16"/>
  <c r="I12" i="16"/>
  <c r="H12" i="16"/>
  <c r="D12" i="16"/>
  <c r="I11" i="16"/>
  <c r="H11" i="16"/>
  <c r="D11" i="16"/>
  <c r="I10" i="16"/>
  <c r="H10" i="16"/>
  <c r="D10" i="16"/>
  <c r="G9" i="16"/>
  <c r="F9" i="16"/>
  <c r="E9" i="16"/>
  <c r="C9" i="16"/>
  <c r="C8" i="16" s="1"/>
  <c r="G30" i="15"/>
  <c r="C30" i="15"/>
  <c r="G29" i="15"/>
  <c r="C29" i="15"/>
  <c r="G28" i="15"/>
  <c r="C28" i="15"/>
  <c r="F27" i="15"/>
  <c r="E27" i="15"/>
  <c r="D27" i="15"/>
  <c r="G27" i="15" s="1"/>
  <c r="B27" i="15"/>
  <c r="G26" i="15"/>
  <c r="C26" i="15"/>
  <c r="G25" i="15"/>
  <c r="C25" i="15"/>
  <c r="G24" i="15"/>
  <c r="C24" i="15"/>
  <c r="F23" i="15"/>
  <c r="E23" i="15"/>
  <c r="D23" i="15"/>
  <c r="B23" i="15"/>
  <c r="G22" i="15"/>
  <c r="C22" i="15"/>
  <c r="G21" i="15"/>
  <c r="C21" i="15"/>
  <c r="G19" i="15"/>
  <c r="C19" i="15"/>
  <c r="G18" i="15"/>
  <c r="C18" i="15"/>
  <c r="G17" i="15"/>
  <c r="C17" i="15"/>
  <c r="F16" i="15"/>
  <c r="E16" i="15"/>
  <c r="D16" i="15"/>
  <c r="B16" i="15"/>
  <c r="G15" i="15"/>
  <c r="C15" i="15"/>
  <c r="G14" i="15"/>
  <c r="C14" i="15"/>
  <c r="G13" i="15"/>
  <c r="C13" i="15"/>
  <c r="F12" i="15"/>
  <c r="E12" i="15"/>
  <c r="D12" i="15"/>
  <c r="B12" i="15"/>
  <c r="G11" i="15"/>
  <c r="C11" i="15"/>
  <c r="G10" i="15"/>
  <c r="C10" i="15"/>
  <c r="J16" i="17" l="1"/>
  <c r="G82" i="17"/>
  <c r="J91" i="17"/>
  <c r="J111" i="17"/>
  <c r="I36" i="16"/>
  <c r="D101" i="17"/>
  <c r="E20" i="15"/>
  <c r="D121" i="17"/>
  <c r="G12" i="15"/>
  <c r="F9" i="15"/>
  <c r="F20" i="15"/>
  <c r="F31" i="15" s="1"/>
  <c r="C29" i="20"/>
  <c r="C9" i="20" s="1"/>
  <c r="C6" i="20" s="1"/>
  <c r="C16" i="20" s="1"/>
  <c r="C17" i="20" s="1"/>
  <c r="C18" i="20" s="1"/>
  <c r="C22" i="20" s="1"/>
  <c r="E44" i="20"/>
  <c r="E45" i="20" s="1"/>
  <c r="D16" i="17"/>
  <c r="D83" i="17"/>
  <c r="D29" i="20"/>
  <c r="D9" i="20" s="1"/>
  <c r="D6" i="20" s="1"/>
  <c r="H59" i="16"/>
  <c r="E29" i="20"/>
  <c r="E9" i="20" s="1"/>
  <c r="E6" i="20" s="1"/>
  <c r="E16" i="20" s="1"/>
  <c r="E17" i="20" s="1"/>
  <c r="E18" i="20" s="1"/>
  <c r="E22" i="20" s="1"/>
  <c r="D31" i="20"/>
  <c r="G16" i="15"/>
  <c r="D9" i="15"/>
  <c r="G23" i="15"/>
  <c r="B9" i="15"/>
  <c r="C23" i="15"/>
  <c r="C16" i="15"/>
  <c r="C27" i="15"/>
  <c r="I26" i="16"/>
  <c r="D26" i="16"/>
  <c r="I18" i="16"/>
  <c r="C41" i="16"/>
  <c r="C74" i="16" s="1"/>
  <c r="D9" i="16"/>
  <c r="I42" i="16"/>
  <c r="I9" i="16"/>
  <c r="G8" i="16"/>
  <c r="H36" i="16"/>
  <c r="I59" i="16"/>
  <c r="D42" i="16"/>
  <c r="H18" i="16"/>
  <c r="D36" i="16"/>
  <c r="E41" i="16"/>
  <c r="I51" i="16"/>
  <c r="H26" i="16"/>
  <c r="D18" i="16"/>
  <c r="H42" i="16"/>
  <c r="H8" i="21"/>
  <c r="H10" i="21"/>
  <c r="D135" i="17"/>
  <c r="D144" i="17"/>
  <c r="J148" i="17"/>
  <c r="J121" i="17"/>
  <c r="J131" i="17"/>
  <c r="H56" i="17"/>
  <c r="F82" i="17"/>
  <c r="J82" i="17" s="1"/>
  <c r="H91" i="17"/>
  <c r="J101" i="17"/>
  <c r="F7" i="17"/>
  <c r="F157" i="17" s="1"/>
  <c r="J26" i="17"/>
  <c r="J36" i="17"/>
  <c r="D73" i="17"/>
  <c r="D111" i="17"/>
  <c r="D148" i="17"/>
  <c r="G7" i="17"/>
  <c r="J73" i="17"/>
  <c r="C82" i="17"/>
  <c r="D131" i="17"/>
  <c r="H69" i="17"/>
  <c r="E82" i="17"/>
  <c r="H82" i="17" s="1"/>
  <c r="H148" i="17"/>
  <c r="D56" i="17"/>
  <c r="D60" i="17"/>
  <c r="D8" i="17"/>
  <c r="D36" i="17"/>
  <c r="D46" i="17"/>
  <c r="J60" i="17"/>
  <c r="D16" i="20"/>
  <c r="D17" i="20" s="1"/>
  <c r="D18" i="20" s="1"/>
  <c r="D22" i="20" s="1"/>
  <c r="D44" i="20"/>
  <c r="D45" i="20" s="1"/>
  <c r="E36" i="20"/>
  <c r="E37" i="20" s="1"/>
  <c r="C36" i="20"/>
  <c r="C37" i="20" s="1"/>
  <c r="D36" i="20"/>
  <c r="D37" i="20" s="1"/>
  <c r="H69" i="18"/>
  <c r="H42" i="18"/>
  <c r="H56" i="18"/>
  <c r="D51" i="18"/>
  <c r="H36" i="18"/>
  <c r="H34" i="18"/>
  <c r="J8" i="18"/>
  <c r="D15" i="18"/>
  <c r="C39" i="18"/>
  <c r="H15" i="18"/>
  <c r="D36" i="18"/>
  <c r="F39" i="18"/>
  <c r="F64" i="18" s="1"/>
  <c r="G61" i="18"/>
  <c r="I61" i="18" s="1"/>
  <c r="C61" i="18"/>
  <c r="E61" i="18"/>
  <c r="D56" i="18"/>
  <c r="D42" i="18"/>
  <c r="D27" i="18"/>
  <c r="H51" i="18"/>
  <c r="E39" i="18"/>
  <c r="E64" i="18" s="1"/>
  <c r="G39" i="18"/>
  <c r="K16" i="19"/>
  <c r="E16" i="19"/>
  <c r="J16" i="19"/>
  <c r="D8" i="21"/>
  <c r="D10" i="21"/>
  <c r="C12" i="21"/>
  <c r="I8" i="21"/>
  <c r="E12" i="21"/>
  <c r="F12" i="21"/>
  <c r="G12" i="21"/>
  <c r="D34" i="18"/>
  <c r="H27" i="18"/>
  <c r="D82" i="17"/>
  <c r="D26" i="17"/>
  <c r="H46" i="17"/>
  <c r="H83" i="17"/>
  <c r="D91" i="17"/>
  <c r="H111" i="17"/>
  <c r="H135" i="17"/>
  <c r="H73" i="17"/>
  <c r="J83" i="17"/>
  <c r="J8" i="17"/>
  <c r="C7" i="17"/>
  <c r="C157" i="17" s="1"/>
  <c r="H101" i="17"/>
  <c r="E7" i="17"/>
  <c r="E157" i="17" s="1"/>
  <c r="H16" i="17"/>
  <c r="H9" i="16"/>
  <c r="E8" i="16"/>
  <c r="F41" i="16"/>
  <c r="D51" i="16"/>
  <c r="F8" i="16"/>
  <c r="G41" i="16"/>
  <c r="D69" i="16"/>
  <c r="C12" i="15"/>
  <c r="D20" i="15"/>
  <c r="B20" i="15"/>
  <c r="E9" i="15"/>
  <c r="E31" i="15" s="1"/>
  <c r="H12" i="21" l="1"/>
  <c r="C9" i="15"/>
  <c r="B31" i="15"/>
  <c r="D157" i="17"/>
  <c r="H40" i="18"/>
  <c r="G64" i="18"/>
  <c r="C64" i="18"/>
  <c r="D41" i="16"/>
  <c r="J7" i="17"/>
  <c r="G157" i="17"/>
  <c r="D64" i="18"/>
  <c r="C87" i="16"/>
  <c r="C88" i="16"/>
  <c r="G74" i="16"/>
  <c r="D39" i="18"/>
  <c r="H61" i="18"/>
  <c r="D61" i="18"/>
  <c r="I39" i="18"/>
  <c r="H39" i="18"/>
  <c r="H64" i="18" s="1"/>
  <c r="D12" i="21"/>
  <c r="I12" i="21"/>
  <c r="H7" i="17"/>
  <c r="H157" i="17" s="1"/>
  <c r="D7" i="17"/>
  <c r="G88" i="16"/>
  <c r="G87" i="16"/>
  <c r="F74" i="16"/>
  <c r="I8" i="16"/>
  <c r="D8" i="16"/>
  <c r="H8" i="16"/>
  <c r="E74" i="16"/>
  <c r="I41" i="16"/>
  <c r="H41" i="16"/>
  <c r="G20" i="15"/>
  <c r="C20" i="15"/>
  <c r="D31" i="15"/>
  <c r="G9" i="15"/>
  <c r="G31" i="15" s="1"/>
  <c r="H74" i="16" l="1"/>
  <c r="E87" i="16"/>
  <c r="E88" i="16"/>
  <c r="D74" i="16"/>
  <c r="F88" i="16"/>
  <c r="I74" i="16"/>
  <c r="F87" i="16"/>
  <c r="C31" i="15"/>
  <c r="H88" i="16" l="1"/>
  <c r="H87" i="16"/>
  <c r="D88" i="16"/>
  <c r="D87" i="16"/>
</calcChain>
</file>

<file path=xl/sharedStrings.xml><?xml version="1.0" encoding="utf-8"?>
<sst xmlns="http://schemas.openxmlformats.org/spreadsheetml/2006/main" count="746" uniqueCount="407">
  <si>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</si>
  <si>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</si>
  <si>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</si>
  <si>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</si>
  <si>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</si>
  <si>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</si>
  <si>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</si>
  <si>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</si>
  <si>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</si>
  <si>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</si>
  <si>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</si>
  <si>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</si>
  <si>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</si>
  <si>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</si>
  <si>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</si>
  <si>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</si>
  <si>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</si>
  <si>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Elaboró: ______________________________________________________________________________</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</si>
  <si>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</si>
  <si>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</si>
  <si>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</si>
  <si>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</si>
  <si>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</si>
  <si>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</si>
  <si>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</si>
  <si>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</si>
  <si>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</si>
  <si>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</si>
  <si>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</si>
  <si>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</si>
  <si>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</si>
  <si>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</si>
  <si>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</si>
  <si>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</si>
  <si>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</si>
  <si>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</si>
  <si>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</si>
  <si>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</si>
  <si>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</si>
  <si>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</si>
  <si>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</si>
  <si>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</si>
  <si>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</si>
  <si>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</si>
  <si>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</si>
  <si>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</si>
  <si>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</si>
  <si>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</si>
  <si>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</si>
  <si>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</si>
  <si>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</si>
  <si>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</si>
  <si>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</si>
  <si>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6B</t>
  </si>
  <si>
    <t>Formato6a</t>
  </si>
  <si>
    <t>NOMBRE, CARGO Y FIRMA</t>
  </si>
  <si>
    <t>AUTORIZÓ</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</si>
  <si>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</si>
  <si>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</si>
  <si>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</si>
  <si>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</si>
  <si>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</si>
  <si>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</si>
  <si>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</si>
  <si>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</si>
  <si>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</si>
  <si>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</si>
  <si>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</si>
  <si>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</si>
  <si>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</si>
  <si>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</si>
  <si>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</si>
  <si>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</si>
  <si>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</si>
  <si>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</si>
  <si>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</si>
  <si>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</si>
  <si>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</si>
  <si>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</si>
  <si>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</si>
  <si>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</si>
  <si>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</si>
  <si>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</si>
  <si>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</si>
  <si>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</si>
  <si>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</si>
  <si>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</si>
  <si>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</si>
  <si>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</si>
  <si>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</si>
  <si>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</si>
  <si>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</si>
  <si>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</si>
  <si>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</si>
  <si>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</si>
  <si>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</si>
  <si>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</si>
  <si>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</si>
  <si>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</si>
  <si>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</si>
  <si>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</si>
  <si>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</si>
  <si>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</si>
  <si>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</si>
  <si>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</si>
  <si>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</si>
  <si>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</si>
  <si>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</si>
  <si>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</si>
  <si>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</si>
  <si>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</si>
  <si>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</si>
  <si>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</si>
  <si>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</si>
  <si>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</si>
  <si>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</si>
  <si>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</si>
  <si>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</si>
  <si>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</si>
  <si>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</si>
  <si>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</si>
  <si>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</si>
  <si>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</si>
  <si>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</si>
  <si>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</si>
  <si>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</si>
  <si>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</si>
  <si>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</si>
  <si>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</si>
  <si>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</si>
  <si>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</si>
  <si>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</si>
  <si>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</si>
  <si>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PAGADO</t>
  </si>
  <si>
    <t>DEVENGADO</t>
  </si>
  <si>
    <t>MODIFICADO</t>
  </si>
  <si>
    <t>APROBADO</t>
  </si>
  <si>
    <t xml:space="preserve">C O N C E P T O  </t>
  </si>
  <si>
    <t>EGRESO</t>
  </si>
  <si>
    <t>CLASIFICACIÓN POR OBJETO DEL GASTO (CAPÍTULO Y CONCEPTO)</t>
  </si>
  <si>
    <t>ESTADO ANALÍTICO DEL EJERCICIO DEL PRESUPUESTO DE EGRESOS DETALLADO - LDF</t>
  </si>
  <si>
    <t>UNIDAD RESPONSABLE DEL GASTO</t>
  </si>
  <si>
    <t>NOMBRE DEL ENTE PÚBLICO (a)</t>
  </si>
  <si>
    <t>6A</t>
  </si>
  <si>
    <t>Formato6b</t>
  </si>
  <si>
    <t>CLASIFICACIÓN ADMINISTRATIVA</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</si>
  <si>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</si>
  <si>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</si>
  <si>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</si>
  <si>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</si>
  <si>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</si>
  <si>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</si>
  <si>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</si>
  <si>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</si>
  <si>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</si>
  <si>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</si>
  <si>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</si>
  <si>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</si>
  <si>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</si>
  <si>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</si>
  <si>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</si>
  <si>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</si>
  <si>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</si>
  <si>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</si>
  <si>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</si>
  <si>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</si>
  <si>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</si>
  <si>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</si>
  <si>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</si>
  <si>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</si>
  <si>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</si>
  <si>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</si>
  <si>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</si>
  <si>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</si>
  <si>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</si>
  <si>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</si>
  <si>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</si>
  <si>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</si>
  <si>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CLASIFICACIÓN FUNCIONAL (FINALIDAD Y FUNCIÓN)</t>
  </si>
  <si>
    <t>________________________________________</t>
  </si>
  <si>
    <t xml:space="preserve">Autorizó: </t>
  </si>
  <si>
    <t>Elaboró: ___________________________________________________________</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</si>
  <si>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</si>
  <si>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</si>
  <si>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</si>
  <si>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</si>
  <si>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</si>
  <si>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</si>
  <si>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</si>
  <si>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</si>
  <si>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</si>
  <si>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</si>
  <si>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</si>
  <si>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</si>
  <si>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</si>
  <si>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</si>
  <si>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</si>
  <si>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</si>
  <si>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</si>
  <si>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</si>
  <si>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</si>
  <si>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</si>
  <si>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</si>
  <si>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</si>
  <si>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</si>
  <si>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</si>
  <si>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</si>
  <si>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</si>
  <si>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</si>
  <si>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</si>
  <si>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</si>
  <si>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</si>
  <si>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</si>
  <si>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</si>
  <si>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</si>
  <si>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</si>
  <si>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</si>
  <si>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</si>
  <si>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</si>
  <si>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</si>
  <si>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</si>
  <si>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</si>
  <si>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</si>
  <si>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</si>
  <si>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</si>
  <si>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</si>
  <si>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</si>
  <si>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</si>
  <si>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</si>
  <si>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</si>
  <si>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</si>
  <si>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</si>
  <si>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</si>
  <si>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</si>
  <si>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</si>
  <si>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</si>
  <si>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</si>
  <si>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</si>
  <si>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</si>
  <si>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</si>
  <si>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</si>
  <si>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</si>
  <si>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</si>
  <si>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</si>
  <si>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</si>
  <si>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</si>
  <si>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</si>
  <si>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</si>
  <si>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</si>
  <si>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</si>
  <si>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</si>
  <si>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</si>
  <si>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</si>
  <si>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</si>
  <si>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</si>
  <si>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</si>
  <si>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</si>
  <si>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</si>
  <si>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</si>
  <si>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</si>
  <si>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</si>
  <si>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</si>
  <si>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</si>
  <si>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</si>
  <si>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</si>
  <si>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</si>
  <si>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</si>
  <si>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</si>
  <si>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</si>
  <si>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</si>
  <si>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</si>
  <si>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</si>
  <si>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</si>
  <si>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</si>
  <si>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</si>
  <si>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</si>
  <si>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</si>
  <si>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</si>
  <si>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</si>
  <si>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</si>
  <si>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</si>
  <si>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</si>
  <si>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</si>
  <si>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</si>
  <si>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</si>
  <si>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BALANCE PRESUPUESTARIO - LDF</t>
  </si>
  <si>
    <t>UNIDAD RESPONSABLE DEL GASTO: (1)</t>
  </si>
  <si>
    <t>6d CLASIFICACIÓN DE SERVICIOS PERSONALES POR CATEGORÍA</t>
  </si>
  <si>
    <t>GUÍA DE CUMPLIMIENTO DE LA LEY DE DISCIPLINA FINANCIERA DE LAS ENTIDADES FEDERATIVAS Y MUNICIPIOS</t>
  </si>
  <si>
    <t>INFORME ANALÍTICO DE OBLIGACIONES DIFERENTES DE FINANCIAMIENTOS - LDF</t>
  </si>
  <si>
    <t>PLAZO PACTADO</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</si>
  <si>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</si>
  <si>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</si>
  <si>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</si>
  <si>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</si>
  <si>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</si>
  <si>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</si>
  <si>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</si>
  <si>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</si>
  <si>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</si>
  <si>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</si>
  <si>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</si>
  <si>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</si>
  <si>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ESTADO ANALÍTICO DE INGRESOS DETALLADO - LDF</t>
  </si>
  <si>
    <t>INGRESO</t>
  </si>
  <si>
    <t>DIFERENCIA</t>
  </si>
  <si>
    <t>ESTIMADO</t>
  </si>
  <si>
    <t>RECAUDADO</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</si>
  <si>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</si>
  <si>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</si>
  <si>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</si>
  <si>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</si>
  <si>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</si>
  <si>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</si>
  <si>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</si>
  <si>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</si>
  <si>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</si>
  <si>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</si>
  <si>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</si>
  <si>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</si>
  <si>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</si>
  <si>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</si>
  <si>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</si>
  <si>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</si>
  <si>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</si>
  <si>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</si>
  <si>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</si>
  <si>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</si>
  <si>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</si>
  <si>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</si>
  <si>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</si>
  <si>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</si>
  <si>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</si>
  <si>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</si>
  <si>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</si>
  <si>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</si>
  <si>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INGRESOS EXCEDENTES DE INGRESOS DE LIBRE DISPOSICIÓN</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</si>
  <si>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</si>
  <si>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</si>
  <si>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</si>
  <si>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</si>
  <si>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</si>
  <si>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la Seguridad Pública de los Estados y del D. F.</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</si>
  <si>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</si>
  <si>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</si>
  <si>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</si>
  <si>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</si>
  <si>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</si>
  <si>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</si>
  <si>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</si>
  <si>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</si>
  <si>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</si>
  <si>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</si>
  <si>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</si>
  <si>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</si>
  <si>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</si>
  <si>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</si>
  <si>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AMPL./ (REDUC.)</t>
  </si>
  <si>
    <t>(PESOS)</t>
  </si>
  <si>
    <t>Fondo de Aportaciones para el Fortalecimiento de los Municipios y de las Demarciones Territoriales del D.F.</t>
  </si>
  <si>
    <t>AMPLIACIONES/(REDUCCIONES)</t>
  </si>
  <si>
    <t>DEL 1 DE ENERO AL 31 DE DICIEMBRE DE 2024</t>
  </si>
  <si>
    <t>Del 1 de enero al 31 de diciembre de 2024</t>
  </si>
  <si>
    <t>Aprobado
(2)</t>
  </si>
  <si>
    <t>Ampliaciones/
(Reducciones)
(3)</t>
  </si>
  <si>
    <t>Modificado
(4)</t>
  </si>
  <si>
    <t>Devengado
(5)</t>
  </si>
  <si>
    <t>Pagado
(6)</t>
  </si>
  <si>
    <t>Elaboró (8): _____________________________________</t>
  </si>
  <si>
    <t>Autorizó (9): _____________________________</t>
  </si>
  <si>
    <t>AMPL/(REDUC)</t>
  </si>
  <si>
    <t>ELABORÓ: ______________________________________________</t>
  </si>
  <si>
    <t xml:space="preserve">NOMBRE, CARGO Y FIRMA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</si>
  <si>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</si>
  <si>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EGRESO </t>
  </si>
  <si>
    <t xml:space="preserve">TOTAL DE EGRESOS </t>
  </si>
  <si>
    <t>ELABORÓ: __________________________________________</t>
  </si>
  <si>
    <t>CONCEPTO</t>
  </si>
  <si>
    <t>TOTAL DE INGRESOS DE LIBRE DISPOSICIÓN</t>
  </si>
  <si>
    <t>TOTAL DE TRANSFERENCIAS FEDERALES ETIQUETADAS</t>
  </si>
  <si>
    <t xml:space="preserve">INGRESOS DERIVADOS DE FINANCIAMIENTO </t>
  </si>
  <si>
    <t>ELABORÓ: _________________________________________</t>
  </si>
  <si>
    <t xml:space="preserve">AUTORIZÓ: </t>
  </si>
  <si>
    <t>DENOMINACIÓN DE LAS OBLIGACIONES DIFERENTES DE FINANCIAMIENTO</t>
  </si>
  <si>
    <t>FECHA DEL CONTRATO</t>
  </si>
  <si>
    <t>FECHA DE INICIO DE OPERACIÓN DEL PROYECTO</t>
  </si>
  <si>
    <t>FECHA DE VENCIMIENTO</t>
  </si>
  <si>
    <t>MONTO DE LA INVERSIÓN PACTADO</t>
  </si>
  <si>
    <t>MONTO PROMEDIO MENSUAL DEL PAGO DE LA CONTRAPRESTACIÓN</t>
  </si>
  <si>
    <t>MONTO PROMEDIO MENSUAL DEL PAGO DE LA CONTRAPRESTACIÓN CORRESPONDIENTE AL PAGO DE INVERSIÓN</t>
  </si>
  <si>
    <t>MONTO PAGADO DE LA INVERSIÓN AL 31 DE DICIEMBRE DE 2024</t>
  </si>
  <si>
    <t>MONTO PAGADO DE LA INVERSIÓN ACTUALIZADO AL 31 DE DICIEMBRE DE 2024</t>
  </si>
  <si>
    <t>SALDO PENDIENTE POR PAGAR DE LA INVERSIÓN AL 31 DE DICIEMBRE DE 2024</t>
  </si>
  <si>
    <t>Elaboró: ____________________________________                                    Autorizó: __________________________________</t>
  </si>
  <si>
    <t xml:space="preserve">                                        Nombre, Cargo y Firma                                                                                     Nombre, Cargo y Firma</t>
  </si>
  <si>
    <r>
      <rPr>
        <b/>
        <sz val="10"/>
        <color theme="1"/>
        <rFont val="Roboto"/>
      </rPr>
      <t>Autorizó</t>
    </r>
    <r>
      <rPr>
        <sz val="10"/>
        <color theme="1"/>
        <rFont val="Roboto"/>
      </rPr>
      <t>: _____________________________________________________</t>
    </r>
  </si>
  <si>
    <t>AMPLIACIONES/
(REDUCCIONES)</t>
  </si>
  <si>
    <t>ELABORÓ: ________________________________________</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</si>
  <si>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</si>
  <si>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 LIBRE DISPOSICIÓN </t>
  </si>
  <si>
    <t>TRANSFERENCIAS FEDERALES ETIQUETADAS</t>
  </si>
  <si>
    <t xml:space="preserve">Ingresos Derivados de Financiamiento </t>
  </si>
  <si>
    <t xml:space="preserve">TOTAL DE INGRESOS DERIVADOS DE FINANCIAMIENTO </t>
  </si>
  <si>
    <t>TOTAL DE INGRESOS</t>
  </si>
  <si>
    <t>SUBEJERCICIO</t>
  </si>
  <si>
    <t>Subejercicio
(7)</t>
  </si>
  <si>
    <t>ENTIDAD DEL SECTOR PARAESTATAL NO FINANCIERO CON RFC DEL GDF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</si>
</sst>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 #,##0.00_-;_-* &quot;-&quot;??_-;_-@_-"/>
    <numFmt numFmtId="164" formatCode="#,##0.0_);[Black]\(#,##0.0\)"/>
    <numFmt numFmtId="165" formatCode="#,##0[$€];[Red]\-#,##0[$€]"/>
    <numFmt numFmtId="166" formatCode="_-* #,##0.00\ _P_t_s_-;\-* #,##0.00\ _P_t_s_-;_-* &quot;-&quot;??\ _P_t_s_-;_-@_-"/>
    <numFmt numFmtId="167" formatCode="#,##0_);[Black]\(#,##0\)"/>
    <numFmt numFmtId="168" formatCode="#,##0.00_ ;\-#,##0.00\ "/>
  </numFmts>
  <fonts count="26"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0"/>
      <color theme="5"/>
      <name val="Roboto"/>
    </font>
    <font>
      <sz val="10"/>
      <color theme="1"/>
      <name val="Roboto"/>
    </font>
    <font>
      <sz val="10"/>
      <color theme="5"/>
      <name val="Roboto"/>
    </font>
    <font>
      <b/>
      <sz val="10"/>
      <color theme="4"/>
      <name val="Roboto"/>
    </font>
    <font>
      <sz val="10"/>
      <color theme="4"/>
      <name val="Roboto"/>
    </font>
    <font>
      <i/>
      <sz val="10"/>
      <color theme="4"/>
      <name val="Roboto"/>
    </font>
    <font>
      <b/>
      <sz val="10"/>
      <name val="Roboto"/>
    </font>
    <font>
      <sz val="10"/>
      <color theme="0"/>
      <name val="Roboto"/>
    </font>
    <font>
      <sz val="10"/>
      <name val="Roboto"/>
    </font>
    <font>
      <b/>
      <sz val="10"/>
      <color theme="1"/>
      <name val="Roboto"/>
    </font>
    <font>
      <b/>
      <sz val="9"/>
      <color theme="5"/>
      <name val="Source Sans Pro"/>
      <family val="2"/>
    </font>
    <font>
      <b/>
      <sz val="8"/>
      <color theme="5"/>
      <name val="Source Sans Pro"/>
      <family val="2"/>
    </font>
    <font>
      <sz val="9"/>
      <color rgb="FF000000"/>
      <name val="Source Sans Pro"/>
      <family val="2"/>
    </font>
    <font>
      <b/>
      <sz val="10"/>
      <color theme="0"/>
      <name val="Roboto"/>
    </font>
    <font>
      <b/>
      <sz val="9"/>
      <color theme="0"/>
      <name val="Roboto"/>
    </font>
    <font>
      <sz val="9"/>
      <name val="Roboto"/>
    </font>
    <font>
      <b/>
      <sz val="9"/>
      <color theme="4"/>
      <name val="Roboto"/>
    </font>
    <font>
      <sz val="9"/>
      <color theme="4"/>
      <name val="Roboto"/>
    </font>
    <font>
      <sz val="8"/>
      <color theme="4"/>
      <name val="Roboto"/>
    </font>
    <font>
      <b/>
      <sz val="9"/>
      <name val="Roboto"/>
    </font>
    <font>
      <sz val="7"/>
      <color theme="4"/>
      <name val="Roboto"/>
    </font>
  </fonts>
  <fills count="7">
    <fill>
      <patternFill patternType="none"/>
    </fill>
    <fill>
      <patternFill patternType="gray125"/>
    </fill>
    <fill>
      <patternFill patternType="solid">
        <fgColor theme="0"/>
        <bgColor indexed="64"/>
      </patternFill>
    </fill>
    <fill>
      <patternFill patternType="solid">
        <fgColor rgb="FFD2D3D5"/>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s>
  <borders count="49">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top style="medium">
        <color theme="5"/>
      </top>
      <bottom style="medium">
        <color theme="5"/>
      </bottom>
      <diagonal/>
    </border>
    <border>
      <left/>
      <right/>
      <top style="medium">
        <color theme="5"/>
      </top>
      <bottom style="medium">
        <color theme="5"/>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right style="medium">
        <color theme="5"/>
      </right>
      <top style="medium">
        <color theme="5"/>
      </top>
      <bottom style="medium">
        <color theme="5"/>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2"/>
      </left>
      <right style="medium">
        <color theme="2"/>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style="medium">
        <color indexed="64"/>
      </right>
      <top style="medium">
        <color theme="2"/>
      </top>
      <bottom style="medium">
        <color theme="2"/>
      </bottom>
      <diagonal/>
    </border>
    <border>
      <left style="medium">
        <color indexed="64"/>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indexed="64"/>
      </left>
      <right/>
      <top style="medium">
        <color theme="2"/>
      </top>
      <bottom style="medium">
        <color theme="2"/>
      </bottom>
      <diagonal/>
    </border>
    <border>
      <left/>
      <right/>
      <top style="medium">
        <color theme="5"/>
      </top>
      <bottom style="medium">
        <color theme="2"/>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top/>
      <bottom style="thin">
        <color theme="3"/>
      </bottom>
      <diagonal/>
    </border>
    <border>
      <left/>
      <right/>
      <top/>
      <bottom style="hair">
        <color theme="2"/>
      </bottom>
      <diagonal/>
    </border>
    <border>
      <left/>
      <right/>
      <top style="hair">
        <color auto="1"/>
      </top>
      <bottom style="hair">
        <color theme="2"/>
      </bottom>
      <diagonal/>
    </border>
    <border>
      <left/>
      <right/>
      <top style="hair">
        <color theme="2"/>
      </top>
      <bottom style="hair">
        <color theme="2"/>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hair">
        <color theme="2"/>
      </top>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thin">
        <color theme="5"/>
      </left>
      <right/>
      <top/>
      <bottom style="hair">
        <color theme="2"/>
      </bottom>
      <diagonal/>
    </border>
    <border>
      <left style="hair">
        <color theme="0"/>
      </left>
      <right style="hair">
        <color theme="0"/>
      </right>
      <top style="hair">
        <color theme="0"/>
      </top>
      <bottom style="hair">
        <color theme="0"/>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31">
    <xf numFmtId="0" fontId="0" fillId="0" borderId="0" xfId="0"/>
    <xf numFmtId="0" fontId="6" fillId="0" borderId="0" xfId="40" applyFont="1"/>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wrapText="1"/>
    </xf>
    <xf numFmtId="0" fontId="5" fillId="5" borderId="18" xfId="40" applyFont="1" applyFill="1" applyBorder="1" applyAlignment="1">
      <alignment horizontal="center" vertical="center" wrapText="1"/>
    </xf>
    <xf numFmtId="0" fontId="5" fillId="5" borderId="14" xfId="40" applyFont="1" applyFill="1" applyBorder="1" applyAlignment="1">
      <alignment horizontal="center" vertical="center" wrapText="1"/>
    </xf>
    <xf numFmtId="0" fontId="5" fillId="5" borderId="18" xfId="40" applyFont="1" applyFill="1" applyBorder="1" applyAlignment="1">
      <alignment horizontal="center" vertical="center"/>
    </xf>
    <xf numFmtId="0" fontId="7" fillId="5" borderId="18" xfId="40" applyFont="1" applyFill="1" applyBorder="1" applyAlignment="1">
      <alignment horizontal="center" vertical="center" wrapText="1"/>
    </xf>
    <xf numFmtId="0" fontId="8" fillId="4" borderId="16" xfId="40" applyFont="1" applyFill="1" applyBorder="1" applyAlignment="1">
      <alignment horizontal="center" vertical="center" wrapText="1"/>
    </xf>
    <xf numFmtId="0" fontId="8" fillId="4" borderId="0" xfId="40" applyFont="1" applyFill="1" applyAlignment="1">
      <alignment horizontal="center" vertical="center" wrapText="1"/>
    </xf>
    <xf numFmtId="0" fontId="9" fillId="0" borderId="22" xfId="40" applyFont="1" applyBorder="1" applyAlignment="1">
      <alignment horizontal="center" vertical="center"/>
    </xf>
    <xf numFmtId="0" fontId="10" fillId="0" borderId="22" xfId="40" applyFont="1" applyBorder="1" applyAlignment="1">
      <alignment vertical="center" wrapText="1"/>
    </xf>
    <xf numFmtId="0" fontId="10" fillId="0" borderId="0" xfId="40" applyFont="1" applyAlignment="1">
      <alignment vertical="center" wrapText="1"/>
    </xf>
    <xf numFmtId="0" fontId="9" fillId="0" borderId="22" xfId="40" applyFont="1" applyBorder="1" applyAlignment="1">
      <alignment horizontal="center" vertical="center" wrapText="1"/>
    </xf>
    <xf numFmtId="0" fontId="9" fillId="0" borderId="0" xfId="40" applyFont="1" applyAlignment="1">
      <alignment horizontal="center" vertical="center" wrapText="1"/>
    </xf>
    <xf numFmtId="0" fontId="9" fillId="0" borderId="23" xfId="40" applyFont="1" applyBorder="1" applyAlignment="1">
      <alignment horizontal="center" vertical="center" wrapText="1"/>
    </xf>
    <xf numFmtId="0" fontId="8" fillId="0" borderId="22" xfId="40" applyFont="1" applyBorder="1" applyAlignment="1">
      <alignment horizontal="center" vertical="center" wrapText="1"/>
    </xf>
    <xf numFmtId="0" fontId="10" fillId="0" borderId="22" xfId="40" applyFont="1" applyBorder="1" applyAlignment="1">
      <alignment horizontal="left" vertical="center" wrapText="1" indent="2"/>
    </xf>
    <xf numFmtId="0" fontId="10" fillId="0" borderId="0" xfId="40" applyFont="1" applyAlignment="1">
      <alignment horizontal="left" vertical="center" wrapText="1" indent="2"/>
    </xf>
    <xf numFmtId="0" fontId="10" fillId="0" borderId="22" xfId="40" applyFont="1" applyBorder="1" applyAlignment="1">
      <alignment horizontal="left" vertical="center"/>
    </xf>
    <xf numFmtId="0" fontId="10" fillId="0" borderId="0" xfId="40" applyFont="1" applyAlignment="1">
      <alignment horizontal="center" vertical="center"/>
    </xf>
    <xf numFmtId="0" fontId="10" fillId="0" borderId="22" xfId="40" applyFont="1" applyBorder="1" applyAlignment="1">
      <alignment horizontal="center" vertical="center"/>
    </xf>
    <xf numFmtId="0" fontId="10" fillId="0" borderId="6" xfId="40" applyFont="1" applyBorder="1" applyAlignment="1">
      <alignment horizontal="center" vertical="center"/>
    </xf>
    <xf numFmtId="0" fontId="9" fillId="0" borderId="6" xfId="40" applyFont="1" applyBorder="1" applyAlignment="1">
      <alignment horizontal="center" vertical="center" wrapText="1"/>
    </xf>
    <xf numFmtId="0" fontId="9" fillId="2" borderId="22" xfId="40" applyFont="1" applyFill="1" applyBorder="1" applyAlignment="1">
      <alignment horizontal="center" vertical="center" wrapText="1"/>
    </xf>
    <xf numFmtId="0" fontId="9" fillId="0" borderId="22" xfId="40" applyFont="1" applyBorder="1" applyAlignment="1">
      <alignment vertical="center" wrapText="1"/>
    </xf>
    <xf numFmtId="0" fontId="10" fillId="2" borderId="22" xfId="40" applyFont="1" applyFill="1" applyBorder="1" applyAlignment="1">
      <alignment vertical="center" wrapText="1"/>
    </xf>
    <xf numFmtId="0" fontId="10" fillId="2" borderId="0" xfId="40" applyFont="1" applyFill="1" applyAlignment="1">
      <alignment vertical="center" wrapText="1"/>
    </xf>
    <xf numFmtId="0" fontId="9" fillId="2" borderId="0" xfId="40" applyFont="1" applyFill="1" applyAlignment="1">
      <alignment horizontal="center" vertical="center" wrapText="1"/>
    </xf>
    <xf numFmtId="0" fontId="9" fillId="2" borderId="23" xfId="40" applyFont="1" applyFill="1" applyBorder="1" applyAlignment="1">
      <alignment horizontal="center" vertical="center" wrapText="1"/>
    </xf>
    <xf numFmtId="0" fontId="10" fillId="2" borderId="22" xfId="40" applyFont="1" applyFill="1" applyBorder="1" applyAlignment="1">
      <alignment horizontal="center" vertical="center" wrapText="1"/>
    </xf>
    <xf numFmtId="0" fontId="9" fillId="2" borderId="23" xfId="40" applyFont="1" applyFill="1" applyBorder="1" applyAlignment="1">
      <alignment horizontal="center" vertical="center"/>
    </xf>
    <xf numFmtId="0" fontId="10" fillId="2" borderId="24" xfId="40" applyFont="1" applyFill="1" applyBorder="1" applyAlignment="1">
      <alignment vertical="center" wrapText="1"/>
    </xf>
    <xf numFmtId="0" fontId="10" fillId="2" borderId="4" xfId="40" applyFont="1" applyFill="1" applyBorder="1" applyAlignment="1">
      <alignment vertical="center" wrapText="1"/>
    </xf>
    <xf numFmtId="0" fontId="9" fillId="2" borderId="25" xfId="40" applyFont="1" applyFill="1" applyBorder="1" applyAlignment="1">
      <alignment horizontal="center" vertical="center" wrapText="1"/>
    </xf>
    <xf numFmtId="0" fontId="9" fillId="2" borderId="26" xfId="40" applyFont="1" applyFill="1" applyBorder="1" applyAlignment="1">
      <alignment horizontal="center" vertical="center" wrapText="1"/>
    </xf>
    <xf numFmtId="0" fontId="9" fillId="2" borderId="4" xfId="40" applyFont="1" applyFill="1" applyBorder="1" applyAlignment="1">
      <alignment horizontal="center" vertical="center" wrapText="1"/>
    </xf>
    <xf numFmtId="0" fontId="9" fillId="2" borderId="24" xfId="40" applyFont="1" applyFill="1" applyBorder="1" applyAlignment="1">
      <alignment horizontal="center" vertical="center" wrapText="1"/>
    </xf>
    <xf numFmtId="0" fontId="9" fillId="2" borderId="27" xfId="40" applyFont="1" applyFill="1" applyBorder="1" applyAlignment="1">
      <alignment horizontal="center" vertical="center" wrapText="1"/>
    </xf>
    <xf numFmtId="0" fontId="8" fillId="2" borderId="22" xfId="40" applyFont="1" applyFill="1" applyBorder="1" applyAlignment="1">
      <alignment horizontal="center" vertical="center" wrapText="1"/>
    </xf>
    <xf numFmtId="0" fontId="8" fillId="2" borderId="22" xfId="40" applyFont="1" applyFill="1" applyBorder="1" applyAlignment="1">
      <alignment vertical="center" wrapText="1"/>
    </xf>
    <xf numFmtId="0" fontId="8" fillId="2" borderId="0" xfId="40" applyFont="1" applyFill="1" applyAlignment="1">
      <alignment vertical="center" wrapText="1"/>
    </xf>
    <xf numFmtId="0" fontId="8" fillId="2" borderId="7" xfId="40" applyFont="1" applyFill="1" applyBorder="1" applyAlignment="1">
      <alignment vertical="center" wrapText="1"/>
    </xf>
    <xf numFmtId="0" fontId="9" fillId="2" borderId="7" xfId="40" applyFont="1" applyFill="1" applyBorder="1" applyAlignment="1">
      <alignment horizontal="center" vertical="center" wrapText="1"/>
    </xf>
    <xf numFmtId="0" fontId="8" fillId="4" borderId="28" xfId="40" applyFont="1" applyFill="1" applyBorder="1" applyAlignment="1">
      <alignment horizontal="center" vertical="center" wrapText="1"/>
    </xf>
    <xf numFmtId="0" fontId="8" fillId="0" borderId="23" xfId="40" applyFont="1" applyBorder="1" applyAlignment="1">
      <alignment horizontal="center" vertical="center" wrapText="1"/>
    </xf>
    <xf numFmtId="0" fontId="9" fillId="0" borderId="0" xfId="40" applyFont="1"/>
    <xf numFmtId="0" fontId="8" fillId="0" borderId="0" xfId="40" applyFont="1"/>
    <xf numFmtId="0" fontId="8" fillId="0" borderId="0" xfId="40" applyFont="1" applyAlignment="1">
      <alignment horizontal="right"/>
    </xf>
    <xf numFmtId="0" fontId="11" fillId="0" borderId="0" xfId="40" applyFont="1"/>
    <xf numFmtId="0" fontId="8" fillId="0" borderId="0" xfId="40" applyFont="1" applyAlignment="1">
      <alignment vertical="top"/>
    </xf>
    <xf numFmtId="0" fontId="12" fillId="0" borderId="0" xfId="40" applyFont="1"/>
    <xf numFmtId="0" fontId="13" fillId="0" borderId="0" xfId="1" applyFont="1" applyAlignment="1">
      <alignment vertical="center"/>
    </xf>
    <xf numFmtId="0" fontId="8" fillId="0" borderId="0" xfId="1" applyFont="1" applyAlignment="1">
      <alignment vertical="center"/>
    </xf>
    <xf numFmtId="43" fontId="8" fillId="0" borderId="0" xfId="3" applyFont="1" applyFill="1" applyBorder="1" applyAlignment="1">
      <alignment horizontal="center" vertical="center"/>
    </xf>
    <xf numFmtId="0" fontId="11" fillId="0" borderId="0" xfId="1" applyFont="1" applyAlignment="1">
      <alignment vertical="center"/>
    </xf>
    <xf numFmtId="43" fontId="9" fillId="0" borderId="0" xfId="3" applyFont="1" applyFill="1" applyBorder="1" applyAlignment="1">
      <alignment horizontal="center" vertical="center"/>
    </xf>
    <xf numFmtId="0" fontId="8" fillId="0" borderId="0" xfId="4" applyFont="1" applyAlignment="1" applyProtection="1">
      <alignment horizontal="left" vertical="center" indent="1"/>
      <protection locked="0"/>
    </xf>
    <xf numFmtId="43" fontId="8" fillId="0" borderId="0" xfId="3" applyFont="1" applyFill="1" applyBorder="1" applyAlignment="1" applyProtection="1">
      <alignment horizontal="center" vertical="center"/>
      <protection locked="0"/>
    </xf>
    <xf numFmtId="0" fontId="9" fillId="0" borderId="0" xfId="1" applyFont="1" applyAlignment="1">
      <alignment horizontal="left" vertical="center" indent="2"/>
    </xf>
    <xf numFmtId="43" fontId="9" fillId="0" borderId="0" xfId="3" applyFont="1" applyFill="1" applyBorder="1" applyAlignment="1" applyProtection="1">
      <alignment horizontal="center" vertical="center"/>
      <protection locked="0"/>
    </xf>
    <xf numFmtId="0" fontId="8" fillId="0" borderId="0" xfId="4" applyFont="1" applyAlignment="1" applyProtection="1">
      <alignment horizontal="left" vertical="center" wrapText="1" indent="1"/>
      <protection locked="0"/>
    </xf>
    <xf numFmtId="0" fontId="8" fillId="0" borderId="32" xfId="4" applyFont="1" applyBorder="1" applyAlignment="1" applyProtection="1">
      <alignment horizontal="left" vertical="center" indent="1"/>
      <protection locked="0"/>
    </xf>
    <xf numFmtId="43" fontId="8" fillId="0" borderId="32" xfId="3" applyFont="1" applyFill="1" applyBorder="1" applyAlignment="1" applyProtection="1">
      <alignment horizontal="center" vertical="center"/>
      <protection locked="0"/>
    </xf>
    <xf numFmtId="43" fontId="8" fillId="0" borderId="32" xfId="3" applyFont="1" applyFill="1" applyBorder="1" applyAlignment="1">
      <alignment horizontal="center" vertical="center"/>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0" fontId="8" fillId="0" borderId="0" xfId="5" applyFont="1" applyAlignment="1" applyProtection="1">
      <alignment horizontal="center"/>
      <protection locked="0"/>
    </xf>
    <xf numFmtId="0" fontId="9" fillId="0" borderId="0" xfId="1" applyFont="1" applyAlignment="1">
      <alignment vertical="center"/>
    </xf>
    <xf numFmtId="0" fontId="13" fillId="3" borderId="0" xfId="31" applyFont="1" applyFill="1" applyAlignment="1">
      <alignment horizontal="centerContinuous" vertical="center"/>
    </xf>
    <xf numFmtId="0" fontId="13" fillId="0" borderId="0" xfId="31" applyFont="1" applyAlignment="1">
      <alignment vertical="center"/>
    </xf>
    <xf numFmtId="0" fontId="13" fillId="0" borderId="0" xfId="31" applyFont="1" applyAlignment="1" applyProtection="1">
      <alignment vertical="center"/>
      <protection locked="0"/>
    </xf>
    <xf numFmtId="0" fontId="5" fillId="5" borderId="0" xfId="31" applyFont="1" applyFill="1" applyAlignment="1">
      <alignment horizontal="centerContinuous" vertical="center"/>
    </xf>
    <xf numFmtId="0" fontId="13" fillId="3" borderId="0" xfId="31" applyFont="1" applyFill="1" applyAlignment="1">
      <alignment vertical="center"/>
    </xf>
    <xf numFmtId="0" fontId="5" fillId="5" borderId="39" xfId="31" applyFont="1" applyFill="1" applyBorder="1" applyAlignment="1">
      <alignment horizontal="centerContinuous" vertical="center"/>
    </xf>
    <xf numFmtId="0" fontId="5" fillId="5" borderId="39" xfId="2" applyFont="1" applyFill="1" applyBorder="1" applyAlignment="1">
      <alignment horizontal="center" vertical="center" wrapText="1"/>
    </xf>
    <xf numFmtId="0" fontId="5" fillId="5" borderId="39" xfId="2" applyFont="1" applyFill="1" applyBorder="1" applyAlignment="1">
      <alignment horizontal="center" vertical="center"/>
    </xf>
    <xf numFmtId="4" fontId="11" fillId="0" borderId="35" xfId="31" applyNumberFormat="1" applyFont="1" applyBorder="1" applyAlignment="1">
      <alignment horizontal="right" vertical="center"/>
    </xf>
    <xf numFmtId="0" fontId="11" fillId="0" borderId="35" xfId="31" applyFont="1" applyBorder="1" applyAlignment="1">
      <alignment vertical="center"/>
    </xf>
    <xf numFmtId="0" fontId="13" fillId="0" borderId="35" xfId="31" applyFont="1" applyBorder="1" applyAlignment="1">
      <alignment vertical="center"/>
    </xf>
    <xf numFmtId="0" fontId="14" fillId="0" borderId="35" xfId="0" applyFont="1" applyBorder="1" applyAlignment="1">
      <alignment horizontal="left" vertical="center"/>
    </xf>
    <xf numFmtId="4" fontId="13" fillId="0" borderId="35" xfId="31" applyNumberFormat="1" applyFont="1" applyBorder="1" applyAlignment="1" applyProtection="1">
      <alignment horizontal="right" vertical="center"/>
      <protection locked="0"/>
    </xf>
    <xf numFmtId="4" fontId="13" fillId="0" borderId="35" xfId="31" applyNumberFormat="1" applyFont="1" applyBorder="1" applyAlignment="1">
      <alignment horizontal="right" vertical="center"/>
    </xf>
    <xf numFmtId="0" fontId="11" fillId="0" borderId="35" xfId="2" applyFont="1" applyBorder="1" applyAlignment="1">
      <alignment vertical="center"/>
    </xf>
    <xf numFmtId="0" fontId="14" fillId="0" borderId="0" xfId="0" applyFont="1" applyAlignment="1">
      <alignment horizontal="right" vertical="center"/>
    </xf>
    <xf numFmtId="0" fontId="11" fillId="0" borderId="0" xfId="31" applyFont="1" applyAlignment="1" applyProtection="1">
      <alignment vertical="center"/>
      <protection locked="0"/>
    </xf>
    <xf numFmtId="0" fontId="13" fillId="0" borderId="0" xfId="2" applyFont="1" applyAlignment="1" applyProtection="1">
      <alignment vertical="center"/>
      <protection locked="0"/>
    </xf>
    <xf numFmtId="164" fontId="13" fillId="0" borderId="0" xfId="31" applyNumberFormat="1" applyFont="1" applyAlignment="1" applyProtection="1">
      <alignment vertical="center"/>
      <protection locked="0"/>
    </xf>
    <xf numFmtId="0" fontId="0" fillId="0" borderId="0" xfId="0" applyProtection="1">
      <protection locked="0"/>
    </xf>
    <xf numFmtId="164" fontId="13" fillId="0" borderId="0" xfId="31" applyNumberFormat="1" applyFont="1" applyAlignment="1" applyProtection="1">
      <alignment horizontal="center" vertical="center"/>
      <protection locked="0"/>
    </xf>
    <xf numFmtId="164" fontId="13" fillId="0" borderId="3" xfId="31" applyNumberFormat="1" applyFont="1" applyBorder="1" applyAlignment="1" applyProtection="1">
      <alignment vertical="center"/>
      <protection locked="0"/>
    </xf>
    <xf numFmtId="0" fontId="13" fillId="0" borderId="0" xfId="2" applyFont="1" applyAlignment="1" applyProtection="1">
      <alignment horizontal="center" vertical="center"/>
      <protection locked="0"/>
    </xf>
    <xf numFmtId="164" fontId="13" fillId="0" borderId="0" xfId="31" applyNumberFormat="1" applyFont="1" applyAlignment="1" applyProtection="1">
      <alignment horizontal="centerContinuous" vertical="center"/>
      <protection locked="0"/>
    </xf>
    <xf numFmtId="0" fontId="11" fillId="0" borderId="0" xfId="31" applyFont="1" applyAlignment="1">
      <alignment vertical="center"/>
    </xf>
    <xf numFmtId="164" fontId="13" fillId="0" borderId="0" xfId="31" applyNumberFormat="1" applyFont="1" applyAlignment="1">
      <alignment vertical="center"/>
    </xf>
    <xf numFmtId="0" fontId="13" fillId="0" borderId="1" xfId="31" applyFont="1" applyBorder="1" applyAlignment="1">
      <alignment vertical="center"/>
    </xf>
    <xf numFmtId="0" fontId="13" fillId="0" borderId="0" xfId="31" applyFont="1" applyAlignment="1" applyProtection="1">
      <alignment vertical="center" wrapText="1"/>
      <protection locked="0"/>
    </xf>
    <xf numFmtId="0" fontId="13" fillId="0" borderId="0" xfId="31" applyFont="1" applyAlignment="1">
      <alignment horizontal="center" vertical="center"/>
    </xf>
    <xf numFmtId="0" fontId="15" fillId="5" borderId="0" xfId="0" applyFont="1" applyFill="1" applyAlignment="1" applyProtection="1">
      <alignment horizontal="centerContinuous" vertical="center"/>
      <protection locked="0"/>
    </xf>
    <xf numFmtId="0" fontId="16" fillId="5" borderId="0" xfId="31" applyFont="1" applyFill="1" applyAlignment="1" applyProtection="1">
      <alignment horizontal="centerContinuous" vertical="center"/>
      <protection locked="0"/>
    </xf>
    <xf numFmtId="0" fontId="5" fillId="5" borderId="0" xfId="31" applyFont="1" applyFill="1" applyAlignment="1" applyProtection="1">
      <alignment horizontal="centerContinuous" vertical="center"/>
      <protection locked="0"/>
    </xf>
    <xf numFmtId="0" fontId="15" fillId="5" borderId="0" xfId="0" applyFont="1" applyFill="1" applyAlignment="1">
      <alignment horizontal="centerContinuous" vertical="center"/>
    </xf>
    <xf numFmtId="0" fontId="16" fillId="5" borderId="0" xfId="31" applyFont="1" applyFill="1" applyAlignment="1">
      <alignment horizontal="centerContinuous" vertical="center"/>
    </xf>
    <xf numFmtId="0" fontId="15" fillId="5" borderId="0" xfId="31" applyFont="1" applyFill="1" applyAlignment="1">
      <alignment horizontal="centerContinuous" vertical="center"/>
    </xf>
    <xf numFmtId="0" fontId="5" fillId="5" borderId="39" xfId="31" applyFont="1" applyFill="1" applyBorder="1" applyAlignment="1">
      <alignment horizontal="centerContinuous" vertical="center" wrapText="1"/>
    </xf>
    <xf numFmtId="0" fontId="5" fillId="5" borderId="40" xfId="31" applyFont="1" applyFill="1" applyBorder="1" applyAlignment="1">
      <alignment horizontal="centerContinuous" vertical="center" wrapText="1"/>
    </xf>
    <xf numFmtId="0" fontId="13" fillId="0" borderId="35" xfId="0" applyFont="1" applyBorder="1" applyAlignment="1">
      <alignment horizontal="left" vertical="center"/>
    </xf>
    <xf numFmtId="0" fontId="11" fillId="0" borderId="35" xfId="0" applyFont="1" applyBorder="1" applyAlignment="1">
      <alignment horizontal="left" vertical="center"/>
    </xf>
    <xf numFmtId="4" fontId="11" fillId="0" borderId="35" xfId="31" applyNumberFormat="1" applyFont="1" applyBorder="1" applyAlignment="1" applyProtection="1">
      <alignment horizontal="right" vertical="center"/>
      <protection locked="0"/>
    </xf>
    <xf numFmtId="167" fontId="13" fillId="0" borderId="0" xfId="31" applyNumberFormat="1" applyFont="1" applyAlignment="1" applyProtection="1">
      <alignment vertical="center"/>
      <protection locked="0"/>
    </xf>
    <xf numFmtId="0" fontId="11" fillId="0" borderId="35" xfId="0" applyFont="1" applyBorder="1" applyAlignment="1">
      <alignment horizontal="left" vertical="center" wrapText="1"/>
    </xf>
    <xf numFmtId="0" fontId="13" fillId="0" borderId="35" xfId="31" applyFont="1" applyBorder="1" applyAlignment="1">
      <alignment horizontal="left" vertical="center" wrapText="1" indent="1"/>
    </xf>
    <xf numFmtId="0" fontId="13" fillId="0" borderId="35" xfId="0" applyFont="1" applyBorder="1" applyAlignment="1">
      <alignment horizontal="left" vertical="center" wrapText="1"/>
    </xf>
    <xf numFmtId="0" fontId="11" fillId="0" borderId="35" xfId="31" applyFont="1" applyBorder="1" applyAlignment="1">
      <alignment vertical="center" wrapText="1"/>
    </xf>
    <xf numFmtId="0" fontId="13" fillId="0" borderId="35" xfId="2" applyFont="1" applyBorder="1" applyAlignment="1">
      <alignment vertical="center" wrapText="1"/>
    </xf>
    <xf numFmtId="0" fontId="5" fillId="5" borderId="0" xfId="31" applyFont="1" applyFill="1" applyAlignment="1">
      <alignment vertical="center"/>
    </xf>
    <xf numFmtId="0" fontId="7" fillId="5" borderId="0" xfId="2" applyFont="1" applyFill="1" applyAlignment="1">
      <alignment vertical="center" wrapText="1"/>
    </xf>
    <xf numFmtId="164" fontId="7" fillId="5" borderId="0" xfId="31" applyNumberFormat="1" applyFont="1" applyFill="1" applyAlignment="1">
      <alignment vertical="center"/>
    </xf>
    <xf numFmtId="0" fontId="13" fillId="0" borderId="35" xfId="31" applyFont="1" applyBorder="1" applyAlignment="1">
      <alignment horizontal="center" vertical="center"/>
    </xf>
    <xf numFmtId="0" fontId="13" fillId="0" borderId="35" xfId="2" applyFont="1" applyBorder="1" applyAlignment="1">
      <alignment horizontal="left" vertical="center" wrapText="1" indent="1"/>
    </xf>
    <xf numFmtId="4" fontId="13" fillId="0" borderId="35" xfId="31" applyNumberFormat="1" applyFont="1" applyBorder="1" applyAlignment="1" applyProtection="1">
      <alignment vertical="center"/>
      <protection locked="0"/>
    </xf>
    <xf numFmtId="4" fontId="13" fillId="0" borderId="35" xfId="31" applyNumberFormat="1" applyFont="1" applyBorder="1" applyAlignment="1">
      <alignment vertical="center"/>
    </xf>
    <xf numFmtId="0" fontId="6" fillId="0" borderId="0" xfId="0" applyFont="1" applyAlignment="1">
      <alignment horizontal="left" vertical="center"/>
    </xf>
    <xf numFmtId="0" fontId="6" fillId="0" borderId="0" xfId="0" applyFont="1" applyAlignment="1" applyProtection="1">
      <alignment horizontal="left" vertical="center"/>
      <protection locked="0"/>
    </xf>
    <xf numFmtId="0" fontId="13" fillId="0" borderId="0" xfId="31" applyFont="1" applyAlignment="1" applyProtection="1">
      <alignment horizontal="center" vertical="center"/>
      <protection locked="0"/>
    </xf>
    <xf numFmtId="0" fontId="13" fillId="2" borderId="0" xfId="2" applyFont="1" applyFill="1" applyAlignment="1" applyProtection="1">
      <alignment vertical="center"/>
      <protection locked="0"/>
    </xf>
    <xf numFmtId="0" fontId="6" fillId="0" borderId="0" xfId="0" applyFont="1" applyAlignment="1" applyProtection="1">
      <alignment horizontal="center" vertical="center"/>
      <protection locked="0"/>
    </xf>
    <xf numFmtId="0" fontId="5" fillId="5" borderId="38" xfId="0" applyFont="1" applyFill="1" applyBorder="1" applyAlignment="1">
      <alignment horizontal="center"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14" fillId="0" borderId="35" xfId="0" applyFont="1" applyBorder="1" applyAlignment="1">
      <alignment vertical="center"/>
    </xf>
    <xf numFmtId="164" fontId="13" fillId="0" borderId="35" xfId="0" applyNumberFormat="1" applyFont="1" applyBorder="1" applyAlignment="1" applyProtection="1">
      <alignment horizontal="right" vertical="center"/>
      <protection locked="0"/>
    </xf>
    <xf numFmtId="4" fontId="14" fillId="0" borderId="35" xfId="0" applyNumberFormat="1" applyFont="1" applyBorder="1" applyAlignment="1">
      <alignment vertical="center"/>
    </xf>
    <xf numFmtId="14" fontId="6" fillId="0" borderId="35" xfId="0" quotePrefix="1"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14" fillId="0" borderId="35" xfId="0" applyFont="1" applyBorder="1" applyAlignment="1">
      <alignment horizontal="left" vertical="center" indent="1"/>
    </xf>
    <xf numFmtId="164" fontId="6" fillId="0" borderId="35" xfId="0" applyNumberFormat="1" applyFont="1" applyBorder="1" applyAlignment="1" applyProtection="1">
      <alignment vertical="center"/>
      <protection locked="0"/>
    </xf>
    <xf numFmtId="0" fontId="6" fillId="0" borderId="35" xfId="0" applyFont="1" applyBorder="1" applyAlignment="1">
      <alignment horizontal="left" vertical="center" indent="2"/>
    </xf>
    <xf numFmtId="4" fontId="6" fillId="0" borderId="35" xfId="0" applyNumberFormat="1" applyFont="1" applyBorder="1" applyAlignment="1" applyProtection="1">
      <alignment vertical="center"/>
      <protection locked="0"/>
    </xf>
    <xf numFmtId="4" fontId="13" fillId="0" borderId="35" xfId="0" applyNumberFormat="1" applyFont="1" applyBorder="1" applyAlignment="1" applyProtection="1">
      <alignment horizontal="right" vertical="center"/>
      <protection locked="0"/>
    </xf>
    <xf numFmtId="0" fontId="17" fillId="0" borderId="0" xfId="0" applyFont="1" applyAlignment="1" applyProtection="1">
      <alignment horizontal="center" vertical="center"/>
      <protection locked="0"/>
    </xf>
    <xf numFmtId="0" fontId="14" fillId="0" borderId="0" xfId="0" applyFont="1" applyAlignment="1">
      <alignment vertical="center"/>
    </xf>
    <xf numFmtId="0" fontId="6" fillId="0" borderId="0" xfId="0" applyFont="1" applyAlignment="1">
      <alignment vertical="center"/>
    </xf>
    <xf numFmtId="0" fontId="6" fillId="0" borderId="0" xfId="6" applyFont="1" applyAlignment="1" applyProtection="1">
      <alignment vertical="center"/>
      <protection locked="0"/>
    </xf>
    <xf numFmtId="0" fontId="5" fillId="5" borderId="39" xfId="6" applyFont="1" applyFill="1" applyBorder="1" applyAlignment="1">
      <alignment horizontal="center" vertical="center" wrapText="1"/>
    </xf>
    <xf numFmtId="0" fontId="5" fillId="5" borderId="40" xfId="6" applyFont="1" applyFill="1" applyBorder="1" applyAlignment="1">
      <alignment horizontal="center" vertical="center" wrapText="1"/>
    </xf>
    <xf numFmtId="168" fontId="11" fillId="0" borderId="43" xfId="7" applyNumberFormat="1" applyFont="1" applyFill="1" applyBorder="1" applyAlignment="1" applyProtection="1">
      <alignment horizontal="right" vertical="center" wrapText="1"/>
    </xf>
    <xf numFmtId="0" fontId="6" fillId="0" borderId="0" xfId="6" applyFont="1" applyAlignment="1">
      <alignment vertical="center" wrapText="1"/>
    </xf>
    <xf numFmtId="0" fontId="6" fillId="0" borderId="0" xfId="6" applyFont="1" applyAlignment="1">
      <alignment horizontal="left" vertical="center" wrapText="1"/>
    </xf>
    <xf numFmtId="168" fontId="13" fillId="0" borderId="0" xfId="7" applyNumberFormat="1" applyFont="1" applyFill="1" applyBorder="1" applyAlignment="1" applyProtection="1">
      <alignment horizontal="right" vertical="center" wrapText="1"/>
      <protection locked="0"/>
    </xf>
    <xf numFmtId="0" fontId="6" fillId="0" borderId="33" xfId="6" applyFont="1" applyBorder="1" applyAlignment="1">
      <alignment vertical="center" wrapText="1"/>
    </xf>
    <xf numFmtId="0" fontId="6" fillId="0" borderId="33" xfId="6" applyFont="1" applyBorder="1" applyAlignment="1">
      <alignment horizontal="left" vertical="center" wrapText="1"/>
    </xf>
    <xf numFmtId="168" fontId="13" fillId="0" borderId="33" xfId="7" applyNumberFormat="1" applyFont="1" applyFill="1" applyBorder="1" applyAlignment="1" applyProtection="1">
      <alignment horizontal="right" vertical="center" wrapText="1"/>
    </xf>
    <xf numFmtId="43" fontId="11" fillId="0" borderId="43" xfId="7" applyFont="1" applyFill="1" applyBorder="1" applyAlignment="1" applyProtection="1">
      <alignment horizontal="center" vertical="center" wrapText="1"/>
    </xf>
    <xf numFmtId="168" fontId="13" fillId="0" borderId="33" xfId="7" applyNumberFormat="1" applyFont="1" applyFill="1" applyBorder="1" applyAlignment="1" applyProtection="1">
      <alignment horizontal="right" vertical="center" wrapText="1"/>
      <protection locked="0"/>
    </xf>
    <xf numFmtId="168" fontId="11" fillId="0" borderId="35" xfId="7" applyNumberFormat="1" applyFont="1" applyFill="1" applyBorder="1" applyAlignment="1" applyProtection="1">
      <alignment horizontal="right" vertical="center" wrapText="1"/>
    </xf>
    <xf numFmtId="43" fontId="13" fillId="0" borderId="0" xfId="7" applyFont="1" applyFill="1" applyBorder="1" applyAlignment="1" applyProtection="1">
      <alignment horizontal="center" vertical="center" wrapText="1"/>
      <protection locked="0"/>
    </xf>
    <xf numFmtId="43" fontId="13" fillId="0" borderId="33" xfId="7" applyFont="1" applyFill="1" applyBorder="1" applyAlignment="1" applyProtection="1">
      <alignment horizontal="center" vertical="center" wrapText="1"/>
      <protection locked="0"/>
    </xf>
    <xf numFmtId="43" fontId="11" fillId="0" borderId="35" xfId="7" applyFont="1" applyFill="1" applyBorder="1" applyAlignment="1" applyProtection="1">
      <alignment horizontal="center" vertical="center" wrapText="1"/>
    </xf>
    <xf numFmtId="4" fontId="13" fillId="2" borderId="35" xfId="7" applyNumberFormat="1" applyFont="1" applyFill="1" applyBorder="1" applyAlignment="1" applyProtection="1">
      <alignment horizontal="right" vertical="center" wrapText="1"/>
    </xf>
    <xf numFmtId="4" fontId="13" fillId="0" borderId="43" xfId="7" applyNumberFormat="1" applyFont="1" applyFill="1" applyBorder="1" applyAlignment="1" applyProtection="1">
      <alignment horizontal="right" vertical="center" wrapText="1"/>
    </xf>
    <xf numFmtId="0" fontId="6" fillId="2" borderId="0" xfId="6" applyFont="1" applyFill="1" applyAlignment="1">
      <alignment horizontal="left" vertical="center" wrapText="1"/>
    </xf>
    <xf numFmtId="4" fontId="13" fillId="2" borderId="0" xfId="7" applyNumberFormat="1" applyFont="1" applyFill="1" applyBorder="1" applyAlignment="1" applyProtection="1">
      <alignment horizontal="right" vertical="center" wrapText="1"/>
    </xf>
    <xf numFmtId="4" fontId="13" fillId="0" borderId="33" xfId="7" applyNumberFormat="1" applyFont="1" applyFill="1" applyBorder="1" applyAlignment="1" applyProtection="1">
      <alignment horizontal="right" vertical="center" wrapText="1"/>
    </xf>
    <xf numFmtId="4" fontId="13" fillId="0" borderId="35" xfId="7" applyNumberFormat="1" applyFont="1" applyFill="1" applyBorder="1" applyAlignment="1" applyProtection="1">
      <alignment horizontal="right" vertical="center" wrapText="1"/>
    </xf>
    <xf numFmtId="4" fontId="11" fillId="0" borderId="35" xfId="7" applyNumberFormat="1" applyFont="1" applyFill="1" applyBorder="1" applyAlignment="1" applyProtection="1">
      <alignment horizontal="right" vertical="center" wrapText="1"/>
    </xf>
    <xf numFmtId="43" fontId="13" fillId="0" borderId="35" xfId="7" applyFont="1" applyFill="1" applyBorder="1" applyAlignment="1" applyProtection="1">
      <alignment horizontal="center" vertical="center" wrapText="1"/>
    </xf>
    <xf numFmtId="4" fontId="11" fillId="0" borderId="43" xfId="7" applyNumberFormat="1" applyFont="1" applyFill="1" applyBorder="1" applyAlignment="1" applyProtection="1">
      <alignment horizontal="right" vertical="center" wrapText="1"/>
    </xf>
    <xf numFmtId="0" fontId="6" fillId="2" borderId="33" xfId="6" applyFont="1" applyFill="1" applyBorder="1" applyAlignment="1">
      <alignment horizontal="left" vertical="center" wrapText="1"/>
    </xf>
    <xf numFmtId="4" fontId="13" fillId="2" borderId="33" xfId="7" applyNumberFormat="1" applyFont="1" applyFill="1" applyBorder="1" applyAlignment="1" applyProtection="1">
      <alignment horizontal="right" vertical="center" wrapText="1"/>
    </xf>
    <xf numFmtId="0" fontId="14" fillId="0" borderId="0" xfId="6" applyFont="1" applyAlignment="1" applyProtection="1">
      <alignment horizontal="left" vertical="center"/>
      <protection locked="0"/>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0" fontId="11" fillId="0" borderId="0" xfId="5" applyFont="1" applyProtection="1">
      <protection locked="0"/>
    </xf>
    <xf numFmtId="0" fontId="11"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18" fillId="5" borderId="0" xfId="31" applyFont="1" applyFill="1" applyAlignment="1" applyProtection="1">
      <alignment horizontal="centerContinuous" vertical="center"/>
      <protection locked="0"/>
    </xf>
    <xf numFmtId="0" fontId="18" fillId="5" borderId="0" xfId="31" applyFont="1" applyFill="1" applyAlignment="1">
      <alignment horizontal="centerContinuous" vertical="center"/>
    </xf>
    <xf numFmtId="0" fontId="18" fillId="5" borderId="37" xfId="2" applyFont="1" applyFill="1" applyBorder="1" applyAlignment="1">
      <alignment horizontal="center" vertical="center"/>
    </xf>
    <xf numFmtId="0" fontId="18" fillId="5" borderId="44" xfId="2" applyFont="1" applyFill="1" applyBorder="1" applyAlignment="1">
      <alignment horizontal="center" vertical="center"/>
    </xf>
    <xf numFmtId="0" fontId="18" fillId="5" borderId="29" xfId="31" applyFont="1" applyFill="1" applyBorder="1" applyAlignment="1">
      <alignment horizontal="centerContinuous" vertical="center"/>
    </xf>
    <xf numFmtId="0" fontId="18" fillId="5" borderId="29" xfId="2" applyFont="1" applyFill="1" applyBorder="1" applyAlignment="1">
      <alignment horizontal="center" vertical="center" wrapText="1"/>
    </xf>
    <xf numFmtId="0" fontId="18" fillId="5" borderId="29" xfId="2" applyFont="1" applyFill="1" applyBorder="1" applyAlignment="1">
      <alignment horizontal="center" vertical="center"/>
    </xf>
    <xf numFmtId="0" fontId="8" fillId="0" borderId="35" xfId="31" applyFont="1" applyBorder="1" applyAlignment="1">
      <alignment vertical="center"/>
    </xf>
    <xf numFmtId="0" fontId="9" fillId="0" borderId="35" xfId="2" applyFont="1" applyBorder="1" applyAlignment="1">
      <alignment vertical="center"/>
    </xf>
    <xf numFmtId="4" fontId="8" fillId="0" borderId="35" xfId="31" applyNumberFormat="1" applyFont="1" applyBorder="1" applyAlignment="1">
      <alignment vertical="center"/>
    </xf>
    <xf numFmtId="0" fontId="9" fillId="0" borderId="0" xfId="31" applyFont="1" applyAlignment="1">
      <alignment vertical="center"/>
    </xf>
    <xf numFmtId="0" fontId="9" fillId="0" borderId="0" xfId="31" applyFont="1" applyAlignment="1" applyProtection="1">
      <alignment vertical="center"/>
      <protection locked="0"/>
    </xf>
    <xf numFmtId="0" fontId="9" fillId="0" borderId="35" xfId="31" applyFont="1" applyBorder="1" applyAlignment="1">
      <alignment vertical="center"/>
    </xf>
    <xf numFmtId="4" fontId="9" fillId="0" borderId="35" xfId="31" applyNumberFormat="1" applyFont="1" applyBorder="1" applyAlignment="1">
      <alignment vertical="center"/>
    </xf>
    <xf numFmtId="0" fontId="8"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0" xfId="31" applyNumberFormat="1" applyFont="1" applyAlignment="1" applyProtection="1">
      <alignment horizontal="center" vertical="center"/>
      <protection locked="0"/>
    </xf>
    <xf numFmtId="164" fontId="9" fillId="0" borderId="3"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9" fillId="0" borderId="0" xfId="31" applyFont="1" applyAlignment="1">
      <alignment horizontal="center" vertical="center"/>
    </xf>
    <xf numFmtId="0" fontId="9" fillId="0" borderId="35" xfId="31" applyFont="1" applyBorder="1" applyAlignment="1">
      <alignment vertical="center" wrapText="1"/>
    </xf>
    <xf numFmtId="0" fontId="11" fillId="0" borderId="35" xfId="31" applyFont="1" applyBorder="1" applyAlignment="1">
      <alignment horizontal="left" vertical="center" wrapText="1"/>
    </xf>
    <xf numFmtId="0" fontId="11" fillId="0" borderId="35" xfId="31" applyFont="1" applyBorder="1" applyAlignment="1">
      <alignment horizontal="left" vertical="center"/>
    </xf>
    <xf numFmtId="0" fontId="18" fillId="5" borderId="46" xfId="2" applyFont="1" applyFill="1" applyBorder="1" applyAlignment="1">
      <alignment horizontal="center" vertical="center"/>
    </xf>
    <xf numFmtId="0" fontId="5" fillId="5" borderId="41" xfId="0" applyFont="1" applyFill="1" applyBorder="1" applyAlignment="1" applyProtection="1">
      <alignment horizontal="center" vertical="center"/>
      <protection locked="0"/>
    </xf>
    <xf numFmtId="0" fontId="5" fillId="5" borderId="0" xfId="0" applyFont="1" applyFill="1" applyAlignment="1">
      <alignment horizontal="center" vertical="center"/>
    </xf>
    <xf numFmtId="0" fontId="5" fillId="5" borderId="42" xfId="0" applyFont="1" applyFill="1" applyBorder="1" applyAlignment="1">
      <alignment horizontal="center" vertical="center"/>
    </xf>
    <xf numFmtId="0" fontId="13" fillId="0" borderId="0" xfId="31" applyFont="1" applyAlignment="1">
      <alignment horizontal="left" vertical="center" wrapText="1"/>
    </xf>
    <xf numFmtId="0" fontId="14" fillId="0" borderId="0" xfId="6" applyFont="1" applyAlignment="1" applyProtection="1">
      <alignment horizontal="center" vertical="center"/>
      <protection locked="0"/>
    </xf>
    <xf numFmtId="0" fontId="6" fillId="0" borderId="43" xfId="6" applyFont="1" applyBorder="1" applyAlignment="1">
      <alignment horizontal="justify" vertical="center" wrapText="1"/>
    </xf>
    <xf numFmtId="0" fontId="6" fillId="0" borderId="35" xfId="6" applyFont="1" applyBorder="1" applyAlignment="1">
      <alignment horizontal="left" vertical="center" wrapText="1"/>
    </xf>
    <xf numFmtId="0" fontId="14" fillId="0" borderId="35" xfId="6" applyFont="1" applyBorder="1" applyAlignment="1">
      <alignment horizontal="left" vertical="center" wrapText="1"/>
    </xf>
    <xf numFmtId="0" fontId="14" fillId="0" borderId="35" xfId="6" applyFont="1" applyBorder="1" applyAlignment="1">
      <alignment horizontal="justify" vertical="center" wrapText="1"/>
    </xf>
    <xf numFmtId="0" fontId="6" fillId="0" borderId="0" xfId="6" applyFont="1" applyAlignment="1" applyProtection="1">
      <alignment horizontal="center" vertical="center"/>
      <protection locked="0"/>
    </xf>
    <xf numFmtId="0" fontId="14" fillId="0" borderId="43" xfId="6" applyFont="1" applyBorder="1" applyAlignment="1">
      <alignment horizontal="left" vertical="center" wrapText="1"/>
    </xf>
    <xf numFmtId="0" fontId="6" fillId="2" borderId="35" xfId="6" applyFont="1" applyFill="1" applyBorder="1" applyAlignment="1">
      <alignment horizontal="left" vertical="center" wrapText="1"/>
    </xf>
    <xf numFmtId="0" fontId="5" fillId="5" borderId="41" xfId="6" applyFont="1" applyFill="1" applyBorder="1" applyAlignment="1" applyProtection="1">
      <alignment horizontal="center" vertical="center"/>
      <protection locked="0"/>
    </xf>
    <xf numFmtId="0" fontId="5" fillId="5" borderId="0" xfId="6" applyFont="1" applyFill="1" applyAlignment="1">
      <alignment horizontal="center" vertical="center"/>
    </xf>
    <xf numFmtId="0" fontId="5" fillId="5" borderId="42" xfId="6" applyFont="1" applyFill="1" applyBorder="1" applyAlignment="1">
      <alignment horizontal="center" vertical="center"/>
    </xf>
    <xf numFmtId="0" fontId="5" fillId="5" borderId="38" xfId="6" applyFont="1" applyFill="1" applyBorder="1" applyAlignment="1">
      <alignment horizontal="center" vertical="center" wrapText="1"/>
    </xf>
    <xf numFmtId="0" fontId="5" fillId="5" borderId="39" xfId="6" applyFont="1" applyFill="1" applyBorder="1" applyAlignment="1">
      <alignment horizontal="center" vertical="center" wrapText="1"/>
    </xf>
    <xf numFmtId="0" fontId="5" fillId="5" borderId="36" xfId="31" applyFont="1" applyFill="1" applyBorder="1" applyAlignment="1">
      <alignment horizontal="center" vertical="center"/>
    </xf>
    <xf numFmtId="0" fontId="5" fillId="5" borderId="31" xfId="31" applyFont="1" applyFill="1" applyBorder="1" applyAlignment="1">
      <alignment horizontal="center" vertical="center"/>
    </xf>
    <xf numFmtId="0" fontId="5" fillId="5" borderId="38" xfId="31" applyFont="1" applyFill="1" applyBorder="1" applyAlignment="1">
      <alignment horizontal="center" vertical="center"/>
    </xf>
    <xf numFmtId="0" fontId="5" fillId="5" borderId="39" xfId="31" applyFont="1" applyFill="1" applyBorder="1" applyAlignment="1">
      <alignment horizontal="center" vertical="center"/>
    </xf>
    <xf numFmtId="0" fontId="5" fillId="5" borderId="31" xfId="2" applyFont="1" applyFill="1" applyBorder="1" applyAlignment="1">
      <alignment horizontal="center" vertical="center"/>
    </xf>
    <xf numFmtId="0" fontId="5" fillId="5" borderId="37" xfId="2" applyFont="1" applyFill="1" applyBorder="1" applyAlignment="1">
      <alignment horizontal="center" vertical="center"/>
    </xf>
    <xf numFmtId="0" fontId="11" fillId="0" borderId="35" xfId="31" applyFont="1" applyBorder="1" applyAlignment="1">
      <alignment horizontal="left" vertical="center" wrapText="1"/>
    </xf>
    <xf numFmtId="0" fontId="13" fillId="0" borderId="0" xfId="31" applyFont="1" applyAlignment="1" applyProtection="1">
      <alignment horizontal="left" vertical="center" wrapText="1"/>
      <protection locked="0"/>
    </xf>
    <xf numFmtId="0" fontId="5" fillId="5" borderId="0" xfId="0" applyFont="1" applyFill="1" applyAlignment="1" applyProtection="1">
      <alignment horizontal="center" vertical="center"/>
      <protection locked="0"/>
    </xf>
    <xf numFmtId="0" fontId="5" fillId="5" borderId="0" xfId="31" applyFont="1" applyFill="1" applyAlignment="1">
      <alignment horizontal="center" vertical="center"/>
    </xf>
    <xf numFmtId="0" fontId="5" fillId="5" borderId="36" xfId="31" quotePrefix="1" applyFont="1" applyFill="1" applyBorder="1" applyAlignment="1">
      <alignment horizontal="center" vertical="center"/>
    </xf>
    <xf numFmtId="0" fontId="5" fillId="5" borderId="31" xfId="31" quotePrefix="1" applyFont="1" applyFill="1" applyBorder="1" applyAlignment="1">
      <alignment horizontal="center" vertical="center"/>
    </xf>
    <xf numFmtId="0" fontId="5" fillId="5" borderId="38" xfId="31" quotePrefix="1" applyFont="1" applyFill="1" applyBorder="1" applyAlignment="1">
      <alignment horizontal="center" vertical="center"/>
    </xf>
    <xf numFmtId="0" fontId="5" fillId="5" borderId="39" xfId="31" quotePrefix="1" applyFont="1" applyFill="1" applyBorder="1" applyAlignment="1">
      <alignment horizontal="center" vertical="center"/>
    </xf>
    <xf numFmtId="0" fontId="5" fillId="5" borderId="40" xfId="2" applyFont="1" applyFill="1" applyBorder="1" applyAlignment="1">
      <alignment horizontal="center" vertical="center"/>
    </xf>
    <xf numFmtId="0" fontId="5" fillId="5" borderId="47" xfId="2" applyFont="1" applyFill="1" applyBorder="1" applyAlignment="1">
      <alignment horizontal="center" vertical="center"/>
    </xf>
    <xf numFmtId="0" fontId="5" fillId="5" borderId="44" xfId="2" applyFont="1" applyFill="1" applyBorder="1" applyAlignment="1">
      <alignment horizontal="center" vertical="center"/>
    </xf>
    <xf numFmtId="0" fontId="5" fillId="5" borderId="36" xfId="2" applyFont="1" applyFill="1" applyBorder="1" applyAlignment="1">
      <alignment horizontal="center" vertical="center"/>
    </xf>
    <xf numFmtId="0" fontId="18" fillId="5" borderId="2" xfId="6" applyFont="1" applyFill="1" applyBorder="1" applyAlignment="1">
      <alignment horizontal="center" vertical="center"/>
    </xf>
    <xf numFmtId="0" fontId="18" fillId="5" borderId="0" xfId="6" applyFont="1" applyFill="1" applyAlignment="1">
      <alignment horizontal="center" vertical="center"/>
    </xf>
    <xf numFmtId="0" fontId="18" fillId="5" borderId="42" xfId="31" applyFont="1" applyFill="1" applyBorder="1" applyAlignment="1">
      <alignment horizontal="center" vertical="center"/>
    </xf>
    <xf numFmtId="0" fontId="18" fillId="5" borderId="38" xfId="31" quotePrefix="1" applyFont="1" applyFill="1" applyBorder="1" applyAlignment="1">
      <alignment horizontal="center" vertical="center"/>
    </xf>
    <xf numFmtId="0" fontId="18" fillId="5" borderId="39" xfId="31" quotePrefix="1" applyFont="1" applyFill="1" applyBorder="1" applyAlignment="1">
      <alignment horizontal="center" vertical="center"/>
    </xf>
    <xf numFmtId="0" fontId="18" fillId="5" borderId="45" xfId="31" quotePrefix="1" applyFont="1" applyFill="1" applyBorder="1" applyAlignment="1">
      <alignment horizontal="center" vertical="center"/>
    </xf>
    <xf numFmtId="0" fontId="18" fillId="5" borderId="29" xfId="31" quotePrefix="1" applyFont="1" applyFill="1" applyBorder="1" applyAlignment="1">
      <alignment horizontal="center" vertical="center"/>
    </xf>
    <xf numFmtId="0" fontId="9" fillId="2" borderId="0" xfId="2" applyFont="1" applyFill="1" applyAlignment="1" applyProtection="1">
      <alignment horizontal="center" vertical="center"/>
      <protection locked="0"/>
    </xf>
    <xf numFmtId="0" fontId="9" fillId="0" borderId="0" xfId="31" applyFont="1" applyAlignment="1">
      <alignment horizontal="left" vertical="center" wrapText="1"/>
    </xf>
    <xf numFmtId="0" fontId="18" fillId="5" borderId="40" xfId="2" applyFont="1" applyFill="1" applyBorder="1" applyAlignment="1">
      <alignment horizontal="center" vertical="center"/>
    </xf>
    <xf numFmtId="0" fontId="18" fillId="5" borderId="47" xfId="2" applyFont="1" applyFill="1" applyBorder="1" applyAlignment="1">
      <alignment horizontal="center" vertical="center"/>
    </xf>
    <xf numFmtId="164" fontId="8" fillId="0" borderId="0" xfId="1" applyNumberFormat="1" applyFont="1" applyAlignment="1" applyProtection="1">
      <alignment horizontal="left" vertical="center"/>
      <protection locked="0"/>
    </xf>
    <xf numFmtId="164" fontId="8" fillId="0" borderId="0" xfId="1" applyNumberFormat="1" applyFont="1" applyAlignment="1" applyProtection="1">
      <alignment horizontal="center" vertical="center"/>
      <protection locked="0"/>
    </xf>
    <xf numFmtId="0" fontId="5" fillId="6" borderId="29" xfId="1" applyFont="1" applyFill="1" applyBorder="1" applyAlignment="1" applyProtection="1">
      <alignment horizontal="center" vertical="center"/>
      <protection locked="0"/>
    </xf>
    <xf numFmtId="0" fontId="5" fillId="6" borderId="29" xfId="1" applyFont="1" applyFill="1" applyBorder="1" applyAlignment="1">
      <alignment horizontal="center" vertical="center"/>
    </xf>
    <xf numFmtId="0" fontId="5" fillId="6" borderId="30" xfId="1" applyFont="1" applyFill="1" applyBorder="1" applyAlignment="1">
      <alignment horizontal="center" vertical="center"/>
    </xf>
    <xf numFmtId="0" fontId="5" fillId="6" borderId="31" xfId="1" applyFont="1" applyFill="1" applyBorder="1" applyAlignment="1">
      <alignment horizontal="center" vertical="center"/>
    </xf>
    <xf numFmtId="0" fontId="5" fillId="6" borderId="31" xfId="2" applyFont="1" applyFill="1" applyBorder="1" applyAlignment="1">
      <alignment horizontal="center"/>
    </xf>
    <xf numFmtId="0" fontId="5" fillId="6" borderId="31" xfId="2" applyFont="1" applyFill="1" applyBorder="1" applyAlignment="1">
      <alignment horizontal="center" vertical="center" wrapText="1"/>
    </xf>
    <xf numFmtId="0" fontId="5" fillId="6" borderId="31" xfId="2" applyFont="1" applyFill="1" applyBorder="1" applyAlignment="1">
      <alignment horizontal="center" vertical="center"/>
    </xf>
    <xf numFmtId="0" fontId="5" fillId="6" borderId="31" xfId="1" applyFont="1" applyFill="1" applyBorder="1" applyAlignment="1">
      <alignment horizontal="center" vertical="center" wrapText="1"/>
    </xf>
    <xf numFmtId="0" fontId="5" fillId="6" borderId="31" xfId="2" applyFont="1" applyFill="1" applyBorder="1" applyAlignment="1">
      <alignment horizontal="center" wrapText="1"/>
    </xf>
    <xf numFmtId="0" fontId="5" fillId="5" borderId="16" xfId="40" applyFont="1" applyFill="1" applyBorder="1" applyAlignment="1">
      <alignment horizontal="left" vertical="center" wrapText="1"/>
    </xf>
    <xf numFmtId="0" fontId="5" fillId="5" borderId="14" xfId="40" applyFont="1" applyFill="1" applyBorder="1" applyAlignment="1">
      <alignment horizontal="left" vertical="center" wrapText="1"/>
    </xf>
    <xf numFmtId="0" fontId="8" fillId="4" borderId="0" xfId="40" applyFont="1" applyFill="1" applyAlignment="1">
      <alignment horizontal="center" vertical="center" wrapText="1"/>
    </xf>
    <xf numFmtId="0" fontId="8" fillId="0" borderId="0" xfId="40" applyFont="1" applyAlignment="1">
      <alignment horizontal="center" vertical="top"/>
    </xf>
    <xf numFmtId="0" fontId="8" fillId="0" borderId="0" xfId="40" applyFont="1" applyAlignment="1">
      <alignment horizontal="center"/>
    </xf>
    <xf numFmtId="0" fontId="5" fillId="5" borderId="6" xfId="40" applyFont="1" applyFill="1" applyBorder="1" applyAlignment="1">
      <alignment horizontal="left" vertical="center" wrapText="1"/>
    </xf>
    <xf numFmtId="0" fontId="5" fillId="5" borderId="0" xfId="40" applyFont="1" applyFill="1" applyAlignment="1">
      <alignment horizontal="left" vertical="center" wrapText="1"/>
    </xf>
    <xf numFmtId="0" fontId="5" fillId="5" borderId="13" xfId="40" applyFont="1" applyFill="1" applyBorder="1" applyAlignment="1">
      <alignment horizontal="left" vertical="center" wrapText="1"/>
    </xf>
    <xf numFmtId="0" fontId="5" fillId="5" borderId="18" xfId="40" applyFont="1" applyFill="1" applyBorder="1" applyAlignment="1">
      <alignment horizontal="left" vertical="center" wrapText="1"/>
    </xf>
    <xf numFmtId="0" fontId="5" fillId="5" borderId="7" xfId="40" applyFont="1" applyFill="1" applyBorder="1" applyAlignment="1">
      <alignment horizontal="left" vertical="center" wrapText="1"/>
    </xf>
    <xf numFmtId="0" fontId="5" fillId="5" borderId="8" xfId="40" applyFont="1" applyFill="1" applyBorder="1" applyAlignment="1">
      <alignment horizontal="center" vertical="center"/>
    </xf>
    <xf numFmtId="0" fontId="5" fillId="5" borderId="5" xfId="40" applyFont="1" applyFill="1" applyBorder="1" applyAlignment="1">
      <alignment horizontal="center" vertical="center"/>
    </xf>
    <xf numFmtId="0" fontId="5" fillId="5" borderId="9" xfId="40" applyFont="1" applyFill="1" applyBorder="1" applyAlignment="1">
      <alignment horizontal="center" vertical="center"/>
    </xf>
    <xf numFmtId="0" fontId="5" fillId="5" borderId="10" xfId="40" applyFont="1" applyFill="1" applyBorder="1" applyAlignment="1">
      <alignment horizontal="center" vertical="center"/>
    </xf>
    <xf numFmtId="0" fontId="5" fillId="5" borderId="0" xfId="40" applyFont="1" applyFill="1" applyAlignment="1">
      <alignment horizontal="center" vertical="center"/>
    </xf>
    <xf numFmtId="0" fontId="5" fillId="5" borderId="11" xfId="40" applyFont="1" applyFill="1" applyBorder="1" applyAlignment="1">
      <alignment horizontal="center" vertical="center"/>
    </xf>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xf>
    <xf numFmtId="0" fontId="5" fillId="5" borderId="14" xfId="40" applyFont="1" applyFill="1" applyBorder="1" applyAlignment="1">
      <alignment horizontal="center" vertical="center"/>
    </xf>
    <xf numFmtId="0" fontId="5" fillId="5" borderId="15" xfId="40" applyFont="1" applyFill="1" applyBorder="1" applyAlignment="1">
      <alignment horizontal="center" vertical="center"/>
    </xf>
    <xf numFmtId="0" fontId="5" fillId="5" borderId="16" xfId="40" applyFont="1" applyFill="1" applyBorder="1" applyAlignment="1">
      <alignment horizontal="center" vertical="center"/>
    </xf>
    <xf numFmtId="0" fontId="5" fillId="5" borderId="17" xfId="40" applyFont="1" applyFill="1" applyBorder="1" applyAlignment="1">
      <alignment horizontal="center" vertical="center"/>
    </xf>
    <xf numFmtId="0" fontId="5" fillId="5" borderId="19" xfId="40" applyFont="1" applyFill="1" applyBorder="1" applyAlignment="1">
      <alignment horizontal="center" vertical="center"/>
    </xf>
    <xf numFmtId="0" fontId="5" fillId="5" borderId="20" xfId="40" applyFont="1" applyFill="1" applyBorder="1" applyAlignment="1">
      <alignment horizontal="center" vertical="center"/>
    </xf>
    <xf numFmtId="0" fontId="5" fillId="5" borderId="21" xfId="40" applyFont="1" applyFill="1" applyBorder="1" applyAlignment="1">
      <alignment horizontal="center" vertical="center"/>
    </xf>
    <xf numFmtId="0" fontId="19" fillId="6" borderId="0" xfId="31" applyFont="1" applyFill="1" applyAlignment="1" applyProtection="1">
      <alignment horizontal="centerContinuous" vertical="center"/>
      <protection locked="0"/>
    </xf>
    <xf numFmtId="0" fontId="20" fillId="0" borderId="0" xfId="31" applyFont="1" applyAlignment="1">
      <alignment vertical="center"/>
    </xf>
    <xf numFmtId="0" fontId="20" fillId="0" borderId="0" xfId="31" applyFont="1" applyAlignment="1" applyProtection="1">
      <alignment vertical="center"/>
      <protection locked="0"/>
    </xf>
    <xf numFmtId="0" fontId="19" fillId="6" borderId="0" xfId="31" applyFont="1" applyFill="1" applyAlignment="1">
      <alignment horizontal="centerContinuous" vertical="center"/>
    </xf>
    <xf numFmtId="0" fontId="19" fillId="6" borderId="2" xfId="6" applyFont="1" applyFill="1" applyBorder="1" applyAlignment="1">
      <alignment horizontal="center" vertical="center"/>
    </xf>
    <xf numFmtId="0" fontId="19" fillId="6" borderId="0" xfId="6" applyFont="1" applyFill="1" applyAlignment="1">
      <alignment horizontal="center" vertical="center"/>
    </xf>
    <xf numFmtId="0" fontId="20" fillId="6" borderId="0" xfId="31" applyFont="1" applyFill="1" applyAlignment="1">
      <alignment vertical="center"/>
    </xf>
    <xf numFmtId="0" fontId="19" fillId="6" borderId="48" xfId="31" quotePrefix="1" applyFont="1" applyFill="1" applyBorder="1" applyAlignment="1">
      <alignment horizontal="center" vertical="center"/>
    </xf>
    <xf numFmtId="0" fontId="19" fillId="6" borderId="48" xfId="2" applyFont="1" applyFill="1" applyBorder="1" applyAlignment="1">
      <alignment horizontal="center" vertical="center"/>
    </xf>
    <xf numFmtId="0" fontId="19" fillId="6" borderId="48" xfId="2" applyFont="1" applyFill="1" applyBorder="1" applyAlignment="1">
      <alignment horizontal="center" vertical="center"/>
    </xf>
    <xf numFmtId="0" fontId="19" fillId="6" borderId="48" xfId="31" applyFont="1" applyFill="1" applyBorder="1" applyAlignment="1">
      <alignment horizontal="centerContinuous" vertical="center"/>
    </xf>
    <xf numFmtId="0" fontId="21" fillId="2" borderId="33" xfId="31" applyFont="1" applyFill="1" applyBorder="1" applyAlignment="1">
      <alignment vertical="center"/>
    </xf>
    <xf numFmtId="0" fontId="22" fillId="2" borderId="33" xfId="31" applyFont="1" applyFill="1" applyBorder="1" applyAlignment="1">
      <alignment vertical="center"/>
    </xf>
    <xf numFmtId="4" fontId="21" fillId="2" borderId="33" xfId="31" applyNumberFormat="1" applyFont="1" applyFill="1" applyBorder="1" applyAlignment="1">
      <alignment vertical="center"/>
    </xf>
    <xf numFmtId="0" fontId="22" fillId="0" borderId="0" xfId="31" applyFont="1" applyAlignment="1">
      <alignment vertical="center"/>
    </xf>
    <xf numFmtId="0" fontId="22" fillId="2" borderId="35" xfId="31" applyFont="1" applyFill="1" applyBorder="1" applyAlignment="1">
      <alignment vertical="center"/>
    </xf>
    <xf numFmtId="0" fontId="21" fillId="2" borderId="35" xfId="0" applyFont="1" applyFill="1" applyBorder="1" applyAlignment="1">
      <alignment horizontal="left" vertical="center"/>
    </xf>
    <xf numFmtId="4" fontId="21" fillId="2" borderId="35" xfId="31" applyNumberFormat="1" applyFont="1" applyFill="1" applyBorder="1" applyAlignment="1">
      <alignment vertical="center"/>
    </xf>
    <xf numFmtId="4" fontId="22" fillId="2" borderId="35" xfId="31" applyNumberFormat="1" applyFont="1" applyFill="1" applyBorder="1" applyAlignment="1" applyProtection="1">
      <alignment vertical="center"/>
      <protection locked="0"/>
    </xf>
    <xf numFmtId="4" fontId="22" fillId="2" borderId="35" xfId="31" applyNumberFormat="1" applyFont="1" applyFill="1" applyBorder="1" applyAlignment="1">
      <alignment vertical="center"/>
    </xf>
    <xf numFmtId="0" fontId="23" fillId="2" borderId="35" xfId="31" applyFont="1" applyFill="1" applyBorder="1" applyAlignment="1">
      <alignment vertical="center"/>
    </xf>
    <xf numFmtId="0" fontId="21" fillId="2" borderId="35" xfId="31" applyFont="1" applyFill="1" applyBorder="1" applyAlignment="1">
      <alignment vertical="center"/>
    </xf>
    <xf numFmtId="0" fontId="21" fillId="2" borderId="33" xfId="31" applyFont="1" applyFill="1" applyBorder="1" applyAlignment="1">
      <alignment horizontal="left" vertical="center"/>
    </xf>
    <xf numFmtId="4" fontId="21" fillId="2" borderId="34" xfId="31" applyNumberFormat="1" applyFont="1" applyFill="1" applyBorder="1" applyAlignment="1">
      <alignment vertical="center"/>
    </xf>
    <xf numFmtId="0" fontId="22" fillId="2" borderId="0" xfId="2" applyFont="1" applyFill="1" applyAlignment="1" applyProtection="1">
      <alignment vertical="center"/>
      <protection locked="0"/>
    </xf>
    <xf numFmtId="167" fontId="22" fillId="0" borderId="0" xfId="31" applyNumberFormat="1" applyFont="1" applyAlignment="1" applyProtection="1">
      <alignment vertical="center"/>
      <protection locked="0"/>
    </xf>
    <xf numFmtId="0" fontId="22" fillId="0" borderId="0" xfId="31" applyFont="1" applyAlignment="1" applyProtection="1">
      <alignment vertical="center"/>
      <protection locked="0"/>
    </xf>
    <xf numFmtId="0" fontId="21" fillId="0" borderId="0" xfId="31" applyFont="1" applyAlignment="1" applyProtection="1">
      <alignment vertical="center"/>
      <protection locked="0"/>
    </xf>
    <xf numFmtId="164" fontId="22" fillId="0" borderId="0" xfId="31" applyNumberFormat="1" applyFont="1" applyAlignment="1" applyProtection="1">
      <alignment vertical="center"/>
      <protection locked="0"/>
    </xf>
    <xf numFmtId="0" fontId="21" fillId="2" borderId="0" xfId="2" applyFont="1" applyFill="1" applyAlignment="1" applyProtection="1">
      <alignment vertical="center"/>
      <protection locked="0"/>
    </xf>
    <xf numFmtId="164" fontId="21" fillId="0" borderId="0" xfId="31" applyNumberFormat="1" applyFont="1" applyAlignment="1" applyProtection="1">
      <alignment vertical="center"/>
      <protection locked="0"/>
    </xf>
    <xf numFmtId="164" fontId="21" fillId="0" borderId="0" xfId="31" applyNumberFormat="1" applyFont="1" applyAlignment="1" applyProtection="1">
      <alignment horizontal="center" vertical="center"/>
      <protection locked="0"/>
    </xf>
    <xf numFmtId="0" fontId="21" fillId="0" borderId="3" xfId="31" applyFont="1" applyBorder="1" applyAlignment="1" applyProtection="1">
      <alignment vertical="center"/>
      <protection locked="0"/>
    </xf>
    <xf numFmtId="0" fontId="24" fillId="0" borderId="0" xfId="31" applyFont="1" applyAlignment="1" applyProtection="1">
      <alignment vertical="center"/>
      <protection locked="0"/>
    </xf>
    <xf numFmtId="0" fontId="21" fillId="2" borderId="0" xfId="2" applyFont="1" applyFill="1" applyAlignment="1" applyProtection="1">
      <alignment horizontal="center" vertical="center"/>
      <protection locked="0"/>
    </xf>
    <xf numFmtId="0" fontId="21" fillId="0" borderId="0" xfId="31" applyFont="1" applyAlignment="1" applyProtection="1">
      <alignment horizontal="centerContinuous" vertical="center"/>
      <protection locked="0"/>
    </xf>
    <xf numFmtId="164" fontId="21" fillId="0" borderId="0" xfId="31" applyNumberFormat="1" applyFont="1" applyAlignment="1" applyProtection="1">
      <alignment horizontal="centerContinuous" vertical="center"/>
      <protection locked="0"/>
    </xf>
    <xf numFmtId="0" fontId="25" fillId="0" borderId="0" xfId="31" applyFont="1" applyAlignment="1">
      <alignment horizontal="left" vertical="center" wrapText="1"/>
    </xf>
    <xf numFmtId="0" fontId="21" fillId="0" borderId="0" xfId="31" applyFont="1" applyAlignment="1">
      <alignment vertical="center"/>
    </xf>
    <xf numFmtId="164" fontId="22" fillId="0" borderId="0" xfId="31" applyNumberFormat="1" applyFont="1" applyAlignment="1">
      <alignment vertical="center"/>
    </xf>
    <xf numFmtId="0" fontId="21" fillId="0" borderId="0" xfId="0" applyFont="1" applyAlignment="1">
      <alignment horizontal="right" vertical="center"/>
    </xf>
    <xf numFmtId="0" fontId="22" fillId="0" borderId="0" xfId="31" applyFont="1" applyAlignment="1">
      <alignment horizontal="center" vertical="center"/>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16">
    <dxf>
      <font>
        <color theme="0"/>
      </font>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ill>
        <patternFill>
          <bgColor rgb="FFFFC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
      <tableStyleElement type="headerRow" dxfId="14"/>
    </tableStyle>
  </tableStyles>
  <colors>
    <mruColors>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50</xdr:col>
      <xdr:colOff>754546</xdr:colOff>
      <xdr:row>154</xdr:row>
      <xdr:rowOff>86553</xdr:rowOff>
    </xdr:from>
    <xdr:to>
      <xdr:col>52</xdr:col>
      <xdr:colOff>246238</xdr:colOff>
      <xdr:row>156</xdr:row>
      <xdr:rowOff>15001</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FinanzasCDMX\Downloads\FORMATOS%20LDF%20Poder_Legislativo_23.xlsx" TargetMode="External"/><Relationship Id="rId1" Type="http://schemas.openxmlformats.org/officeDocument/2006/relationships/externalLinkPath" Target="file:///C:\Users\FinanzasCDMX\Downloads\FORMATOS%20LDF%20Poder_Legislativo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3"/>
      <sheetName val="Formato 4"/>
      <sheetName val="Formato5"/>
      <sheetName val="Formato6a"/>
      <sheetName val="Formato6b"/>
      <sheetName val="Formato6c"/>
      <sheetName val="Formato 6d"/>
      <sheetName val="Guía"/>
    </sheetNames>
    <sheetDataSet>
      <sheetData sheetId="0"/>
      <sheetData sheetId="1"/>
      <sheetData sheetId="2"/>
      <sheetData sheetId="3">
        <row r="174">
          <cell r="AJ174">
            <v>0</v>
          </cell>
          <cell r="AK174">
            <v>0</v>
          </cell>
          <cell r="AL174">
            <v>0</v>
          </cell>
          <cell r="AM174">
            <v>0</v>
          </cell>
          <cell r="AN174">
            <v>0</v>
          </cell>
          <cell r="AO174">
            <v>0</v>
          </cell>
        </row>
      </sheetData>
      <sheetData sheetId="4">
        <row r="42">
          <cell r="AP42">
            <v>0</v>
          </cell>
          <cell r="AQ42">
            <v>0</v>
          </cell>
          <cell r="AR42">
            <v>0</v>
          </cell>
          <cell r="AS42">
            <v>0</v>
          </cell>
          <cell r="AT42">
            <v>0</v>
          </cell>
          <cell r="AU42">
            <v>0</v>
          </cell>
        </row>
      </sheetData>
      <sheetData sheetId="5"/>
      <sheetData sheetId="6"/>
      <sheetData sheetId="7"/>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showGridLines="0" zoomScale="85" zoomScaleNormal="85" zoomScaleSheetLayoutView="50" zoomScalePageLayoutView="55" workbookViewId="0">
      <selection activeCell="L27" sqref="L27"/>
    </sheetView>
  </sheetViews>
  <sheetFormatPr baseColWidth="10" defaultColWidth="11.42578125" defaultRowHeight="12.75" x14ac:dyDescent="0.25"/>
  <cols>
    <col min="1" max="1" width="42.7109375" style="137" customWidth="1"/>
    <col min="2" max="6" width="19.42578125" style="137" customWidth="1"/>
    <col min="7" max="11" width="21.7109375" style="137" customWidth="1"/>
    <col min="12" max="16384" width="11.42578125" style="137"/>
  </cols>
  <sheetData>
    <row r="1" spans="1:11" s="129" customFormat="1" ht="13.5" customHeight="1" x14ac:dyDescent="0.25">
      <c r="A1" s="207" t="s">
        <v>141</v>
      </c>
      <c r="B1" s="207"/>
      <c r="C1" s="207"/>
      <c r="D1" s="207"/>
      <c r="E1" s="207"/>
      <c r="F1" s="207"/>
      <c r="G1" s="207"/>
      <c r="H1" s="207"/>
      <c r="I1" s="207"/>
      <c r="J1" s="207"/>
      <c r="K1" s="207"/>
    </row>
    <row r="2" spans="1:11" s="129" customFormat="1" ht="13.5" customHeight="1" x14ac:dyDescent="0.25">
      <c r="A2" s="208" t="s">
        <v>289</v>
      </c>
      <c r="B2" s="208"/>
      <c r="C2" s="208"/>
      <c r="D2" s="208"/>
      <c r="E2" s="208"/>
      <c r="F2" s="208"/>
      <c r="G2" s="208"/>
      <c r="H2" s="208"/>
      <c r="I2" s="208"/>
      <c r="J2" s="208"/>
      <c r="K2" s="208"/>
    </row>
    <row r="3" spans="1:11" s="129" customFormat="1" ht="13.5" customHeight="1" x14ac:dyDescent="0.25">
      <c r="A3" s="208" t="s">
        <v>361</v>
      </c>
      <c r="B3" s="208"/>
      <c r="C3" s="208"/>
      <c r="D3" s="208"/>
      <c r="E3" s="208"/>
      <c r="F3" s="208"/>
      <c r="G3" s="208"/>
      <c r="H3" s="208"/>
      <c r="I3" s="208"/>
      <c r="J3" s="208"/>
      <c r="K3" s="208"/>
    </row>
    <row r="4" spans="1:11" s="129" customFormat="1" ht="13.5" customHeight="1" x14ac:dyDescent="0.25">
      <c r="A4" s="209" t="s">
        <v>358</v>
      </c>
      <c r="B4" s="209"/>
      <c r="C4" s="209"/>
      <c r="D4" s="209"/>
      <c r="E4" s="209"/>
      <c r="F4" s="209"/>
      <c r="G4" s="209"/>
      <c r="H4" s="209"/>
      <c r="I4" s="209"/>
      <c r="J4" s="209"/>
      <c r="K4" s="209"/>
    </row>
    <row r="5" spans="1:11" s="129" customFormat="1" ht="90.75" customHeight="1" x14ac:dyDescent="0.25">
      <c r="A5" s="130" t="s">
        <v>383</v>
      </c>
      <c r="B5" s="131" t="s">
        <v>384</v>
      </c>
      <c r="C5" s="131" t="s">
        <v>385</v>
      </c>
      <c r="D5" s="131" t="s">
        <v>386</v>
      </c>
      <c r="E5" s="131" t="s">
        <v>387</v>
      </c>
      <c r="F5" s="131" t="s">
        <v>290</v>
      </c>
      <c r="G5" s="131" t="s">
        <v>388</v>
      </c>
      <c r="H5" s="131" t="s">
        <v>389</v>
      </c>
      <c r="I5" s="131" t="s">
        <v>390</v>
      </c>
      <c r="J5" s="131" t="s">
        <v>391</v>
      </c>
      <c r="K5" s="132" t="s">
        <v>392</v>
      </c>
    </row>
    <row r="6" spans="1:11" ht="23.25" customHeight="1" x14ac:dyDescent="0.25">
      <c r="A6" s="138" t="s">
        <v>291</v>
      </c>
      <c r="B6" s="139"/>
      <c r="C6" s="134"/>
      <c r="D6" s="134"/>
      <c r="E6" s="135">
        <f>SUM(E7:E10)</f>
        <v>0</v>
      </c>
      <c r="F6" s="136" t="s">
        <v>292</v>
      </c>
      <c r="G6" s="135">
        <f t="shared" ref="G6:K6" si="0">SUM(G7:G10)</f>
        <v>0</v>
      </c>
      <c r="H6" s="135">
        <f t="shared" si="0"/>
        <v>0</v>
      </c>
      <c r="I6" s="135">
        <f t="shared" si="0"/>
        <v>0</v>
      </c>
      <c r="J6" s="135">
        <f t="shared" si="0"/>
        <v>0</v>
      </c>
      <c r="K6" s="135">
        <f t="shared" si="0"/>
        <v>0</v>
      </c>
    </row>
    <row r="7" spans="1:11" ht="23.25" customHeight="1" x14ac:dyDescent="0.25">
      <c r="A7" s="140" t="s">
        <v>293</v>
      </c>
      <c r="B7" s="136" t="s">
        <v>292</v>
      </c>
      <c r="C7" s="136" t="s">
        <v>292</v>
      </c>
      <c r="D7" s="136" t="s">
        <v>292</v>
      </c>
      <c r="E7" s="141"/>
      <c r="F7" s="136" t="s">
        <v>292</v>
      </c>
      <c r="G7" s="141"/>
      <c r="H7" s="141"/>
      <c r="I7" s="141"/>
      <c r="J7" s="141"/>
      <c r="K7" s="142"/>
    </row>
    <row r="8" spans="1:11" ht="23.25" customHeight="1" x14ac:dyDescent="0.25">
      <c r="A8" s="140" t="s">
        <v>294</v>
      </c>
      <c r="B8" s="136" t="s">
        <v>292</v>
      </c>
      <c r="C8" s="136" t="s">
        <v>292</v>
      </c>
      <c r="D8" s="136" t="s">
        <v>292</v>
      </c>
      <c r="E8" s="141"/>
      <c r="F8" s="136" t="s">
        <v>292</v>
      </c>
      <c r="G8" s="141"/>
      <c r="H8" s="141"/>
      <c r="I8" s="141"/>
      <c r="J8" s="141"/>
      <c r="K8" s="142"/>
    </row>
    <row r="9" spans="1:11" ht="23.25" customHeight="1" x14ac:dyDescent="0.25">
      <c r="A9" s="140" t="s">
        <v>295</v>
      </c>
      <c r="B9" s="136" t="s">
        <v>292</v>
      </c>
      <c r="C9" s="136" t="s">
        <v>292</v>
      </c>
      <c r="D9" s="136" t="s">
        <v>292</v>
      </c>
      <c r="E9" s="141"/>
      <c r="F9" s="136" t="s">
        <v>292</v>
      </c>
      <c r="G9" s="141"/>
      <c r="H9" s="141"/>
      <c r="I9" s="141"/>
      <c r="J9" s="141"/>
      <c r="K9" s="142"/>
    </row>
    <row r="10" spans="1:11" ht="23.25" customHeight="1" x14ac:dyDescent="0.25">
      <c r="A10" s="140" t="s">
        <v>296</v>
      </c>
      <c r="B10" s="136" t="s">
        <v>292</v>
      </c>
      <c r="C10" s="136" t="s">
        <v>292</v>
      </c>
      <c r="D10" s="136" t="s">
        <v>292</v>
      </c>
      <c r="E10" s="141"/>
      <c r="F10" s="136" t="s">
        <v>292</v>
      </c>
      <c r="G10" s="141"/>
      <c r="H10" s="141"/>
      <c r="I10" s="141"/>
      <c r="J10" s="141"/>
      <c r="K10" s="142"/>
    </row>
    <row r="11" spans="1:11" ht="23.25" customHeight="1" x14ac:dyDescent="0.25">
      <c r="A11" s="138" t="s">
        <v>297</v>
      </c>
      <c r="B11" s="139"/>
      <c r="C11" s="134"/>
      <c r="D11" s="134"/>
      <c r="E11" s="135">
        <f>SUM(E12:E15)</f>
        <v>0</v>
      </c>
      <c r="F11" s="136" t="s">
        <v>292</v>
      </c>
      <c r="G11" s="135">
        <f t="shared" ref="G11:K11" si="1">SUM(G12:G15)</f>
        <v>0</v>
      </c>
      <c r="H11" s="135">
        <f t="shared" si="1"/>
        <v>0</v>
      </c>
      <c r="I11" s="135">
        <f t="shared" si="1"/>
        <v>0</v>
      </c>
      <c r="J11" s="135">
        <f t="shared" si="1"/>
        <v>0</v>
      </c>
      <c r="K11" s="135">
        <f t="shared" si="1"/>
        <v>0</v>
      </c>
    </row>
    <row r="12" spans="1:11" ht="23.25" customHeight="1" x14ac:dyDescent="0.25">
      <c r="A12" s="140" t="s">
        <v>356</v>
      </c>
      <c r="B12" s="136" t="s">
        <v>292</v>
      </c>
      <c r="C12" s="136" t="s">
        <v>292</v>
      </c>
      <c r="D12" s="136" t="s">
        <v>292</v>
      </c>
      <c r="E12" s="141"/>
      <c r="F12" s="136" t="s">
        <v>292</v>
      </c>
      <c r="G12" s="141"/>
      <c r="H12" s="141"/>
      <c r="I12" s="141"/>
      <c r="J12" s="141"/>
      <c r="K12" s="142"/>
    </row>
    <row r="13" spans="1:11" ht="23.25" customHeight="1" x14ac:dyDescent="0.25">
      <c r="A13" s="140" t="s">
        <v>298</v>
      </c>
      <c r="B13" s="136" t="s">
        <v>292</v>
      </c>
      <c r="C13" s="136" t="s">
        <v>292</v>
      </c>
      <c r="D13" s="136" t="s">
        <v>292</v>
      </c>
      <c r="E13" s="141"/>
      <c r="F13" s="136" t="s">
        <v>292</v>
      </c>
      <c r="G13" s="141"/>
      <c r="H13" s="141"/>
      <c r="I13" s="141"/>
      <c r="J13" s="141"/>
      <c r="K13" s="142"/>
    </row>
    <row r="14" spans="1:11" ht="23.25" customHeight="1" x14ac:dyDescent="0.25">
      <c r="A14" s="140" t="s">
        <v>299</v>
      </c>
      <c r="B14" s="136" t="s">
        <v>292</v>
      </c>
      <c r="C14" s="136" t="s">
        <v>292</v>
      </c>
      <c r="D14" s="136" t="s">
        <v>292</v>
      </c>
      <c r="E14" s="141"/>
      <c r="F14" s="136" t="s">
        <v>292</v>
      </c>
      <c r="G14" s="141"/>
      <c r="H14" s="141"/>
      <c r="I14" s="141"/>
      <c r="J14" s="141"/>
      <c r="K14" s="142"/>
    </row>
    <row r="15" spans="1:11" ht="23.25" customHeight="1" x14ac:dyDescent="0.25">
      <c r="A15" s="140" t="s">
        <v>300</v>
      </c>
      <c r="B15" s="136" t="s">
        <v>292</v>
      </c>
      <c r="C15" s="136" t="s">
        <v>292</v>
      </c>
      <c r="D15" s="136" t="s">
        <v>292</v>
      </c>
      <c r="E15" s="141"/>
      <c r="F15" s="136" t="s">
        <v>292</v>
      </c>
      <c r="G15" s="141"/>
      <c r="H15" s="141"/>
      <c r="I15" s="141"/>
      <c r="J15" s="141"/>
      <c r="K15" s="142"/>
    </row>
    <row r="16" spans="1:11" ht="23.25" customHeight="1" x14ac:dyDescent="0.25">
      <c r="A16" s="133" t="s">
        <v>301</v>
      </c>
      <c r="B16" s="134"/>
      <c r="C16" s="134"/>
      <c r="D16" s="134"/>
      <c r="E16" s="135">
        <f>SUM(E6+E11)</f>
        <v>0</v>
      </c>
      <c r="F16" s="136" t="s">
        <v>292</v>
      </c>
      <c r="G16" s="135">
        <f>SUM(G6+G11)</f>
        <v>0</v>
      </c>
      <c r="H16" s="135">
        <f>SUM(H6+H11)</f>
        <v>0</v>
      </c>
      <c r="I16" s="135">
        <f>SUM(I6+I11)</f>
        <v>0</v>
      </c>
      <c r="J16" s="135">
        <f>SUM(J6+J11)</f>
        <v>0</v>
      </c>
      <c r="K16" s="135">
        <f>SUM(K6+K11)</f>
        <v>0</v>
      </c>
    </row>
    <row r="17" spans="1:11" ht="11.1" customHeight="1" x14ac:dyDescent="0.25"/>
    <row r="18" spans="1:11" ht="11.1" customHeight="1" x14ac:dyDescent="0.25">
      <c r="D18" s="143" t="s">
        <v>393</v>
      </c>
    </row>
    <row r="19" spans="1:11" ht="11.1" customHeight="1" x14ac:dyDescent="0.25">
      <c r="D19" s="143" t="s">
        <v>394</v>
      </c>
    </row>
    <row r="20" spans="1:11" ht="11.1" customHeight="1" x14ac:dyDescent="0.25"/>
    <row r="21" spans="1:11" ht="11.1" customHeight="1" x14ac:dyDescent="0.25">
      <c r="A21" s="144" t="s">
        <v>302</v>
      </c>
      <c r="B21" s="145"/>
      <c r="C21" s="145"/>
      <c r="D21" s="145"/>
      <c r="E21" s="145"/>
      <c r="F21" s="145"/>
      <c r="G21" s="145"/>
      <c r="H21" s="145"/>
      <c r="I21" s="145"/>
      <c r="J21" s="145"/>
      <c r="K21" s="145"/>
    </row>
    <row r="22" spans="1:11" ht="30" customHeight="1" x14ac:dyDescent="0.25">
      <c r="A22" s="210" t="s">
        <v>398</v>
      </c>
      <c r="B22" s="210"/>
      <c r="C22" s="210"/>
      <c r="D22" s="210"/>
      <c r="E22" s="210"/>
      <c r="F22" s="210"/>
      <c r="G22" s="210"/>
      <c r="H22" s="210"/>
      <c r="I22" s="210"/>
      <c r="J22" s="210"/>
      <c r="K22" s="210"/>
    </row>
    <row r="23" spans="1:11" ht="11.1" customHeight="1" x14ac:dyDescent="0.25">
      <c r="A23" s="145"/>
      <c r="B23" s="145"/>
      <c r="C23" s="145"/>
      <c r="D23" s="145"/>
      <c r="E23" s="145"/>
      <c r="F23" s="145"/>
      <c r="G23" s="145"/>
      <c r="H23" s="145"/>
      <c r="I23" s="145"/>
      <c r="J23" s="145"/>
      <c r="K23" s="145"/>
    </row>
    <row r="24" spans="1:11" ht="11.1" customHeight="1" x14ac:dyDescent="0.25">
      <c r="A24" s="145"/>
      <c r="B24" s="145"/>
      <c r="C24" s="145"/>
      <c r="D24" s="145"/>
      <c r="E24" s="145"/>
      <c r="F24" s="145"/>
      <c r="G24" s="145"/>
      <c r="H24" s="145"/>
      <c r="I24" s="145"/>
      <c r="J24" s="145"/>
      <c r="K24" s="145"/>
    </row>
    <row r="25" spans="1:11" ht="11.1" customHeight="1" x14ac:dyDescent="0.25">
      <c r="A25" s="145"/>
      <c r="B25" s="145"/>
      <c r="C25" s="145"/>
      <c r="D25" s="145"/>
      <c r="E25" s="145"/>
      <c r="F25" s="145"/>
      <c r="G25" s="145"/>
      <c r="H25" s="145"/>
      <c r="I25" s="145"/>
      <c r="J25" s="145"/>
      <c r="K25" s="145"/>
    </row>
    <row r="26" spans="1:11" ht="11.1" customHeight="1" x14ac:dyDescent="0.25"/>
    <row r="27" spans="1:11" ht="11.1" customHeight="1" x14ac:dyDescent="0.25"/>
    <row r="28" spans="1:11" ht="11.1" customHeight="1" x14ac:dyDescent="0.25"/>
    <row r="29" spans="1:11" ht="11.1" customHeight="1" x14ac:dyDescent="0.25"/>
    <row r="30" spans="1:11" ht="11.1" customHeight="1" x14ac:dyDescent="0.25"/>
    <row r="31" spans="1:11" ht="11.1" customHeight="1" x14ac:dyDescent="0.25"/>
    <row r="32" spans="1:11" ht="11.1" customHeight="1" x14ac:dyDescent="0.25"/>
    <row r="33" ht="11.1" customHeight="1" x14ac:dyDescent="0.25"/>
    <row r="34" ht="11.1" customHeight="1" x14ac:dyDescent="0.25"/>
    <row r="35" ht="11.1" customHeight="1" x14ac:dyDescent="0.25"/>
    <row r="36" ht="11.1" customHeight="1" x14ac:dyDescent="0.25"/>
    <row r="37" ht="11.1" customHeight="1" x14ac:dyDescent="0.25"/>
    <row r="38" ht="11.1" customHeight="1" x14ac:dyDescent="0.25"/>
    <row r="39" ht="11.1" customHeight="1" x14ac:dyDescent="0.25"/>
    <row r="40" ht="11.1" customHeight="1" x14ac:dyDescent="0.25"/>
    <row r="41" ht="11.1" customHeight="1" x14ac:dyDescent="0.25"/>
    <row r="42" ht="11.1" customHeight="1" x14ac:dyDescent="0.25"/>
    <row r="43" ht="11.1" customHeight="1" x14ac:dyDescent="0.25"/>
    <row r="44" ht="11.1" customHeight="1" x14ac:dyDescent="0.25"/>
    <row r="45" ht="11.1" customHeight="1" x14ac:dyDescent="0.25"/>
    <row r="46" ht="11.1" customHeight="1" x14ac:dyDescent="0.25"/>
    <row r="47" ht="11.1" customHeight="1" x14ac:dyDescent="0.25"/>
  </sheetData>
  <sheetProtection algorithmName="SHA-512" hashValue="mjCmgVASf5LY11N0+CX6z+W3XNqVmSzov8vqArz2Vcxk4n9nFAkLpTAo/dcvKpSzvpC/o2Xeb1m5TWX2mIq0yg==" saltValue="TEYV+0EZlB648yLEZxP6Lw==" spinCount="100000" sheet="1" formatCells="0" formatColumns="0" formatRows="0" insertRows="0"/>
  <mergeCells count="5">
    <mergeCell ref="A1:K1"/>
    <mergeCell ref="A2:K2"/>
    <mergeCell ref="A3:K3"/>
    <mergeCell ref="A4:K4"/>
    <mergeCell ref="A22:K22"/>
  </mergeCells>
  <printOptions horizontalCentered="1"/>
  <pageMargins left="0.39370078740157483" right="0.39370078740157483" top="1.0236220472440944" bottom="0.59055118110236227" header="0.39370078740157483" footer="0.39370078740157483"/>
  <pageSetup scale="52" orientation="landscape" r:id="rId1"/>
  <headerFooter>
    <oddHeader xml:space="preserve">&amp;L&amp;G&amp;R&amp;"Roboto,Negrita"&amp;20&amp;K02+000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zoomScaleSheetLayoutView="82" zoomScalePageLayoutView="85" workbookViewId="0">
      <selection activeCell="A29" sqref="A29:B29"/>
    </sheetView>
  </sheetViews>
  <sheetFormatPr baseColWidth="10" defaultColWidth="11.42578125" defaultRowHeight="12.75" x14ac:dyDescent="0.25"/>
  <cols>
    <col min="1" max="1" width="2.5703125" style="178" customWidth="1"/>
    <col min="2" max="2" width="57" style="178" customWidth="1"/>
    <col min="3" max="5" width="20.7109375" style="179" customWidth="1"/>
    <col min="6" max="6" width="2.85546875" style="146" customWidth="1"/>
    <col min="7" max="16384" width="11.42578125" style="146"/>
  </cols>
  <sheetData>
    <row r="1" spans="1:6" ht="12.75" customHeight="1" x14ac:dyDescent="0.25">
      <c r="A1" s="219" t="s">
        <v>141</v>
      </c>
      <c r="B1" s="219"/>
      <c r="C1" s="219"/>
      <c r="D1" s="219"/>
      <c r="E1" s="219"/>
    </row>
    <row r="2" spans="1:6" ht="12.75" customHeight="1" x14ac:dyDescent="0.25">
      <c r="A2" s="220" t="s">
        <v>285</v>
      </c>
      <c r="B2" s="220"/>
      <c r="C2" s="220"/>
      <c r="D2" s="220"/>
      <c r="E2" s="220"/>
    </row>
    <row r="3" spans="1:6" ht="12.75" customHeight="1" x14ac:dyDescent="0.25">
      <c r="A3" s="220" t="s">
        <v>362</v>
      </c>
      <c r="B3" s="220"/>
      <c r="C3" s="220"/>
      <c r="D3" s="220"/>
      <c r="E3" s="220"/>
    </row>
    <row r="4" spans="1:6" ht="12.75" customHeight="1" x14ac:dyDescent="0.25">
      <c r="A4" s="221" t="s">
        <v>0</v>
      </c>
      <c r="B4" s="221"/>
      <c r="C4" s="221"/>
      <c r="D4" s="221"/>
      <c r="E4" s="221"/>
    </row>
    <row r="5" spans="1:6" ht="22.5" customHeight="1" x14ac:dyDescent="0.25">
      <c r="A5" s="222" t="s">
        <v>37</v>
      </c>
      <c r="B5" s="223"/>
      <c r="C5" s="147" t="s">
        <v>36</v>
      </c>
      <c r="D5" s="147" t="s">
        <v>35</v>
      </c>
      <c r="E5" s="148" t="s">
        <v>34</v>
      </c>
    </row>
    <row r="6" spans="1:6" ht="21" customHeight="1" x14ac:dyDescent="0.25">
      <c r="A6" s="217" t="s">
        <v>52</v>
      </c>
      <c r="B6" s="217"/>
      <c r="C6" s="149">
        <f>SUM(C7:C9)</f>
        <v>0</v>
      </c>
      <c r="D6" s="149">
        <f>SUM(D7:D9)</f>
        <v>0</v>
      </c>
      <c r="E6" s="149">
        <f t="shared" ref="E6" si="0">SUM(E7:E9)</f>
        <v>0</v>
      </c>
    </row>
    <row r="7" spans="1:6" ht="21" customHeight="1" x14ac:dyDescent="0.25">
      <c r="A7" s="150"/>
      <c r="B7" s="151" t="s">
        <v>33</v>
      </c>
      <c r="C7" s="152"/>
      <c r="D7" s="152"/>
      <c r="E7" s="152"/>
    </row>
    <row r="8" spans="1:6" ht="21" customHeight="1" x14ac:dyDescent="0.25">
      <c r="A8" s="150"/>
      <c r="B8" s="151" t="s">
        <v>25</v>
      </c>
      <c r="C8" s="152"/>
      <c r="D8" s="152"/>
      <c r="E8" s="152"/>
    </row>
    <row r="9" spans="1:6" ht="21" customHeight="1" x14ac:dyDescent="0.25">
      <c r="A9" s="153"/>
      <c r="B9" s="154" t="s">
        <v>51</v>
      </c>
      <c r="C9" s="155">
        <f>C29</f>
        <v>0</v>
      </c>
      <c r="D9" s="155">
        <f>D29</f>
        <v>0</v>
      </c>
      <c r="E9" s="155">
        <f>E29</f>
        <v>0</v>
      </c>
    </row>
    <row r="10" spans="1:6" ht="21" customHeight="1" x14ac:dyDescent="0.25">
      <c r="A10" s="217" t="s">
        <v>50</v>
      </c>
      <c r="B10" s="217"/>
      <c r="C10" s="149">
        <f>+SUM(C11:C12)</f>
        <v>0</v>
      </c>
      <c r="D10" s="149">
        <f t="shared" ref="D10:E10" si="1">+SUM(D11:D12)</f>
        <v>0</v>
      </c>
      <c r="E10" s="149">
        <f t="shared" si="1"/>
        <v>0</v>
      </c>
      <c r="F10" s="156"/>
    </row>
    <row r="11" spans="1:6" ht="26.25" customHeight="1" x14ac:dyDescent="0.25">
      <c r="A11" s="150"/>
      <c r="B11" s="151" t="s">
        <v>29</v>
      </c>
      <c r="C11" s="152"/>
      <c r="D11" s="152"/>
      <c r="E11" s="152"/>
    </row>
    <row r="12" spans="1:6" ht="25.5" customHeight="1" x14ac:dyDescent="0.25">
      <c r="A12" s="153"/>
      <c r="B12" s="154" t="s">
        <v>21</v>
      </c>
      <c r="C12" s="157"/>
      <c r="D12" s="157"/>
      <c r="E12" s="157"/>
    </row>
    <row r="13" spans="1:6" ht="21" customHeight="1" x14ac:dyDescent="0.25">
      <c r="A13" s="217" t="s">
        <v>49</v>
      </c>
      <c r="B13" s="217"/>
      <c r="C13" s="149">
        <f>+SUM(C14:C15)</f>
        <v>0</v>
      </c>
      <c r="D13" s="149">
        <f t="shared" ref="D13:E13" si="2">+SUM(D14:D15)</f>
        <v>0</v>
      </c>
      <c r="E13" s="149">
        <f t="shared" si="2"/>
        <v>0</v>
      </c>
    </row>
    <row r="14" spans="1:6" ht="28.5" customHeight="1" x14ac:dyDescent="0.25">
      <c r="A14" s="150"/>
      <c r="B14" s="151" t="s">
        <v>28</v>
      </c>
      <c r="C14" s="152"/>
      <c r="D14" s="152"/>
      <c r="E14" s="152"/>
    </row>
    <row r="15" spans="1:6" ht="27.75" customHeight="1" x14ac:dyDescent="0.25">
      <c r="A15" s="153"/>
      <c r="B15" s="154" t="s">
        <v>20</v>
      </c>
      <c r="C15" s="157"/>
      <c r="D15" s="157"/>
      <c r="E15" s="157"/>
    </row>
    <row r="16" spans="1:6" ht="21" customHeight="1" x14ac:dyDescent="0.25">
      <c r="A16" s="214" t="s">
        <v>48</v>
      </c>
      <c r="B16" s="214"/>
      <c r="C16" s="158">
        <f>C6-C10+C13</f>
        <v>0</v>
      </c>
      <c r="D16" s="158">
        <f t="shared" ref="D16:E16" si="3">D6-D10+D13</f>
        <v>0</v>
      </c>
      <c r="E16" s="158">
        <f t="shared" si="3"/>
        <v>0</v>
      </c>
    </row>
    <row r="17" spans="1:5" ht="21" customHeight="1" x14ac:dyDescent="0.25">
      <c r="A17" s="214" t="s">
        <v>47</v>
      </c>
      <c r="B17" s="214"/>
      <c r="C17" s="158">
        <f>C16-C9</f>
        <v>0</v>
      </c>
      <c r="D17" s="158">
        <f>D16-D9</f>
        <v>0</v>
      </c>
      <c r="E17" s="158">
        <f>E16-E9</f>
        <v>0</v>
      </c>
    </row>
    <row r="18" spans="1:5" ht="29.25" customHeight="1" x14ac:dyDescent="0.25">
      <c r="A18" s="215" t="s">
        <v>46</v>
      </c>
      <c r="B18" s="215"/>
      <c r="C18" s="158">
        <f>C17-C13</f>
        <v>0</v>
      </c>
      <c r="D18" s="158">
        <f>D17-D13</f>
        <v>0</v>
      </c>
      <c r="E18" s="158">
        <f>E17-E13</f>
        <v>0</v>
      </c>
    </row>
    <row r="19" spans="1:5" ht="21" customHeight="1" x14ac:dyDescent="0.25">
      <c r="A19" s="217" t="s">
        <v>44</v>
      </c>
      <c r="B19" s="217"/>
      <c r="C19" s="149">
        <f>+SUM(C20:C21)</f>
        <v>0</v>
      </c>
      <c r="D19" s="149">
        <f t="shared" ref="D19:E19" si="4">+SUM(D20:D21)</f>
        <v>0</v>
      </c>
      <c r="E19" s="149">
        <f t="shared" si="4"/>
        <v>0</v>
      </c>
    </row>
    <row r="20" spans="1:5" ht="27.75" customHeight="1" x14ac:dyDescent="0.25">
      <c r="A20" s="150"/>
      <c r="B20" s="151" t="s">
        <v>43</v>
      </c>
      <c r="C20" s="152"/>
      <c r="D20" s="152"/>
      <c r="E20" s="152"/>
    </row>
    <row r="21" spans="1:5" ht="27" customHeight="1" x14ac:dyDescent="0.25">
      <c r="A21" s="153"/>
      <c r="B21" s="154" t="s">
        <v>42</v>
      </c>
      <c r="C21" s="157"/>
      <c r="D21" s="157"/>
      <c r="E21" s="157"/>
    </row>
    <row r="22" spans="1:5" ht="21" customHeight="1" x14ac:dyDescent="0.25">
      <c r="A22" s="214" t="s">
        <v>41</v>
      </c>
      <c r="B22" s="214"/>
      <c r="C22" s="158">
        <f>C18+C19</f>
        <v>0</v>
      </c>
      <c r="D22" s="158">
        <f>D18+D19</f>
        <v>0</v>
      </c>
      <c r="E22" s="158">
        <f>E18+E19</f>
        <v>0</v>
      </c>
    </row>
    <row r="23" spans="1:5" ht="21" customHeight="1" x14ac:dyDescent="0.25">
      <c r="A23" s="217" t="s">
        <v>40</v>
      </c>
      <c r="B23" s="217"/>
      <c r="C23" s="156">
        <f>+SUM(C24:C25)</f>
        <v>0</v>
      </c>
      <c r="D23" s="156">
        <f t="shared" ref="D23:E23" si="5">+SUM(D24:D25)</f>
        <v>0</v>
      </c>
      <c r="E23" s="156">
        <f t="shared" si="5"/>
        <v>0</v>
      </c>
    </row>
    <row r="24" spans="1:5" ht="27" customHeight="1" x14ac:dyDescent="0.25">
      <c r="A24" s="150"/>
      <c r="B24" s="151" t="s">
        <v>31</v>
      </c>
      <c r="C24" s="159"/>
      <c r="D24" s="159"/>
      <c r="E24" s="159"/>
    </row>
    <row r="25" spans="1:5" ht="27.75" customHeight="1" x14ac:dyDescent="0.25">
      <c r="A25" s="153"/>
      <c r="B25" s="154" t="s">
        <v>23</v>
      </c>
      <c r="C25" s="160"/>
      <c r="D25" s="160"/>
      <c r="E25" s="160"/>
    </row>
    <row r="26" spans="1:5" ht="21" customHeight="1" x14ac:dyDescent="0.25">
      <c r="A26" s="217" t="s">
        <v>39</v>
      </c>
      <c r="B26" s="217"/>
      <c r="C26" s="156">
        <f>+SUM(C27:C28)</f>
        <v>0</v>
      </c>
      <c r="D26" s="156">
        <f t="shared" ref="D26:E26" si="6">+SUM(D27:D28)</f>
        <v>0</v>
      </c>
      <c r="E26" s="156">
        <f t="shared" si="6"/>
        <v>0</v>
      </c>
    </row>
    <row r="27" spans="1:5" ht="21" customHeight="1" x14ac:dyDescent="0.25">
      <c r="A27" s="150"/>
      <c r="B27" s="151" t="s">
        <v>30</v>
      </c>
      <c r="C27" s="159"/>
      <c r="D27" s="159"/>
      <c r="E27" s="159"/>
    </row>
    <row r="28" spans="1:5" ht="21" customHeight="1" x14ac:dyDescent="0.25">
      <c r="A28" s="153"/>
      <c r="B28" s="154" t="s">
        <v>22</v>
      </c>
      <c r="C28" s="160"/>
      <c r="D28" s="160"/>
      <c r="E28" s="160"/>
    </row>
    <row r="29" spans="1:5" ht="21" customHeight="1" x14ac:dyDescent="0.25">
      <c r="A29" s="214" t="s">
        <v>38</v>
      </c>
      <c r="B29" s="214"/>
      <c r="C29" s="161">
        <f>C23-C26</f>
        <v>0</v>
      </c>
      <c r="D29" s="161">
        <f>D23-D26</f>
        <v>0</v>
      </c>
      <c r="E29" s="161">
        <f>E23-E26</f>
        <v>0</v>
      </c>
    </row>
    <row r="30" spans="1:5" ht="19.5" customHeight="1" x14ac:dyDescent="0.25">
      <c r="A30" s="218" t="s">
        <v>33</v>
      </c>
      <c r="B30" s="218"/>
      <c r="C30" s="162">
        <f>C7</f>
        <v>0</v>
      </c>
      <c r="D30" s="162">
        <f>D7</f>
        <v>0</v>
      </c>
      <c r="E30" s="162">
        <f>E7</f>
        <v>0</v>
      </c>
    </row>
    <row r="31" spans="1:5" ht="27.75" customHeight="1" x14ac:dyDescent="0.25">
      <c r="A31" s="212" t="s">
        <v>32</v>
      </c>
      <c r="B31" s="212"/>
      <c r="C31" s="163">
        <f>C32-C33</f>
        <v>0</v>
      </c>
      <c r="D31" s="163">
        <f>D32-D33</f>
        <v>0</v>
      </c>
      <c r="E31" s="163">
        <f>E32-E33</f>
        <v>0</v>
      </c>
    </row>
    <row r="32" spans="1:5" ht="26.25" customHeight="1" x14ac:dyDescent="0.25">
      <c r="A32" s="150"/>
      <c r="B32" s="164" t="s">
        <v>31</v>
      </c>
      <c r="C32" s="165">
        <f>C24</f>
        <v>0</v>
      </c>
      <c r="D32" s="165">
        <f>D24</f>
        <v>0</v>
      </c>
      <c r="E32" s="165">
        <f>E24</f>
        <v>0</v>
      </c>
    </row>
    <row r="33" spans="1:6" ht="19.5" customHeight="1" x14ac:dyDescent="0.25">
      <c r="A33" s="153"/>
      <c r="B33" s="154" t="s">
        <v>30</v>
      </c>
      <c r="C33" s="166">
        <f>C27</f>
        <v>0</v>
      </c>
      <c r="D33" s="166">
        <f>D27</f>
        <v>0</v>
      </c>
      <c r="E33" s="166">
        <f>E27</f>
        <v>0</v>
      </c>
    </row>
    <row r="34" spans="1:6" ht="26.25" customHeight="1" x14ac:dyDescent="0.25">
      <c r="A34" s="213" t="s">
        <v>29</v>
      </c>
      <c r="B34" s="213"/>
      <c r="C34" s="167">
        <f>C11</f>
        <v>0</v>
      </c>
      <c r="D34" s="167">
        <f>D11</f>
        <v>0</v>
      </c>
      <c r="E34" s="167">
        <f>E11</f>
        <v>0</v>
      </c>
    </row>
    <row r="35" spans="1:6" ht="27.75" customHeight="1" x14ac:dyDescent="0.25">
      <c r="A35" s="213" t="s">
        <v>28</v>
      </c>
      <c r="B35" s="213"/>
      <c r="C35" s="167">
        <f>C14</f>
        <v>0</v>
      </c>
      <c r="D35" s="167">
        <f>D14</f>
        <v>0</v>
      </c>
      <c r="E35" s="167">
        <f>E14</f>
        <v>0</v>
      </c>
    </row>
    <row r="36" spans="1:6" ht="26.25" customHeight="1" x14ac:dyDescent="0.25">
      <c r="A36" s="214" t="s">
        <v>27</v>
      </c>
      <c r="B36" s="214"/>
      <c r="C36" s="168">
        <f>C30+C31-C34+C35</f>
        <v>0</v>
      </c>
      <c r="D36" s="168">
        <f t="shared" ref="D36" si="7">D30+D31-D34+D35</f>
        <v>0</v>
      </c>
      <c r="E36" s="168">
        <f>E30+E31-E34+E35</f>
        <v>0</v>
      </c>
    </row>
    <row r="37" spans="1:6" ht="27" customHeight="1" x14ac:dyDescent="0.25">
      <c r="A37" s="215" t="s">
        <v>26</v>
      </c>
      <c r="B37" s="215"/>
      <c r="C37" s="168">
        <f>C36-C31</f>
        <v>0</v>
      </c>
      <c r="D37" s="168">
        <f t="shared" ref="D37:E37" si="8">D36-D31</f>
        <v>0</v>
      </c>
      <c r="E37" s="168">
        <f t="shared" si="8"/>
        <v>0</v>
      </c>
      <c r="F37" s="161"/>
    </row>
    <row r="38" spans="1:6" ht="19.5" customHeight="1" x14ac:dyDescent="0.25">
      <c r="A38" s="213" t="s">
        <v>25</v>
      </c>
      <c r="B38" s="213"/>
      <c r="C38" s="167">
        <f>C8</f>
        <v>0</v>
      </c>
      <c r="D38" s="167">
        <f t="shared" ref="D38:E38" si="9">D8</f>
        <v>0</v>
      </c>
      <c r="E38" s="167">
        <f t="shared" si="9"/>
        <v>0</v>
      </c>
      <c r="F38" s="169"/>
    </row>
    <row r="39" spans="1:6" ht="28.5" customHeight="1" x14ac:dyDescent="0.25">
      <c r="A39" s="212" t="s">
        <v>24</v>
      </c>
      <c r="B39" s="212"/>
      <c r="C39" s="170">
        <f>C25-C28</f>
        <v>0</v>
      </c>
      <c r="D39" s="170">
        <f>D25-D28</f>
        <v>0</v>
      </c>
      <c r="E39" s="170">
        <f>E25-E28</f>
        <v>0</v>
      </c>
    </row>
    <row r="40" spans="1:6" ht="27.75" customHeight="1" x14ac:dyDescent="0.25">
      <c r="A40" s="150"/>
      <c r="B40" s="164" t="s">
        <v>23</v>
      </c>
      <c r="C40" s="165">
        <f>C25</f>
        <v>0</v>
      </c>
      <c r="D40" s="165">
        <f>D25</f>
        <v>0</v>
      </c>
      <c r="E40" s="165">
        <f>E25</f>
        <v>0</v>
      </c>
    </row>
    <row r="41" spans="1:6" ht="19.5" customHeight="1" x14ac:dyDescent="0.25">
      <c r="A41" s="153"/>
      <c r="B41" s="171" t="s">
        <v>22</v>
      </c>
      <c r="C41" s="172">
        <f>C28</f>
        <v>0</v>
      </c>
      <c r="D41" s="172">
        <f>D28</f>
        <v>0</v>
      </c>
      <c r="E41" s="172">
        <f>E28</f>
        <v>0</v>
      </c>
    </row>
    <row r="42" spans="1:6" ht="19.5" customHeight="1" x14ac:dyDescent="0.25">
      <c r="A42" s="213" t="s">
        <v>21</v>
      </c>
      <c r="B42" s="213"/>
      <c r="C42" s="167">
        <f>C12</f>
        <v>0</v>
      </c>
      <c r="D42" s="167">
        <f>D12</f>
        <v>0</v>
      </c>
      <c r="E42" s="167">
        <f>E12</f>
        <v>0</v>
      </c>
    </row>
    <row r="43" spans="1:6" ht="29.25" customHeight="1" x14ac:dyDescent="0.25">
      <c r="A43" s="213" t="s">
        <v>20</v>
      </c>
      <c r="B43" s="213"/>
      <c r="C43" s="167">
        <f>C15</f>
        <v>0</v>
      </c>
      <c r="D43" s="167">
        <f>D15</f>
        <v>0</v>
      </c>
      <c r="E43" s="167">
        <f>E15</f>
        <v>0</v>
      </c>
    </row>
    <row r="44" spans="1:6" ht="30" customHeight="1" x14ac:dyDescent="0.25">
      <c r="A44" s="214" t="s">
        <v>19</v>
      </c>
      <c r="B44" s="214"/>
      <c r="C44" s="168">
        <f>C38+C39-C42+C43</f>
        <v>0</v>
      </c>
      <c r="D44" s="168">
        <f>D38+D39-D42+D43</f>
        <v>0</v>
      </c>
      <c r="E44" s="168">
        <f>E38+E39-E42+E43</f>
        <v>0</v>
      </c>
    </row>
    <row r="45" spans="1:6" ht="27.75" customHeight="1" x14ac:dyDescent="0.25">
      <c r="A45" s="215" t="s">
        <v>18</v>
      </c>
      <c r="B45" s="215"/>
      <c r="C45" s="168">
        <f>C44-C39</f>
        <v>0</v>
      </c>
      <c r="D45" s="168">
        <f>D44-D39</f>
        <v>0</v>
      </c>
      <c r="E45" s="168">
        <f>E44-E39</f>
        <v>0</v>
      </c>
    </row>
    <row r="46" spans="1:6" ht="15" customHeight="1" x14ac:dyDescent="0.25">
      <c r="A46" s="173"/>
      <c r="B46" s="174"/>
      <c r="C46" s="175"/>
      <c r="D46" s="175"/>
      <c r="E46" s="175"/>
    </row>
    <row r="47" spans="1:6" x14ac:dyDescent="0.2">
      <c r="A47" s="146"/>
      <c r="B47" s="176" t="s">
        <v>17</v>
      </c>
      <c r="C47" s="216" t="s">
        <v>395</v>
      </c>
      <c r="D47" s="216"/>
      <c r="E47" s="216"/>
    </row>
    <row r="48" spans="1:6" x14ac:dyDescent="0.2">
      <c r="A48" s="174"/>
      <c r="B48" s="177" t="s">
        <v>16</v>
      </c>
      <c r="C48" s="211" t="s">
        <v>16</v>
      </c>
      <c r="D48" s="211"/>
      <c r="E48" s="211"/>
    </row>
    <row r="49" spans="1:5" x14ac:dyDescent="0.25">
      <c r="A49" s="174"/>
      <c r="B49" s="174"/>
      <c r="C49" s="175"/>
      <c r="D49" s="175"/>
      <c r="E49" s="175"/>
    </row>
    <row r="50" spans="1:5" x14ac:dyDescent="0.25">
      <c r="A50" s="174"/>
      <c r="B50" s="174"/>
      <c r="C50" s="175"/>
      <c r="D50" s="175"/>
      <c r="E50" s="175"/>
    </row>
  </sheetData>
  <sheetProtection algorithmName="SHA-512" hashValue="hWwdAFF9AOTdlyUUpxjAaGOFbzFoTIQAA9OIzZYwFWD3pQmPQJkfGxlfYeQOVfz22XHMnity0G5aZ/J/qMZ2Yw==" saltValue="tzLUsg6mnchDv/QXEvp0vw==" spinCount="100000" sheet="1" formatCells="0" formatColumns="0" formatRows="0" insertRows="0"/>
  <mergeCells count="30">
    <mergeCell ref="A19:B19"/>
    <mergeCell ref="A1:E1"/>
    <mergeCell ref="A2:E2"/>
    <mergeCell ref="A3:E3"/>
    <mergeCell ref="A4:E4"/>
    <mergeCell ref="A5:B5"/>
    <mergeCell ref="A6:B6"/>
    <mergeCell ref="A10:B10"/>
    <mergeCell ref="A13:B13"/>
    <mergeCell ref="A16:B16"/>
    <mergeCell ref="A17:B17"/>
    <mergeCell ref="A18:B18"/>
    <mergeCell ref="A38:B38"/>
    <mergeCell ref="A22:B22"/>
    <mergeCell ref="A23:B23"/>
    <mergeCell ref="A26:B26"/>
    <mergeCell ref="A29:B29"/>
    <mergeCell ref="A30:B30"/>
    <mergeCell ref="A31:B31"/>
    <mergeCell ref="A34:B34"/>
    <mergeCell ref="A35:B35"/>
    <mergeCell ref="A36:B36"/>
    <mergeCell ref="A37:B37"/>
    <mergeCell ref="C48:E48"/>
    <mergeCell ref="A39:B39"/>
    <mergeCell ref="A42:B42"/>
    <mergeCell ref="A43:B43"/>
    <mergeCell ref="A44:B44"/>
    <mergeCell ref="A45:B45"/>
    <mergeCell ref="C47:E47"/>
  </mergeCells>
  <printOptions horizontalCentered="1"/>
  <pageMargins left="0.39370078740157483" right="0.39370078740157483" top="1.0236220472440944" bottom="0.59055118110236227" header="0.39370078740157483" footer="0.39370078740157483"/>
  <pageSetup scale="78" fitToHeight="3" orientation="portrait" r:id="rId1"/>
  <headerFooter>
    <oddHeader xml:space="preserve">&amp;L&amp;G&amp;R&amp;"Roboto,Negrita"&amp;20&amp;K02+000CUENTA PÚBLICA 2024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8"/>
  <sheetViews>
    <sheetView showGridLines="0" zoomScale="55" zoomScaleNormal="55" zoomScaleSheetLayoutView="73" zoomScalePageLayoutView="55" workbookViewId="0">
      <selection activeCell="B21" sqref="B21"/>
    </sheetView>
  </sheetViews>
  <sheetFormatPr baseColWidth="10" defaultColWidth="11.42578125" defaultRowHeight="12.75" x14ac:dyDescent="0.25"/>
  <cols>
    <col min="1" max="1" width="3.140625" style="74" customWidth="1"/>
    <col min="2" max="2" width="67.5703125" style="74" customWidth="1"/>
    <col min="3" max="8" width="17.140625" style="74" customWidth="1"/>
    <col min="9" max="16384" width="11.42578125" style="74"/>
  </cols>
  <sheetData>
    <row r="1" spans="1:10" ht="18" customHeight="1" x14ac:dyDescent="0.25">
      <c r="A1" s="101" t="s">
        <v>141</v>
      </c>
      <c r="B1" s="102"/>
      <c r="C1" s="103"/>
      <c r="D1" s="103"/>
      <c r="E1" s="103"/>
      <c r="F1" s="103"/>
      <c r="G1" s="103"/>
      <c r="H1" s="103"/>
    </row>
    <row r="2" spans="1:10" ht="18" customHeight="1" x14ac:dyDescent="0.25">
      <c r="A2" s="104" t="s">
        <v>303</v>
      </c>
      <c r="B2" s="105"/>
      <c r="C2" s="75"/>
      <c r="D2" s="75"/>
      <c r="E2" s="75"/>
      <c r="F2" s="75"/>
      <c r="G2" s="75"/>
      <c r="H2" s="75"/>
    </row>
    <row r="3" spans="1:10" ht="18" customHeight="1" x14ac:dyDescent="0.25">
      <c r="A3" s="104" t="s">
        <v>361</v>
      </c>
      <c r="B3" s="105"/>
      <c r="C3" s="75"/>
      <c r="D3" s="75"/>
      <c r="E3" s="75"/>
      <c r="F3" s="75"/>
      <c r="G3" s="75"/>
      <c r="H3" s="75"/>
    </row>
    <row r="4" spans="1:10" ht="18" customHeight="1" x14ac:dyDescent="0.25">
      <c r="A4" s="106" t="s">
        <v>358</v>
      </c>
      <c r="B4" s="105"/>
      <c r="C4" s="75"/>
      <c r="D4" s="75"/>
      <c r="E4" s="75"/>
      <c r="F4" s="75"/>
      <c r="G4" s="75"/>
      <c r="H4" s="75"/>
    </row>
    <row r="5" spans="1:10" ht="21" customHeight="1" x14ac:dyDescent="0.25">
      <c r="A5" s="224" t="s">
        <v>377</v>
      </c>
      <c r="B5" s="225"/>
      <c r="C5" s="228" t="s">
        <v>304</v>
      </c>
      <c r="D5" s="228"/>
      <c r="E5" s="228"/>
      <c r="F5" s="228"/>
      <c r="G5" s="228"/>
      <c r="H5" s="229"/>
    </row>
    <row r="6" spans="1:10" ht="23.25" customHeight="1" x14ac:dyDescent="0.25">
      <c r="A6" s="226"/>
      <c r="B6" s="227"/>
      <c r="C6" s="107" t="s">
        <v>306</v>
      </c>
      <c r="D6" s="107" t="s">
        <v>357</v>
      </c>
      <c r="E6" s="107" t="s">
        <v>135</v>
      </c>
      <c r="F6" s="107" t="s">
        <v>134</v>
      </c>
      <c r="G6" s="107" t="s">
        <v>307</v>
      </c>
      <c r="H6" s="108" t="s">
        <v>305</v>
      </c>
    </row>
    <row r="7" spans="1:10" ht="16.5" customHeight="1" x14ac:dyDescent="0.25">
      <c r="A7" s="81" t="s">
        <v>399</v>
      </c>
      <c r="B7" s="109"/>
      <c r="C7" s="80"/>
      <c r="D7" s="80"/>
      <c r="E7" s="80"/>
      <c r="F7" s="80"/>
      <c r="G7" s="80"/>
      <c r="H7" s="80"/>
      <c r="I7" s="73"/>
      <c r="J7" s="73"/>
    </row>
    <row r="8" spans="1:10" ht="16.5" customHeight="1" x14ac:dyDescent="0.25">
      <c r="A8" s="81"/>
      <c r="B8" s="110" t="s">
        <v>308</v>
      </c>
      <c r="C8" s="111"/>
      <c r="D8" s="80">
        <f t="shared" ref="D8:D63" si="0">+E8-C8</f>
        <v>0</v>
      </c>
      <c r="E8" s="80"/>
      <c r="F8" s="111"/>
      <c r="G8" s="111"/>
      <c r="H8" s="80">
        <f t="shared" ref="H8:H63" si="1">G8-C8</f>
        <v>0</v>
      </c>
      <c r="J8" s="112">
        <f>H8</f>
        <v>0</v>
      </c>
    </row>
    <row r="9" spans="1:10" ht="16.5" customHeight="1" x14ac:dyDescent="0.25">
      <c r="A9" s="81"/>
      <c r="B9" s="113" t="s">
        <v>309</v>
      </c>
      <c r="C9" s="111"/>
      <c r="D9" s="80">
        <f t="shared" si="0"/>
        <v>0</v>
      </c>
      <c r="E9" s="80"/>
      <c r="F9" s="111"/>
      <c r="G9" s="111"/>
      <c r="H9" s="80">
        <f t="shared" si="1"/>
        <v>0</v>
      </c>
      <c r="I9" s="73" t="str">
        <f>IF(OR(F9=G9,F9&gt;G9),"Correcto","Incorrecto")</f>
        <v>Correcto</v>
      </c>
      <c r="J9" s="112">
        <f t="shared" ref="J9:J38" si="2">H9</f>
        <v>0</v>
      </c>
    </row>
    <row r="10" spans="1:10" ht="16.5" customHeight="1" x14ac:dyDescent="0.25">
      <c r="A10" s="81"/>
      <c r="B10" s="113" t="s">
        <v>310</v>
      </c>
      <c r="C10" s="111"/>
      <c r="D10" s="80">
        <f t="shared" si="0"/>
        <v>0</v>
      </c>
      <c r="E10" s="80"/>
      <c r="F10" s="111"/>
      <c r="G10" s="111"/>
      <c r="H10" s="80">
        <f t="shared" si="1"/>
        <v>0</v>
      </c>
      <c r="J10" s="112">
        <f t="shared" si="2"/>
        <v>0</v>
      </c>
    </row>
    <row r="11" spans="1:10" ht="16.5" customHeight="1" x14ac:dyDescent="0.25">
      <c r="A11" s="81"/>
      <c r="B11" s="113" t="s">
        <v>311</v>
      </c>
      <c r="C11" s="111"/>
      <c r="D11" s="80">
        <f t="shared" si="0"/>
        <v>0</v>
      </c>
      <c r="E11" s="80"/>
      <c r="F11" s="111"/>
      <c r="G11" s="111"/>
      <c r="H11" s="80">
        <f t="shared" si="1"/>
        <v>0</v>
      </c>
      <c r="J11" s="112">
        <f t="shared" si="2"/>
        <v>0</v>
      </c>
    </row>
    <row r="12" spans="1:10" ht="16.5" customHeight="1" x14ac:dyDescent="0.25">
      <c r="A12" s="81"/>
      <c r="B12" s="113" t="s">
        <v>312</v>
      </c>
      <c r="C12" s="111"/>
      <c r="D12" s="80">
        <f t="shared" si="0"/>
        <v>0</v>
      </c>
      <c r="E12" s="80"/>
      <c r="F12" s="111"/>
      <c r="G12" s="111"/>
      <c r="H12" s="80">
        <f t="shared" si="1"/>
        <v>0</v>
      </c>
      <c r="I12" s="73" t="str">
        <f>IF(OR(F12=G12,F12&gt;G12),"Correcto","Incorrecto")</f>
        <v>Correcto</v>
      </c>
      <c r="J12" s="112">
        <f t="shared" si="2"/>
        <v>0</v>
      </c>
    </row>
    <row r="13" spans="1:10" ht="16.5" customHeight="1" x14ac:dyDescent="0.25">
      <c r="A13" s="81"/>
      <c r="B13" s="113" t="s">
        <v>313</v>
      </c>
      <c r="C13" s="111"/>
      <c r="D13" s="80">
        <f t="shared" si="0"/>
        <v>0</v>
      </c>
      <c r="E13" s="80"/>
      <c r="F13" s="111"/>
      <c r="G13" s="111"/>
      <c r="H13" s="80">
        <f t="shared" si="1"/>
        <v>0</v>
      </c>
      <c r="J13" s="112">
        <f t="shared" si="2"/>
        <v>0</v>
      </c>
    </row>
    <row r="14" spans="1:10" ht="16.5" customHeight="1" x14ac:dyDescent="0.25">
      <c r="A14" s="81"/>
      <c r="B14" s="113" t="s">
        <v>314</v>
      </c>
      <c r="C14" s="111"/>
      <c r="D14" s="80">
        <f t="shared" si="0"/>
        <v>0</v>
      </c>
      <c r="E14" s="80"/>
      <c r="F14" s="111"/>
      <c r="G14" s="111"/>
      <c r="H14" s="80">
        <f t="shared" si="1"/>
        <v>0</v>
      </c>
      <c r="I14" s="73" t="str">
        <f>IF(OR(F14=G14,F14&gt;G14),"Correcto","Incorrecto")</f>
        <v>Correcto</v>
      </c>
      <c r="J14" s="112">
        <f t="shared" si="2"/>
        <v>0</v>
      </c>
    </row>
    <row r="15" spans="1:10" ht="16.5" customHeight="1" x14ac:dyDescent="0.25">
      <c r="A15" s="81"/>
      <c r="B15" s="113" t="s">
        <v>68</v>
      </c>
      <c r="C15" s="80">
        <f>SUM(C16:C26)</f>
        <v>0</v>
      </c>
      <c r="D15" s="80">
        <f t="shared" si="0"/>
        <v>0</v>
      </c>
      <c r="E15" s="80">
        <f t="shared" ref="E15:G15" si="3">SUM(E16:E26)</f>
        <v>0</v>
      </c>
      <c r="F15" s="80">
        <f t="shared" si="3"/>
        <v>0</v>
      </c>
      <c r="G15" s="80">
        <f t="shared" si="3"/>
        <v>0</v>
      </c>
      <c r="H15" s="80">
        <f t="shared" si="1"/>
        <v>0</v>
      </c>
    </row>
    <row r="16" spans="1:10" ht="16.5" customHeight="1" x14ac:dyDescent="0.25">
      <c r="A16" s="81"/>
      <c r="B16" s="114" t="s">
        <v>315</v>
      </c>
      <c r="C16" s="84"/>
      <c r="D16" s="85">
        <f t="shared" si="0"/>
        <v>0</v>
      </c>
      <c r="E16" s="85"/>
      <c r="F16" s="84"/>
      <c r="G16" s="84"/>
      <c r="H16" s="85">
        <f t="shared" si="1"/>
        <v>0</v>
      </c>
      <c r="J16" s="112">
        <f t="shared" si="2"/>
        <v>0</v>
      </c>
    </row>
    <row r="17" spans="1:10" ht="16.5" customHeight="1" x14ac:dyDescent="0.25">
      <c r="A17" s="81"/>
      <c r="B17" s="114" t="s">
        <v>316</v>
      </c>
      <c r="C17" s="84"/>
      <c r="D17" s="85">
        <f t="shared" si="0"/>
        <v>0</v>
      </c>
      <c r="E17" s="85"/>
      <c r="F17" s="84"/>
      <c r="G17" s="84"/>
      <c r="H17" s="85">
        <f t="shared" si="1"/>
        <v>0</v>
      </c>
      <c r="J17" s="112">
        <f t="shared" si="2"/>
        <v>0</v>
      </c>
    </row>
    <row r="18" spans="1:10" ht="16.5" customHeight="1" x14ac:dyDescent="0.25">
      <c r="A18" s="81"/>
      <c r="B18" s="114" t="s">
        <v>317</v>
      </c>
      <c r="C18" s="84"/>
      <c r="D18" s="85">
        <f t="shared" si="0"/>
        <v>0</v>
      </c>
      <c r="E18" s="85"/>
      <c r="F18" s="84"/>
      <c r="G18" s="84"/>
      <c r="H18" s="85">
        <f t="shared" si="1"/>
        <v>0</v>
      </c>
      <c r="J18" s="112">
        <f t="shared" si="2"/>
        <v>0</v>
      </c>
    </row>
    <row r="19" spans="1:10" ht="16.5" customHeight="1" x14ac:dyDescent="0.25">
      <c r="A19" s="81"/>
      <c r="B19" s="114" t="s">
        <v>318</v>
      </c>
      <c r="C19" s="84"/>
      <c r="D19" s="85">
        <f t="shared" si="0"/>
        <v>0</v>
      </c>
      <c r="E19" s="85"/>
      <c r="F19" s="84"/>
      <c r="G19" s="84"/>
      <c r="H19" s="85">
        <f t="shared" si="1"/>
        <v>0</v>
      </c>
      <c r="I19" s="112"/>
      <c r="J19" s="112">
        <f t="shared" si="2"/>
        <v>0</v>
      </c>
    </row>
    <row r="20" spans="1:10" ht="16.5" customHeight="1" x14ac:dyDescent="0.25">
      <c r="A20" s="81"/>
      <c r="B20" s="114" t="s">
        <v>319</v>
      </c>
      <c r="C20" s="84"/>
      <c r="D20" s="85">
        <f t="shared" si="0"/>
        <v>0</v>
      </c>
      <c r="E20" s="85"/>
      <c r="F20" s="84"/>
      <c r="G20" s="84"/>
      <c r="H20" s="85">
        <f t="shared" si="1"/>
        <v>0</v>
      </c>
      <c r="I20" s="112"/>
      <c r="J20" s="112">
        <f t="shared" si="2"/>
        <v>0</v>
      </c>
    </row>
    <row r="21" spans="1:10" ht="16.5" customHeight="1" x14ac:dyDescent="0.25">
      <c r="A21" s="81"/>
      <c r="B21" s="114" t="s">
        <v>320</v>
      </c>
      <c r="C21" s="84"/>
      <c r="D21" s="85">
        <f t="shared" si="0"/>
        <v>0</v>
      </c>
      <c r="E21" s="85"/>
      <c r="F21" s="84"/>
      <c r="G21" s="84"/>
      <c r="H21" s="85">
        <f t="shared" si="1"/>
        <v>0</v>
      </c>
      <c r="I21" s="112"/>
      <c r="J21" s="112">
        <f t="shared" si="2"/>
        <v>0</v>
      </c>
    </row>
    <row r="22" spans="1:10" ht="16.5" customHeight="1" x14ac:dyDescent="0.25">
      <c r="A22" s="81"/>
      <c r="B22" s="114" t="s">
        <v>321</v>
      </c>
      <c r="C22" s="84"/>
      <c r="D22" s="85">
        <f t="shared" si="0"/>
        <v>0</v>
      </c>
      <c r="E22" s="85"/>
      <c r="F22" s="84"/>
      <c r="G22" s="84"/>
      <c r="H22" s="85">
        <f t="shared" si="1"/>
        <v>0</v>
      </c>
      <c r="J22" s="112">
        <f t="shared" si="2"/>
        <v>0</v>
      </c>
    </row>
    <row r="23" spans="1:10" ht="16.5" customHeight="1" x14ac:dyDescent="0.25">
      <c r="A23" s="81"/>
      <c r="B23" s="114" t="s">
        <v>322</v>
      </c>
      <c r="C23" s="84"/>
      <c r="D23" s="85">
        <f t="shared" si="0"/>
        <v>0</v>
      </c>
      <c r="E23" s="85"/>
      <c r="F23" s="84"/>
      <c r="G23" s="84"/>
      <c r="H23" s="85">
        <f t="shared" si="1"/>
        <v>0</v>
      </c>
      <c r="J23" s="112">
        <f t="shared" si="2"/>
        <v>0</v>
      </c>
    </row>
    <row r="24" spans="1:10" ht="16.5" customHeight="1" x14ac:dyDescent="0.25">
      <c r="A24" s="81"/>
      <c r="B24" s="114" t="s">
        <v>323</v>
      </c>
      <c r="C24" s="84"/>
      <c r="D24" s="85">
        <f t="shared" si="0"/>
        <v>0</v>
      </c>
      <c r="E24" s="85"/>
      <c r="F24" s="84"/>
      <c r="G24" s="84"/>
      <c r="H24" s="85">
        <f t="shared" si="1"/>
        <v>0</v>
      </c>
      <c r="J24" s="112">
        <f t="shared" si="2"/>
        <v>0</v>
      </c>
    </row>
    <row r="25" spans="1:10" ht="16.5" customHeight="1" x14ac:dyDescent="0.25">
      <c r="A25" s="81"/>
      <c r="B25" s="114" t="s">
        <v>324</v>
      </c>
      <c r="C25" s="84"/>
      <c r="D25" s="85">
        <f t="shared" si="0"/>
        <v>0</v>
      </c>
      <c r="E25" s="85"/>
      <c r="F25" s="84"/>
      <c r="G25" s="84"/>
      <c r="H25" s="85">
        <f t="shared" si="1"/>
        <v>0</v>
      </c>
      <c r="J25" s="112">
        <f t="shared" si="2"/>
        <v>0</v>
      </c>
    </row>
    <row r="26" spans="1:10" ht="16.5" customHeight="1" x14ac:dyDescent="0.25">
      <c r="A26" s="81"/>
      <c r="B26" s="114" t="s">
        <v>325</v>
      </c>
      <c r="C26" s="84"/>
      <c r="D26" s="85">
        <f t="shared" si="0"/>
        <v>0</v>
      </c>
      <c r="E26" s="85"/>
      <c r="F26" s="84"/>
      <c r="G26" s="84"/>
      <c r="H26" s="85">
        <f t="shared" si="1"/>
        <v>0</v>
      </c>
      <c r="J26" s="112">
        <f t="shared" si="2"/>
        <v>0</v>
      </c>
    </row>
    <row r="27" spans="1:10" ht="16.5" customHeight="1" x14ac:dyDescent="0.25">
      <c r="A27" s="81"/>
      <c r="B27" s="113" t="s">
        <v>326</v>
      </c>
      <c r="C27" s="80">
        <f>SUM(C28:C32)</f>
        <v>0</v>
      </c>
      <c r="D27" s="80">
        <f t="shared" si="0"/>
        <v>0</v>
      </c>
      <c r="E27" s="80">
        <f t="shared" ref="E27:G27" si="4">SUM(E28:E32)</f>
        <v>0</v>
      </c>
      <c r="F27" s="80">
        <f t="shared" si="4"/>
        <v>0</v>
      </c>
      <c r="G27" s="80">
        <f t="shared" si="4"/>
        <v>0</v>
      </c>
      <c r="H27" s="80">
        <f t="shared" si="1"/>
        <v>0</v>
      </c>
    </row>
    <row r="28" spans="1:10" ht="16.5" customHeight="1" x14ac:dyDescent="0.25">
      <c r="A28" s="81"/>
      <c r="B28" s="114" t="s">
        <v>327</v>
      </c>
      <c r="C28" s="84"/>
      <c r="D28" s="85">
        <f t="shared" si="0"/>
        <v>0</v>
      </c>
      <c r="E28" s="85"/>
      <c r="F28" s="84"/>
      <c r="G28" s="84"/>
      <c r="H28" s="85">
        <f t="shared" si="1"/>
        <v>0</v>
      </c>
      <c r="J28" s="112">
        <f t="shared" si="2"/>
        <v>0</v>
      </c>
    </row>
    <row r="29" spans="1:10" ht="16.5" customHeight="1" x14ac:dyDescent="0.25">
      <c r="A29" s="81"/>
      <c r="B29" s="114" t="s">
        <v>328</v>
      </c>
      <c r="C29" s="84"/>
      <c r="D29" s="85">
        <f t="shared" si="0"/>
        <v>0</v>
      </c>
      <c r="E29" s="85"/>
      <c r="F29" s="84"/>
      <c r="G29" s="84"/>
      <c r="H29" s="85">
        <f t="shared" si="1"/>
        <v>0</v>
      </c>
      <c r="J29" s="112">
        <f t="shared" si="2"/>
        <v>0</v>
      </c>
    </row>
    <row r="30" spans="1:10" ht="16.5" customHeight="1" x14ac:dyDescent="0.25">
      <c r="A30" s="81"/>
      <c r="B30" s="114" t="s">
        <v>329</v>
      </c>
      <c r="C30" s="84"/>
      <c r="D30" s="85">
        <f t="shared" si="0"/>
        <v>0</v>
      </c>
      <c r="E30" s="85"/>
      <c r="F30" s="84"/>
      <c r="G30" s="84"/>
      <c r="H30" s="85">
        <f t="shared" si="1"/>
        <v>0</v>
      </c>
      <c r="J30" s="112">
        <f t="shared" si="2"/>
        <v>0</v>
      </c>
    </row>
    <row r="31" spans="1:10" ht="16.5" customHeight="1" x14ac:dyDescent="0.25">
      <c r="A31" s="81"/>
      <c r="B31" s="114" t="s">
        <v>330</v>
      </c>
      <c r="C31" s="84"/>
      <c r="D31" s="85">
        <f t="shared" si="0"/>
        <v>0</v>
      </c>
      <c r="E31" s="85"/>
      <c r="F31" s="84"/>
      <c r="G31" s="84"/>
      <c r="H31" s="85">
        <f t="shared" si="1"/>
        <v>0</v>
      </c>
      <c r="J31" s="112">
        <f t="shared" si="2"/>
        <v>0</v>
      </c>
    </row>
    <row r="32" spans="1:10" ht="16.5" customHeight="1" x14ac:dyDescent="0.25">
      <c r="A32" s="81"/>
      <c r="B32" s="114" t="s">
        <v>331</v>
      </c>
      <c r="C32" s="84"/>
      <c r="D32" s="85">
        <f t="shared" si="0"/>
        <v>0</v>
      </c>
      <c r="E32" s="85"/>
      <c r="F32" s="84"/>
      <c r="G32" s="84"/>
      <c r="H32" s="85">
        <f t="shared" si="1"/>
        <v>0</v>
      </c>
      <c r="J32" s="112">
        <f t="shared" si="2"/>
        <v>0</v>
      </c>
    </row>
    <row r="33" spans="1:10" ht="16.5" customHeight="1" x14ac:dyDescent="0.25">
      <c r="A33" s="81"/>
      <c r="B33" s="113" t="s">
        <v>332</v>
      </c>
      <c r="C33" s="111">
        <v>0</v>
      </c>
      <c r="D33" s="80">
        <f t="shared" si="0"/>
        <v>0</v>
      </c>
      <c r="E33" s="80">
        <v>0</v>
      </c>
      <c r="F33" s="111">
        <v>0</v>
      </c>
      <c r="G33" s="111">
        <v>0</v>
      </c>
      <c r="H33" s="80">
        <f t="shared" si="1"/>
        <v>0</v>
      </c>
      <c r="I33" s="73" t="str">
        <f>IF(OR(F33=G33,F33&gt;G33),"Correcto","Incorrecto")</f>
        <v>Correcto</v>
      </c>
      <c r="J33" s="112">
        <f t="shared" si="2"/>
        <v>0</v>
      </c>
    </row>
    <row r="34" spans="1:10" ht="16.5" customHeight="1" x14ac:dyDescent="0.25">
      <c r="A34" s="81"/>
      <c r="B34" s="113" t="s">
        <v>66</v>
      </c>
      <c r="C34" s="80">
        <f>SUM(C35)</f>
        <v>0</v>
      </c>
      <c r="D34" s="80">
        <f t="shared" si="0"/>
        <v>0</v>
      </c>
      <c r="E34" s="80">
        <f t="shared" ref="E34:G34" si="5">SUM(E35)</f>
        <v>0</v>
      </c>
      <c r="F34" s="80">
        <f t="shared" si="5"/>
        <v>0</v>
      </c>
      <c r="G34" s="80">
        <f t="shared" si="5"/>
        <v>0</v>
      </c>
      <c r="H34" s="80">
        <f t="shared" si="1"/>
        <v>0</v>
      </c>
      <c r="I34" s="73"/>
      <c r="J34" s="73"/>
    </row>
    <row r="35" spans="1:10" ht="16.5" customHeight="1" x14ac:dyDescent="0.25">
      <c r="A35" s="81"/>
      <c r="B35" s="114" t="s">
        <v>333</v>
      </c>
      <c r="C35" s="84"/>
      <c r="D35" s="85">
        <f t="shared" si="0"/>
        <v>0</v>
      </c>
      <c r="E35" s="85"/>
      <c r="F35" s="84"/>
      <c r="G35" s="84"/>
      <c r="H35" s="85">
        <f t="shared" si="1"/>
        <v>0</v>
      </c>
      <c r="J35" s="112">
        <f t="shared" si="2"/>
        <v>0</v>
      </c>
    </row>
    <row r="36" spans="1:10" ht="16.5" customHeight="1" x14ac:dyDescent="0.25">
      <c r="A36" s="81"/>
      <c r="B36" s="113" t="s">
        <v>334</v>
      </c>
      <c r="C36" s="80">
        <f>SUM(C37:C38)</f>
        <v>0</v>
      </c>
      <c r="D36" s="80">
        <f t="shared" si="0"/>
        <v>0</v>
      </c>
      <c r="E36" s="80">
        <f t="shared" ref="E36:G36" si="6">SUM(E37:E38)</f>
        <v>0</v>
      </c>
      <c r="F36" s="80">
        <f t="shared" si="6"/>
        <v>0</v>
      </c>
      <c r="G36" s="80">
        <f t="shared" si="6"/>
        <v>0</v>
      </c>
      <c r="H36" s="80">
        <f t="shared" si="1"/>
        <v>0</v>
      </c>
    </row>
    <row r="37" spans="1:10" ht="16.5" customHeight="1" x14ac:dyDescent="0.25">
      <c r="A37" s="81"/>
      <c r="B37" s="114" t="s">
        <v>335</v>
      </c>
      <c r="C37" s="84"/>
      <c r="D37" s="85">
        <f t="shared" si="0"/>
        <v>0</v>
      </c>
      <c r="E37" s="85"/>
      <c r="F37" s="84"/>
      <c r="G37" s="84"/>
      <c r="H37" s="85">
        <f t="shared" si="1"/>
        <v>0</v>
      </c>
      <c r="J37" s="112">
        <f t="shared" si="2"/>
        <v>0</v>
      </c>
    </row>
    <row r="38" spans="1:10" ht="16.5" customHeight="1" x14ac:dyDescent="0.25">
      <c r="A38" s="81"/>
      <c r="B38" s="114" t="s">
        <v>334</v>
      </c>
      <c r="C38" s="84"/>
      <c r="D38" s="85">
        <f t="shared" si="0"/>
        <v>0</v>
      </c>
      <c r="E38" s="85"/>
      <c r="F38" s="84"/>
      <c r="G38" s="84"/>
      <c r="H38" s="85">
        <f t="shared" si="1"/>
        <v>0</v>
      </c>
      <c r="J38" s="112">
        <f t="shared" si="2"/>
        <v>0</v>
      </c>
    </row>
    <row r="39" spans="1:10" ht="16.5" customHeight="1" x14ac:dyDescent="0.25">
      <c r="A39" s="81" t="s">
        <v>378</v>
      </c>
      <c r="B39" s="82"/>
      <c r="C39" s="80">
        <f>SUM(C8:C15,C27,C33,C34,C36)</f>
        <v>0</v>
      </c>
      <c r="D39" s="80">
        <f>+E39-C39</f>
        <v>0</v>
      </c>
      <c r="E39" s="80">
        <f>SUM(E8:E15,E27,E33,E34,E36)</f>
        <v>0</v>
      </c>
      <c r="F39" s="80">
        <f>SUM(F8:F15,F27,F33,F34,F36)</f>
        <v>0</v>
      </c>
      <c r="G39" s="80">
        <f>SUM(G8:G15,G27,G33,G34,G36)</f>
        <v>0</v>
      </c>
      <c r="H39" s="80">
        <f>SUM(H8:H15,H27,H33,H34,H36)</f>
        <v>0</v>
      </c>
      <c r="I39" s="73" t="str">
        <f>IF(OR(F39=G39,F39&gt;G39),"Correcto","Incorrecto")</f>
        <v>Correcto</v>
      </c>
      <c r="J39" s="73"/>
    </row>
    <row r="40" spans="1:10" ht="16.5" customHeight="1" x14ac:dyDescent="0.25">
      <c r="A40" s="81" t="s">
        <v>336</v>
      </c>
      <c r="B40" s="115"/>
      <c r="C40" s="111"/>
      <c r="D40" s="80"/>
      <c r="E40" s="111"/>
      <c r="F40" s="111"/>
      <c r="G40" s="111"/>
      <c r="H40" s="80">
        <f>+H8+H9+H10+H11+H12+H13+H14+H15+H27+H33+H34+H36</f>
        <v>0</v>
      </c>
    </row>
    <row r="41" spans="1:10" ht="16.5" customHeight="1" x14ac:dyDescent="0.25">
      <c r="A41" s="205" t="s">
        <v>400</v>
      </c>
      <c r="B41" s="204"/>
      <c r="C41" s="80"/>
      <c r="D41" s="80"/>
      <c r="E41" s="80"/>
      <c r="F41" s="80"/>
      <c r="G41" s="80"/>
      <c r="H41" s="80"/>
      <c r="I41" s="73"/>
      <c r="J41" s="73"/>
    </row>
    <row r="42" spans="1:10" ht="16.5" customHeight="1" x14ac:dyDescent="0.25">
      <c r="A42" s="81"/>
      <c r="B42" s="116" t="s">
        <v>67</v>
      </c>
      <c r="C42" s="80">
        <f>SUM(C43:C50)</f>
        <v>0</v>
      </c>
      <c r="D42" s="80">
        <f t="shared" si="0"/>
        <v>0</v>
      </c>
      <c r="E42" s="80">
        <f t="shared" ref="E42:G42" si="7">SUM(E43:E50)</f>
        <v>0</v>
      </c>
      <c r="F42" s="80">
        <f t="shared" si="7"/>
        <v>0</v>
      </c>
      <c r="G42" s="80">
        <f t="shared" si="7"/>
        <v>0</v>
      </c>
      <c r="H42" s="80">
        <f t="shared" si="1"/>
        <v>0</v>
      </c>
    </row>
    <row r="43" spans="1:10" ht="16.5" customHeight="1" x14ac:dyDescent="0.25">
      <c r="A43" s="81"/>
      <c r="B43" s="114" t="s">
        <v>337</v>
      </c>
      <c r="C43" s="84"/>
      <c r="D43" s="85">
        <f t="shared" si="0"/>
        <v>0</v>
      </c>
      <c r="E43" s="85"/>
      <c r="F43" s="84"/>
      <c r="G43" s="84"/>
      <c r="H43" s="85">
        <f t="shared" si="1"/>
        <v>0</v>
      </c>
    </row>
    <row r="44" spans="1:10" ht="16.5" customHeight="1" x14ac:dyDescent="0.25">
      <c r="A44" s="81"/>
      <c r="B44" s="114" t="s">
        <v>338</v>
      </c>
      <c r="C44" s="84"/>
      <c r="D44" s="85">
        <f t="shared" si="0"/>
        <v>0</v>
      </c>
      <c r="E44" s="85"/>
      <c r="F44" s="84"/>
      <c r="G44" s="84"/>
      <c r="H44" s="85">
        <f t="shared" si="1"/>
        <v>0</v>
      </c>
    </row>
    <row r="45" spans="1:10" ht="16.5" customHeight="1" x14ac:dyDescent="0.25">
      <c r="A45" s="81"/>
      <c r="B45" s="114" t="s">
        <v>339</v>
      </c>
      <c r="C45" s="84"/>
      <c r="D45" s="85">
        <f t="shared" si="0"/>
        <v>0</v>
      </c>
      <c r="E45" s="85"/>
      <c r="F45" s="84"/>
      <c r="G45" s="84"/>
      <c r="H45" s="85">
        <f t="shared" si="1"/>
        <v>0</v>
      </c>
    </row>
    <row r="46" spans="1:10" ht="25.5" x14ac:dyDescent="0.25">
      <c r="A46" s="81"/>
      <c r="B46" s="114" t="s">
        <v>359</v>
      </c>
      <c r="C46" s="84"/>
      <c r="D46" s="85">
        <f t="shared" si="0"/>
        <v>0</v>
      </c>
      <c r="E46" s="85"/>
      <c r="F46" s="84"/>
      <c r="G46" s="84"/>
      <c r="H46" s="85">
        <f t="shared" si="1"/>
        <v>0</v>
      </c>
    </row>
    <row r="47" spans="1:10" ht="16.5" customHeight="1" x14ac:dyDescent="0.25">
      <c r="A47" s="81"/>
      <c r="B47" s="114" t="s">
        <v>340</v>
      </c>
      <c r="C47" s="84"/>
      <c r="D47" s="85">
        <f t="shared" si="0"/>
        <v>0</v>
      </c>
      <c r="E47" s="85"/>
      <c r="F47" s="84"/>
      <c r="G47" s="84"/>
      <c r="H47" s="85">
        <f t="shared" si="1"/>
        <v>0</v>
      </c>
    </row>
    <row r="48" spans="1:10" ht="16.5" customHeight="1" x14ac:dyDescent="0.25">
      <c r="A48" s="81"/>
      <c r="B48" s="114" t="s">
        <v>341</v>
      </c>
      <c r="C48" s="84"/>
      <c r="D48" s="85">
        <f t="shared" si="0"/>
        <v>0</v>
      </c>
      <c r="E48" s="85"/>
      <c r="F48" s="84"/>
      <c r="G48" s="84"/>
      <c r="H48" s="85">
        <f t="shared" si="1"/>
        <v>0</v>
      </c>
    </row>
    <row r="49" spans="1:10" ht="16.5" customHeight="1" x14ac:dyDescent="0.25">
      <c r="A49" s="81"/>
      <c r="B49" s="114" t="s">
        <v>342</v>
      </c>
      <c r="C49" s="84"/>
      <c r="D49" s="85">
        <f t="shared" si="0"/>
        <v>0</v>
      </c>
      <c r="E49" s="85"/>
      <c r="F49" s="84"/>
      <c r="G49" s="84"/>
      <c r="H49" s="85">
        <f t="shared" si="1"/>
        <v>0</v>
      </c>
    </row>
    <row r="50" spans="1:10" ht="16.5" customHeight="1" x14ac:dyDescent="0.25">
      <c r="A50" s="81"/>
      <c r="B50" s="114" t="s">
        <v>343</v>
      </c>
      <c r="C50" s="84"/>
      <c r="D50" s="85">
        <f t="shared" si="0"/>
        <v>0</v>
      </c>
      <c r="E50" s="85"/>
      <c r="F50" s="84"/>
      <c r="G50" s="84"/>
      <c r="H50" s="85">
        <f t="shared" si="1"/>
        <v>0</v>
      </c>
    </row>
    <row r="51" spans="1:10" ht="16.5" customHeight="1" x14ac:dyDescent="0.25">
      <c r="A51" s="81"/>
      <c r="B51" s="116" t="s">
        <v>66</v>
      </c>
      <c r="C51" s="80">
        <f>SUM(C52:C55)</f>
        <v>0</v>
      </c>
      <c r="D51" s="80">
        <f t="shared" si="0"/>
        <v>0</v>
      </c>
      <c r="E51" s="80">
        <f t="shared" ref="E51:G51" si="8">SUM(E52:E55)</f>
        <v>0</v>
      </c>
      <c r="F51" s="80">
        <f t="shared" si="8"/>
        <v>0</v>
      </c>
      <c r="G51" s="80">
        <f t="shared" si="8"/>
        <v>0</v>
      </c>
      <c r="H51" s="80">
        <f t="shared" si="1"/>
        <v>0</v>
      </c>
    </row>
    <row r="52" spans="1:10" ht="16.5" customHeight="1" x14ac:dyDescent="0.25">
      <c r="A52" s="81"/>
      <c r="B52" s="114" t="s">
        <v>344</v>
      </c>
      <c r="C52" s="84"/>
      <c r="D52" s="85">
        <f t="shared" si="0"/>
        <v>0</v>
      </c>
      <c r="E52" s="85"/>
      <c r="F52" s="84"/>
      <c r="G52" s="84"/>
      <c r="H52" s="85">
        <f t="shared" si="1"/>
        <v>0</v>
      </c>
    </row>
    <row r="53" spans="1:10" ht="16.5" customHeight="1" x14ac:dyDescent="0.25">
      <c r="A53" s="81"/>
      <c r="B53" s="114" t="s">
        <v>345</v>
      </c>
      <c r="C53" s="84"/>
      <c r="D53" s="85">
        <f t="shared" si="0"/>
        <v>0</v>
      </c>
      <c r="E53" s="85"/>
      <c r="F53" s="84"/>
      <c r="G53" s="84"/>
      <c r="H53" s="85">
        <f t="shared" si="1"/>
        <v>0</v>
      </c>
    </row>
    <row r="54" spans="1:10" ht="16.5" customHeight="1" x14ac:dyDescent="0.25">
      <c r="A54" s="81"/>
      <c r="B54" s="114" t="s">
        <v>346</v>
      </c>
      <c r="C54" s="84"/>
      <c r="D54" s="85">
        <f t="shared" si="0"/>
        <v>0</v>
      </c>
      <c r="E54" s="85"/>
      <c r="F54" s="84"/>
      <c r="G54" s="84"/>
      <c r="H54" s="85">
        <f t="shared" si="1"/>
        <v>0</v>
      </c>
    </row>
    <row r="55" spans="1:10" ht="16.5" customHeight="1" x14ac:dyDescent="0.25">
      <c r="A55" s="81"/>
      <c r="B55" s="114" t="s">
        <v>333</v>
      </c>
      <c r="C55" s="84"/>
      <c r="D55" s="85">
        <f t="shared" si="0"/>
        <v>0</v>
      </c>
      <c r="E55" s="85"/>
      <c r="F55" s="84"/>
      <c r="G55" s="84"/>
      <c r="H55" s="85">
        <f t="shared" si="1"/>
        <v>0</v>
      </c>
    </row>
    <row r="56" spans="1:10" ht="16.5" customHeight="1" x14ac:dyDescent="0.25">
      <c r="A56" s="81"/>
      <c r="B56" s="116" t="s">
        <v>347</v>
      </c>
      <c r="C56" s="80">
        <f>SUM(C57:C58)</f>
        <v>0</v>
      </c>
      <c r="D56" s="80">
        <f t="shared" si="0"/>
        <v>0</v>
      </c>
      <c r="E56" s="80">
        <f t="shared" ref="E56:G56" si="9">SUM(E57:E58)</f>
        <v>0</v>
      </c>
      <c r="F56" s="80">
        <f t="shared" si="9"/>
        <v>0</v>
      </c>
      <c r="G56" s="80">
        <f t="shared" si="9"/>
        <v>0</v>
      </c>
      <c r="H56" s="80">
        <f t="shared" si="1"/>
        <v>0</v>
      </c>
    </row>
    <row r="57" spans="1:10" ht="27" customHeight="1" x14ac:dyDescent="0.25">
      <c r="A57" s="81"/>
      <c r="B57" s="114" t="s">
        <v>348</v>
      </c>
      <c r="C57" s="84"/>
      <c r="D57" s="85">
        <f t="shared" si="0"/>
        <v>0</v>
      </c>
      <c r="E57" s="85"/>
      <c r="F57" s="84"/>
      <c r="G57" s="84"/>
      <c r="H57" s="85">
        <f t="shared" si="1"/>
        <v>0</v>
      </c>
    </row>
    <row r="58" spans="1:10" ht="16.5" customHeight="1" x14ac:dyDescent="0.25">
      <c r="A58" s="81"/>
      <c r="B58" s="114" t="s">
        <v>349</v>
      </c>
      <c r="C58" s="84"/>
      <c r="D58" s="85">
        <f t="shared" si="0"/>
        <v>0</v>
      </c>
      <c r="E58" s="85"/>
      <c r="F58" s="84"/>
      <c r="G58" s="84"/>
      <c r="H58" s="85">
        <f t="shared" si="1"/>
        <v>0</v>
      </c>
    </row>
    <row r="59" spans="1:10" ht="25.5" x14ac:dyDescent="0.25">
      <c r="A59" s="81"/>
      <c r="B59" s="116" t="s">
        <v>350</v>
      </c>
      <c r="C59" s="111">
        <v>0</v>
      </c>
      <c r="D59" s="80">
        <f t="shared" si="0"/>
        <v>0</v>
      </c>
      <c r="E59" s="80">
        <v>0</v>
      </c>
      <c r="F59" s="111">
        <v>0</v>
      </c>
      <c r="G59" s="111">
        <v>0</v>
      </c>
      <c r="H59" s="80">
        <f t="shared" si="1"/>
        <v>0</v>
      </c>
      <c r="I59" s="73" t="str">
        <f>IF(OR(F59=G59,F59&gt;G59),"Correcto","Incorrecto")</f>
        <v>Correcto</v>
      </c>
      <c r="J59" s="73"/>
    </row>
    <row r="60" spans="1:10" ht="16.5" customHeight="1" x14ac:dyDescent="0.25">
      <c r="A60" s="81"/>
      <c r="B60" s="116" t="s">
        <v>351</v>
      </c>
      <c r="C60" s="111">
        <v>0</v>
      </c>
      <c r="D60" s="80">
        <f t="shared" si="0"/>
        <v>0</v>
      </c>
      <c r="E60" s="80">
        <v>0</v>
      </c>
      <c r="F60" s="111">
        <v>0</v>
      </c>
      <c r="G60" s="111">
        <v>0</v>
      </c>
      <c r="H60" s="80">
        <f t="shared" si="1"/>
        <v>0</v>
      </c>
    </row>
    <row r="61" spans="1:10" ht="16.5" customHeight="1" x14ac:dyDescent="0.25">
      <c r="A61" s="230" t="s">
        <v>379</v>
      </c>
      <c r="B61" s="230"/>
      <c r="C61" s="80">
        <f>SUM(C42+C51+C56+C59+C60)</f>
        <v>0</v>
      </c>
      <c r="D61" s="80">
        <f>+E61-C61</f>
        <v>0</v>
      </c>
      <c r="E61" s="80">
        <f>SUM(E42+E51+E56+E59+E60)</f>
        <v>0</v>
      </c>
      <c r="F61" s="80">
        <f>SUM(F42+F51+F56+F59+F60)</f>
        <v>0</v>
      </c>
      <c r="G61" s="80">
        <f>SUM(G42+G51+G56+G59+G60)</f>
        <v>0</v>
      </c>
      <c r="H61" s="80">
        <f>SUM(H42+H51+H56+H59+H60)</f>
        <v>0</v>
      </c>
      <c r="I61" s="73" t="str">
        <f>IF(OR(F61=G61,F61&gt;G61),"Correcto","Incorrecto")</f>
        <v>Correcto</v>
      </c>
      <c r="J61" s="73"/>
    </row>
    <row r="62" spans="1:10" ht="16.5" customHeight="1" x14ac:dyDescent="0.25">
      <c r="A62" s="81" t="s">
        <v>380</v>
      </c>
      <c r="B62" s="117"/>
      <c r="C62" s="80">
        <f>SUM(C63)</f>
        <v>0</v>
      </c>
      <c r="D62" s="80">
        <f>+E62-C62</f>
        <v>0</v>
      </c>
      <c r="E62" s="80">
        <f t="shared" ref="E62:H62" si="10">SUM(E63)</f>
        <v>0</v>
      </c>
      <c r="F62" s="80">
        <f t="shared" si="10"/>
        <v>0</v>
      </c>
      <c r="G62" s="80">
        <f t="shared" si="10"/>
        <v>0</v>
      </c>
      <c r="H62" s="80">
        <f t="shared" si="10"/>
        <v>0</v>
      </c>
    </row>
    <row r="63" spans="1:10" x14ac:dyDescent="0.25">
      <c r="B63" s="99" t="s">
        <v>401</v>
      </c>
      <c r="D63" s="85">
        <f t="shared" si="0"/>
        <v>0</v>
      </c>
      <c r="H63" s="85">
        <f t="shared" si="1"/>
        <v>0</v>
      </c>
    </row>
    <row r="64" spans="1:10" x14ac:dyDescent="0.25">
      <c r="A64" s="230" t="s">
        <v>403</v>
      </c>
      <c r="B64" s="230"/>
      <c r="C64" s="80">
        <f>C39+C61+C62</f>
        <v>0</v>
      </c>
      <c r="D64" s="80">
        <f>+E64-C64</f>
        <v>0</v>
      </c>
      <c r="E64" s="80">
        <f t="shared" ref="E64:H64" si="11">E39+E61+E62</f>
        <v>0</v>
      </c>
      <c r="F64" s="80">
        <f t="shared" si="11"/>
        <v>0</v>
      </c>
      <c r="G64" s="80">
        <f t="shared" si="11"/>
        <v>0</v>
      </c>
      <c r="H64" s="80">
        <f t="shared" si="11"/>
        <v>0</v>
      </c>
    </row>
    <row r="65" spans="1:15" x14ac:dyDescent="0.25">
      <c r="B65" s="99"/>
      <c r="C65" s="90"/>
      <c r="D65" s="90"/>
      <c r="E65" s="90"/>
      <c r="F65" s="90"/>
      <c r="G65" s="90"/>
      <c r="H65" s="90"/>
    </row>
    <row r="66" spans="1:15" x14ac:dyDescent="0.25">
      <c r="A66" s="118" t="s">
        <v>352</v>
      </c>
      <c r="B66" s="119"/>
      <c r="C66" s="120"/>
      <c r="D66" s="120"/>
      <c r="E66" s="120"/>
      <c r="F66" s="120"/>
      <c r="G66" s="120"/>
      <c r="H66" s="120"/>
    </row>
    <row r="67" spans="1:15" ht="24.75" customHeight="1" x14ac:dyDescent="0.25">
      <c r="A67" s="121"/>
      <c r="B67" s="122" t="s">
        <v>353</v>
      </c>
      <c r="C67" s="123"/>
      <c r="D67" s="124">
        <f>+E67-C67</f>
        <v>0</v>
      </c>
      <c r="E67" s="123"/>
      <c r="F67" s="123"/>
      <c r="G67" s="123"/>
      <c r="H67" s="124">
        <f t="shared" ref="H67:H68" si="12">G67-C67</f>
        <v>0</v>
      </c>
    </row>
    <row r="68" spans="1:15" ht="24.75" customHeight="1" x14ac:dyDescent="0.25">
      <c r="A68" s="121"/>
      <c r="B68" s="122" t="s">
        <v>354</v>
      </c>
      <c r="C68" s="123"/>
      <c r="D68" s="124">
        <f t="shared" ref="D68" si="13">+E68-C68</f>
        <v>0</v>
      </c>
      <c r="E68" s="123"/>
      <c r="F68" s="123"/>
      <c r="G68" s="123"/>
      <c r="H68" s="124">
        <f t="shared" si="12"/>
        <v>0</v>
      </c>
    </row>
    <row r="69" spans="1:15" ht="24.75" customHeight="1" x14ac:dyDescent="0.25">
      <c r="A69" s="230" t="s">
        <v>402</v>
      </c>
      <c r="B69" s="230"/>
      <c r="C69" s="80">
        <f>SUM(C67:C68)</f>
        <v>0</v>
      </c>
      <c r="D69" s="80">
        <f>+E69-C69</f>
        <v>0</v>
      </c>
      <c r="E69" s="80">
        <f t="shared" ref="E69:H69" si="14">SUM(E67:E68)</f>
        <v>0</v>
      </c>
      <c r="F69" s="80">
        <f t="shared" si="14"/>
        <v>0</v>
      </c>
      <c r="G69" s="80">
        <f t="shared" si="14"/>
        <v>0</v>
      </c>
      <c r="H69" s="80">
        <f t="shared" si="14"/>
        <v>0</v>
      </c>
    </row>
    <row r="70" spans="1:15" x14ac:dyDescent="0.25">
      <c r="A70" s="96"/>
      <c r="B70" s="125"/>
      <c r="C70" s="97"/>
      <c r="D70" s="97"/>
      <c r="E70" s="97"/>
      <c r="F70" s="97"/>
      <c r="G70" s="97"/>
      <c r="H70" s="97"/>
    </row>
    <row r="71" spans="1:15" x14ac:dyDescent="0.25">
      <c r="A71" s="88"/>
      <c r="B71" s="126"/>
      <c r="C71" s="90"/>
      <c r="D71" s="90"/>
      <c r="E71" s="90"/>
      <c r="F71" s="90"/>
      <c r="G71" s="90"/>
      <c r="H71" s="90"/>
    </row>
    <row r="72" spans="1:15" x14ac:dyDescent="0.25">
      <c r="A72" s="88"/>
      <c r="B72" s="126" t="s">
        <v>381</v>
      </c>
      <c r="C72" s="90"/>
      <c r="D72" s="127" t="s">
        <v>382</v>
      </c>
      <c r="E72" s="93"/>
      <c r="F72" s="93"/>
      <c r="G72" s="93"/>
      <c r="H72" s="93"/>
    </row>
    <row r="73" spans="1:15" x14ac:dyDescent="0.25">
      <c r="A73" s="88"/>
      <c r="B73" s="95" t="s">
        <v>55</v>
      </c>
      <c r="C73" s="90"/>
      <c r="D73" s="90"/>
      <c r="E73" s="95" t="s">
        <v>55</v>
      </c>
      <c r="F73" s="95"/>
      <c r="G73" s="95"/>
      <c r="H73" s="95"/>
    </row>
    <row r="74" spans="1:15" x14ac:dyDescent="0.25">
      <c r="A74" s="88"/>
      <c r="B74" s="128"/>
      <c r="C74" s="90"/>
      <c r="D74" s="90"/>
      <c r="E74" s="90"/>
      <c r="F74" s="90"/>
      <c r="G74" s="90"/>
      <c r="H74" s="90"/>
    </row>
    <row r="75" spans="1:15" x14ac:dyDescent="0.25">
      <c r="A75" s="88" t="s">
        <v>355</v>
      </c>
      <c r="C75" s="90"/>
      <c r="D75" s="90"/>
      <c r="E75" s="90"/>
      <c r="F75" s="90"/>
      <c r="G75" s="90"/>
    </row>
    <row r="76" spans="1:15" ht="12.75" customHeight="1" x14ac:dyDescent="0.25">
      <c r="B76" s="231" t="s">
        <v>398</v>
      </c>
      <c r="C76" s="231"/>
      <c r="D76" s="231"/>
      <c r="E76" s="231"/>
      <c r="F76" s="231"/>
      <c r="G76" s="231"/>
      <c r="H76" s="231"/>
      <c r="I76" s="99"/>
      <c r="J76" s="99"/>
      <c r="K76" s="99"/>
      <c r="L76" s="99"/>
      <c r="M76" s="99"/>
      <c r="N76" s="99"/>
      <c r="O76" s="99"/>
    </row>
    <row r="77" spans="1:15" x14ac:dyDescent="0.25">
      <c r="B77" s="231"/>
      <c r="C77" s="231"/>
      <c r="D77" s="231"/>
      <c r="E77" s="231"/>
      <c r="F77" s="231"/>
      <c r="G77" s="231"/>
      <c r="H77" s="231"/>
    </row>
    <row r="78" spans="1:15" x14ac:dyDescent="0.25">
      <c r="B78" s="231"/>
      <c r="C78" s="231"/>
      <c r="D78" s="231"/>
      <c r="E78" s="231"/>
      <c r="F78" s="231"/>
      <c r="G78" s="231"/>
      <c r="H78" s="231"/>
    </row>
  </sheetData>
  <sheetProtection algorithmName="SHA-512" hashValue="yjkAkMgVrEW2tbjXCPGOc7FyYfBsx5GIsGKAUtGJhiInjqrlceczjQbBt1rHm+OOYsh63isU2ze3kDozT3PXdA==" saltValue="/rb74lP5qtE9r5QEVjDS2Q==" spinCount="100000" sheet="1" formatCells="0" formatColumns="0" formatRows="0" insertRows="0"/>
  <mergeCells count="6">
    <mergeCell ref="A5:B6"/>
    <mergeCell ref="C5:H5"/>
    <mergeCell ref="A61:B61"/>
    <mergeCell ref="B76:H78"/>
    <mergeCell ref="A64:B64"/>
    <mergeCell ref="A69:B69"/>
  </mergeCells>
  <conditionalFormatting sqref="I12">
    <cfRule type="containsText" dxfId="13" priority="1" operator="containsText" text="Incorrecto">
      <formula>NOT(ISERROR(SEARCH("Incorrecto",I12)))</formula>
    </cfRule>
  </conditionalFormatting>
  <conditionalFormatting sqref="I14">
    <cfRule type="containsText" dxfId="12" priority="6" operator="containsText" text="Incorrecto">
      <formula>NOT(ISERROR(SEARCH("Incorrecto",I14)))</formula>
    </cfRule>
  </conditionalFormatting>
  <conditionalFormatting sqref="I33">
    <cfRule type="containsText" dxfId="11" priority="5" operator="containsText" text="Incorrecto">
      <formula>NOT(ISERROR(SEARCH("Incorrecto",I33)))</formula>
    </cfRule>
  </conditionalFormatting>
  <conditionalFormatting sqref="I7:J7 I9 I39:J39 I41:J41 I61:J61">
    <cfRule type="containsText" dxfId="10" priority="7" operator="containsText" text="Incorrecto">
      <formula>NOT(ISERROR(SEARCH("Incorrecto",I7)))</formula>
    </cfRule>
  </conditionalFormatting>
  <conditionalFormatting sqref="I59:J59">
    <cfRule type="containsText" dxfId="9" priority="4" operator="containsText" text="Incorrecto">
      <formula>NOT(ISERROR(SEARCH("Incorrecto",I59)))</formula>
    </cfRule>
  </conditionalFormatting>
  <printOptions horizontalCentered="1"/>
  <pageMargins left="0.39370078740157483" right="0.39370078740157483" top="1.0236220472440944" bottom="0.59055118110236227" header="0.39370078740157483" footer="0.39370078740157483"/>
  <pageSetup scale="49" fitToHeight="100" orientation="portrait" r:id="rId1"/>
  <headerFooter>
    <oddHeader xml:space="preserve">&amp;L&amp;G&amp;R&amp;"Roboto,Negrita"&amp;20&amp;K02+000
CUENTA PÚBLICA 2024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7"/>
  <sheetViews>
    <sheetView showGridLines="0" topLeftCell="A28" zoomScale="85" zoomScaleNormal="85" zoomScaleSheetLayoutView="85" zoomScalePageLayoutView="70" workbookViewId="0">
      <selection activeCell="D174" sqref="D174"/>
    </sheetView>
  </sheetViews>
  <sheetFormatPr baseColWidth="10" defaultColWidth="11.42578125" defaultRowHeight="12.75" x14ac:dyDescent="0.25"/>
  <cols>
    <col min="1" max="1" width="4" style="74" customWidth="1"/>
    <col min="2" max="2" width="54.42578125" style="74" customWidth="1"/>
    <col min="3" max="3" width="16.140625" style="74" customWidth="1"/>
    <col min="4" max="4" width="15" style="74" customWidth="1"/>
    <col min="5" max="8" width="16.140625" style="74" customWidth="1"/>
    <col min="9" max="9" width="0.140625" style="74" hidden="1" customWidth="1"/>
    <col min="10" max="10" width="14" style="74" customWidth="1"/>
    <col min="11" max="16384" width="11.42578125" style="74"/>
  </cols>
  <sheetData>
    <row r="1" spans="1:10" x14ac:dyDescent="0.25">
      <c r="A1" s="232" t="s">
        <v>141</v>
      </c>
      <c r="B1" s="232"/>
      <c r="C1" s="232"/>
      <c r="D1" s="232"/>
      <c r="E1" s="232"/>
      <c r="F1" s="232"/>
      <c r="G1" s="232"/>
      <c r="H1" s="232"/>
      <c r="I1" s="72"/>
      <c r="J1" s="73"/>
    </row>
    <row r="2" spans="1:10" x14ac:dyDescent="0.25">
      <c r="A2" s="233" t="s">
        <v>140</v>
      </c>
      <c r="B2" s="233"/>
      <c r="C2" s="233"/>
      <c r="D2" s="233"/>
      <c r="E2" s="233"/>
      <c r="F2" s="233"/>
      <c r="G2" s="233"/>
      <c r="H2" s="233"/>
      <c r="I2" s="72"/>
      <c r="J2" s="73"/>
    </row>
    <row r="3" spans="1:10" x14ac:dyDescent="0.25">
      <c r="A3" s="75" t="s">
        <v>139</v>
      </c>
      <c r="B3" s="75"/>
      <c r="C3" s="75"/>
      <c r="D3" s="75"/>
      <c r="E3" s="75"/>
      <c r="F3" s="75"/>
      <c r="G3" s="75"/>
      <c r="H3" s="75"/>
      <c r="I3" s="72"/>
      <c r="J3" s="73"/>
    </row>
    <row r="4" spans="1:10" x14ac:dyDescent="0.25">
      <c r="A4" s="75" t="s">
        <v>358</v>
      </c>
      <c r="B4" s="75"/>
      <c r="C4" s="75"/>
      <c r="D4" s="75"/>
      <c r="E4" s="75"/>
      <c r="F4" s="75"/>
      <c r="G4" s="75"/>
      <c r="H4" s="75"/>
      <c r="I4" s="72"/>
      <c r="J4" s="73"/>
    </row>
    <row r="5" spans="1:10" ht="15.75" customHeight="1" x14ac:dyDescent="0.25">
      <c r="A5" s="234" t="s">
        <v>137</v>
      </c>
      <c r="B5" s="235"/>
      <c r="C5" s="229" t="s">
        <v>374</v>
      </c>
      <c r="D5" s="240"/>
      <c r="E5" s="240"/>
      <c r="F5" s="240"/>
      <c r="G5" s="241"/>
      <c r="H5" s="238" t="s">
        <v>404</v>
      </c>
      <c r="I5" s="76"/>
      <c r="J5" s="73"/>
    </row>
    <row r="6" spans="1:10" ht="38.25" x14ac:dyDescent="0.25">
      <c r="A6" s="236"/>
      <c r="B6" s="237"/>
      <c r="C6" s="77" t="s">
        <v>136</v>
      </c>
      <c r="D6" s="78" t="s">
        <v>360</v>
      </c>
      <c r="E6" s="79" t="s">
        <v>135</v>
      </c>
      <c r="F6" s="79" t="s">
        <v>134</v>
      </c>
      <c r="G6" s="79" t="s">
        <v>133</v>
      </c>
      <c r="H6" s="239"/>
      <c r="I6" s="76"/>
      <c r="J6" s="73"/>
    </row>
    <row r="7" spans="1:10" ht="15.75" customHeight="1" x14ac:dyDescent="0.25">
      <c r="A7" s="81" t="s">
        <v>132</v>
      </c>
      <c r="B7" s="82"/>
      <c r="C7" s="80">
        <f>+C8+C16+C26+C36+C46+C56+C60+C69+C73</f>
        <v>0</v>
      </c>
      <c r="D7" s="80">
        <f t="shared" ref="D7:D70" si="0">+E7-C7</f>
        <v>0</v>
      </c>
      <c r="E7" s="80">
        <f>+E8+E16+E26+E36+E46+E56+E60+E69+E73</f>
        <v>0</v>
      </c>
      <c r="F7" s="80">
        <f>+F8+F16+F26+F36+F46+F56+F60+F69+F73</f>
        <v>0</v>
      </c>
      <c r="G7" s="80">
        <f>+G8+G16+G26+G36+G46+G56+G60+G69+G73</f>
        <v>0</v>
      </c>
      <c r="H7" s="80">
        <f t="shared" ref="H7:H70" si="1">+E7-F7</f>
        <v>0</v>
      </c>
      <c r="I7" s="73"/>
      <c r="J7" s="73" t="str">
        <f t="shared" ref="J7:J70" si="2">IF(OR(F7=G7,F7&gt;G7),"Correcto","Incorrecto")</f>
        <v>Correcto</v>
      </c>
    </row>
    <row r="8" spans="1:10" ht="15.75" customHeight="1" x14ac:dyDescent="0.25">
      <c r="A8" s="82"/>
      <c r="B8" s="83" t="s">
        <v>130</v>
      </c>
      <c r="C8" s="80">
        <f>+SUM(C9:C15)</f>
        <v>0</v>
      </c>
      <c r="D8" s="80">
        <f t="shared" si="0"/>
        <v>0</v>
      </c>
      <c r="E8" s="80">
        <f t="shared" ref="E8:F8" si="3">+SUM(E9:E15)</f>
        <v>0</v>
      </c>
      <c r="F8" s="80">
        <f t="shared" si="3"/>
        <v>0</v>
      </c>
      <c r="G8" s="80">
        <f>+SUM(G9:G15)</f>
        <v>0</v>
      </c>
      <c r="H8" s="80">
        <f t="shared" si="1"/>
        <v>0</v>
      </c>
      <c r="I8" s="73"/>
      <c r="J8" s="73" t="str">
        <f t="shared" si="2"/>
        <v>Correcto</v>
      </c>
    </row>
    <row r="9" spans="1:10" ht="15.75" customHeight="1" x14ac:dyDescent="0.25">
      <c r="A9" s="82"/>
      <c r="B9" s="82" t="s">
        <v>129</v>
      </c>
      <c r="C9" s="84"/>
      <c r="D9" s="85">
        <f t="shared" si="0"/>
        <v>0</v>
      </c>
      <c r="E9" s="84"/>
      <c r="F9" s="84"/>
      <c r="G9" s="84"/>
      <c r="H9" s="85">
        <f t="shared" si="1"/>
        <v>0</v>
      </c>
      <c r="I9" s="73"/>
      <c r="J9" s="73" t="str">
        <f t="shared" si="2"/>
        <v>Correcto</v>
      </c>
    </row>
    <row r="10" spans="1:10" ht="15.75" customHeight="1" x14ac:dyDescent="0.25">
      <c r="A10" s="82"/>
      <c r="B10" s="82" t="s">
        <v>128</v>
      </c>
      <c r="C10" s="84"/>
      <c r="D10" s="85">
        <f t="shared" si="0"/>
        <v>0</v>
      </c>
      <c r="E10" s="84"/>
      <c r="F10" s="84"/>
      <c r="G10" s="84"/>
      <c r="H10" s="85">
        <f t="shared" si="1"/>
        <v>0</v>
      </c>
      <c r="I10" s="73"/>
      <c r="J10" s="73" t="str">
        <f t="shared" si="2"/>
        <v>Correcto</v>
      </c>
    </row>
    <row r="11" spans="1:10" ht="15.75" customHeight="1" x14ac:dyDescent="0.25">
      <c r="A11" s="82"/>
      <c r="B11" s="82" t="s">
        <v>127</v>
      </c>
      <c r="C11" s="84"/>
      <c r="D11" s="85">
        <f t="shared" si="0"/>
        <v>0</v>
      </c>
      <c r="E11" s="84"/>
      <c r="F11" s="84"/>
      <c r="G11" s="84"/>
      <c r="H11" s="85">
        <f t="shared" si="1"/>
        <v>0</v>
      </c>
      <c r="I11" s="73"/>
      <c r="J11" s="73" t="str">
        <f t="shared" si="2"/>
        <v>Correcto</v>
      </c>
    </row>
    <row r="12" spans="1:10" ht="15.75" customHeight="1" x14ac:dyDescent="0.25">
      <c r="A12" s="82"/>
      <c r="B12" s="82" t="s">
        <v>126</v>
      </c>
      <c r="C12" s="84"/>
      <c r="D12" s="85">
        <f t="shared" si="0"/>
        <v>0</v>
      </c>
      <c r="E12" s="84"/>
      <c r="F12" s="84"/>
      <c r="G12" s="84"/>
      <c r="H12" s="85">
        <f t="shared" si="1"/>
        <v>0</v>
      </c>
      <c r="I12" s="73"/>
      <c r="J12" s="73" t="str">
        <f t="shared" si="2"/>
        <v>Correcto</v>
      </c>
    </row>
    <row r="13" spans="1:10" ht="15.75" customHeight="1" x14ac:dyDescent="0.25">
      <c r="A13" s="82"/>
      <c r="B13" s="82" t="s">
        <v>125</v>
      </c>
      <c r="C13" s="84"/>
      <c r="D13" s="85">
        <f t="shared" si="0"/>
        <v>0</v>
      </c>
      <c r="E13" s="84"/>
      <c r="F13" s="84"/>
      <c r="G13" s="84"/>
      <c r="H13" s="85">
        <f t="shared" si="1"/>
        <v>0</v>
      </c>
      <c r="I13" s="73"/>
      <c r="J13" s="73" t="str">
        <f t="shared" si="2"/>
        <v>Correcto</v>
      </c>
    </row>
    <row r="14" spans="1:10" ht="15.75" customHeight="1" x14ac:dyDescent="0.25">
      <c r="A14" s="82"/>
      <c r="B14" s="82" t="s">
        <v>124</v>
      </c>
      <c r="C14" s="84"/>
      <c r="D14" s="85">
        <f t="shared" si="0"/>
        <v>0</v>
      </c>
      <c r="E14" s="84"/>
      <c r="F14" s="84"/>
      <c r="G14" s="84"/>
      <c r="H14" s="85">
        <f t="shared" si="1"/>
        <v>0</v>
      </c>
      <c r="I14" s="73"/>
      <c r="J14" s="73" t="str">
        <f t="shared" si="2"/>
        <v>Correcto</v>
      </c>
    </row>
    <row r="15" spans="1:10" ht="15.75" customHeight="1" x14ac:dyDescent="0.25">
      <c r="A15" s="82"/>
      <c r="B15" s="82" t="s">
        <v>123</v>
      </c>
      <c r="C15" s="84"/>
      <c r="D15" s="85">
        <f t="shared" si="0"/>
        <v>0</v>
      </c>
      <c r="E15" s="84"/>
      <c r="F15" s="84"/>
      <c r="G15" s="84"/>
      <c r="H15" s="85">
        <f t="shared" si="1"/>
        <v>0</v>
      </c>
      <c r="I15" s="73"/>
      <c r="J15" s="73" t="str">
        <f t="shared" si="2"/>
        <v>Correcto</v>
      </c>
    </row>
    <row r="16" spans="1:10" ht="15.75" customHeight="1" x14ac:dyDescent="0.25">
      <c r="A16" s="82"/>
      <c r="B16" s="83" t="s">
        <v>122</v>
      </c>
      <c r="C16" s="80">
        <f>+SUM(C17:C25)</f>
        <v>0</v>
      </c>
      <c r="D16" s="80">
        <f t="shared" si="0"/>
        <v>0</v>
      </c>
      <c r="E16" s="80">
        <f t="shared" ref="E16:G16" si="4">+SUM(E17:E25)</f>
        <v>0</v>
      </c>
      <c r="F16" s="80">
        <f t="shared" si="4"/>
        <v>0</v>
      </c>
      <c r="G16" s="80">
        <f t="shared" si="4"/>
        <v>0</v>
      </c>
      <c r="H16" s="80">
        <f t="shared" si="1"/>
        <v>0</v>
      </c>
      <c r="I16" s="73"/>
      <c r="J16" s="73" t="str">
        <f t="shared" si="2"/>
        <v>Correcto</v>
      </c>
    </row>
    <row r="17" spans="1:10" ht="15.75" customHeight="1" x14ac:dyDescent="0.25">
      <c r="A17" s="82"/>
      <c r="B17" s="82" t="s">
        <v>121</v>
      </c>
      <c r="C17" s="84"/>
      <c r="D17" s="85">
        <f t="shared" si="0"/>
        <v>0</v>
      </c>
      <c r="E17" s="84"/>
      <c r="F17" s="84"/>
      <c r="G17" s="84"/>
      <c r="H17" s="85">
        <f t="shared" si="1"/>
        <v>0</v>
      </c>
      <c r="I17" s="73"/>
      <c r="J17" s="73" t="str">
        <f t="shared" si="2"/>
        <v>Correcto</v>
      </c>
    </row>
    <row r="18" spans="1:10" ht="15.75" customHeight="1" x14ac:dyDescent="0.25">
      <c r="A18" s="82"/>
      <c r="B18" s="82" t="s">
        <v>120</v>
      </c>
      <c r="C18" s="84"/>
      <c r="D18" s="85">
        <f t="shared" si="0"/>
        <v>0</v>
      </c>
      <c r="E18" s="84"/>
      <c r="F18" s="84"/>
      <c r="G18" s="84"/>
      <c r="H18" s="85">
        <f t="shared" si="1"/>
        <v>0</v>
      </c>
      <c r="I18" s="73"/>
      <c r="J18" s="73" t="str">
        <f t="shared" si="2"/>
        <v>Correcto</v>
      </c>
    </row>
    <row r="19" spans="1:10" ht="15.75" customHeight="1" x14ac:dyDescent="0.25">
      <c r="A19" s="82"/>
      <c r="B19" s="82" t="s">
        <v>119</v>
      </c>
      <c r="C19" s="84"/>
      <c r="D19" s="85">
        <f t="shared" si="0"/>
        <v>0</v>
      </c>
      <c r="E19" s="84"/>
      <c r="F19" s="84"/>
      <c r="G19" s="84"/>
      <c r="H19" s="85">
        <f t="shared" si="1"/>
        <v>0</v>
      </c>
      <c r="I19" s="73"/>
      <c r="J19" s="73" t="str">
        <f t="shared" si="2"/>
        <v>Correcto</v>
      </c>
    </row>
    <row r="20" spans="1:10" ht="15.75" customHeight="1" x14ac:dyDescent="0.25">
      <c r="A20" s="82"/>
      <c r="B20" s="82" t="s">
        <v>118</v>
      </c>
      <c r="C20" s="84"/>
      <c r="D20" s="85">
        <f t="shared" si="0"/>
        <v>0</v>
      </c>
      <c r="E20" s="84"/>
      <c r="F20" s="84"/>
      <c r="G20" s="84"/>
      <c r="H20" s="85">
        <f t="shared" si="1"/>
        <v>0</v>
      </c>
      <c r="I20" s="73"/>
      <c r="J20" s="73" t="str">
        <f t="shared" si="2"/>
        <v>Correcto</v>
      </c>
    </row>
    <row r="21" spans="1:10" ht="15.75" customHeight="1" x14ac:dyDescent="0.25">
      <c r="A21" s="82"/>
      <c r="B21" s="82" t="s">
        <v>117</v>
      </c>
      <c r="C21" s="84"/>
      <c r="D21" s="85">
        <f t="shared" si="0"/>
        <v>0</v>
      </c>
      <c r="E21" s="84"/>
      <c r="F21" s="84"/>
      <c r="G21" s="84"/>
      <c r="H21" s="85">
        <f t="shared" si="1"/>
        <v>0</v>
      </c>
      <c r="I21" s="73"/>
      <c r="J21" s="73" t="str">
        <f t="shared" si="2"/>
        <v>Correcto</v>
      </c>
    </row>
    <row r="22" spans="1:10" ht="15.75" customHeight="1" x14ac:dyDescent="0.25">
      <c r="A22" s="82"/>
      <c r="B22" s="82" t="s">
        <v>116</v>
      </c>
      <c r="C22" s="84"/>
      <c r="D22" s="85">
        <f t="shared" si="0"/>
        <v>0</v>
      </c>
      <c r="E22" s="84"/>
      <c r="F22" s="84"/>
      <c r="G22" s="84"/>
      <c r="H22" s="85">
        <f t="shared" si="1"/>
        <v>0</v>
      </c>
      <c r="I22" s="73"/>
      <c r="J22" s="73" t="str">
        <f t="shared" si="2"/>
        <v>Correcto</v>
      </c>
    </row>
    <row r="23" spans="1:10" ht="15.75" customHeight="1" x14ac:dyDescent="0.25">
      <c r="A23" s="82"/>
      <c r="B23" s="82" t="s">
        <v>115</v>
      </c>
      <c r="C23" s="84"/>
      <c r="D23" s="85">
        <f t="shared" si="0"/>
        <v>0</v>
      </c>
      <c r="E23" s="84"/>
      <c r="F23" s="84"/>
      <c r="G23" s="84"/>
      <c r="H23" s="85">
        <f t="shared" si="1"/>
        <v>0</v>
      </c>
      <c r="I23" s="73"/>
      <c r="J23" s="73" t="str">
        <f t="shared" si="2"/>
        <v>Correcto</v>
      </c>
    </row>
    <row r="24" spans="1:10" ht="15.75" customHeight="1" x14ac:dyDescent="0.25">
      <c r="A24" s="82"/>
      <c r="B24" s="82" t="s">
        <v>114</v>
      </c>
      <c r="C24" s="84"/>
      <c r="D24" s="85">
        <f t="shared" si="0"/>
        <v>0</v>
      </c>
      <c r="E24" s="84"/>
      <c r="F24" s="84"/>
      <c r="G24" s="84"/>
      <c r="H24" s="85">
        <f t="shared" si="1"/>
        <v>0</v>
      </c>
      <c r="I24" s="73"/>
      <c r="J24" s="73" t="str">
        <f t="shared" si="2"/>
        <v>Correcto</v>
      </c>
    </row>
    <row r="25" spans="1:10" ht="15.75" customHeight="1" x14ac:dyDescent="0.25">
      <c r="A25" s="82"/>
      <c r="B25" s="82" t="s">
        <v>113</v>
      </c>
      <c r="C25" s="84"/>
      <c r="D25" s="85">
        <f t="shared" si="0"/>
        <v>0</v>
      </c>
      <c r="E25" s="84"/>
      <c r="F25" s="84"/>
      <c r="G25" s="84"/>
      <c r="H25" s="85">
        <f t="shared" si="1"/>
        <v>0</v>
      </c>
      <c r="I25" s="73"/>
      <c r="J25" s="73" t="str">
        <f t="shared" si="2"/>
        <v>Correcto</v>
      </c>
    </row>
    <row r="26" spans="1:10" ht="15.75" customHeight="1" x14ac:dyDescent="0.25">
      <c r="A26" s="82"/>
      <c r="B26" s="83" t="s">
        <v>112</v>
      </c>
      <c r="C26" s="80">
        <f>+SUM(C27:C35)</f>
        <v>0</v>
      </c>
      <c r="D26" s="80">
        <f t="shared" si="0"/>
        <v>0</v>
      </c>
      <c r="E26" s="80">
        <f t="shared" ref="E26:G26" si="5">+SUM(E27:E35)</f>
        <v>0</v>
      </c>
      <c r="F26" s="80">
        <f>+SUM(F27:F35)</f>
        <v>0</v>
      </c>
      <c r="G26" s="80">
        <f t="shared" si="5"/>
        <v>0</v>
      </c>
      <c r="H26" s="80">
        <f t="shared" si="1"/>
        <v>0</v>
      </c>
      <c r="I26" s="73"/>
      <c r="J26" s="73" t="str">
        <f t="shared" si="2"/>
        <v>Correcto</v>
      </c>
    </row>
    <row r="27" spans="1:10" ht="15.75" customHeight="1" x14ac:dyDescent="0.25">
      <c r="A27" s="82"/>
      <c r="B27" s="82" t="s">
        <v>111</v>
      </c>
      <c r="C27" s="84"/>
      <c r="D27" s="85">
        <f t="shared" si="0"/>
        <v>0</v>
      </c>
      <c r="E27" s="84"/>
      <c r="F27" s="84"/>
      <c r="G27" s="84"/>
      <c r="H27" s="85">
        <f t="shared" si="1"/>
        <v>0</v>
      </c>
      <c r="I27" s="73"/>
      <c r="J27" s="73" t="str">
        <f t="shared" si="2"/>
        <v>Correcto</v>
      </c>
    </row>
    <row r="28" spans="1:10" ht="15.75" customHeight="1" x14ac:dyDescent="0.25">
      <c r="A28" s="82"/>
      <c r="B28" s="82" t="s">
        <v>110</v>
      </c>
      <c r="C28" s="84"/>
      <c r="D28" s="85">
        <f t="shared" si="0"/>
        <v>0</v>
      </c>
      <c r="E28" s="84"/>
      <c r="F28" s="84"/>
      <c r="G28" s="84"/>
      <c r="H28" s="85">
        <f t="shared" si="1"/>
        <v>0</v>
      </c>
      <c r="I28" s="73"/>
      <c r="J28" s="73" t="str">
        <f t="shared" si="2"/>
        <v>Correcto</v>
      </c>
    </row>
    <row r="29" spans="1:10" ht="15.75" customHeight="1" x14ac:dyDescent="0.25">
      <c r="A29" s="82"/>
      <c r="B29" s="82" t="s">
        <v>109</v>
      </c>
      <c r="C29" s="84"/>
      <c r="D29" s="85">
        <f t="shared" si="0"/>
        <v>0</v>
      </c>
      <c r="E29" s="84"/>
      <c r="F29" s="84"/>
      <c r="G29" s="84"/>
      <c r="H29" s="85">
        <f t="shared" si="1"/>
        <v>0</v>
      </c>
      <c r="I29" s="73"/>
      <c r="J29" s="73" t="str">
        <f t="shared" si="2"/>
        <v>Correcto</v>
      </c>
    </row>
    <row r="30" spans="1:10" ht="15.75" customHeight="1" x14ac:dyDescent="0.25">
      <c r="A30" s="82"/>
      <c r="B30" s="82" t="s">
        <v>108</v>
      </c>
      <c r="C30" s="84"/>
      <c r="D30" s="85">
        <f t="shared" si="0"/>
        <v>0</v>
      </c>
      <c r="E30" s="84"/>
      <c r="F30" s="84"/>
      <c r="G30" s="84"/>
      <c r="H30" s="85">
        <f t="shared" si="1"/>
        <v>0</v>
      </c>
      <c r="I30" s="73"/>
      <c r="J30" s="73" t="str">
        <f t="shared" si="2"/>
        <v>Correcto</v>
      </c>
    </row>
    <row r="31" spans="1:10" ht="15.75" customHeight="1" x14ac:dyDescent="0.25">
      <c r="A31" s="82"/>
      <c r="B31" s="82" t="s">
        <v>107</v>
      </c>
      <c r="C31" s="84"/>
      <c r="D31" s="85">
        <f t="shared" si="0"/>
        <v>0</v>
      </c>
      <c r="E31" s="84"/>
      <c r="F31" s="84"/>
      <c r="G31" s="84"/>
      <c r="H31" s="85">
        <f t="shared" si="1"/>
        <v>0</v>
      </c>
      <c r="I31" s="73"/>
      <c r="J31" s="73" t="str">
        <f t="shared" si="2"/>
        <v>Correcto</v>
      </c>
    </row>
    <row r="32" spans="1:10" ht="15.75" customHeight="1" x14ac:dyDescent="0.25">
      <c r="A32" s="82"/>
      <c r="B32" s="82" t="s">
        <v>106</v>
      </c>
      <c r="C32" s="84"/>
      <c r="D32" s="85">
        <f t="shared" si="0"/>
        <v>0</v>
      </c>
      <c r="E32" s="84"/>
      <c r="F32" s="84"/>
      <c r="G32" s="84"/>
      <c r="H32" s="85">
        <f t="shared" si="1"/>
        <v>0</v>
      </c>
      <c r="I32" s="73"/>
      <c r="J32" s="73" t="str">
        <f t="shared" si="2"/>
        <v>Correcto</v>
      </c>
    </row>
    <row r="33" spans="1:10" ht="15.75" customHeight="1" x14ac:dyDescent="0.25">
      <c r="A33" s="82"/>
      <c r="B33" s="82" t="s">
        <v>105</v>
      </c>
      <c r="C33" s="84"/>
      <c r="D33" s="85">
        <f t="shared" si="0"/>
        <v>0</v>
      </c>
      <c r="E33" s="84"/>
      <c r="F33" s="84"/>
      <c r="G33" s="84"/>
      <c r="H33" s="85">
        <f t="shared" si="1"/>
        <v>0</v>
      </c>
      <c r="I33" s="73"/>
      <c r="J33" s="73" t="str">
        <f t="shared" si="2"/>
        <v>Correcto</v>
      </c>
    </row>
    <row r="34" spans="1:10" ht="15.75" customHeight="1" x14ac:dyDescent="0.25">
      <c r="A34" s="82"/>
      <c r="B34" s="82" t="s">
        <v>104</v>
      </c>
      <c r="C34" s="84"/>
      <c r="D34" s="85">
        <f t="shared" si="0"/>
        <v>0</v>
      </c>
      <c r="E34" s="84"/>
      <c r="F34" s="84"/>
      <c r="G34" s="84"/>
      <c r="H34" s="85">
        <f t="shared" si="1"/>
        <v>0</v>
      </c>
      <c r="I34" s="73"/>
      <c r="J34" s="73" t="str">
        <f t="shared" si="2"/>
        <v>Correcto</v>
      </c>
    </row>
    <row r="35" spans="1:10" ht="15.75" customHeight="1" x14ac:dyDescent="0.25">
      <c r="A35" s="82"/>
      <c r="B35" s="82" t="s">
        <v>103</v>
      </c>
      <c r="C35" s="84"/>
      <c r="D35" s="85">
        <f t="shared" si="0"/>
        <v>0</v>
      </c>
      <c r="E35" s="84"/>
      <c r="F35" s="84"/>
      <c r="G35" s="84"/>
      <c r="H35" s="85">
        <f t="shared" si="1"/>
        <v>0</v>
      </c>
      <c r="I35" s="73"/>
      <c r="J35" s="73" t="str">
        <f t="shared" si="2"/>
        <v>Correcto</v>
      </c>
    </row>
    <row r="36" spans="1:10" ht="15.75" customHeight="1" x14ac:dyDescent="0.25">
      <c r="A36" s="82"/>
      <c r="B36" s="81" t="s">
        <v>102</v>
      </c>
      <c r="C36" s="80">
        <f>+SUM(C37:C45)</f>
        <v>0</v>
      </c>
      <c r="D36" s="80">
        <f t="shared" si="0"/>
        <v>0</v>
      </c>
      <c r="E36" s="80">
        <f t="shared" ref="E36:G36" si="6">+SUM(E37:E45)</f>
        <v>0</v>
      </c>
      <c r="F36" s="80">
        <f t="shared" si="6"/>
        <v>0</v>
      </c>
      <c r="G36" s="80">
        <f t="shared" si="6"/>
        <v>0</v>
      </c>
      <c r="H36" s="80">
        <f t="shared" si="1"/>
        <v>0</v>
      </c>
      <c r="I36" s="73"/>
      <c r="J36" s="73" t="str">
        <f t="shared" si="2"/>
        <v>Correcto</v>
      </c>
    </row>
    <row r="37" spans="1:10" ht="15.75" customHeight="1" x14ac:dyDescent="0.25">
      <c r="A37" s="82"/>
      <c r="B37" s="82" t="s">
        <v>101</v>
      </c>
      <c r="C37" s="84"/>
      <c r="D37" s="85">
        <f t="shared" si="0"/>
        <v>0</v>
      </c>
      <c r="E37" s="84"/>
      <c r="F37" s="84"/>
      <c r="G37" s="84"/>
      <c r="H37" s="85">
        <f t="shared" si="1"/>
        <v>0</v>
      </c>
      <c r="I37" s="73"/>
      <c r="J37" s="73" t="str">
        <f t="shared" si="2"/>
        <v>Correcto</v>
      </c>
    </row>
    <row r="38" spans="1:10" ht="15.75" customHeight="1" x14ac:dyDescent="0.25">
      <c r="A38" s="82"/>
      <c r="B38" s="82" t="s">
        <v>100</v>
      </c>
      <c r="C38" s="84"/>
      <c r="D38" s="85">
        <f t="shared" si="0"/>
        <v>0</v>
      </c>
      <c r="E38" s="84"/>
      <c r="F38" s="84"/>
      <c r="G38" s="84"/>
      <c r="H38" s="85">
        <f t="shared" si="1"/>
        <v>0</v>
      </c>
      <c r="I38" s="73"/>
      <c r="J38" s="73" t="str">
        <f t="shared" si="2"/>
        <v>Correcto</v>
      </c>
    </row>
    <row r="39" spans="1:10" ht="15.75" customHeight="1" x14ac:dyDescent="0.25">
      <c r="A39" s="82"/>
      <c r="B39" s="82" t="s">
        <v>99</v>
      </c>
      <c r="C39" s="84"/>
      <c r="D39" s="85">
        <f t="shared" si="0"/>
        <v>0</v>
      </c>
      <c r="E39" s="84"/>
      <c r="F39" s="84"/>
      <c r="G39" s="84"/>
      <c r="H39" s="85">
        <f t="shared" si="1"/>
        <v>0</v>
      </c>
      <c r="I39" s="73"/>
      <c r="J39" s="73" t="str">
        <f t="shared" si="2"/>
        <v>Correcto</v>
      </c>
    </row>
    <row r="40" spans="1:10" ht="15.75" customHeight="1" x14ac:dyDescent="0.25">
      <c r="A40" s="82"/>
      <c r="B40" s="82" t="s">
        <v>98</v>
      </c>
      <c r="C40" s="84"/>
      <c r="D40" s="85">
        <f t="shared" si="0"/>
        <v>0</v>
      </c>
      <c r="E40" s="84"/>
      <c r="F40" s="84"/>
      <c r="G40" s="84"/>
      <c r="H40" s="85">
        <f t="shared" si="1"/>
        <v>0</v>
      </c>
      <c r="I40" s="73"/>
      <c r="J40" s="73" t="str">
        <f t="shared" si="2"/>
        <v>Correcto</v>
      </c>
    </row>
    <row r="41" spans="1:10" ht="15.75" customHeight="1" x14ac:dyDescent="0.25">
      <c r="A41" s="82"/>
      <c r="B41" s="82" t="s">
        <v>97</v>
      </c>
      <c r="C41" s="84"/>
      <c r="D41" s="85">
        <f t="shared" si="0"/>
        <v>0</v>
      </c>
      <c r="E41" s="84"/>
      <c r="F41" s="84"/>
      <c r="G41" s="84"/>
      <c r="H41" s="85">
        <f t="shared" si="1"/>
        <v>0</v>
      </c>
      <c r="I41" s="73"/>
      <c r="J41" s="73" t="str">
        <f t="shared" si="2"/>
        <v>Correcto</v>
      </c>
    </row>
    <row r="42" spans="1:10" ht="15.75" customHeight="1" x14ac:dyDescent="0.25">
      <c r="A42" s="82"/>
      <c r="B42" s="82" t="s">
        <v>96</v>
      </c>
      <c r="C42" s="84"/>
      <c r="D42" s="85">
        <f t="shared" si="0"/>
        <v>0</v>
      </c>
      <c r="E42" s="84"/>
      <c r="F42" s="84"/>
      <c r="G42" s="84"/>
      <c r="H42" s="85">
        <f t="shared" si="1"/>
        <v>0</v>
      </c>
      <c r="I42" s="73"/>
      <c r="J42" s="73" t="str">
        <f t="shared" si="2"/>
        <v>Correcto</v>
      </c>
    </row>
    <row r="43" spans="1:10" ht="15.75" customHeight="1" x14ac:dyDescent="0.25">
      <c r="A43" s="82"/>
      <c r="B43" s="82" t="s">
        <v>95</v>
      </c>
      <c r="C43" s="84"/>
      <c r="D43" s="85">
        <f t="shared" si="0"/>
        <v>0</v>
      </c>
      <c r="E43" s="84"/>
      <c r="F43" s="84"/>
      <c r="G43" s="84"/>
      <c r="H43" s="85">
        <f t="shared" si="1"/>
        <v>0</v>
      </c>
      <c r="I43" s="73"/>
      <c r="J43" s="73" t="str">
        <f t="shared" si="2"/>
        <v>Correcto</v>
      </c>
    </row>
    <row r="44" spans="1:10" ht="15.75" customHeight="1" x14ac:dyDescent="0.25">
      <c r="A44" s="82"/>
      <c r="B44" s="82" t="s">
        <v>94</v>
      </c>
      <c r="C44" s="84"/>
      <c r="D44" s="85">
        <f t="shared" si="0"/>
        <v>0</v>
      </c>
      <c r="E44" s="84"/>
      <c r="F44" s="84"/>
      <c r="G44" s="84"/>
      <c r="H44" s="85">
        <f t="shared" si="1"/>
        <v>0</v>
      </c>
      <c r="I44" s="73"/>
      <c r="J44" s="73" t="str">
        <f t="shared" si="2"/>
        <v>Correcto</v>
      </c>
    </row>
    <row r="45" spans="1:10" ht="15.75" customHeight="1" x14ac:dyDescent="0.25">
      <c r="A45" s="82"/>
      <c r="B45" s="82" t="s">
        <v>93</v>
      </c>
      <c r="C45" s="84"/>
      <c r="D45" s="85">
        <f t="shared" si="0"/>
        <v>0</v>
      </c>
      <c r="E45" s="84"/>
      <c r="F45" s="84"/>
      <c r="G45" s="84"/>
      <c r="H45" s="85">
        <f t="shared" si="1"/>
        <v>0</v>
      </c>
      <c r="I45" s="73"/>
      <c r="J45" s="73" t="str">
        <f t="shared" si="2"/>
        <v>Correcto</v>
      </c>
    </row>
    <row r="46" spans="1:10" ht="15.75" customHeight="1" x14ac:dyDescent="0.25">
      <c r="A46" s="82"/>
      <c r="B46" s="81" t="s">
        <v>92</v>
      </c>
      <c r="C46" s="80">
        <f>+SUM(C47:C55)</f>
        <v>0</v>
      </c>
      <c r="D46" s="80">
        <f t="shared" si="0"/>
        <v>0</v>
      </c>
      <c r="E46" s="80">
        <f>+SUM(E47:E55)</f>
        <v>0</v>
      </c>
      <c r="F46" s="80">
        <f t="shared" ref="F46:G46" si="7">+SUM(F47:F55)</f>
        <v>0</v>
      </c>
      <c r="G46" s="80">
        <f t="shared" si="7"/>
        <v>0</v>
      </c>
      <c r="H46" s="80">
        <f t="shared" si="1"/>
        <v>0</v>
      </c>
      <c r="I46" s="73"/>
      <c r="J46" s="73" t="str">
        <f t="shared" si="2"/>
        <v>Correcto</v>
      </c>
    </row>
    <row r="47" spans="1:10" ht="15.75" customHeight="1" x14ac:dyDescent="0.25">
      <c r="A47" s="82"/>
      <c r="B47" s="82" t="s">
        <v>91</v>
      </c>
      <c r="C47" s="84"/>
      <c r="D47" s="85">
        <f t="shared" si="0"/>
        <v>0</v>
      </c>
      <c r="E47" s="84"/>
      <c r="F47" s="84"/>
      <c r="G47" s="84"/>
      <c r="H47" s="85">
        <f t="shared" si="1"/>
        <v>0</v>
      </c>
      <c r="I47" s="73"/>
      <c r="J47" s="73" t="str">
        <f t="shared" si="2"/>
        <v>Correcto</v>
      </c>
    </row>
    <row r="48" spans="1:10" ht="15.75" customHeight="1" x14ac:dyDescent="0.25">
      <c r="A48" s="82"/>
      <c r="B48" s="82" t="s">
        <v>90</v>
      </c>
      <c r="C48" s="84"/>
      <c r="D48" s="85">
        <f t="shared" si="0"/>
        <v>0</v>
      </c>
      <c r="E48" s="84"/>
      <c r="F48" s="84"/>
      <c r="G48" s="84"/>
      <c r="H48" s="85">
        <f t="shared" si="1"/>
        <v>0</v>
      </c>
      <c r="I48" s="73"/>
      <c r="J48" s="73" t="str">
        <f t="shared" si="2"/>
        <v>Correcto</v>
      </c>
    </row>
    <row r="49" spans="1:10" ht="15.75" customHeight="1" x14ac:dyDescent="0.25">
      <c r="A49" s="82"/>
      <c r="B49" s="82" t="s">
        <v>89</v>
      </c>
      <c r="C49" s="84"/>
      <c r="D49" s="85">
        <f t="shared" si="0"/>
        <v>0</v>
      </c>
      <c r="E49" s="84"/>
      <c r="F49" s="84"/>
      <c r="G49" s="84"/>
      <c r="H49" s="85">
        <f t="shared" si="1"/>
        <v>0</v>
      </c>
      <c r="I49" s="73"/>
      <c r="J49" s="73" t="str">
        <f t="shared" si="2"/>
        <v>Correcto</v>
      </c>
    </row>
    <row r="50" spans="1:10" ht="15.75" customHeight="1" x14ac:dyDescent="0.25">
      <c r="A50" s="82"/>
      <c r="B50" s="82" t="s">
        <v>88</v>
      </c>
      <c r="C50" s="84"/>
      <c r="D50" s="85">
        <f t="shared" si="0"/>
        <v>0</v>
      </c>
      <c r="E50" s="84"/>
      <c r="F50" s="84"/>
      <c r="G50" s="84"/>
      <c r="H50" s="85">
        <f t="shared" si="1"/>
        <v>0</v>
      </c>
      <c r="I50" s="73"/>
      <c r="J50" s="73" t="str">
        <f t="shared" si="2"/>
        <v>Correcto</v>
      </c>
    </row>
    <row r="51" spans="1:10" ht="15.75" customHeight="1" x14ac:dyDescent="0.25">
      <c r="A51" s="82"/>
      <c r="B51" s="82" t="s">
        <v>87</v>
      </c>
      <c r="C51" s="84"/>
      <c r="D51" s="85">
        <f t="shared" si="0"/>
        <v>0</v>
      </c>
      <c r="E51" s="84"/>
      <c r="F51" s="84"/>
      <c r="G51" s="84"/>
      <c r="H51" s="85">
        <f t="shared" si="1"/>
        <v>0</v>
      </c>
      <c r="I51" s="73"/>
      <c r="J51" s="73" t="str">
        <f t="shared" si="2"/>
        <v>Correcto</v>
      </c>
    </row>
    <row r="52" spans="1:10" ht="15.75" customHeight="1" x14ac:dyDescent="0.25">
      <c r="A52" s="82"/>
      <c r="B52" s="82" t="s">
        <v>86</v>
      </c>
      <c r="C52" s="84"/>
      <c r="D52" s="85">
        <f t="shared" si="0"/>
        <v>0</v>
      </c>
      <c r="E52" s="84"/>
      <c r="F52" s="84"/>
      <c r="G52" s="84"/>
      <c r="H52" s="85">
        <f t="shared" si="1"/>
        <v>0</v>
      </c>
      <c r="I52" s="73"/>
      <c r="J52" s="73" t="str">
        <f t="shared" si="2"/>
        <v>Correcto</v>
      </c>
    </row>
    <row r="53" spans="1:10" ht="15.75" customHeight="1" x14ac:dyDescent="0.25">
      <c r="A53" s="82"/>
      <c r="B53" s="82" t="s">
        <v>85</v>
      </c>
      <c r="C53" s="84"/>
      <c r="D53" s="85">
        <f t="shared" si="0"/>
        <v>0</v>
      </c>
      <c r="E53" s="84"/>
      <c r="F53" s="84"/>
      <c r="G53" s="84"/>
      <c r="H53" s="85">
        <f t="shared" si="1"/>
        <v>0</v>
      </c>
      <c r="I53" s="73"/>
      <c r="J53" s="73" t="str">
        <f t="shared" si="2"/>
        <v>Correcto</v>
      </c>
    </row>
    <row r="54" spans="1:10" ht="15.75" customHeight="1" x14ac:dyDescent="0.25">
      <c r="A54" s="82"/>
      <c r="B54" s="82" t="s">
        <v>84</v>
      </c>
      <c r="C54" s="84"/>
      <c r="D54" s="85">
        <f t="shared" si="0"/>
        <v>0</v>
      </c>
      <c r="E54" s="84"/>
      <c r="F54" s="84"/>
      <c r="G54" s="84"/>
      <c r="H54" s="85">
        <f t="shared" si="1"/>
        <v>0</v>
      </c>
      <c r="I54" s="73"/>
      <c r="J54" s="73" t="str">
        <f t="shared" si="2"/>
        <v>Correcto</v>
      </c>
    </row>
    <row r="55" spans="1:10" ht="15.75" customHeight="1" x14ac:dyDescent="0.25">
      <c r="A55" s="82"/>
      <c r="B55" s="82" t="s">
        <v>83</v>
      </c>
      <c r="C55" s="84"/>
      <c r="D55" s="85">
        <f t="shared" si="0"/>
        <v>0</v>
      </c>
      <c r="E55" s="84"/>
      <c r="F55" s="84"/>
      <c r="G55" s="84"/>
      <c r="H55" s="85">
        <f t="shared" si="1"/>
        <v>0</v>
      </c>
      <c r="I55" s="73"/>
      <c r="J55" s="73" t="str">
        <f t="shared" si="2"/>
        <v>Correcto</v>
      </c>
    </row>
    <row r="56" spans="1:10" ht="15.75" customHeight="1" x14ac:dyDescent="0.25">
      <c r="A56" s="82"/>
      <c r="B56" s="81" t="s">
        <v>82</v>
      </c>
      <c r="C56" s="80">
        <f>+SUM(C57:C59)</f>
        <v>0</v>
      </c>
      <c r="D56" s="80">
        <f t="shared" si="0"/>
        <v>0</v>
      </c>
      <c r="E56" s="80">
        <f t="shared" ref="E56:G56" si="8">+SUM(E57:E59)</f>
        <v>0</v>
      </c>
      <c r="F56" s="80">
        <f t="shared" si="8"/>
        <v>0</v>
      </c>
      <c r="G56" s="80">
        <f t="shared" si="8"/>
        <v>0</v>
      </c>
      <c r="H56" s="80">
        <f t="shared" si="1"/>
        <v>0</v>
      </c>
      <c r="I56" s="73"/>
      <c r="J56" s="73" t="str">
        <f t="shared" si="2"/>
        <v>Correcto</v>
      </c>
    </row>
    <row r="57" spans="1:10" ht="15.75" customHeight="1" x14ac:dyDescent="0.25">
      <c r="A57" s="82"/>
      <c r="B57" s="82" t="s">
        <v>81</v>
      </c>
      <c r="C57" s="84"/>
      <c r="D57" s="85">
        <f t="shared" si="0"/>
        <v>0</v>
      </c>
      <c r="E57" s="84"/>
      <c r="F57" s="84"/>
      <c r="G57" s="84"/>
      <c r="H57" s="85">
        <f t="shared" si="1"/>
        <v>0</v>
      </c>
      <c r="I57" s="73"/>
      <c r="J57" s="73" t="str">
        <f t="shared" si="2"/>
        <v>Correcto</v>
      </c>
    </row>
    <row r="58" spans="1:10" ht="15.75" customHeight="1" x14ac:dyDescent="0.25">
      <c r="A58" s="82"/>
      <c r="B58" s="82" t="s">
        <v>80</v>
      </c>
      <c r="C58" s="84"/>
      <c r="D58" s="85">
        <f t="shared" si="0"/>
        <v>0</v>
      </c>
      <c r="E58" s="84"/>
      <c r="F58" s="84"/>
      <c r="G58" s="84"/>
      <c r="H58" s="85">
        <f t="shared" si="1"/>
        <v>0</v>
      </c>
      <c r="I58" s="73"/>
      <c r="J58" s="73" t="str">
        <f t="shared" si="2"/>
        <v>Correcto</v>
      </c>
    </row>
    <row r="59" spans="1:10" ht="15.75" customHeight="1" x14ac:dyDescent="0.25">
      <c r="A59" s="82"/>
      <c r="B59" s="82" t="s">
        <v>79</v>
      </c>
      <c r="C59" s="84"/>
      <c r="D59" s="85">
        <f t="shared" si="0"/>
        <v>0</v>
      </c>
      <c r="E59" s="84"/>
      <c r="F59" s="84"/>
      <c r="G59" s="84"/>
      <c r="H59" s="85">
        <f t="shared" si="1"/>
        <v>0</v>
      </c>
      <c r="I59" s="73"/>
      <c r="J59" s="73" t="str">
        <f t="shared" si="2"/>
        <v>Correcto</v>
      </c>
    </row>
    <row r="60" spans="1:10" ht="15.75" customHeight="1" x14ac:dyDescent="0.25">
      <c r="A60" s="82"/>
      <c r="B60" s="81" t="s">
        <v>78</v>
      </c>
      <c r="C60" s="80">
        <f>+SUM(C61:C68)</f>
        <v>0</v>
      </c>
      <c r="D60" s="80">
        <f t="shared" si="0"/>
        <v>0</v>
      </c>
      <c r="E60" s="80">
        <f t="shared" ref="E60:G60" si="9">+SUM(E61:E68)</f>
        <v>0</v>
      </c>
      <c r="F60" s="80">
        <f t="shared" si="9"/>
        <v>0</v>
      </c>
      <c r="G60" s="80">
        <f t="shared" si="9"/>
        <v>0</v>
      </c>
      <c r="H60" s="80">
        <f t="shared" si="1"/>
        <v>0</v>
      </c>
      <c r="I60" s="73"/>
      <c r="J60" s="73" t="str">
        <f t="shared" si="2"/>
        <v>Correcto</v>
      </c>
    </row>
    <row r="61" spans="1:10" ht="15.75" customHeight="1" x14ac:dyDescent="0.25">
      <c r="A61" s="82"/>
      <c r="B61" s="82" t="s">
        <v>77</v>
      </c>
      <c r="C61" s="84"/>
      <c r="D61" s="85">
        <f t="shared" si="0"/>
        <v>0</v>
      </c>
      <c r="E61" s="84"/>
      <c r="F61" s="84"/>
      <c r="G61" s="84"/>
      <c r="H61" s="85">
        <f t="shared" si="1"/>
        <v>0</v>
      </c>
      <c r="I61" s="73"/>
      <c r="J61" s="73" t="str">
        <f t="shared" si="2"/>
        <v>Correcto</v>
      </c>
    </row>
    <row r="62" spans="1:10" ht="15.75" customHeight="1" x14ac:dyDescent="0.25">
      <c r="A62" s="82"/>
      <c r="B62" s="82" t="s">
        <v>76</v>
      </c>
      <c r="C62" s="84"/>
      <c r="D62" s="85">
        <f t="shared" si="0"/>
        <v>0</v>
      </c>
      <c r="E62" s="84"/>
      <c r="F62" s="84"/>
      <c r="G62" s="84"/>
      <c r="H62" s="85">
        <f t="shared" si="1"/>
        <v>0</v>
      </c>
      <c r="I62" s="73"/>
      <c r="J62" s="73" t="str">
        <f t="shared" si="2"/>
        <v>Correcto</v>
      </c>
    </row>
    <row r="63" spans="1:10" ht="15.75" customHeight="1" x14ac:dyDescent="0.25">
      <c r="A63" s="82"/>
      <c r="B63" s="82" t="s">
        <v>75</v>
      </c>
      <c r="C63" s="84"/>
      <c r="D63" s="85">
        <f t="shared" si="0"/>
        <v>0</v>
      </c>
      <c r="E63" s="84"/>
      <c r="F63" s="84"/>
      <c r="G63" s="84"/>
      <c r="H63" s="85">
        <f t="shared" si="1"/>
        <v>0</v>
      </c>
      <c r="I63" s="73"/>
      <c r="J63" s="73" t="str">
        <f t="shared" si="2"/>
        <v>Correcto</v>
      </c>
    </row>
    <row r="64" spans="1:10" ht="15.75" customHeight="1" x14ac:dyDescent="0.25">
      <c r="A64" s="82"/>
      <c r="B64" s="82" t="s">
        <v>74</v>
      </c>
      <c r="C64" s="84"/>
      <c r="D64" s="85">
        <f t="shared" si="0"/>
        <v>0</v>
      </c>
      <c r="E64" s="84"/>
      <c r="F64" s="84"/>
      <c r="G64" s="84"/>
      <c r="H64" s="85">
        <f t="shared" si="1"/>
        <v>0</v>
      </c>
      <c r="I64" s="73"/>
      <c r="J64" s="73" t="str">
        <f t="shared" si="2"/>
        <v>Correcto</v>
      </c>
    </row>
    <row r="65" spans="1:10" ht="15.75" customHeight="1" x14ac:dyDescent="0.25">
      <c r="A65" s="82"/>
      <c r="B65" s="82" t="s">
        <v>73</v>
      </c>
      <c r="C65" s="84"/>
      <c r="D65" s="85">
        <f t="shared" si="0"/>
        <v>0</v>
      </c>
      <c r="E65" s="84"/>
      <c r="F65" s="84"/>
      <c r="G65" s="84"/>
      <c r="H65" s="85">
        <f t="shared" si="1"/>
        <v>0</v>
      </c>
      <c r="I65" s="73"/>
      <c r="J65" s="73" t="str">
        <f t="shared" si="2"/>
        <v>Correcto</v>
      </c>
    </row>
    <row r="66" spans="1:10" ht="15.75" customHeight="1" x14ac:dyDescent="0.25">
      <c r="A66" s="82"/>
      <c r="B66" s="82" t="s">
        <v>72</v>
      </c>
      <c r="C66" s="84"/>
      <c r="D66" s="85">
        <f t="shared" si="0"/>
        <v>0</v>
      </c>
      <c r="E66" s="84"/>
      <c r="F66" s="84"/>
      <c r="G66" s="84"/>
      <c r="H66" s="85">
        <f t="shared" si="1"/>
        <v>0</v>
      </c>
      <c r="I66" s="73"/>
      <c r="J66" s="73" t="str">
        <f t="shared" si="2"/>
        <v>Correcto</v>
      </c>
    </row>
    <row r="67" spans="1:10" ht="15.75" customHeight="1" x14ac:dyDescent="0.25">
      <c r="A67" s="82"/>
      <c r="B67" s="82" t="s">
        <v>71</v>
      </c>
      <c r="C67" s="84"/>
      <c r="D67" s="85">
        <f t="shared" si="0"/>
        <v>0</v>
      </c>
      <c r="E67" s="84"/>
      <c r="F67" s="84"/>
      <c r="G67" s="84"/>
      <c r="H67" s="85">
        <f t="shared" si="1"/>
        <v>0</v>
      </c>
      <c r="I67" s="73"/>
      <c r="J67" s="73" t="str">
        <f t="shared" si="2"/>
        <v>Correcto</v>
      </c>
    </row>
    <row r="68" spans="1:10" ht="15.75" customHeight="1" x14ac:dyDescent="0.25">
      <c r="A68" s="82"/>
      <c r="B68" s="82" t="s">
        <v>70</v>
      </c>
      <c r="C68" s="84"/>
      <c r="D68" s="85">
        <f t="shared" si="0"/>
        <v>0</v>
      </c>
      <c r="E68" s="84"/>
      <c r="F68" s="84"/>
      <c r="G68" s="84"/>
      <c r="H68" s="85">
        <f t="shared" si="1"/>
        <v>0</v>
      </c>
      <c r="I68" s="73"/>
      <c r="J68" s="73" t="str">
        <f t="shared" si="2"/>
        <v>Correcto</v>
      </c>
    </row>
    <row r="69" spans="1:10" ht="15.75" customHeight="1" x14ac:dyDescent="0.25">
      <c r="A69" s="82"/>
      <c r="B69" s="81" t="s">
        <v>69</v>
      </c>
      <c r="C69" s="80">
        <f>+SUM(C70:C72)</f>
        <v>0</v>
      </c>
      <c r="D69" s="80">
        <f t="shared" si="0"/>
        <v>0</v>
      </c>
      <c r="E69" s="80">
        <f t="shared" ref="E69:G69" si="10">+SUM(E70:E72)</f>
        <v>0</v>
      </c>
      <c r="F69" s="80">
        <f t="shared" si="10"/>
        <v>0</v>
      </c>
      <c r="G69" s="80">
        <f t="shared" si="10"/>
        <v>0</v>
      </c>
      <c r="H69" s="80">
        <f t="shared" si="1"/>
        <v>0</v>
      </c>
      <c r="I69" s="73"/>
      <c r="J69" s="73" t="str">
        <f t="shared" si="2"/>
        <v>Correcto</v>
      </c>
    </row>
    <row r="70" spans="1:10" ht="15.75" customHeight="1" x14ac:dyDescent="0.25">
      <c r="A70" s="82"/>
      <c r="B70" s="82" t="s">
        <v>68</v>
      </c>
      <c r="C70" s="84"/>
      <c r="D70" s="85">
        <f t="shared" si="0"/>
        <v>0</v>
      </c>
      <c r="E70" s="84"/>
      <c r="F70" s="84"/>
      <c r="G70" s="84"/>
      <c r="H70" s="85">
        <f t="shared" si="1"/>
        <v>0</v>
      </c>
      <c r="I70" s="73"/>
      <c r="J70" s="73" t="str">
        <f t="shared" si="2"/>
        <v>Correcto</v>
      </c>
    </row>
    <row r="71" spans="1:10" ht="15.75" customHeight="1" x14ac:dyDescent="0.25">
      <c r="A71" s="82"/>
      <c r="B71" s="82" t="s">
        <v>67</v>
      </c>
      <c r="C71" s="84"/>
      <c r="D71" s="85">
        <f t="shared" ref="D71:D80" si="11">+E71-C71</f>
        <v>0</v>
      </c>
      <c r="E71" s="84"/>
      <c r="F71" s="84"/>
      <c r="G71" s="84"/>
      <c r="H71" s="85">
        <f t="shared" ref="H71:H80" si="12">+E71-F71</f>
        <v>0</v>
      </c>
      <c r="I71" s="73"/>
      <c r="J71" s="73" t="str">
        <f t="shared" ref="J71:J80" si="13">IF(OR(F71=G71,F71&gt;G71),"Correcto","Incorrecto")</f>
        <v>Correcto</v>
      </c>
    </row>
    <row r="72" spans="1:10" ht="15.75" customHeight="1" x14ac:dyDescent="0.25">
      <c r="A72" s="81"/>
      <c r="B72" s="82" t="s">
        <v>66</v>
      </c>
      <c r="C72" s="84"/>
      <c r="D72" s="85">
        <f t="shared" si="11"/>
        <v>0</v>
      </c>
      <c r="E72" s="84"/>
      <c r="F72" s="84"/>
      <c r="G72" s="84"/>
      <c r="H72" s="85">
        <f t="shared" si="12"/>
        <v>0</v>
      </c>
      <c r="I72" s="73"/>
      <c r="J72" s="73" t="str">
        <f t="shared" si="13"/>
        <v>Correcto</v>
      </c>
    </row>
    <row r="73" spans="1:10" ht="15.75" customHeight="1" x14ac:dyDescent="0.25">
      <c r="A73" s="81"/>
      <c r="B73" s="86" t="s">
        <v>65</v>
      </c>
      <c r="C73" s="80">
        <f>+SUM(C74:C80)</f>
        <v>0</v>
      </c>
      <c r="D73" s="80">
        <f t="shared" si="11"/>
        <v>0</v>
      </c>
      <c r="E73" s="80">
        <f t="shared" ref="E73:G73" si="14">+SUM(E74:E80)</f>
        <v>0</v>
      </c>
      <c r="F73" s="80">
        <f t="shared" si="14"/>
        <v>0</v>
      </c>
      <c r="G73" s="80">
        <f t="shared" si="14"/>
        <v>0</v>
      </c>
      <c r="H73" s="80">
        <f t="shared" si="12"/>
        <v>0</v>
      </c>
      <c r="I73" s="73"/>
      <c r="J73" s="73" t="str">
        <f t="shared" si="13"/>
        <v>Correcto</v>
      </c>
    </row>
    <row r="74" spans="1:10" ht="15.75" customHeight="1" x14ac:dyDescent="0.25">
      <c r="A74" s="81"/>
      <c r="B74" s="82" t="s">
        <v>64</v>
      </c>
      <c r="C74" s="84"/>
      <c r="D74" s="85">
        <f t="shared" si="11"/>
        <v>0</v>
      </c>
      <c r="E74" s="84"/>
      <c r="F74" s="84"/>
      <c r="G74" s="84"/>
      <c r="H74" s="85">
        <f t="shared" si="12"/>
        <v>0</v>
      </c>
      <c r="I74" s="73"/>
      <c r="J74" s="73" t="str">
        <f t="shared" si="13"/>
        <v>Correcto</v>
      </c>
    </row>
    <row r="75" spans="1:10" ht="15.75" customHeight="1" x14ac:dyDescent="0.25">
      <c r="A75" s="81"/>
      <c r="B75" s="82" t="s">
        <v>63</v>
      </c>
      <c r="C75" s="84"/>
      <c r="D75" s="85">
        <f t="shared" si="11"/>
        <v>0</v>
      </c>
      <c r="E75" s="84"/>
      <c r="F75" s="84"/>
      <c r="G75" s="84"/>
      <c r="H75" s="85">
        <f t="shared" si="12"/>
        <v>0</v>
      </c>
      <c r="I75" s="73"/>
      <c r="J75" s="73" t="str">
        <f t="shared" si="13"/>
        <v>Correcto</v>
      </c>
    </row>
    <row r="76" spans="1:10" ht="15.75" customHeight="1" x14ac:dyDescent="0.25">
      <c r="A76" s="81"/>
      <c r="B76" s="82" t="s">
        <v>62</v>
      </c>
      <c r="C76" s="84"/>
      <c r="D76" s="85">
        <f t="shared" si="11"/>
        <v>0</v>
      </c>
      <c r="E76" s="84"/>
      <c r="F76" s="84"/>
      <c r="G76" s="84"/>
      <c r="H76" s="85">
        <f t="shared" si="12"/>
        <v>0</v>
      </c>
      <c r="I76" s="73"/>
      <c r="J76" s="73" t="str">
        <f t="shared" si="13"/>
        <v>Correcto</v>
      </c>
    </row>
    <row r="77" spans="1:10" ht="15.75" customHeight="1" x14ac:dyDescent="0.25">
      <c r="A77" s="81"/>
      <c r="B77" s="82" t="s">
        <v>61</v>
      </c>
      <c r="C77" s="84"/>
      <c r="D77" s="85">
        <f t="shared" si="11"/>
        <v>0</v>
      </c>
      <c r="E77" s="84"/>
      <c r="F77" s="84"/>
      <c r="G77" s="84"/>
      <c r="H77" s="85">
        <f t="shared" si="12"/>
        <v>0</v>
      </c>
      <c r="I77" s="73"/>
      <c r="J77" s="73" t="str">
        <f t="shared" si="13"/>
        <v>Correcto</v>
      </c>
    </row>
    <row r="78" spans="1:10" ht="15.75" customHeight="1" x14ac:dyDescent="0.25">
      <c r="A78" s="81"/>
      <c r="B78" s="82" t="s">
        <v>60</v>
      </c>
      <c r="C78" s="84"/>
      <c r="D78" s="85">
        <f t="shared" si="11"/>
        <v>0</v>
      </c>
      <c r="E78" s="84"/>
      <c r="F78" s="84"/>
      <c r="G78" s="84"/>
      <c r="H78" s="85">
        <f t="shared" si="12"/>
        <v>0</v>
      </c>
      <c r="I78" s="73"/>
      <c r="J78" s="73" t="str">
        <f t="shared" si="13"/>
        <v>Correcto</v>
      </c>
    </row>
    <row r="79" spans="1:10" ht="15.75" customHeight="1" x14ac:dyDescent="0.25">
      <c r="A79" s="81"/>
      <c r="B79" s="82" t="s">
        <v>59</v>
      </c>
      <c r="C79" s="84"/>
      <c r="D79" s="85">
        <f t="shared" si="11"/>
        <v>0</v>
      </c>
      <c r="E79" s="84"/>
      <c r="F79" s="84"/>
      <c r="G79" s="84"/>
      <c r="H79" s="85">
        <f t="shared" si="12"/>
        <v>0</v>
      </c>
      <c r="I79" s="87"/>
      <c r="J79" s="73" t="str">
        <f t="shared" si="13"/>
        <v>Correcto</v>
      </c>
    </row>
    <row r="80" spans="1:10" ht="15.75" customHeight="1" x14ac:dyDescent="0.25">
      <c r="A80" s="81"/>
      <c r="B80" s="82" t="s">
        <v>58</v>
      </c>
      <c r="C80" s="84"/>
      <c r="D80" s="85">
        <f t="shared" si="11"/>
        <v>0</v>
      </c>
      <c r="E80" s="84"/>
      <c r="F80" s="84"/>
      <c r="G80" s="84"/>
      <c r="H80" s="85">
        <f t="shared" si="12"/>
        <v>0</v>
      </c>
      <c r="I80" s="73"/>
      <c r="J80" s="73" t="str">
        <f t="shared" si="13"/>
        <v>Correcto</v>
      </c>
    </row>
    <row r="81" spans="1:10" x14ac:dyDescent="0.25">
      <c r="A81" s="73"/>
      <c r="B81" s="73"/>
      <c r="C81" s="97"/>
      <c r="D81" s="97"/>
      <c r="E81" s="97"/>
      <c r="F81" s="97"/>
      <c r="G81" s="97"/>
      <c r="H81" s="97"/>
      <c r="I81" s="87"/>
      <c r="J81" s="73"/>
    </row>
    <row r="82" spans="1:10" ht="14.25" customHeight="1" x14ac:dyDescent="0.25">
      <c r="A82" s="81" t="s">
        <v>131</v>
      </c>
      <c r="B82" s="82"/>
      <c r="C82" s="80">
        <f>+C83+C91+C101+C111+C121+C131+C135+C144+C148</f>
        <v>0</v>
      </c>
      <c r="D82" s="80">
        <f t="shared" ref="D82:D145" si="15">+E82-C82</f>
        <v>0</v>
      </c>
      <c r="E82" s="80">
        <f t="shared" ref="E82:G82" si="16">+E83+E91+E101+E111+E121+E131+E135+E144+E148</f>
        <v>0</v>
      </c>
      <c r="F82" s="80">
        <f t="shared" si="16"/>
        <v>0</v>
      </c>
      <c r="G82" s="80">
        <f t="shared" si="16"/>
        <v>0</v>
      </c>
      <c r="H82" s="80">
        <f t="shared" ref="H82:H145" si="17">+E82-F82</f>
        <v>0</v>
      </c>
      <c r="I82" s="73"/>
      <c r="J82" s="73" t="str">
        <f t="shared" ref="J82:J145" si="18">IF(OR(F82=G82,F82&gt;G82),"Correcto","Incorrecto")</f>
        <v>Correcto</v>
      </c>
    </row>
    <row r="83" spans="1:10" ht="14.25" customHeight="1" x14ac:dyDescent="0.25">
      <c r="A83" s="82"/>
      <c r="B83" s="83" t="s">
        <v>130</v>
      </c>
      <c r="C83" s="80">
        <f>+SUM(C84:C90)</f>
        <v>0</v>
      </c>
      <c r="D83" s="80">
        <f t="shared" si="15"/>
        <v>0</v>
      </c>
      <c r="E83" s="80">
        <f t="shared" ref="E83:G83" si="19">+SUM(E84:E90)</f>
        <v>0</v>
      </c>
      <c r="F83" s="80">
        <f t="shared" si="19"/>
        <v>0</v>
      </c>
      <c r="G83" s="80">
        <f t="shared" si="19"/>
        <v>0</v>
      </c>
      <c r="H83" s="80">
        <f t="shared" si="17"/>
        <v>0</v>
      </c>
      <c r="I83" s="73"/>
      <c r="J83" s="73" t="str">
        <f t="shared" si="18"/>
        <v>Correcto</v>
      </c>
    </row>
    <row r="84" spans="1:10" ht="14.25" customHeight="1" x14ac:dyDescent="0.25">
      <c r="A84" s="82"/>
      <c r="B84" s="82" t="s">
        <v>129</v>
      </c>
      <c r="C84" s="84"/>
      <c r="D84" s="85">
        <f t="shared" si="15"/>
        <v>0</v>
      </c>
      <c r="E84" s="84"/>
      <c r="F84" s="84"/>
      <c r="G84" s="84"/>
      <c r="H84" s="85">
        <f t="shared" si="17"/>
        <v>0</v>
      </c>
      <c r="I84" s="73"/>
      <c r="J84" s="73" t="str">
        <f t="shared" si="18"/>
        <v>Correcto</v>
      </c>
    </row>
    <row r="85" spans="1:10" ht="14.25" customHeight="1" x14ac:dyDescent="0.25">
      <c r="A85" s="82"/>
      <c r="B85" s="82" t="s">
        <v>128</v>
      </c>
      <c r="C85" s="84"/>
      <c r="D85" s="85">
        <f t="shared" si="15"/>
        <v>0</v>
      </c>
      <c r="E85" s="84"/>
      <c r="F85" s="84"/>
      <c r="G85" s="84"/>
      <c r="H85" s="85">
        <f t="shared" si="17"/>
        <v>0</v>
      </c>
      <c r="I85" s="73"/>
      <c r="J85" s="73" t="str">
        <f t="shared" si="18"/>
        <v>Correcto</v>
      </c>
    </row>
    <row r="86" spans="1:10" ht="14.25" customHeight="1" x14ac:dyDescent="0.25">
      <c r="A86" s="82"/>
      <c r="B86" s="82" t="s">
        <v>127</v>
      </c>
      <c r="C86" s="84"/>
      <c r="D86" s="85">
        <f t="shared" si="15"/>
        <v>0</v>
      </c>
      <c r="E86" s="84"/>
      <c r="F86" s="84"/>
      <c r="G86" s="84"/>
      <c r="H86" s="85">
        <f t="shared" si="17"/>
        <v>0</v>
      </c>
      <c r="I86" s="73"/>
      <c r="J86" s="73" t="str">
        <f t="shared" si="18"/>
        <v>Correcto</v>
      </c>
    </row>
    <row r="87" spans="1:10" ht="14.25" customHeight="1" x14ac:dyDescent="0.25">
      <c r="A87" s="82"/>
      <c r="B87" s="82" t="s">
        <v>126</v>
      </c>
      <c r="C87" s="84"/>
      <c r="D87" s="85">
        <f t="shared" si="15"/>
        <v>0</v>
      </c>
      <c r="E87" s="84"/>
      <c r="F87" s="84"/>
      <c r="G87" s="84"/>
      <c r="H87" s="85">
        <f t="shared" si="17"/>
        <v>0</v>
      </c>
      <c r="I87" s="73"/>
      <c r="J87" s="73" t="str">
        <f t="shared" si="18"/>
        <v>Correcto</v>
      </c>
    </row>
    <row r="88" spans="1:10" ht="14.25" customHeight="1" x14ac:dyDescent="0.25">
      <c r="A88" s="82"/>
      <c r="B88" s="82" t="s">
        <v>125</v>
      </c>
      <c r="C88" s="84"/>
      <c r="D88" s="85">
        <f>+E88-C88</f>
        <v>0</v>
      </c>
      <c r="E88" s="84"/>
      <c r="F88" s="84"/>
      <c r="G88" s="84"/>
      <c r="H88" s="85">
        <f t="shared" si="17"/>
        <v>0</v>
      </c>
      <c r="I88" s="73"/>
      <c r="J88" s="73" t="str">
        <f t="shared" si="18"/>
        <v>Correcto</v>
      </c>
    </row>
    <row r="89" spans="1:10" ht="14.25" customHeight="1" x14ac:dyDescent="0.25">
      <c r="A89" s="82"/>
      <c r="B89" s="82" t="s">
        <v>124</v>
      </c>
      <c r="C89" s="84"/>
      <c r="D89" s="85">
        <f t="shared" si="15"/>
        <v>0</v>
      </c>
      <c r="E89" s="84"/>
      <c r="F89" s="84"/>
      <c r="G89" s="84"/>
      <c r="H89" s="85">
        <f t="shared" si="17"/>
        <v>0</v>
      </c>
      <c r="I89" s="73"/>
      <c r="J89" s="73" t="str">
        <f t="shared" si="18"/>
        <v>Correcto</v>
      </c>
    </row>
    <row r="90" spans="1:10" ht="14.25" customHeight="1" x14ac:dyDescent="0.25">
      <c r="A90" s="82"/>
      <c r="B90" s="82" t="s">
        <v>123</v>
      </c>
      <c r="C90" s="84"/>
      <c r="D90" s="85">
        <f t="shared" si="15"/>
        <v>0</v>
      </c>
      <c r="E90" s="84"/>
      <c r="F90" s="84"/>
      <c r="G90" s="84"/>
      <c r="H90" s="85">
        <f t="shared" si="17"/>
        <v>0</v>
      </c>
      <c r="I90" s="73"/>
      <c r="J90" s="73" t="str">
        <f t="shared" si="18"/>
        <v>Correcto</v>
      </c>
    </row>
    <row r="91" spans="1:10" ht="14.25" customHeight="1" x14ac:dyDescent="0.25">
      <c r="A91" s="82"/>
      <c r="B91" s="83" t="s">
        <v>122</v>
      </c>
      <c r="C91" s="80">
        <f>+SUM(C92:C100)</f>
        <v>0</v>
      </c>
      <c r="D91" s="80">
        <f t="shared" si="15"/>
        <v>0</v>
      </c>
      <c r="E91" s="80">
        <f t="shared" ref="E91:G91" si="20">+SUM(E92:E100)</f>
        <v>0</v>
      </c>
      <c r="F91" s="80">
        <f t="shared" si="20"/>
        <v>0</v>
      </c>
      <c r="G91" s="80">
        <f t="shared" si="20"/>
        <v>0</v>
      </c>
      <c r="H91" s="80">
        <f t="shared" si="17"/>
        <v>0</v>
      </c>
      <c r="I91" s="73"/>
      <c r="J91" s="73" t="str">
        <f t="shared" si="18"/>
        <v>Correcto</v>
      </c>
    </row>
    <row r="92" spans="1:10" ht="14.25" customHeight="1" x14ac:dyDescent="0.25">
      <c r="A92" s="82"/>
      <c r="B92" s="82" t="s">
        <v>121</v>
      </c>
      <c r="C92" s="84"/>
      <c r="D92" s="85">
        <f t="shared" si="15"/>
        <v>0</v>
      </c>
      <c r="E92" s="84"/>
      <c r="F92" s="84"/>
      <c r="G92" s="84"/>
      <c r="H92" s="85">
        <f t="shared" si="17"/>
        <v>0</v>
      </c>
      <c r="I92" s="73"/>
      <c r="J92" s="73" t="str">
        <f t="shared" si="18"/>
        <v>Correcto</v>
      </c>
    </row>
    <row r="93" spans="1:10" ht="14.25" customHeight="1" x14ac:dyDescent="0.25">
      <c r="A93" s="82"/>
      <c r="B93" s="82" t="s">
        <v>120</v>
      </c>
      <c r="C93" s="84"/>
      <c r="D93" s="85">
        <f t="shared" si="15"/>
        <v>0</v>
      </c>
      <c r="E93" s="84"/>
      <c r="F93" s="84"/>
      <c r="G93" s="84"/>
      <c r="H93" s="85">
        <f>+E93-F93</f>
        <v>0</v>
      </c>
      <c r="I93" s="73"/>
      <c r="J93" s="73" t="str">
        <f t="shared" si="18"/>
        <v>Correcto</v>
      </c>
    </row>
    <row r="94" spans="1:10" ht="14.25" customHeight="1" x14ac:dyDescent="0.25">
      <c r="A94" s="82"/>
      <c r="B94" s="82" t="s">
        <v>119</v>
      </c>
      <c r="C94" s="84"/>
      <c r="D94" s="85">
        <f t="shared" si="15"/>
        <v>0</v>
      </c>
      <c r="E94" s="84"/>
      <c r="F94" s="84"/>
      <c r="G94" s="84"/>
      <c r="H94" s="85">
        <f t="shared" si="17"/>
        <v>0</v>
      </c>
      <c r="I94" s="73"/>
      <c r="J94" s="73" t="str">
        <f t="shared" si="18"/>
        <v>Correcto</v>
      </c>
    </row>
    <row r="95" spans="1:10" ht="14.25" customHeight="1" x14ac:dyDescent="0.25">
      <c r="A95" s="82"/>
      <c r="B95" s="82" t="s">
        <v>118</v>
      </c>
      <c r="C95" s="84"/>
      <c r="D95" s="85">
        <f t="shared" si="15"/>
        <v>0</v>
      </c>
      <c r="E95" s="84"/>
      <c r="F95" s="84"/>
      <c r="G95" s="84"/>
      <c r="H95" s="85">
        <f t="shared" si="17"/>
        <v>0</v>
      </c>
      <c r="I95" s="73"/>
      <c r="J95" s="73" t="str">
        <f t="shared" si="18"/>
        <v>Correcto</v>
      </c>
    </row>
    <row r="96" spans="1:10" ht="14.25" customHeight="1" x14ac:dyDescent="0.25">
      <c r="A96" s="82"/>
      <c r="B96" s="82" t="s">
        <v>117</v>
      </c>
      <c r="C96" s="84"/>
      <c r="D96" s="85">
        <f t="shared" si="15"/>
        <v>0</v>
      </c>
      <c r="E96" s="84"/>
      <c r="F96" s="84"/>
      <c r="G96" s="84"/>
      <c r="H96" s="85">
        <f t="shared" si="17"/>
        <v>0</v>
      </c>
      <c r="I96" s="73"/>
      <c r="J96" s="73" t="str">
        <f t="shared" si="18"/>
        <v>Correcto</v>
      </c>
    </row>
    <row r="97" spans="1:10" ht="14.25" customHeight="1" x14ac:dyDescent="0.25">
      <c r="A97" s="82"/>
      <c r="B97" s="82" t="s">
        <v>116</v>
      </c>
      <c r="C97" s="84"/>
      <c r="D97" s="85">
        <f t="shared" si="15"/>
        <v>0</v>
      </c>
      <c r="E97" s="84"/>
      <c r="F97" s="84"/>
      <c r="G97" s="84"/>
      <c r="H97" s="85">
        <f t="shared" si="17"/>
        <v>0</v>
      </c>
      <c r="I97" s="73"/>
      <c r="J97" s="73" t="str">
        <f t="shared" si="18"/>
        <v>Correcto</v>
      </c>
    </row>
    <row r="98" spans="1:10" ht="14.25" customHeight="1" x14ac:dyDescent="0.25">
      <c r="A98" s="82"/>
      <c r="B98" s="82" t="s">
        <v>115</v>
      </c>
      <c r="C98" s="84"/>
      <c r="D98" s="85">
        <f t="shared" si="15"/>
        <v>0</v>
      </c>
      <c r="E98" s="84"/>
      <c r="F98" s="84"/>
      <c r="G98" s="84"/>
      <c r="H98" s="85">
        <f t="shared" si="17"/>
        <v>0</v>
      </c>
      <c r="I98" s="73"/>
      <c r="J98" s="73" t="str">
        <f t="shared" si="18"/>
        <v>Correcto</v>
      </c>
    </row>
    <row r="99" spans="1:10" ht="14.25" customHeight="1" x14ac:dyDescent="0.25">
      <c r="A99" s="82"/>
      <c r="B99" s="82" t="s">
        <v>114</v>
      </c>
      <c r="C99" s="84"/>
      <c r="D99" s="85">
        <f t="shared" si="15"/>
        <v>0</v>
      </c>
      <c r="E99" s="84"/>
      <c r="F99" s="84"/>
      <c r="G99" s="84"/>
      <c r="H99" s="85">
        <f t="shared" si="17"/>
        <v>0</v>
      </c>
      <c r="I99" s="73"/>
      <c r="J99" s="73" t="str">
        <f t="shared" si="18"/>
        <v>Correcto</v>
      </c>
    </row>
    <row r="100" spans="1:10" ht="14.25" customHeight="1" x14ac:dyDescent="0.25">
      <c r="A100" s="82"/>
      <c r="B100" s="82" t="s">
        <v>113</v>
      </c>
      <c r="C100" s="84"/>
      <c r="D100" s="85">
        <f t="shared" si="15"/>
        <v>0</v>
      </c>
      <c r="E100" s="84"/>
      <c r="F100" s="84"/>
      <c r="G100" s="84"/>
      <c r="H100" s="85">
        <f t="shared" si="17"/>
        <v>0</v>
      </c>
      <c r="I100" s="73"/>
      <c r="J100" s="73" t="str">
        <f t="shared" si="18"/>
        <v>Correcto</v>
      </c>
    </row>
    <row r="101" spans="1:10" ht="14.25" customHeight="1" x14ac:dyDescent="0.25">
      <c r="A101" s="82"/>
      <c r="B101" s="83" t="s">
        <v>112</v>
      </c>
      <c r="C101" s="80">
        <f>+SUM(C102:C110)</f>
        <v>0</v>
      </c>
      <c r="D101" s="80">
        <f t="shared" si="15"/>
        <v>0</v>
      </c>
      <c r="E101" s="80">
        <f t="shared" ref="E101:G101" si="21">+SUM(E102:E110)</f>
        <v>0</v>
      </c>
      <c r="F101" s="80">
        <f t="shared" si="21"/>
        <v>0</v>
      </c>
      <c r="G101" s="80">
        <f t="shared" si="21"/>
        <v>0</v>
      </c>
      <c r="H101" s="80">
        <f t="shared" si="17"/>
        <v>0</v>
      </c>
      <c r="I101" s="73"/>
      <c r="J101" s="73" t="str">
        <f t="shared" si="18"/>
        <v>Correcto</v>
      </c>
    </row>
    <row r="102" spans="1:10" ht="14.25" customHeight="1" x14ac:dyDescent="0.25">
      <c r="A102" s="82"/>
      <c r="B102" s="82" t="s">
        <v>111</v>
      </c>
      <c r="C102" s="84"/>
      <c r="D102" s="85">
        <f t="shared" si="15"/>
        <v>0</v>
      </c>
      <c r="E102" s="84"/>
      <c r="F102" s="84"/>
      <c r="G102" s="84"/>
      <c r="H102" s="85">
        <f t="shared" si="17"/>
        <v>0</v>
      </c>
      <c r="I102" s="73"/>
      <c r="J102" s="73" t="str">
        <f t="shared" si="18"/>
        <v>Correcto</v>
      </c>
    </row>
    <row r="103" spans="1:10" ht="14.25" customHeight="1" x14ac:dyDescent="0.25">
      <c r="A103" s="82"/>
      <c r="B103" s="82" t="s">
        <v>110</v>
      </c>
      <c r="C103" s="84"/>
      <c r="D103" s="85">
        <f t="shared" si="15"/>
        <v>0</v>
      </c>
      <c r="E103" s="84"/>
      <c r="F103" s="84"/>
      <c r="G103" s="84"/>
      <c r="H103" s="85">
        <f t="shared" si="17"/>
        <v>0</v>
      </c>
      <c r="I103" s="73"/>
      <c r="J103" s="73" t="str">
        <f t="shared" si="18"/>
        <v>Correcto</v>
      </c>
    </row>
    <row r="104" spans="1:10" ht="14.25" customHeight="1" x14ac:dyDescent="0.25">
      <c r="A104" s="82"/>
      <c r="B104" s="82" t="s">
        <v>109</v>
      </c>
      <c r="C104" s="84"/>
      <c r="D104" s="85">
        <f t="shared" si="15"/>
        <v>0</v>
      </c>
      <c r="E104" s="84"/>
      <c r="F104" s="84"/>
      <c r="G104" s="84"/>
      <c r="H104" s="85">
        <f t="shared" si="17"/>
        <v>0</v>
      </c>
      <c r="I104" s="73"/>
      <c r="J104" s="73" t="str">
        <f t="shared" si="18"/>
        <v>Correcto</v>
      </c>
    </row>
    <row r="105" spans="1:10" ht="14.25" customHeight="1" x14ac:dyDescent="0.25">
      <c r="A105" s="82"/>
      <c r="B105" s="82" t="s">
        <v>108</v>
      </c>
      <c r="C105" s="84"/>
      <c r="D105" s="85">
        <f t="shared" si="15"/>
        <v>0</v>
      </c>
      <c r="E105" s="84"/>
      <c r="F105" s="84"/>
      <c r="G105" s="84"/>
      <c r="H105" s="85">
        <f t="shared" si="17"/>
        <v>0</v>
      </c>
      <c r="I105" s="73"/>
      <c r="J105" s="73" t="str">
        <f t="shared" si="18"/>
        <v>Correcto</v>
      </c>
    </row>
    <row r="106" spans="1:10" ht="14.25" customHeight="1" x14ac:dyDescent="0.25">
      <c r="A106" s="82"/>
      <c r="B106" s="82" t="s">
        <v>107</v>
      </c>
      <c r="C106" s="84"/>
      <c r="D106" s="85">
        <f t="shared" si="15"/>
        <v>0</v>
      </c>
      <c r="E106" s="84"/>
      <c r="F106" s="84"/>
      <c r="G106" s="84"/>
      <c r="H106" s="85">
        <f t="shared" si="17"/>
        <v>0</v>
      </c>
      <c r="I106" s="73"/>
      <c r="J106" s="73" t="str">
        <f t="shared" si="18"/>
        <v>Correcto</v>
      </c>
    </row>
    <row r="107" spans="1:10" ht="14.25" customHeight="1" x14ac:dyDescent="0.25">
      <c r="A107" s="82"/>
      <c r="B107" s="82" t="s">
        <v>106</v>
      </c>
      <c r="C107" s="84"/>
      <c r="D107" s="85">
        <f t="shared" si="15"/>
        <v>0</v>
      </c>
      <c r="E107" s="84"/>
      <c r="F107" s="84"/>
      <c r="G107" s="84"/>
      <c r="H107" s="85">
        <f t="shared" si="17"/>
        <v>0</v>
      </c>
      <c r="I107" s="73"/>
      <c r="J107" s="73" t="str">
        <f t="shared" si="18"/>
        <v>Correcto</v>
      </c>
    </row>
    <row r="108" spans="1:10" ht="14.25" customHeight="1" x14ac:dyDescent="0.25">
      <c r="A108" s="82"/>
      <c r="B108" s="82" t="s">
        <v>105</v>
      </c>
      <c r="C108" s="84"/>
      <c r="D108" s="85">
        <f t="shared" si="15"/>
        <v>0</v>
      </c>
      <c r="E108" s="84"/>
      <c r="F108" s="84"/>
      <c r="G108" s="84"/>
      <c r="H108" s="85">
        <f t="shared" si="17"/>
        <v>0</v>
      </c>
      <c r="I108" s="73"/>
      <c r="J108" s="73" t="str">
        <f t="shared" si="18"/>
        <v>Correcto</v>
      </c>
    </row>
    <row r="109" spans="1:10" ht="14.25" customHeight="1" x14ac:dyDescent="0.25">
      <c r="A109" s="82"/>
      <c r="B109" s="82" t="s">
        <v>104</v>
      </c>
      <c r="C109" s="84"/>
      <c r="D109" s="85">
        <f t="shared" si="15"/>
        <v>0</v>
      </c>
      <c r="E109" s="84"/>
      <c r="F109" s="84"/>
      <c r="G109" s="84"/>
      <c r="H109" s="85">
        <f t="shared" si="17"/>
        <v>0</v>
      </c>
      <c r="I109" s="73"/>
      <c r="J109" s="73" t="str">
        <f t="shared" si="18"/>
        <v>Correcto</v>
      </c>
    </row>
    <row r="110" spans="1:10" ht="14.25" customHeight="1" x14ac:dyDescent="0.25">
      <c r="A110" s="82"/>
      <c r="B110" s="82" t="s">
        <v>103</v>
      </c>
      <c r="C110" s="84"/>
      <c r="D110" s="85">
        <f t="shared" si="15"/>
        <v>0</v>
      </c>
      <c r="E110" s="84"/>
      <c r="F110" s="84"/>
      <c r="G110" s="84"/>
      <c r="H110" s="85">
        <f t="shared" si="17"/>
        <v>0</v>
      </c>
      <c r="I110" s="73"/>
      <c r="J110" s="73" t="str">
        <f t="shared" si="18"/>
        <v>Correcto</v>
      </c>
    </row>
    <row r="111" spans="1:10" ht="14.25" customHeight="1" x14ac:dyDescent="0.25">
      <c r="A111" s="82"/>
      <c r="B111" s="81" t="s">
        <v>102</v>
      </c>
      <c r="C111" s="80">
        <f>+SUM(C112:C120)</f>
        <v>0</v>
      </c>
      <c r="D111" s="80">
        <f t="shared" si="15"/>
        <v>0</v>
      </c>
      <c r="E111" s="80">
        <f t="shared" ref="E111:G111" si="22">+SUM(E112:E120)</f>
        <v>0</v>
      </c>
      <c r="F111" s="80">
        <f t="shared" si="22"/>
        <v>0</v>
      </c>
      <c r="G111" s="80">
        <f t="shared" si="22"/>
        <v>0</v>
      </c>
      <c r="H111" s="80">
        <f t="shared" si="17"/>
        <v>0</v>
      </c>
      <c r="I111" s="73"/>
      <c r="J111" s="73" t="str">
        <f t="shared" si="18"/>
        <v>Correcto</v>
      </c>
    </row>
    <row r="112" spans="1:10" ht="14.25" customHeight="1" x14ac:dyDescent="0.25">
      <c r="A112" s="82"/>
      <c r="B112" s="82" t="s">
        <v>101</v>
      </c>
      <c r="C112" s="84"/>
      <c r="D112" s="85">
        <f t="shared" si="15"/>
        <v>0</v>
      </c>
      <c r="E112" s="84"/>
      <c r="F112" s="84"/>
      <c r="G112" s="84"/>
      <c r="H112" s="85">
        <f t="shared" si="17"/>
        <v>0</v>
      </c>
      <c r="I112" s="73"/>
      <c r="J112" s="73" t="str">
        <f t="shared" si="18"/>
        <v>Correcto</v>
      </c>
    </row>
    <row r="113" spans="1:10" ht="14.25" customHeight="1" x14ac:dyDescent="0.25">
      <c r="A113" s="82"/>
      <c r="B113" s="82" t="s">
        <v>100</v>
      </c>
      <c r="C113" s="84"/>
      <c r="D113" s="85">
        <f t="shared" si="15"/>
        <v>0</v>
      </c>
      <c r="E113" s="84"/>
      <c r="F113" s="84"/>
      <c r="G113" s="84"/>
      <c r="H113" s="85">
        <f t="shared" si="17"/>
        <v>0</v>
      </c>
      <c r="I113" s="73"/>
      <c r="J113" s="73" t="str">
        <f t="shared" si="18"/>
        <v>Correcto</v>
      </c>
    </row>
    <row r="114" spans="1:10" ht="14.25" customHeight="1" x14ac:dyDescent="0.25">
      <c r="A114" s="82"/>
      <c r="B114" s="82" t="s">
        <v>99</v>
      </c>
      <c r="C114" s="84"/>
      <c r="D114" s="85">
        <f t="shared" si="15"/>
        <v>0</v>
      </c>
      <c r="E114" s="84"/>
      <c r="F114" s="84"/>
      <c r="G114" s="84"/>
      <c r="H114" s="85">
        <f t="shared" si="17"/>
        <v>0</v>
      </c>
      <c r="I114" s="73"/>
      <c r="J114" s="73" t="str">
        <f t="shared" si="18"/>
        <v>Correcto</v>
      </c>
    </row>
    <row r="115" spans="1:10" ht="14.25" customHeight="1" x14ac:dyDescent="0.25">
      <c r="A115" s="82"/>
      <c r="B115" s="82" t="s">
        <v>98</v>
      </c>
      <c r="C115" s="84"/>
      <c r="D115" s="85">
        <f t="shared" si="15"/>
        <v>0</v>
      </c>
      <c r="E115" s="84"/>
      <c r="F115" s="84"/>
      <c r="G115" s="84"/>
      <c r="H115" s="85">
        <f t="shared" si="17"/>
        <v>0</v>
      </c>
      <c r="I115" s="73"/>
      <c r="J115" s="73" t="str">
        <f t="shared" si="18"/>
        <v>Correcto</v>
      </c>
    </row>
    <row r="116" spans="1:10" ht="14.25" customHeight="1" x14ac:dyDescent="0.25">
      <c r="A116" s="82"/>
      <c r="B116" s="82" t="s">
        <v>97</v>
      </c>
      <c r="C116" s="84"/>
      <c r="D116" s="85">
        <f t="shared" si="15"/>
        <v>0</v>
      </c>
      <c r="E116" s="84"/>
      <c r="F116" s="84"/>
      <c r="G116" s="84"/>
      <c r="H116" s="85">
        <f t="shared" si="17"/>
        <v>0</v>
      </c>
      <c r="I116" s="73"/>
      <c r="J116" s="73" t="str">
        <f t="shared" si="18"/>
        <v>Correcto</v>
      </c>
    </row>
    <row r="117" spans="1:10" ht="14.25" customHeight="1" x14ac:dyDescent="0.25">
      <c r="A117" s="82"/>
      <c r="B117" s="82" t="s">
        <v>96</v>
      </c>
      <c r="C117" s="84"/>
      <c r="D117" s="85">
        <f t="shared" si="15"/>
        <v>0</v>
      </c>
      <c r="E117" s="84"/>
      <c r="F117" s="84"/>
      <c r="G117" s="84"/>
      <c r="H117" s="85">
        <f t="shared" si="17"/>
        <v>0</v>
      </c>
      <c r="I117" s="73"/>
      <c r="J117" s="73" t="str">
        <f t="shared" si="18"/>
        <v>Correcto</v>
      </c>
    </row>
    <row r="118" spans="1:10" ht="14.25" customHeight="1" x14ac:dyDescent="0.25">
      <c r="A118" s="82"/>
      <c r="B118" s="82" t="s">
        <v>95</v>
      </c>
      <c r="C118" s="84"/>
      <c r="D118" s="85">
        <f t="shared" si="15"/>
        <v>0</v>
      </c>
      <c r="E118" s="84"/>
      <c r="F118" s="84"/>
      <c r="G118" s="84"/>
      <c r="H118" s="85">
        <f t="shared" si="17"/>
        <v>0</v>
      </c>
      <c r="I118" s="73"/>
      <c r="J118" s="73" t="str">
        <f t="shared" si="18"/>
        <v>Correcto</v>
      </c>
    </row>
    <row r="119" spans="1:10" ht="14.25" customHeight="1" x14ac:dyDescent="0.25">
      <c r="A119" s="82"/>
      <c r="B119" s="82" t="s">
        <v>94</v>
      </c>
      <c r="C119" s="84"/>
      <c r="D119" s="85">
        <f t="shared" si="15"/>
        <v>0</v>
      </c>
      <c r="E119" s="84"/>
      <c r="F119" s="84"/>
      <c r="G119" s="84"/>
      <c r="H119" s="85">
        <f t="shared" si="17"/>
        <v>0</v>
      </c>
      <c r="I119" s="73"/>
      <c r="J119" s="73" t="str">
        <f t="shared" si="18"/>
        <v>Correcto</v>
      </c>
    </row>
    <row r="120" spans="1:10" ht="14.25" customHeight="1" x14ac:dyDescent="0.25">
      <c r="A120" s="82"/>
      <c r="B120" s="82" t="s">
        <v>93</v>
      </c>
      <c r="C120" s="84"/>
      <c r="D120" s="85">
        <f t="shared" si="15"/>
        <v>0</v>
      </c>
      <c r="E120" s="84"/>
      <c r="F120" s="84"/>
      <c r="G120" s="84"/>
      <c r="H120" s="85">
        <f t="shared" si="17"/>
        <v>0</v>
      </c>
      <c r="I120" s="73"/>
      <c r="J120" s="73" t="str">
        <f t="shared" si="18"/>
        <v>Correcto</v>
      </c>
    </row>
    <row r="121" spans="1:10" ht="14.25" customHeight="1" x14ac:dyDescent="0.25">
      <c r="A121" s="82"/>
      <c r="B121" s="81" t="s">
        <v>92</v>
      </c>
      <c r="C121" s="80">
        <f>+SUM(C122:C130)</f>
        <v>0</v>
      </c>
      <c r="D121" s="80">
        <f t="shared" si="15"/>
        <v>0</v>
      </c>
      <c r="E121" s="80">
        <f t="shared" ref="E121:G121" si="23">+SUM(E122:E130)</f>
        <v>0</v>
      </c>
      <c r="F121" s="80">
        <f t="shared" si="23"/>
        <v>0</v>
      </c>
      <c r="G121" s="80">
        <f t="shared" si="23"/>
        <v>0</v>
      </c>
      <c r="H121" s="80">
        <f t="shared" si="17"/>
        <v>0</v>
      </c>
      <c r="I121" s="73"/>
      <c r="J121" s="73" t="str">
        <f t="shared" si="18"/>
        <v>Correcto</v>
      </c>
    </row>
    <row r="122" spans="1:10" ht="14.25" customHeight="1" x14ac:dyDescent="0.25">
      <c r="A122" s="82"/>
      <c r="B122" s="82" t="s">
        <v>91</v>
      </c>
      <c r="C122" s="84"/>
      <c r="D122" s="85">
        <f t="shared" si="15"/>
        <v>0</v>
      </c>
      <c r="E122" s="84"/>
      <c r="F122" s="84"/>
      <c r="G122" s="84"/>
      <c r="H122" s="85">
        <f t="shared" si="17"/>
        <v>0</v>
      </c>
      <c r="I122" s="73"/>
      <c r="J122" s="73" t="str">
        <f t="shared" si="18"/>
        <v>Correcto</v>
      </c>
    </row>
    <row r="123" spans="1:10" ht="14.25" customHeight="1" x14ac:dyDescent="0.25">
      <c r="A123" s="82"/>
      <c r="B123" s="82" t="s">
        <v>90</v>
      </c>
      <c r="C123" s="84"/>
      <c r="D123" s="85">
        <f t="shared" si="15"/>
        <v>0</v>
      </c>
      <c r="E123" s="84"/>
      <c r="F123" s="84"/>
      <c r="G123" s="84"/>
      <c r="H123" s="85">
        <f t="shared" si="17"/>
        <v>0</v>
      </c>
      <c r="I123" s="73"/>
      <c r="J123" s="73" t="str">
        <f t="shared" si="18"/>
        <v>Correcto</v>
      </c>
    </row>
    <row r="124" spans="1:10" ht="14.25" customHeight="1" x14ac:dyDescent="0.25">
      <c r="A124" s="82"/>
      <c r="B124" s="82" t="s">
        <v>89</v>
      </c>
      <c r="C124" s="84"/>
      <c r="D124" s="85">
        <f t="shared" si="15"/>
        <v>0</v>
      </c>
      <c r="E124" s="84"/>
      <c r="F124" s="84"/>
      <c r="G124" s="84"/>
      <c r="H124" s="85">
        <f t="shared" si="17"/>
        <v>0</v>
      </c>
      <c r="I124" s="73"/>
      <c r="J124" s="73" t="str">
        <f t="shared" si="18"/>
        <v>Correcto</v>
      </c>
    </row>
    <row r="125" spans="1:10" ht="14.25" customHeight="1" x14ac:dyDescent="0.25">
      <c r="A125" s="82"/>
      <c r="B125" s="82" t="s">
        <v>88</v>
      </c>
      <c r="C125" s="84"/>
      <c r="D125" s="85">
        <f t="shared" si="15"/>
        <v>0</v>
      </c>
      <c r="E125" s="84"/>
      <c r="F125" s="84"/>
      <c r="G125" s="84"/>
      <c r="H125" s="85">
        <f t="shared" si="17"/>
        <v>0</v>
      </c>
      <c r="I125" s="73"/>
      <c r="J125" s="73" t="str">
        <f t="shared" si="18"/>
        <v>Correcto</v>
      </c>
    </row>
    <row r="126" spans="1:10" ht="14.25" customHeight="1" x14ac:dyDescent="0.25">
      <c r="A126" s="82"/>
      <c r="B126" s="82" t="s">
        <v>87</v>
      </c>
      <c r="C126" s="84"/>
      <c r="D126" s="85">
        <f t="shared" si="15"/>
        <v>0</v>
      </c>
      <c r="E126" s="84"/>
      <c r="F126" s="84"/>
      <c r="G126" s="84"/>
      <c r="H126" s="85">
        <f t="shared" si="17"/>
        <v>0</v>
      </c>
      <c r="I126" s="73"/>
      <c r="J126" s="73" t="str">
        <f t="shared" si="18"/>
        <v>Correcto</v>
      </c>
    </row>
    <row r="127" spans="1:10" ht="14.25" customHeight="1" x14ac:dyDescent="0.25">
      <c r="A127" s="82"/>
      <c r="B127" s="82" t="s">
        <v>86</v>
      </c>
      <c r="C127" s="84"/>
      <c r="D127" s="85">
        <f t="shared" si="15"/>
        <v>0</v>
      </c>
      <c r="E127" s="84"/>
      <c r="F127" s="84"/>
      <c r="G127" s="84"/>
      <c r="H127" s="85">
        <f t="shared" si="17"/>
        <v>0</v>
      </c>
      <c r="I127" s="73"/>
      <c r="J127" s="73" t="str">
        <f t="shared" si="18"/>
        <v>Correcto</v>
      </c>
    </row>
    <row r="128" spans="1:10" ht="14.25" customHeight="1" x14ac:dyDescent="0.25">
      <c r="A128" s="82"/>
      <c r="B128" s="82" t="s">
        <v>85</v>
      </c>
      <c r="C128" s="84"/>
      <c r="D128" s="85">
        <f t="shared" si="15"/>
        <v>0</v>
      </c>
      <c r="E128" s="84"/>
      <c r="F128" s="84"/>
      <c r="G128" s="84"/>
      <c r="H128" s="85">
        <f t="shared" si="17"/>
        <v>0</v>
      </c>
      <c r="I128" s="73"/>
      <c r="J128" s="73" t="str">
        <f t="shared" si="18"/>
        <v>Correcto</v>
      </c>
    </row>
    <row r="129" spans="1:10" ht="14.25" customHeight="1" x14ac:dyDescent="0.25">
      <c r="A129" s="82"/>
      <c r="B129" s="82" t="s">
        <v>84</v>
      </c>
      <c r="C129" s="84"/>
      <c r="D129" s="85">
        <f t="shared" si="15"/>
        <v>0</v>
      </c>
      <c r="E129" s="84"/>
      <c r="F129" s="84"/>
      <c r="G129" s="84"/>
      <c r="H129" s="85">
        <f t="shared" si="17"/>
        <v>0</v>
      </c>
      <c r="I129" s="73"/>
      <c r="J129" s="73" t="str">
        <f t="shared" si="18"/>
        <v>Correcto</v>
      </c>
    </row>
    <row r="130" spans="1:10" ht="14.25" customHeight="1" x14ac:dyDescent="0.25">
      <c r="A130" s="82"/>
      <c r="B130" s="82" t="s">
        <v>83</v>
      </c>
      <c r="C130" s="84"/>
      <c r="D130" s="85">
        <f t="shared" si="15"/>
        <v>0</v>
      </c>
      <c r="E130" s="84"/>
      <c r="F130" s="84"/>
      <c r="G130" s="84"/>
      <c r="H130" s="85">
        <f t="shared" si="17"/>
        <v>0</v>
      </c>
      <c r="I130" s="73"/>
      <c r="J130" s="73" t="str">
        <f t="shared" si="18"/>
        <v>Correcto</v>
      </c>
    </row>
    <row r="131" spans="1:10" ht="14.25" customHeight="1" x14ac:dyDescent="0.25">
      <c r="A131" s="82"/>
      <c r="B131" s="81" t="s">
        <v>82</v>
      </c>
      <c r="C131" s="80">
        <f>+SUM(C132:C134)</f>
        <v>0</v>
      </c>
      <c r="D131" s="80">
        <f t="shared" si="15"/>
        <v>0</v>
      </c>
      <c r="E131" s="80">
        <f t="shared" ref="E131:G131" si="24">+SUM(E132:E134)</f>
        <v>0</v>
      </c>
      <c r="F131" s="80">
        <f t="shared" si="24"/>
        <v>0</v>
      </c>
      <c r="G131" s="80">
        <f t="shared" si="24"/>
        <v>0</v>
      </c>
      <c r="H131" s="80">
        <f t="shared" si="17"/>
        <v>0</v>
      </c>
      <c r="I131" s="73"/>
      <c r="J131" s="73" t="str">
        <f t="shared" si="18"/>
        <v>Correcto</v>
      </c>
    </row>
    <row r="132" spans="1:10" ht="14.25" customHeight="1" x14ac:dyDescent="0.25">
      <c r="A132" s="82"/>
      <c r="B132" s="82" t="s">
        <v>81</v>
      </c>
      <c r="C132" s="84"/>
      <c r="D132" s="85">
        <f t="shared" si="15"/>
        <v>0</v>
      </c>
      <c r="E132" s="84"/>
      <c r="F132" s="84"/>
      <c r="G132" s="84"/>
      <c r="H132" s="85">
        <f t="shared" si="17"/>
        <v>0</v>
      </c>
      <c r="I132" s="73"/>
      <c r="J132" s="73" t="str">
        <f t="shared" si="18"/>
        <v>Correcto</v>
      </c>
    </row>
    <row r="133" spans="1:10" ht="14.25" customHeight="1" x14ac:dyDescent="0.25">
      <c r="A133" s="82"/>
      <c r="B133" s="82" t="s">
        <v>80</v>
      </c>
      <c r="C133" s="84"/>
      <c r="D133" s="85">
        <f t="shared" si="15"/>
        <v>0</v>
      </c>
      <c r="E133" s="84"/>
      <c r="F133" s="84"/>
      <c r="G133" s="84"/>
      <c r="H133" s="85">
        <f t="shared" si="17"/>
        <v>0</v>
      </c>
      <c r="I133" s="73"/>
      <c r="J133" s="73" t="str">
        <f t="shared" si="18"/>
        <v>Correcto</v>
      </c>
    </row>
    <row r="134" spans="1:10" ht="14.25" customHeight="1" x14ac:dyDescent="0.25">
      <c r="A134" s="82"/>
      <c r="B134" s="82" t="s">
        <v>79</v>
      </c>
      <c r="C134" s="84"/>
      <c r="D134" s="85">
        <f t="shared" si="15"/>
        <v>0</v>
      </c>
      <c r="E134" s="84"/>
      <c r="F134" s="84"/>
      <c r="G134" s="84"/>
      <c r="H134" s="85">
        <f t="shared" si="17"/>
        <v>0</v>
      </c>
      <c r="I134" s="73"/>
      <c r="J134" s="73" t="str">
        <f t="shared" si="18"/>
        <v>Correcto</v>
      </c>
    </row>
    <row r="135" spans="1:10" ht="14.25" customHeight="1" x14ac:dyDescent="0.25">
      <c r="A135" s="82"/>
      <c r="B135" s="81" t="s">
        <v>78</v>
      </c>
      <c r="C135" s="80">
        <f>+SUM(C136:C143)</f>
        <v>0</v>
      </c>
      <c r="D135" s="80">
        <f t="shared" si="15"/>
        <v>0</v>
      </c>
      <c r="E135" s="80">
        <f t="shared" ref="E135:G135" si="25">+SUM(E136:E143)</f>
        <v>0</v>
      </c>
      <c r="F135" s="80">
        <f t="shared" si="25"/>
        <v>0</v>
      </c>
      <c r="G135" s="80">
        <f t="shared" si="25"/>
        <v>0</v>
      </c>
      <c r="H135" s="80">
        <f t="shared" si="17"/>
        <v>0</v>
      </c>
      <c r="I135" s="73"/>
      <c r="J135" s="73" t="str">
        <f t="shared" si="18"/>
        <v>Correcto</v>
      </c>
    </row>
    <row r="136" spans="1:10" ht="14.25" customHeight="1" x14ac:dyDescent="0.25">
      <c r="A136" s="82"/>
      <c r="B136" s="82" t="s">
        <v>77</v>
      </c>
      <c r="C136" s="84"/>
      <c r="D136" s="85">
        <f t="shared" si="15"/>
        <v>0</v>
      </c>
      <c r="E136" s="84"/>
      <c r="F136" s="84"/>
      <c r="G136" s="84"/>
      <c r="H136" s="85">
        <f t="shared" si="17"/>
        <v>0</v>
      </c>
      <c r="I136" s="73"/>
      <c r="J136" s="73" t="str">
        <f t="shared" si="18"/>
        <v>Correcto</v>
      </c>
    </row>
    <row r="137" spans="1:10" ht="14.25" customHeight="1" x14ac:dyDescent="0.25">
      <c r="A137" s="82"/>
      <c r="B137" s="82" t="s">
        <v>76</v>
      </c>
      <c r="C137" s="84"/>
      <c r="D137" s="85">
        <f t="shared" si="15"/>
        <v>0</v>
      </c>
      <c r="E137" s="84"/>
      <c r="F137" s="84"/>
      <c r="G137" s="84"/>
      <c r="H137" s="85">
        <f t="shared" si="17"/>
        <v>0</v>
      </c>
      <c r="I137" s="73"/>
      <c r="J137" s="73" t="str">
        <f t="shared" si="18"/>
        <v>Correcto</v>
      </c>
    </row>
    <row r="138" spans="1:10" ht="14.25" customHeight="1" x14ac:dyDescent="0.25">
      <c r="A138" s="82"/>
      <c r="B138" s="82" t="s">
        <v>75</v>
      </c>
      <c r="C138" s="84"/>
      <c r="D138" s="85">
        <f t="shared" si="15"/>
        <v>0</v>
      </c>
      <c r="E138" s="84"/>
      <c r="F138" s="84"/>
      <c r="G138" s="84"/>
      <c r="H138" s="85">
        <f t="shared" si="17"/>
        <v>0</v>
      </c>
      <c r="I138" s="73"/>
      <c r="J138" s="73" t="str">
        <f t="shared" si="18"/>
        <v>Correcto</v>
      </c>
    </row>
    <row r="139" spans="1:10" ht="14.25" customHeight="1" x14ac:dyDescent="0.25">
      <c r="A139" s="82"/>
      <c r="B139" s="82" t="s">
        <v>74</v>
      </c>
      <c r="C139" s="84"/>
      <c r="D139" s="85">
        <f t="shared" si="15"/>
        <v>0</v>
      </c>
      <c r="E139" s="84"/>
      <c r="F139" s="84"/>
      <c r="G139" s="84"/>
      <c r="H139" s="85">
        <f t="shared" si="17"/>
        <v>0</v>
      </c>
      <c r="I139" s="73"/>
      <c r="J139" s="73" t="str">
        <f t="shared" si="18"/>
        <v>Correcto</v>
      </c>
    </row>
    <row r="140" spans="1:10" ht="14.25" customHeight="1" x14ac:dyDescent="0.25">
      <c r="A140" s="82"/>
      <c r="B140" s="82" t="s">
        <v>73</v>
      </c>
      <c r="C140" s="84"/>
      <c r="D140" s="85">
        <f t="shared" si="15"/>
        <v>0</v>
      </c>
      <c r="E140" s="84"/>
      <c r="F140" s="84"/>
      <c r="G140" s="84"/>
      <c r="H140" s="85">
        <f t="shared" si="17"/>
        <v>0</v>
      </c>
      <c r="I140" s="73"/>
      <c r="J140" s="73" t="str">
        <f t="shared" si="18"/>
        <v>Correcto</v>
      </c>
    </row>
    <row r="141" spans="1:10" ht="14.25" customHeight="1" x14ac:dyDescent="0.25">
      <c r="A141" s="82"/>
      <c r="B141" s="82" t="s">
        <v>72</v>
      </c>
      <c r="C141" s="84"/>
      <c r="D141" s="85">
        <f t="shared" si="15"/>
        <v>0</v>
      </c>
      <c r="E141" s="84"/>
      <c r="F141" s="84"/>
      <c r="G141" s="84"/>
      <c r="H141" s="85">
        <f t="shared" si="17"/>
        <v>0</v>
      </c>
      <c r="I141" s="73"/>
      <c r="J141" s="73" t="str">
        <f t="shared" si="18"/>
        <v>Correcto</v>
      </c>
    </row>
    <row r="142" spans="1:10" ht="14.25" customHeight="1" x14ac:dyDescent="0.25">
      <c r="A142" s="82"/>
      <c r="B142" s="82" t="s">
        <v>71</v>
      </c>
      <c r="C142" s="84"/>
      <c r="D142" s="85">
        <f t="shared" si="15"/>
        <v>0</v>
      </c>
      <c r="E142" s="84"/>
      <c r="F142" s="84"/>
      <c r="G142" s="84"/>
      <c r="H142" s="85">
        <f t="shared" si="17"/>
        <v>0</v>
      </c>
      <c r="I142" s="73"/>
      <c r="J142" s="73" t="str">
        <f t="shared" si="18"/>
        <v>Correcto</v>
      </c>
    </row>
    <row r="143" spans="1:10" ht="14.25" customHeight="1" x14ac:dyDescent="0.25">
      <c r="A143" s="82"/>
      <c r="B143" s="82" t="s">
        <v>70</v>
      </c>
      <c r="C143" s="84"/>
      <c r="D143" s="85">
        <f t="shared" si="15"/>
        <v>0</v>
      </c>
      <c r="E143" s="84"/>
      <c r="F143" s="84"/>
      <c r="G143" s="84"/>
      <c r="H143" s="85">
        <f t="shared" si="17"/>
        <v>0</v>
      </c>
      <c r="I143" s="73"/>
      <c r="J143" s="73" t="str">
        <f t="shared" si="18"/>
        <v>Correcto</v>
      </c>
    </row>
    <row r="144" spans="1:10" ht="14.25" customHeight="1" x14ac:dyDescent="0.25">
      <c r="A144" s="82"/>
      <c r="B144" s="81" t="s">
        <v>69</v>
      </c>
      <c r="C144" s="80">
        <f>+SUM(C145:C147)</f>
        <v>0</v>
      </c>
      <c r="D144" s="80">
        <f t="shared" si="15"/>
        <v>0</v>
      </c>
      <c r="E144" s="80">
        <f t="shared" ref="E144:G144" si="26">+SUM(E145:E147)</f>
        <v>0</v>
      </c>
      <c r="F144" s="80">
        <f t="shared" si="26"/>
        <v>0</v>
      </c>
      <c r="G144" s="80">
        <f t="shared" si="26"/>
        <v>0</v>
      </c>
      <c r="H144" s="80">
        <f t="shared" si="17"/>
        <v>0</v>
      </c>
      <c r="I144" s="73"/>
      <c r="J144" s="73" t="str">
        <f t="shared" si="18"/>
        <v>Correcto</v>
      </c>
    </row>
    <row r="145" spans="1:10" ht="14.25" customHeight="1" x14ac:dyDescent="0.25">
      <c r="A145" s="82"/>
      <c r="B145" s="82" t="s">
        <v>68</v>
      </c>
      <c r="C145" s="84"/>
      <c r="D145" s="85">
        <f t="shared" si="15"/>
        <v>0</v>
      </c>
      <c r="E145" s="84"/>
      <c r="F145" s="84"/>
      <c r="G145" s="84"/>
      <c r="H145" s="85">
        <f t="shared" si="17"/>
        <v>0</v>
      </c>
      <c r="I145" s="73"/>
      <c r="J145" s="73" t="str">
        <f t="shared" si="18"/>
        <v>Correcto</v>
      </c>
    </row>
    <row r="146" spans="1:10" ht="14.25" customHeight="1" x14ac:dyDescent="0.25">
      <c r="A146" s="82"/>
      <c r="B146" s="82" t="s">
        <v>67</v>
      </c>
      <c r="C146" s="84"/>
      <c r="D146" s="85">
        <f t="shared" ref="D146:D157" si="27">+E146-C146</f>
        <v>0</v>
      </c>
      <c r="E146" s="84"/>
      <c r="F146" s="84"/>
      <c r="G146" s="84"/>
      <c r="H146" s="85">
        <f t="shared" ref="H146:H155" si="28">+E146-F146</f>
        <v>0</v>
      </c>
      <c r="I146" s="73"/>
      <c r="J146" s="73" t="str">
        <f t="shared" ref="J146:J155" si="29">IF(OR(F146=G146,F146&gt;G146),"Correcto","Incorrecto")</f>
        <v>Correcto</v>
      </c>
    </row>
    <row r="147" spans="1:10" ht="14.25" customHeight="1" x14ac:dyDescent="0.25">
      <c r="A147" s="81"/>
      <c r="B147" s="82" t="s">
        <v>66</v>
      </c>
      <c r="C147" s="84"/>
      <c r="D147" s="85">
        <f t="shared" si="27"/>
        <v>0</v>
      </c>
      <c r="E147" s="84"/>
      <c r="F147" s="84"/>
      <c r="G147" s="84"/>
      <c r="H147" s="85">
        <f t="shared" si="28"/>
        <v>0</v>
      </c>
      <c r="I147" s="73"/>
      <c r="J147" s="73" t="str">
        <f t="shared" si="29"/>
        <v>Correcto</v>
      </c>
    </row>
    <row r="148" spans="1:10" ht="14.25" customHeight="1" x14ac:dyDescent="0.25">
      <c r="A148" s="81"/>
      <c r="B148" s="86" t="s">
        <v>65</v>
      </c>
      <c r="C148" s="80">
        <f>+SUM(C149:C155)</f>
        <v>0</v>
      </c>
      <c r="D148" s="80">
        <f t="shared" si="27"/>
        <v>0</v>
      </c>
      <c r="E148" s="80">
        <f>+SUM(E149:E155)</f>
        <v>0</v>
      </c>
      <c r="F148" s="80">
        <f t="shared" ref="F148:G148" si="30">+SUM(F149:F155)</f>
        <v>0</v>
      </c>
      <c r="G148" s="80">
        <f t="shared" si="30"/>
        <v>0</v>
      </c>
      <c r="H148" s="80">
        <f t="shared" si="28"/>
        <v>0</v>
      </c>
      <c r="I148" s="73"/>
      <c r="J148" s="73" t="str">
        <f t="shared" si="29"/>
        <v>Correcto</v>
      </c>
    </row>
    <row r="149" spans="1:10" ht="14.25" customHeight="1" x14ac:dyDescent="0.25">
      <c r="A149" s="81"/>
      <c r="B149" s="82" t="s">
        <v>64</v>
      </c>
      <c r="C149" s="84"/>
      <c r="D149" s="85">
        <f t="shared" si="27"/>
        <v>0</v>
      </c>
      <c r="E149" s="84"/>
      <c r="F149" s="84"/>
      <c r="G149" s="84"/>
      <c r="H149" s="85">
        <f t="shared" si="28"/>
        <v>0</v>
      </c>
      <c r="I149" s="73"/>
      <c r="J149" s="73" t="str">
        <f t="shared" si="29"/>
        <v>Correcto</v>
      </c>
    </row>
    <row r="150" spans="1:10" ht="14.25" customHeight="1" x14ac:dyDescent="0.25">
      <c r="A150" s="81"/>
      <c r="B150" s="82" t="s">
        <v>63</v>
      </c>
      <c r="C150" s="84"/>
      <c r="D150" s="85">
        <f t="shared" si="27"/>
        <v>0</v>
      </c>
      <c r="E150" s="84"/>
      <c r="F150" s="84"/>
      <c r="G150" s="84"/>
      <c r="H150" s="85">
        <f t="shared" si="28"/>
        <v>0</v>
      </c>
      <c r="I150" s="73"/>
      <c r="J150" s="73" t="str">
        <f t="shared" si="29"/>
        <v>Correcto</v>
      </c>
    </row>
    <row r="151" spans="1:10" ht="14.25" customHeight="1" x14ac:dyDescent="0.25">
      <c r="A151" s="81"/>
      <c r="B151" s="82" t="s">
        <v>62</v>
      </c>
      <c r="C151" s="84"/>
      <c r="D151" s="85">
        <f t="shared" si="27"/>
        <v>0</v>
      </c>
      <c r="E151" s="84"/>
      <c r="F151" s="84"/>
      <c r="G151" s="84"/>
      <c r="H151" s="85">
        <f t="shared" si="28"/>
        <v>0</v>
      </c>
      <c r="I151" s="73"/>
      <c r="J151" s="73" t="str">
        <f t="shared" si="29"/>
        <v>Correcto</v>
      </c>
    </row>
    <row r="152" spans="1:10" ht="14.25" customHeight="1" x14ac:dyDescent="0.25">
      <c r="A152" s="81"/>
      <c r="B152" s="82" t="s">
        <v>61</v>
      </c>
      <c r="C152" s="84"/>
      <c r="D152" s="85">
        <f t="shared" si="27"/>
        <v>0</v>
      </c>
      <c r="E152" s="84"/>
      <c r="F152" s="84"/>
      <c r="G152" s="84"/>
      <c r="H152" s="85">
        <f t="shared" si="28"/>
        <v>0</v>
      </c>
      <c r="I152" s="73"/>
      <c r="J152" s="73" t="str">
        <f t="shared" si="29"/>
        <v>Correcto</v>
      </c>
    </row>
    <row r="153" spans="1:10" ht="14.25" customHeight="1" x14ac:dyDescent="0.25">
      <c r="A153" s="81"/>
      <c r="B153" s="82" t="s">
        <v>60</v>
      </c>
      <c r="C153" s="84"/>
      <c r="D153" s="85">
        <f t="shared" si="27"/>
        <v>0</v>
      </c>
      <c r="E153" s="84"/>
      <c r="F153" s="84"/>
      <c r="G153" s="84"/>
      <c r="H153" s="85">
        <f t="shared" si="28"/>
        <v>0</v>
      </c>
      <c r="I153" s="73"/>
      <c r="J153" s="73" t="str">
        <f t="shared" si="29"/>
        <v>Correcto</v>
      </c>
    </row>
    <row r="154" spans="1:10" ht="14.25" customHeight="1" x14ac:dyDescent="0.25">
      <c r="A154" s="81"/>
      <c r="B154" s="82" t="s">
        <v>59</v>
      </c>
      <c r="C154" s="84"/>
      <c r="D154" s="85">
        <f t="shared" si="27"/>
        <v>0</v>
      </c>
      <c r="E154" s="84"/>
      <c r="F154" s="84"/>
      <c r="G154" s="84"/>
      <c r="H154" s="85">
        <f t="shared" si="28"/>
        <v>0</v>
      </c>
      <c r="I154" s="87"/>
      <c r="J154" s="73" t="str">
        <f t="shared" si="29"/>
        <v>Correcto</v>
      </c>
    </row>
    <row r="155" spans="1:10" ht="14.25" customHeight="1" x14ac:dyDescent="0.25">
      <c r="A155" s="81"/>
      <c r="B155" s="82" t="s">
        <v>58</v>
      </c>
      <c r="C155" s="84"/>
      <c r="D155" s="85">
        <f t="shared" si="27"/>
        <v>0</v>
      </c>
      <c r="E155" s="84"/>
      <c r="F155" s="84"/>
      <c r="G155" s="84"/>
      <c r="H155" s="85">
        <f t="shared" si="28"/>
        <v>0</v>
      </c>
      <c r="I155" s="73"/>
      <c r="J155" s="73" t="str">
        <f t="shared" si="29"/>
        <v>Correcto</v>
      </c>
    </row>
    <row r="156" spans="1:10" ht="14.25" customHeight="1" x14ac:dyDescent="0.25">
      <c r="A156" s="81"/>
      <c r="B156" s="82"/>
      <c r="C156" s="84"/>
      <c r="D156" s="85"/>
      <c r="E156" s="84"/>
      <c r="F156" s="84"/>
      <c r="G156" s="84"/>
      <c r="H156" s="85"/>
      <c r="I156" s="73"/>
      <c r="J156" s="73"/>
    </row>
    <row r="157" spans="1:10" ht="14.25" customHeight="1" x14ac:dyDescent="0.25">
      <c r="A157" s="81" t="s">
        <v>375</v>
      </c>
      <c r="B157" s="82"/>
      <c r="C157" s="111">
        <f>+C7+C82</f>
        <v>0</v>
      </c>
      <c r="D157" s="80">
        <f t="shared" si="27"/>
        <v>0</v>
      </c>
      <c r="E157" s="111">
        <f t="shared" ref="E157:H157" si="31">+E7+E82</f>
        <v>0</v>
      </c>
      <c r="F157" s="111">
        <f t="shared" si="31"/>
        <v>0</v>
      </c>
      <c r="G157" s="111">
        <f t="shared" si="31"/>
        <v>0</v>
      </c>
      <c r="H157" s="80">
        <f t="shared" si="31"/>
        <v>0</v>
      </c>
      <c r="I157" s="73"/>
      <c r="J157" s="73"/>
    </row>
    <row r="158" spans="1:10" x14ac:dyDescent="0.25">
      <c r="A158" s="88"/>
      <c r="B158" s="89"/>
      <c r="C158" s="90"/>
      <c r="D158" s="90"/>
      <c r="E158" s="90"/>
      <c r="F158" s="90"/>
      <c r="G158" s="90"/>
      <c r="H158" s="90"/>
      <c r="I158" s="98"/>
      <c r="J158" s="73"/>
    </row>
    <row r="159" spans="1:10" ht="15" x14ac:dyDescent="0.25">
      <c r="A159" s="88"/>
      <c r="B159" s="74" t="s">
        <v>376</v>
      </c>
      <c r="C159" s="91"/>
      <c r="D159" s="90"/>
      <c r="E159" s="92" t="s">
        <v>56</v>
      </c>
      <c r="F159" s="93"/>
      <c r="G159" s="93"/>
      <c r="H159" s="93"/>
      <c r="I159" s="73"/>
      <c r="J159" s="73"/>
    </row>
    <row r="160" spans="1:10" ht="15" x14ac:dyDescent="0.25">
      <c r="A160" s="89"/>
      <c r="B160" s="94" t="s">
        <v>55</v>
      </c>
      <c r="C160" s="91"/>
      <c r="D160" s="90"/>
      <c r="E160" s="90"/>
      <c r="F160" s="95" t="s">
        <v>55</v>
      </c>
      <c r="G160" s="95"/>
      <c r="H160" s="95"/>
      <c r="I160" s="73"/>
      <c r="J160" s="73"/>
    </row>
    <row r="161" spans="1:10" x14ac:dyDescent="0.25">
      <c r="B161" s="88" t="s">
        <v>54</v>
      </c>
      <c r="C161" s="99"/>
      <c r="D161" s="99"/>
      <c r="E161" s="99"/>
      <c r="F161" s="99"/>
      <c r="G161" s="99"/>
      <c r="H161" s="99"/>
      <c r="I161" s="87"/>
      <c r="J161" s="73"/>
    </row>
    <row r="162" spans="1:10" ht="27" customHeight="1" x14ac:dyDescent="0.25">
      <c r="A162" s="73"/>
      <c r="B162" s="210" t="s">
        <v>398</v>
      </c>
      <c r="C162" s="210"/>
      <c r="D162" s="210"/>
      <c r="E162" s="210"/>
      <c r="F162" s="210"/>
      <c r="G162" s="210"/>
      <c r="H162" s="210"/>
      <c r="I162" s="73"/>
      <c r="J162" s="73"/>
    </row>
    <row r="163" spans="1:10" ht="12" customHeight="1" x14ac:dyDescent="0.25">
      <c r="A163" s="73"/>
      <c r="B163" s="73"/>
      <c r="C163" s="73"/>
      <c r="D163" s="73"/>
      <c r="E163" s="73"/>
      <c r="F163" s="73"/>
      <c r="G163" s="73"/>
      <c r="H163" s="73"/>
      <c r="I163" s="73"/>
      <c r="J163" s="73"/>
    </row>
    <row r="164" spans="1:10" ht="12" customHeight="1" x14ac:dyDescent="0.25">
      <c r="A164" s="73"/>
      <c r="B164" s="73"/>
      <c r="C164" s="73"/>
      <c r="D164" s="73"/>
      <c r="E164" s="73"/>
      <c r="F164" s="73"/>
      <c r="G164" s="73"/>
      <c r="H164" s="73"/>
      <c r="I164" s="73"/>
      <c r="J164" s="100"/>
    </row>
    <row r="165" spans="1:10" ht="12" customHeight="1" x14ac:dyDescent="0.25">
      <c r="A165" s="73"/>
      <c r="B165" s="73"/>
      <c r="C165" s="73"/>
      <c r="D165" s="73"/>
      <c r="E165" s="73"/>
      <c r="F165" s="73"/>
      <c r="G165" s="73"/>
      <c r="H165" s="73"/>
      <c r="I165" s="73"/>
      <c r="J165" s="100"/>
    </row>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sheetData>
  <sheetProtection algorithmName="SHA-512" hashValue="5SRsH+0x7Kn9o/D1/L3F/mET+b3iMZ4Qu2/5XKLNTdF8VnHspDlYAFkFV0Hx5ACCM01z9D5o87zndCo5lmH95w==" saltValue="U3dlGZ+rJ/Xx+0vLjpo/sQ==" spinCount="100000" sheet="1" formatCells="0" formatColumns="0" formatRows="0" insertRows="0"/>
  <mergeCells count="6">
    <mergeCell ref="B162:H162"/>
    <mergeCell ref="A1:H1"/>
    <mergeCell ref="A2:H2"/>
    <mergeCell ref="A5:B6"/>
    <mergeCell ref="H5:H6"/>
    <mergeCell ref="C5:G5"/>
  </mergeCells>
  <conditionalFormatting sqref="C164:H165">
    <cfRule type="containsText" dxfId="8" priority="1" operator="containsText" text="Incorrecto">
      <formula>NOT(ISERROR(SEARCH("Incorrecto",C164)))</formula>
    </cfRule>
  </conditionalFormatting>
  <conditionalFormatting sqref="J7:J80 J82:J157">
    <cfRule type="containsText" dxfId="7" priority="2" operator="containsText" text="Incorrecto">
      <formula>NOT(ISERROR(SEARCH("Incorrecto",J7)))</formula>
    </cfRule>
  </conditionalFormatting>
  <printOptions horizontalCentered="1"/>
  <pageMargins left="0.39370078740157483" right="0.39370078740157483" top="1.0236220472440944" bottom="0.59055118110236227" header="0.39370078740157483" footer="0.39370078740157483"/>
  <pageSetup paperSize="140" scale="50" fitToHeight="2" orientation="portrait" r:id="rId1"/>
  <headerFooter>
    <oddHeader xml:space="preserve">&amp;L&amp;G&amp;R&amp;"Roboto,Negrita"&amp;14&amp;K02+000
CUENTA PÚBLICA 2024
</oddHeader>
  </headerFooter>
  <colBreaks count="1" manualBreakCount="1">
    <brk id="8" max="168"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
  <sheetViews>
    <sheetView showGridLines="0" tabSelected="1" zoomScaleNormal="100" zoomScaleSheetLayoutView="160" zoomScalePageLayoutView="70" workbookViewId="0">
      <selection activeCell="B11" sqref="B11"/>
    </sheetView>
  </sheetViews>
  <sheetFormatPr baseColWidth="10" defaultColWidth="11.42578125" defaultRowHeight="12.75" x14ac:dyDescent="0.25"/>
  <cols>
    <col min="1" max="1" width="3" style="74" customWidth="1"/>
    <col min="2" max="2" width="32.5703125" style="74" customWidth="1"/>
    <col min="3" max="8" width="18.85546875" style="74" customWidth="1"/>
    <col min="9" max="16384" width="11.42578125" style="74"/>
  </cols>
  <sheetData>
    <row r="1" spans="1:10" ht="11.1" customHeight="1" x14ac:dyDescent="0.25">
      <c r="A1" s="180" t="s">
        <v>141</v>
      </c>
      <c r="B1" s="180"/>
      <c r="C1" s="180"/>
      <c r="D1" s="180"/>
      <c r="E1" s="180"/>
      <c r="F1" s="180"/>
      <c r="G1" s="180"/>
      <c r="H1" s="180"/>
      <c r="I1" s="73"/>
    </row>
    <row r="2" spans="1:10" ht="11.1" customHeight="1" x14ac:dyDescent="0.25">
      <c r="A2" s="181" t="s">
        <v>140</v>
      </c>
      <c r="B2" s="181"/>
      <c r="C2" s="181"/>
      <c r="D2" s="181"/>
      <c r="E2" s="181"/>
      <c r="F2" s="181"/>
      <c r="G2" s="181"/>
      <c r="H2" s="181"/>
      <c r="I2" s="73"/>
    </row>
    <row r="3" spans="1:10" ht="11.1" customHeight="1" x14ac:dyDescent="0.25">
      <c r="A3" s="181" t="s">
        <v>145</v>
      </c>
      <c r="B3" s="181"/>
      <c r="C3" s="181"/>
      <c r="D3" s="181"/>
      <c r="E3" s="181"/>
      <c r="F3" s="181"/>
      <c r="G3" s="181"/>
      <c r="H3" s="181"/>
      <c r="I3" s="73"/>
    </row>
    <row r="4" spans="1:10" ht="11.1" customHeight="1" x14ac:dyDescent="0.25">
      <c r="A4" s="242" t="s">
        <v>361</v>
      </c>
      <c r="B4" s="243"/>
      <c r="C4" s="243"/>
      <c r="D4" s="243"/>
      <c r="E4" s="243"/>
      <c r="F4" s="243"/>
      <c r="G4" s="243"/>
      <c r="H4" s="243"/>
      <c r="I4" s="73"/>
    </row>
    <row r="5" spans="1:10" ht="11.1" customHeight="1" x14ac:dyDescent="0.25">
      <c r="A5" s="181"/>
      <c r="B5" s="181"/>
      <c r="C5" s="181"/>
      <c r="D5" s="244" t="s">
        <v>358</v>
      </c>
      <c r="E5" s="244"/>
      <c r="F5" s="181"/>
      <c r="G5" s="181"/>
      <c r="H5" s="181"/>
      <c r="I5" s="73"/>
    </row>
    <row r="6" spans="1:10" ht="11.1" customHeight="1" x14ac:dyDescent="0.25">
      <c r="A6" s="245" t="s">
        <v>137</v>
      </c>
      <c r="B6" s="246"/>
      <c r="C6" s="182"/>
      <c r="D6" s="183"/>
      <c r="E6" s="183" t="s">
        <v>138</v>
      </c>
      <c r="F6" s="183"/>
      <c r="G6" s="183"/>
      <c r="H6" s="251" t="s">
        <v>305</v>
      </c>
      <c r="I6" s="73"/>
    </row>
    <row r="7" spans="1:10" ht="25.5" x14ac:dyDescent="0.25">
      <c r="A7" s="247"/>
      <c r="B7" s="248"/>
      <c r="C7" s="184" t="s">
        <v>136</v>
      </c>
      <c r="D7" s="185" t="s">
        <v>396</v>
      </c>
      <c r="E7" s="186" t="s">
        <v>135</v>
      </c>
      <c r="F7" s="186" t="s">
        <v>134</v>
      </c>
      <c r="G7" s="206" t="s">
        <v>133</v>
      </c>
      <c r="H7" s="252"/>
      <c r="I7" s="73"/>
    </row>
    <row r="8" spans="1:10" ht="31.5" customHeight="1" x14ac:dyDescent="0.25">
      <c r="A8" s="187" t="s">
        <v>132</v>
      </c>
      <c r="B8" s="192"/>
      <c r="C8" s="189">
        <f>+SUM(C9:C9)</f>
        <v>0</v>
      </c>
      <c r="D8" s="189">
        <f>+E8-C8</f>
        <v>0</v>
      </c>
      <c r="E8" s="189">
        <f>+SUM(E9:E9)</f>
        <v>0</v>
      </c>
      <c r="F8" s="189">
        <f>+SUM(F9:F9)</f>
        <v>0</v>
      </c>
      <c r="G8" s="189">
        <f>+SUM(G9:G9)</f>
        <v>0</v>
      </c>
      <c r="H8" s="189">
        <f>E8-F8</f>
        <v>0</v>
      </c>
      <c r="I8" s="190" t="str">
        <f>IF(OR(F8=G8,F8&gt;G8),"Correcto","Incorrecto")</f>
        <v>Correcto</v>
      </c>
      <c r="J8" s="191"/>
    </row>
    <row r="9" spans="1:10" ht="31.5" customHeight="1" x14ac:dyDescent="0.25">
      <c r="A9" s="187"/>
      <c r="B9" s="203" t="s">
        <v>406</v>
      </c>
      <c r="C9" s="189"/>
      <c r="D9" s="193">
        <f>+E9-C9</f>
        <v>0</v>
      </c>
      <c r="E9" s="189"/>
      <c r="F9" s="189"/>
      <c r="G9" s="189"/>
      <c r="H9" s="193">
        <f t="shared" ref="H9" si="0">E9-F9</f>
        <v>0</v>
      </c>
      <c r="I9" s="190"/>
      <c r="J9" s="191"/>
    </row>
    <row r="10" spans="1:10" ht="31.5" customHeight="1" x14ac:dyDescent="0.25">
      <c r="A10" s="187" t="s">
        <v>131</v>
      </c>
      <c r="B10" s="192"/>
      <c r="C10" s="189">
        <f>+SUM(C11:C11)</f>
        <v>0</v>
      </c>
      <c r="D10" s="189">
        <f>+E10-C10</f>
        <v>0</v>
      </c>
      <c r="E10" s="189">
        <f>+SUM(E11:E11)</f>
        <v>0</v>
      </c>
      <c r="F10" s="189">
        <f>+SUM(F11:F11)</f>
        <v>0</v>
      </c>
      <c r="G10" s="189">
        <f>+SUM(G11:G11)</f>
        <v>0</v>
      </c>
      <c r="H10" s="189">
        <f>E10-F10</f>
        <v>0</v>
      </c>
      <c r="I10" s="190" t="str">
        <f>IF(OR(F10=G10,F10&gt;G10),"Correcto","Incorrecto")</f>
        <v>Correcto</v>
      </c>
      <c r="J10" s="191"/>
    </row>
    <row r="11" spans="1:10" ht="31.5" customHeight="1" x14ac:dyDescent="0.25">
      <c r="A11" s="187"/>
      <c r="B11" s="203" t="s">
        <v>406</v>
      </c>
      <c r="C11" s="189"/>
      <c r="D11" s="193">
        <f t="shared" ref="D11" si="1">+E11-C11</f>
        <v>0</v>
      </c>
      <c r="E11" s="189"/>
      <c r="F11" s="189"/>
      <c r="G11" s="189"/>
      <c r="H11" s="193">
        <f>E11-F11</f>
        <v>0</v>
      </c>
      <c r="I11" s="190"/>
      <c r="J11" s="191"/>
    </row>
    <row r="12" spans="1:10" ht="31.5" customHeight="1" x14ac:dyDescent="0.25">
      <c r="A12" s="187" t="s">
        <v>57</v>
      </c>
      <c r="B12" s="188"/>
      <c r="C12" s="189">
        <f>SUM(C8+C10)</f>
        <v>0</v>
      </c>
      <c r="D12" s="189">
        <f>+E12-C12</f>
        <v>0</v>
      </c>
      <c r="E12" s="189">
        <f>SUM(E8+E10)</f>
        <v>0</v>
      </c>
      <c r="F12" s="189">
        <f>SUM(F8+F10)</f>
        <v>0</v>
      </c>
      <c r="G12" s="189">
        <f>SUM(G8+G10)</f>
        <v>0</v>
      </c>
      <c r="H12" s="189">
        <f>+H8+H10</f>
        <v>0</v>
      </c>
      <c r="I12" s="190" t="str">
        <f>IF(OR(F12=G12,F12&gt;G12),"Correcto","Incorrecto")</f>
        <v>Correcto</v>
      </c>
      <c r="J12" s="191"/>
    </row>
    <row r="13" spans="1:10" x14ac:dyDescent="0.25">
      <c r="A13" s="191"/>
      <c r="B13" s="191"/>
      <c r="C13" s="191"/>
      <c r="D13" s="191"/>
      <c r="E13" s="191"/>
      <c r="F13" s="191"/>
      <c r="G13" s="191"/>
      <c r="H13" s="191"/>
      <c r="I13" s="190"/>
      <c r="J13" s="191"/>
    </row>
    <row r="14" spans="1:10" ht="11.25" customHeight="1" x14ac:dyDescent="0.25">
      <c r="A14" s="194"/>
      <c r="B14" s="195" t="s">
        <v>397</v>
      </c>
      <c r="C14" s="196"/>
      <c r="D14" s="196"/>
      <c r="E14" s="197" t="s">
        <v>56</v>
      </c>
      <c r="F14" s="198"/>
      <c r="G14" s="198"/>
      <c r="H14" s="198"/>
      <c r="I14" s="190"/>
      <c r="J14" s="191"/>
    </row>
    <row r="15" spans="1:10" ht="11.45" customHeight="1" x14ac:dyDescent="0.25">
      <c r="A15" s="194"/>
      <c r="B15" s="249" t="s">
        <v>55</v>
      </c>
      <c r="C15" s="249"/>
      <c r="D15" s="196"/>
      <c r="E15" s="196"/>
      <c r="F15" s="199" t="s">
        <v>55</v>
      </c>
      <c r="G15" s="199"/>
      <c r="H15" s="199"/>
      <c r="I15" s="190"/>
      <c r="J15" s="191"/>
    </row>
    <row r="16" spans="1:10" ht="9" customHeight="1" x14ac:dyDescent="0.25">
      <c r="A16" s="194"/>
      <c r="B16" s="195"/>
      <c r="C16" s="196"/>
      <c r="D16" s="196"/>
      <c r="E16" s="196"/>
      <c r="F16" s="196"/>
      <c r="G16" s="196"/>
      <c r="H16" s="196"/>
      <c r="I16" s="190"/>
      <c r="J16" s="191"/>
    </row>
    <row r="17" spans="1:10" ht="8.4499999999999993" customHeight="1" x14ac:dyDescent="0.25">
      <c r="A17" s="200"/>
      <c r="B17" s="201"/>
      <c r="C17" s="199"/>
      <c r="D17" s="199"/>
      <c r="E17" s="199"/>
      <c r="F17" s="199"/>
      <c r="G17" s="199"/>
      <c r="H17" s="199"/>
      <c r="I17" s="190"/>
      <c r="J17" s="191"/>
    </row>
    <row r="18" spans="1:10" ht="13.15" customHeight="1" x14ac:dyDescent="0.25">
      <c r="A18" s="194" t="s">
        <v>144</v>
      </c>
      <c r="B18" s="191"/>
      <c r="C18" s="191"/>
      <c r="D18" s="191"/>
      <c r="E18" s="191"/>
      <c r="F18" s="191"/>
      <c r="G18" s="191"/>
      <c r="H18" s="191"/>
      <c r="I18" s="190"/>
      <c r="J18" s="191"/>
    </row>
    <row r="19" spans="1:10" x14ac:dyDescent="0.25">
      <c r="A19" s="250" t="s">
        <v>398</v>
      </c>
      <c r="B19" s="250"/>
      <c r="C19" s="250"/>
      <c r="D19" s="250"/>
      <c r="E19" s="250"/>
      <c r="F19" s="250"/>
      <c r="G19" s="250"/>
      <c r="H19" s="250"/>
      <c r="I19" s="190"/>
      <c r="J19" s="191"/>
    </row>
    <row r="20" spans="1:10" x14ac:dyDescent="0.25">
      <c r="A20" s="250"/>
      <c r="B20" s="250"/>
      <c r="C20" s="250"/>
      <c r="D20" s="250"/>
      <c r="E20" s="250"/>
      <c r="F20" s="250"/>
      <c r="G20" s="250"/>
      <c r="H20" s="250"/>
      <c r="I20" s="202"/>
      <c r="J20" s="191"/>
    </row>
    <row r="21" spans="1:10" x14ac:dyDescent="0.25">
      <c r="A21" s="73"/>
      <c r="B21" s="73"/>
      <c r="C21" s="73"/>
      <c r="D21" s="73"/>
      <c r="E21" s="73"/>
      <c r="F21" s="73"/>
      <c r="G21" s="73"/>
      <c r="H21" s="73"/>
      <c r="I21" s="100"/>
    </row>
    <row r="22" spans="1:10" x14ac:dyDescent="0.25">
      <c r="C22" s="73"/>
      <c r="D22" s="73"/>
      <c r="E22" s="73"/>
      <c r="F22" s="73"/>
      <c r="G22" s="73"/>
      <c r="H22" s="73"/>
      <c r="I22" s="100"/>
    </row>
  </sheetData>
  <sheetProtection algorithmName="SHA-512" hashValue="0l9ptj1coXauP2KEUN261AkiVGL3nJ/AhmY6c7XsSMqkokQ+lPWoeA798bi68SIC0VE0N1xP7wRC877e7WNSGg==" saltValue="YsFHhzmdvV+jH8xqOBcseg==" spinCount="100000" sheet="1" formatCells="0" formatColumns="0" formatRows="0" insertRows="0"/>
  <mergeCells count="6">
    <mergeCell ref="A4:H4"/>
    <mergeCell ref="D5:E5"/>
    <mergeCell ref="A6:B7"/>
    <mergeCell ref="B15:C15"/>
    <mergeCell ref="A19:H20"/>
    <mergeCell ref="H6:H7"/>
  </mergeCells>
  <conditionalFormatting sqref="C21:H22">
    <cfRule type="containsText" dxfId="6" priority="3" operator="containsText" text="Incorrecto">
      <formula>NOT(ISERROR(SEARCH("Incorrecto",C21)))</formula>
    </cfRule>
    <cfRule type="containsText" dxfId="5" priority="4" operator="containsText" text="Incorrecto">
      <formula>NOT(ISERROR(SEARCH("Incorrecto",C21)))</formula>
    </cfRule>
  </conditionalFormatting>
  <conditionalFormatting sqref="I8:I9 I12">
    <cfRule type="containsText" dxfId="4" priority="1" operator="containsText" text="Incorrecto">
      <formula>NOT(ISERROR(SEARCH("Incorrecto",I8)))</formula>
    </cfRule>
  </conditionalFormatting>
  <conditionalFormatting sqref="I10:I11">
    <cfRule type="containsText" dxfId="3" priority="2" operator="containsText" text="Incorrecto">
      <formula>NOT(ISERROR(SEARCH("Incorrecto",I10)))</formula>
    </cfRule>
  </conditionalFormatting>
  <printOptions horizontalCentered="1"/>
  <pageMargins left="0.39370078740157483" right="0.39370078740157483" top="1.0236220472440944" bottom="0.59055118110236227" header="0.39370078740157483" footer="0.39370078740157483"/>
  <pageSetup paperSize="119" scale="93" fitToHeight="100" orientation="landscape" r:id="rId1"/>
  <headerFooter>
    <oddHeader xml:space="preserve">&amp;L&amp;G&amp;R&amp;"Roboto,Negrita"&amp;20&amp;K02+000CUENTA PÚBLICA 2024
</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90"/>
  <sheetViews>
    <sheetView showGridLines="0" zoomScale="115" zoomScaleNormal="115" zoomScaleSheetLayoutView="96" workbookViewId="0">
      <selection activeCell="D35" sqref="D35"/>
    </sheetView>
  </sheetViews>
  <sheetFormatPr baseColWidth="10" defaultColWidth="11.42578125" defaultRowHeight="12" x14ac:dyDescent="0.25"/>
  <cols>
    <col min="1" max="1" width="3" style="291" customWidth="1"/>
    <col min="2" max="2" width="42.7109375" style="291" bestFit="1" customWidth="1"/>
    <col min="3" max="3" width="10.85546875" style="291" customWidth="1"/>
    <col min="4" max="4" width="12.7109375" style="291" bestFit="1" customWidth="1"/>
    <col min="5" max="5" width="11.28515625" style="291" bestFit="1" customWidth="1"/>
    <col min="6" max="6" width="11.140625" style="291" bestFit="1" customWidth="1"/>
    <col min="7" max="7" width="10.85546875" style="291" customWidth="1"/>
    <col min="8" max="8" width="12.85546875" style="291" customWidth="1"/>
    <col min="9" max="16384" width="11.42578125" style="291"/>
  </cols>
  <sheetData>
    <row r="1" spans="1:9" ht="11.1" customHeight="1" x14ac:dyDescent="0.25">
      <c r="A1" s="289" t="s">
        <v>141</v>
      </c>
      <c r="B1" s="289"/>
      <c r="C1" s="289"/>
      <c r="D1" s="289"/>
      <c r="E1" s="289"/>
      <c r="F1" s="289"/>
      <c r="G1" s="289"/>
      <c r="H1" s="289"/>
      <c r="I1" s="290"/>
    </row>
    <row r="2" spans="1:9" ht="11.1" customHeight="1" x14ac:dyDescent="0.25">
      <c r="A2" s="292" t="s">
        <v>140</v>
      </c>
      <c r="B2" s="292"/>
      <c r="C2" s="292"/>
      <c r="D2" s="292"/>
      <c r="E2" s="292"/>
      <c r="F2" s="292"/>
      <c r="G2" s="292"/>
      <c r="H2" s="292"/>
      <c r="I2" s="290"/>
    </row>
    <row r="3" spans="1:9" ht="11.1" customHeight="1" x14ac:dyDescent="0.25">
      <c r="A3" s="292" t="s">
        <v>178</v>
      </c>
      <c r="B3" s="292"/>
      <c r="C3" s="292"/>
      <c r="D3" s="292"/>
      <c r="E3" s="292"/>
      <c r="F3" s="292"/>
      <c r="G3" s="292"/>
      <c r="H3" s="292"/>
      <c r="I3" s="290"/>
    </row>
    <row r="4" spans="1:9" ht="11.1" customHeight="1" x14ac:dyDescent="0.25">
      <c r="A4" s="293" t="s">
        <v>361</v>
      </c>
      <c r="B4" s="294"/>
      <c r="C4" s="294"/>
      <c r="D4" s="294"/>
      <c r="E4" s="294"/>
      <c r="F4" s="294"/>
      <c r="G4" s="294"/>
      <c r="H4" s="294"/>
      <c r="I4" s="290"/>
    </row>
    <row r="5" spans="1:9" ht="11.1" customHeight="1" x14ac:dyDescent="0.25">
      <c r="A5" s="292"/>
      <c r="B5" s="292"/>
      <c r="C5" s="292" t="s">
        <v>358</v>
      </c>
      <c r="D5" s="292"/>
      <c r="E5" s="295"/>
      <c r="F5" s="292"/>
      <c r="G5" s="292"/>
      <c r="H5" s="292"/>
      <c r="I5" s="290"/>
    </row>
    <row r="6" spans="1:9" ht="8.4499999999999993" customHeight="1" x14ac:dyDescent="0.25">
      <c r="A6" s="296" t="s">
        <v>137</v>
      </c>
      <c r="B6" s="296"/>
      <c r="C6" s="297"/>
      <c r="D6" s="297"/>
      <c r="E6" s="297" t="s">
        <v>138</v>
      </c>
      <c r="F6" s="297"/>
      <c r="G6" s="297"/>
      <c r="H6" s="298" t="s">
        <v>404</v>
      </c>
      <c r="I6" s="290"/>
    </row>
    <row r="7" spans="1:9" x14ac:dyDescent="0.25">
      <c r="A7" s="296"/>
      <c r="B7" s="296"/>
      <c r="C7" s="299" t="s">
        <v>136</v>
      </c>
      <c r="D7" s="297" t="s">
        <v>370</v>
      </c>
      <c r="E7" s="297" t="s">
        <v>135</v>
      </c>
      <c r="F7" s="297" t="s">
        <v>134</v>
      </c>
      <c r="G7" s="297" t="s">
        <v>133</v>
      </c>
      <c r="H7" s="298"/>
      <c r="I7" s="290"/>
    </row>
    <row r="8" spans="1:9" x14ac:dyDescent="0.25">
      <c r="A8" s="300" t="s">
        <v>132</v>
      </c>
      <c r="B8" s="301"/>
      <c r="C8" s="302">
        <f>SUM(C9+C18+C26+C36)</f>
        <v>0</v>
      </c>
      <c r="D8" s="302">
        <f t="shared" ref="D8:D71" si="0">+E8-C8</f>
        <v>0</v>
      </c>
      <c r="E8" s="302">
        <f t="shared" ref="E8:F8" si="1">SUM(E9+E18+E26+E36)</f>
        <v>0</v>
      </c>
      <c r="F8" s="302">
        <f t="shared" si="1"/>
        <v>0</v>
      </c>
      <c r="G8" s="302">
        <f>SUM(G9+G18+G26+G36)</f>
        <v>0</v>
      </c>
      <c r="H8" s="302">
        <f t="shared" ref="H8:H71" si="2">+E8-F8</f>
        <v>0</v>
      </c>
      <c r="I8" s="303" t="str">
        <f>IF(OR(F8=G8,F8&gt;G8),"Correcto","Incorrecto")</f>
        <v>Correcto</v>
      </c>
    </row>
    <row r="9" spans="1:9" x14ac:dyDescent="0.25">
      <c r="A9" s="304"/>
      <c r="B9" s="305" t="s">
        <v>177</v>
      </c>
      <c r="C9" s="306">
        <f>SUM(C10:C17)</f>
        <v>0</v>
      </c>
      <c r="D9" s="306">
        <f t="shared" si="0"/>
        <v>0</v>
      </c>
      <c r="E9" s="306">
        <f t="shared" ref="E9:G9" si="3">SUM(E10:E17)</f>
        <v>0</v>
      </c>
      <c r="F9" s="306">
        <f t="shared" si="3"/>
        <v>0</v>
      </c>
      <c r="G9" s="306">
        <f t="shared" si="3"/>
        <v>0</v>
      </c>
      <c r="H9" s="306">
        <f t="shared" si="2"/>
        <v>0</v>
      </c>
      <c r="I9" s="303" t="str">
        <f t="shared" ref="I9:I68" si="4">IF(OR(F9=G9,F9&gt;G9),"Correcto","Incorrecto")</f>
        <v>Correcto</v>
      </c>
    </row>
    <row r="10" spans="1:9" x14ac:dyDescent="0.25">
      <c r="A10" s="304"/>
      <c r="B10" s="304" t="s">
        <v>176</v>
      </c>
      <c r="C10" s="307"/>
      <c r="D10" s="308">
        <f t="shared" si="0"/>
        <v>0</v>
      </c>
      <c r="E10" s="307"/>
      <c r="F10" s="307"/>
      <c r="G10" s="307"/>
      <c r="H10" s="308">
        <f t="shared" si="2"/>
        <v>0</v>
      </c>
      <c r="I10" s="303" t="str">
        <f t="shared" si="4"/>
        <v>Correcto</v>
      </c>
    </row>
    <row r="11" spans="1:9" x14ac:dyDescent="0.25">
      <c r="A11" s="304"/>
      <c r="B11" s="304" t="s">
        <v>175</v>
      </c>
      <c r="C11" s="307"/>
      <c r="D11" s="308">
        <f t="shared" si="0"/>
        <v>0</v>
      </c>
      <c r="E11" s="307"/>
      <c r="F11" s="307"/>
      <c r="G11" s="307"/>
      <c r="H11" s="308">
        <f>+E11-F11</f>
        <v>0</v>
      </c>
      <c r="I11" s="303" t="str">
        <f t="shared" si="4"/>
        <v>Correcto</v>
      </c>
    </row>
    <row r="12" spans="1:9" x14ac:dyDescent="0.25">
      <c r="A12" s="304"/>
      <c r="B12" s="304" t="s">
        <v>174</v>
      </c>
      <c r="C12" s="307"/>
      <c r="D12" s="308">
        <f t="shared" si="0"/>
        <v>0</v>
      </c>
      <c r="E12" s="307"/>
      <c r="F12" s="307"/>
      <c r="G12" s="307"/>
      <c r="H12" s="308">
        <f t="shared" si="2"/>
        <v>0</v>
      </c>
      <c r="I12" s="303" t="str">
        <f t="shared" si="4"/>
        <v>Correcto</v>
      </c>
    </row>
    <row r="13" spans="1:9" x14ac:dyDescent="0.25">
      <c r="A13" s="304"/>
      <c r="B13" s="304" t="s">
        <v>173</v>
      </c>
      <c r="C13" s="307"/>
      <c r="D13" s="308">
        <f t="shared" si="0"/>
        <v>0</v>
      </c>
      <c r="E13" s="307"/>
      <c r="F13" s="307"/>
      <c r="G13" s="307"/>
      <c r="H13" s="308">
        <f t="shared" si="2"/>
        <v>0</v>
      </c>
      <c r="I13" s="303" t="str">
        <f t="shared" si="4"/>
        <v>Correcto</v>
      </c>
    </row>
    <row r="14" spans="1:9" x14ac:dyDescent="0.25">
      <c r="A14" s="304"/>
      <c r="B14" s="304" t="s">
        <v>172</v>
      </c>
      <c r="C14" s="307"/>
      <c r="D14" s="308">
        <f>+E14-C14</f>
        <v>0</v>
      </c>
      <c r="E14" s="307"/>
      <c r="F14" s="307"/>
      <c r="G14" s="307"/>
      <c r="H14" s="308">
        <f t="shared" si="2"/>
        <v>0</v>
      </c>
      <c r="I14" s="303" t="str">
        <f t="shared" si="4"/>
        <v>Correcto</v>
      </c>
    </row>
    <row r="15" spans="1:9" x14ac:dyDescent="0.25">
      <c r="A15" s="304"/>
      <c r="B15" s="304" t="s">
        <v>171</v>
      </c>
      <c r="C15" s="307"/>
      <c r="D15" s="308">
        <f t="shared" si="0"/>
        <v>0</v>
      </c>
      <c r="E15" s="307"/>
      <c r="F15" s="307"/>
      <c r="G15" s="307"/>
      <c r="H15" s="308">
        <f t="shared" si="2"/>
        <v>0</v>
      </c>
      <c r="I15" s="303" t="str">
        <f t="shared" si="4"/>
        <v>Correcto</v>
      </c>
    </row>
    <row r="16" spans="1:9" x14ac:dyDescent="0.25">
      <c r="A16" s="304"/>
      <c r="B16" s="304" t="s">
        <v>170</v>
      </c>
      <c r="C16" s="307"/>
      <c r="D16" s="308">
        <f t="shared" si="0"/>
        <v>0</v>
      </c>
      <c r="E16" s="307"/>
      <c r="F16" s="307"/>
      <c r="G16" s="307"/>
      <c r="H16" s="308">
        <f t="shared" si="2"/>
        <v>0</v>
      </c>
      <c r="I16" s="303" t="str">
        <f t="shared" si="4"/>
        <v>Correcto</v>
      </c>
    </row>
    <row r="17" spans="1:9" x14ac:dyDescent="0.25">
      <c r="A17" s="304"/>
      <c r="B17" s="304" t="s">
        <v>103</v>
      </c>
      <c r="C17" s="307"/>
      <c r="D17" s="308">
        <f t="shared" si="0"/>
        <v>0</v>
      </c>
      <c r="E17" s="307"/>
      <c r="F17" s="307"/>
      <c r="G17" s="307"/>
      <c r="H17" s="308">
        <f t="shared" si="2"/>
        <v>0</v>
      </c>
      <c r="I17" s="303" t="str">
        <f t="shared" si="4"/>
        <v>Correcto</v>
      </c>
    </row>
    <row r="18" spans="1:9" x14ac:dyDescent="0.25">
      <c r="A18" s="304"/>
      <c r="B18" s="305" t="s">
        <v>169</v>
      </c>
      <c r="C18" s="306">
        <f>SUM(C19:C25)</f>
        <v>0</v>
      </c>
      <c r="D18" s="306">
        <f t="shared" si="0"/>
        <v>0</v>
      </c>
      <c r="E18" s="306">
        <f t="shared" ref="E18:G18" si="5">SUM(E19:E25)</f>
        <v>0</v>
      </c>
      <c r="F18" s="306">
        <f t="shared" si="5"/>
        <v>0</v>
      </c>
      <c r="G18" s="306">
        <f t="shared" si="5"/>
        <v>0</v>
      </c>
      <c r="H18" s="306">
        <f t="shared" si="2"/>
        <v>0</v>
      </c>
      <c r="I18" s="303" t="str">
        <f t="shared" si="4"/>
        <v>Correcto</v>
      </c>
    </row>
    <row r="19" spans="1:9" x14ac:dyDescent="0.25">
      <c r="A19" s="304"/>
      <c r="B19" s="304" t="s">
        <v>168</v>
      </c>
      <c r="C19" s="307"/>
      <c r="D19" s="308">
        <f t="shared" si="0"/>
        <v>0</v>
      </c>
      <c r="E19" s="307"/>
      <c r="F19" s="307"/>
      <c r="G19" s="307"/>
      <c r="H19" s="308">
        <f t="shared" si="2"/>
        <v>0</v>
      </c>
      <c r="I19" s="303" t="str">
        <f t="shared" si="4"/>
        <v>Correcto</v>
      </c>
    </row>
    <row r="20" spans="1:9" x14ac:dyDescent="0.25">
      <c r="A20" s="304"/>
      <c r="B20" s="304" t="s">
        <v>167</v>
      </c>
      <c r="C20" s="307"/>
      <c r="D20" s="308">
        <f t="shared" si="0"/>
        <v>0</v>
      </c>
      <c r="E20" s="307"/>
      <c r="F20" s="307"/>
      <c r="G20" s="307"/>
      <c r="H20" s="308">
        <f t="shared" si="2"/>
        <v>0</v>
      </c>
      <c r="I20" s="303" t="str">
        <f t="shared" si="4"/>
        <v>Correcto</v>
      </c>
    </row>
    <row r="21" spans="1:9" x14ac:dyDescent="0.25">
      <c r="A21" s="304"/>
      <c r="B21" s="304" t="s">
        <v>166</v>
      </c>
      <c r="C21" s="307"/>
      <c r="D21" s="308">
        <f t="shared" si="0"/>
        <v>0</v>
      </c>
      <c r="E21" s="307"/>
      <c r="F21" s="307"/>
      <c r="G21" s="307"/>
      <c r="H21" s="308">
        <f t="shared" si="2"/>
        <v>0</v>
      </c>
      <c r="I21" s="303" t="str">
        <f t="shared" si="4"/>
        <v>Correcto</v>
      </c>
    </row>
    <row r="22" spans="1:9" x14ac:dyDescent="0.25">
      <c r="A22" s="304"/>
      <c r="B22" s="304" t="s">
        <v>165</v>
      </c>
      <c r="C22" s="307"/>
      <c r="D22" s="308">
        <f t="shared" si="0"/>
        <v>0</v>
      </c>
      <c r="E22" s="307"/>
      <c r="F22" s="307"/>
      <c r="G22" s="307"/>
      <c r="H22" s="308">
        <f t="shared" si="2"/>
        <v>0</v>
      </c>
      <c r="I22" s="303" t="str">
        <f t="shared" si="4"/>
        <v>Correcto</v>
      </c>
    </row>
    <row r="23" spans="1:9" x14ac:dyDescent="0.25">
      <c r="A23" s="304"/>
      <c r="B23" s="304" t="s">
        <v>164</v>
      </c>
      <c r="C23" s="307"/>
      <c r="D23" s="308">
        <f t="shared" si="0"/>
        <v>0</v>
      </c>
      <c r="E23" s="307"/>
      <c r="F23" s="307"/>
      <c r="G23" s="307"/>
      <c r="H23" s="308">
        <f t="shared" si="2"/>
        <v>0</v>
      </c>
      <c r="I23" s="303" t="str">
        <f t="shared" si="4"/>
        <v>Correcto</v>
      </c>
    </row>
    <row r="24" spans="1:9" x14ac:dyDescent="0.25">
      <c r="A24" s="304"/>
      <c r="B24" s="304" t="s">
        <v>163</v>
      </c>
      <c r="C24" s="307"/>
      <c r="D24" s="308">
        <f t="shared" si="0"/>
        <v>0</v>
      </c>
      <c r="E24" s="307"/>
      <c r="F24" s="307"/>
      <c r="G24" s="307"/>
      <c r="H24" s="308">
        <f t="shared" si="2"/>
        <v>0</v>
      </c>
      <c r="I24" s="303" t="str">
        <f t="shared" si="4"/>
        <v>Correcto</v>
      </c>
    </row>
    <row r="25" spans="1:9" x14ac:dyDescent="0.25">
      <c r="A25" s="304"/>
      <c r="B25" s="304" t="s">
        <v>162</v>
      </c>
      <c r="C25" s="307"/>
      <c r="D25" s="308">
        <f t="shared" si="0"/>
        <v>0</v>
      </c>
      <c r="E25" s="307"/>
      <c r="F25" s="307"/>
      <c r="G25" s="307"/>
      <c r="H25" s="308">
        <f t="shared" si="2"/>
        <v>0</v>
      </c>
      <c r="I25" s="303" t="str">
        <f t="shared" si="4"/>
        <v>Correcto</v>
      </c>
    </row>
    <row r="26" spans="1:9" x14ac:dyDescent="0.25">
      <c r="A26" s="304"/>
      <c r="B26" s="305" t="s">
        <v>161</v>
      </c>
      <c r="C26" s="306">
        <f>SUM(C27:C35)</f>
        <v>0</v>
      </c>
      <c r="D26" s="306">
        <f t="shared" si="0"/>
        <v>0</v>
      </c>
      <c r="E26" s="306">
        <f t="shared" ref="E26:G26" si="6">SUM(E27:E35)</f>
        <v>0</v>
      </c>
      <c r="F26" s="306">
        <f t="shared" si="6"/>
        <v>0</v>
      </c>
      <c r="G26" s="306">
        <f t="shared" si="6"/>
        <v>0</v>
      </c>
      <c r="H26" s="306">
        <f t="shared" si="2"/>
        <v>0</v>
      </c>
      <c r="I26" s="303" t="str">
        <f t="shared" si="4"/>
        <v>Correcto</v>
      </c>
    </row>
    <row r="27" spans="1:9" x14ac:dyDescent="0.25">
      <c r="A27" s="304"/>
      <c r="B27" s="304" t="s">
        <v>160</v>
      </c>
      <c r="C27" s="307"/>
      <c r="D27" s="308">
        <f t="shared" si="0"/>
        <v>0</v>
      </c>
      <c r="E27" s="307"/>
      <c r="F27" s="307"/>
      <c r="G27" s="307"/>
      <c r="H27" s="308">
        <f t="shared" si="2"/>
        <v>0</v>
      </c>
      <c r="I27" s="303" t="str">
        <f t="shared" si="4"/>
        <v>Correcto</v>
      </c>
    </row>
    <row r="28" spans="1:9" x14ac:dyDescent="0.25">
      <c r="A28" s="304"/>
      <c r="B28" s="304" t="s">
        <v>159</v>
      </c>
      <c r="C28" s="307"/>
      <c r="D28" s="308">
        <f t="shared" si="0"/>
        <v>0</v>
      </c>
      <c r="E28" s="307"/>
      <c r="F28" s="307"/>
      <c r="G28" s="307"/>
      <c r="H28" s="308">
        <f t="shared" si="2"/>
        <v>0</v>
      </c>
      <c r="I28" s="303" t="str">
        <f t="shared" si="4"/>
        <v>Correcto</v>
      </c>
    </row>
    <row r="29" spans="1:9" x14ac:dyDescent="0.25">
      <c r="A29" s="304"/>
      <c r="B29" s="304" t="s">
        <v>158</v>
      </c>
      <c r="C29" s="307"/>
      <c r="D29" s="308">
        <f t="shared" si="0"/>
        <v>0</v>
      </c>
      <c r="E29" s="307"/>
      <c r="F29" s="307"/>
      <c r="G29" s="307"/>
      <c r="H29" s="308">
        <f t="shared" si="2"/>
        <v>0</v>
      </c>
      <c r="I29" s="303" t="str">
        <f t="shared" si="4"/>
        <v>Correcto</v>
      </c>
    </row>
    <row r="30" spans="1:9" x14ac:dyDescent="0.25">
      <c r="A30" s="304"/>
      <c r="B30" s="304" t="s">
        <v>157</v>
      </c>
      <c r="C30" s="307"/>
      <c r="D30" s="308">
        <f t="shared" si="0"/>
        <v>0</v>
      </c>
      <c r="E30" s="307"/>
      <c r="F30" s="307"/>
      <c r="G30" s="307"/>
      <c r="H30" s="308">
        <f t="shared" si="2"/>
        <v>0</v>
      </c>
      <c r="I30" s="303" t="str">
        <f t="shared" si="4"/>
        <v>Correcto</v>
      </c>
    </row>
    <row r="31" spans="1:9" x14ac:dyDescent="0.25">
      <c r="A31" s="304"/>
      <c r="B31" s="304" t="s">
        <v>156</v>
      </c>
      <c r="C31" s="307"/>
      <c r="D31" s="308">
        <f t="shared" si="0"/>
        <v>0</v>
      </c>
      <c r="E31" s="307"/>
      <c r="F31" s="307"/>
      <c r="G31" s="307"/>
      <c r="H31" s="308">
        <f t="shared" si="2"/>
        <v>0</v>
      </c>
      <c r="I31" s="303" t="str">
        <f t="shared" si="4"/>
        <v>Correcto</v>
      </c>
    </row>
    <row r="32" spans="1:9" x14ac:dyDescent="0.25">
      <c r="A32" s="304"/>
      <c r="B32" s="304" t="s">
        <v>155</v>
      </c>
      <c r="C32" s="307"/>
      <c r="D32" s="308">
        <f t="shared" si="0"/>
        <v>0</v>
      </c>
      <c r="E32" s="307"/>
      <c r="F32" s="307"/>
      <c r="G32" s="307"/>
      <c r="H32" s="308">
        <f t="shared" si="2"/>
        <v>0</v>
      </c>
      <c r="I32" s="303" t="str">
        <f t="shared" si="4"/>
        <v>Correcto</v>
      </c>
    </row>
    <row r="33" spans="1:9" x14ac:dyDescent="0.25">
      <c r="A33" s="304"/>
      <c r="B33" s="304" t="s">
        <v>154</v>
      </c>
      <c r="C33" s="307"/>
      <c r="D33" s="308">
        <f t="shared" si="0"/>
        <v>0</v>
      </c>
      <c r="E33" s="307"/>
      <c r="F33" s="307"/>
      <c r="G33" s="307"/>
      <c r="H33" s="308">
        <f t="shared" si="2"/>
        <v>0</v>
      </c>
      <c r="I33" s="303" t="str">
        <f t="shared" si="4"/>
        <v>Correcto</v>
      </c>
    </row>
    <row r="34" spans="1:9" x14ac:dyDescent="0.25">
      <c r="A34" s="304"/>
      <c r="B34" s="304" t="s">
        <v>153</v>
      </c>
      <c r="C34" s="307"/>
      <c r="D34" s="308">
        <f t="shared" si="0"/>
        <v>0</v>
      </c>
      <c r="E34" s="307"/>
      <c r="F34" s="307"/>
      <c r="G34" s="307"/>
      <c r="H34" s="308">
        <f t="shared" si="2"/>
        <v>0</v>
      </c>
      <c r="I34" s="303" t="str">
        <f t="shared" si="4"/>
        <v>Correcto</v>
      </c>
    </row>
    <row r="35" spans="1:9" x14ac:dyDescent="0.25">
      <c r="A35" s="304"/>
      <c r="B35" s="304" t="s">
        <v>152</v>
      </c>
      <c r="C35" s="307"/>
      <c r="D35" s="308">
        <f t="shared" si="0"/>
        <v>0</v>
      </c>
      <c r="E35" s="307"/>
      <c r="F35" s="307"/>
      <c r="G35" s="307"/>
      <c r="H35" s="308">
        <f t="shared" si="2"/>
        <v>0</v>
      </c>
      <c r="I35" s="303" t="str">
        <f t="shared" si="4"/>
        <v>Correcto</v>
      </c>
    </row>
    <row r="36" spans="1:9" x14ac:dyDescent="0.25">
      <c r="A36" s="304"/>
      <c r="B36" s="305" t="s">
        <v>151</v>
      </c>
      <c r="C36" s="306">
        <f>SUM(C37:C40)</f>
        <v>0</v>
      </c>
      <c r="D36" s="306">
        <f t="shared" si="0"/>
        <v>0</v>
      </c>
      <c r="E36" s="306">
        <f t="shared" ref="E36:G36" si="7">SUM(E37:E40)</f>
        <v>0</v>
      </c>
      <c r="F36" s="306">
        <f t="shared" si="7"/>
        <v>0</v>
      </c>
      <c r="G36" s="306">
        <f t="shared" si="7"/>
        <v>0</v>
      </c>
      <c r="H36" s="306">
        <f t="shared" si="2"/>
        <v>0</v>
      </c>
      <c r="I36" s="303" t="str">
        <f t="shared" si="4"/>
        <v>Correcto</v>
      </c>
    </row>
    <row r="37" spans="1:9" x14ac:dyDescent="0.25">
      <c r="A37" s="304"/>
      <c r="B37" s="309" t="s">
        <v>150</v>
      </c>
      <c r="C37" s="307"/>
      <c r="D37" s="308">
        <f t="shared" si="0"/>
        <v>0</v>
      </c>
      <c r="E37" s="307"/>
      <c r="F37" s="307"/>
      <c r="G37" s="307"/>
      <c r="H37" s="308">
        <f t="shared" si="2"/>
        <v>0</v>
      </c>
      <c r="I37" s="303" t="str">
        <f t="shared" si="4"/>
        <v>Correcto</v>
      </c>
    </row>
    <row r="38" spans="1:9" x14ac:dyDescent="0.25">
      <c r="A38" s="304"/>
      <c r="B38" s="309" t="s">
        <v>149</v>
      </c>
      <c r="C38" s="307"/>
      <c r="D38" s="308">
        <f t="shared" si="0"/>
        <v>0</v>
      </c>
      <c r="E38" s="307"/>
      <c r="F38" s="307"/>
      <c r="G38" s="307"/>
      <c r="H38" s="308">
        <f t="shared" si="2"/>
        <v>0</v>
      </c>
      <c r="I38" s="303" t="str">
        <f t="shared" si="4"/>
        <v>Correcto</v>
      </c>
    </row>
    <row r="39" spans="1:9" x14ac:dyDescent="0.25">
      <c r="A39" s="304"/>
      <c r="B39" s="304" t="s">
        <v>148</v>
      </c>
      <c r="C39" s="307"/>
      <c r="D39" s="308">
        <f t="shared" si="0"/>
        <v>0</v>
      </c>
      <c r="E39" s="307"/>
      <c r="F39" s="307"/>
      <c r="G39" s="307"/>
      <c r="H39" s="308">
        <f t="shared" si="2"/>
        <v>0</v>
      </c>
      <c r="I39" s="303" t="str">
        <f t="shared" si="4"/>
        <v>Correcto</v>
      </c>
    </row>
    <row r="40" spans="1:9" x14ac:dyDescent="0.25">
      <c r="A40" s="304"/>
      <c r="B40" s="304" t="s">
        <v>147</v>
      </c>
      <c r="C40" s="307"/>
      <c r="D40" s="308">
        <f t="shared" si="0"/>
        <v>0</v>
      </c>
      <c r="E40" s="307"/>
      <c r="F40" s="307"/>
      <c r="G40" s="307"/>
      <c r="H40" s="308">
        <f t="shared" si="2"/>
        <v>0</v>
      </c>
      <c r="I40" s="303" t="str">
        <f t="shared" si="4"/>
        <v>Correcto</v>
      </c>
    </row>
    <row r="41" spans="1:9" x14ac:dyDescent="0.25">
      <c r="A41" s="310" t="s">
        <v>131</v>
      </c>
      <c r="B41" s="304"/>
      <c r="C41" s="306">
        <f>SUM(C42+C51+C59+C69)</f>
        <v>0</v>
      </c>
      <c r="D41" s="306">
        <f t="shared" si="0"/>
        <v>0</v>
      </c>
      <c r="E41" s="306">
        <f t="shared" ref="E41:G41" si="8">SUM(E42+E51+E59+E69)</f>
        <v>0</v>
      </c>
      <c r="F41" s="306">
        <f t="shared" si="8"/>
        <v>0</v>
      </c>
      <c r="G41" s="306">
        <f t="shared" si="8"/>
        <v>0</v>
      </c>
      <c r="H41" s="306">
        <f t="shared" si="2"/>
        <v>0</v>
      </c>
      <c r="I41" s="303" t="str">
        <f t="shared" si="4"/>
        <v>Correcto</v>
      </c>
    </row>
    <row r="42" spans="1:9" x14ac:dyDescent="0.25">
      <c r="A42" s="304"/>
      <c r="B42" s="305" t="s">
        <v>177</v>
      </c>
      <c r="C42" s="306">
        <f>SUM(C43:C50)</f>
        <v>0</v>
      </c>
      <c r="D42" s="306">
        <f t="shared" si="0"/>
        <v>0</v>
      </c>
      <c r="E42" s="306">
        <f t="shared" ref="E42:G42" si="9">SUM(E43:E50)</f>
        <v>0</v>
      </c>
      <c r="F42" s="306">
        <f t="shared" si="9"/>
        <v>0</v>
      </c>
      <c r="G42" s="306">
        <f t="shared" si="9"/>
        <v>0</v>
      </c>
      <c r="H42" s="306">
        <f t="shared" si="2"/>
        <v>0</v>
      </c>
      <c r="I42" s="303" t="str">
        <f t="shared" si="4"/>
        <v>Correcto</v>
      </c>
    </row>
    <row r="43" spans="1:9" x14ac:dyDescent="0.25">
      <c r="A43" s="304"/>
      <c r="B43" s="304" t="s">
        <v>176</v>
      </c>
      <c r="C43" s="307"/>
      <c r="D43" s="308">
        <f t="shared" si="0"/>
        <v>0</v>
      </c>
      <c r="E43" s="307"/>
      <c r="F43" s="307"/>
      <c r="G43" s="307"/>
      <c r="H43" s="308">
        <f t="shared" si="2"/>
        <v>0</v>
      </c>
      <c r="I43" s="303" t="str">
        <f t="shared" si="4"/>
        <v>Correcto</v>
      </c>
    </row>
    <row r="44" spans="1:9" x14ac:dyDescent="0.25">
      <c r="A44" s="304"/>
      <c r="B44" s="304" t="s">
        <v>175</v>
      </c>
      <c r="C44" s="307"/>
      <c r="D44" s="308">
        <f t="shared" si="0"/>
        <v>0</v>
      </c>
      <c r="E44" s="307"/>
      <c r="F44" s="307"/>
      <c r="G44" s="307"/>
      <c r="H44" s="308">
        <f t="shared" si="2"/>
        <v>0</v>
      </c>
      <c r="I44" s="303" t="str">
        <f t="shared" si="4"/>
        <v>Correcto</v>
      </c>
    </row>
    <row r="45" spans="1:9" x14ac:dyDescent="0.25">
      <c r="A45" s="304"/>
      <c r="B45" s="304" t="s">
        <v>174</v>
      </c>
      <c r="C45" s="307"/>
      <c r="D45" s="308">
        <f t="shared" si="0"/>
        <v>0</v>
      </c>
      <c r="E45" s="307"/>
      <c r="F45" s="307"/>
      <c r="G45" s="307"/>
      <c r="H45" s="308">
        <f t="shared" si="2"/>
        <v>0</v>
      </c>
      <c r="I45" s="303" t="str">
        <f t="shared" si="4"/>
        <v>Correcto</v>
      </c>
    </row>
    <row r="46" spans="1:9" x14ac:dyDescent="0.25">
      <c r="A46" s="304"/>
      <c r="B46" s="304" t="s">
        <v>173</v>
      </c>
      <c r="C46" s="307"/>
      <c r="D46" s="308">
        <f t="shared" si="0"/>
        <v>0</v>
      </c>
      <c r="E46" s="307"/>
      <c r="F46" s="307"/>
      <c r="G46" s="307"/>
      <c r="H46" s="308">
        <f t="shared" si="2"/>
        <v>0</v>
      </c>
      <c r="I46" s="303" t="str">
        <f t="shared" si="4"/>
        <v>Correcto</v>
      </c>
    </row>
    <row r="47" spans="1:9" x14ac:dyDescent="0.25">
      <c r="A47" s="304"/>
      <c r="B47" s="304" t="s">
        <v>172</v>
      </c>
      <c r="C47" s="307"/>
      <c r="D47" s="308">
        <f t="shared" si="0"/>
        <v>0</v>
      </c>
      <c r="E47" s="307"/>
      <c r="F47" s="307"/>
      <c r="G47" s="307"/>
      <c r="H47" s="308">
        <f t="shared" si="2"/>
        <v>0</v>
      </c>
      <c r="I47" s="303" t="str">
        <f t="shared" si="4"/>
        <v>Correcto</v>
      </c>
    </row>
    <row r="48" spans="1:9" x14ac:dyDescent="0.25">
      <c r="A48" s="304"/>
      <c r="B48" s="304" t="s">
        <v>171</v>
      </c>
      <c r="C48" s="307"/>
      <c r="D48" s="308">
        <f t="shared" si="0"/>
        <v>0</v>
      </c>
      <c r="E48" s="307"/>
      <c r="F48" s="307"/>
      <c r="G48" s="307"/>
      <c r="H48" s="308">
        <f t="shared" si="2"/>
        <v>0</v>
      </c>
      <c r="I48" s="303" t="str">
        <f t="shared" si="4"/>
        <v>Correcto</v>
      </c>
    </row>
    <row r="49" spans="1:9" x14ac:dyDescent="0.25">
      <c r="A49" s="304"/>
      <c r="B49" s="304" t="s">
        <v>170</v>
      </c>
      <c r="C49" s="307"/>
      <c r="D49" s="308">
        <f t="shared" si="0"/>
        <v>0</v>
      </c>
      <c r="E49" s="307"/>
      <c r="F49" s="307"/>
      <c r="G49" s="307"/>
      <c r="H49" s="308">
        <f t="shared" si="2"/>
        <v>0</v>
      </c>
      <c r="I49" s="303" t="str">
        <f t="shared" si="4"/>
        <v>Correcto</v>
      </c>
    </row>
    <row r="50" spans="1:9" x14ac:dyDescent="0.25">
      <c r="A50" s="304"/>
      <c r="B50" s="304" t="s">
        <v>103</v>
      </c>
      <c r="C50" s="307"/>
      <c r="D50" s="308">
        <f t="shared" si="0"/>
        <v>0</v>
      </c>
      <c r="E50" s="307"/>
      <c r="F50" s="307"/>
      <c r="G50" s="307"/>
      <c r="H50" s="308">
        <f t="shared" si="2"/>
        <v>0</v>
      </c>
      <c r="I50" s="303" t="str">
        <f t="shared" si="4"/>
        <v>Correcto</v>
      </c>
    </row>
    <row r="51" spans="1:9" x14ac:dyDescent="0.25">
      <c r="A51" s="304"/>
      <c r="B51" s="305" t="s">
        <v>169</v>
      </c>
      <c r="C51" s="306">
        <f>SUM(C52:C58)</f>
        <v>0</v>
      </c>
      <c r="D51" s="306">
        <f t="shared" si="0"/>
        <v>0</v>
      </c>
      <c r="E51" s="306">
        <f t="shared" ref="E51:G51" si="10">SUM(E52:E58)</f>
        <v>0</v>
      </c>
      <c r="F51" s="306">
        <f t="shared" si="10"/>
        <v>0</v>
      </c>
      <c r="G51" s="306">
        <f t="shared" si="10"/>
        <v>0</v>
      </c>
      <c r="H51" s="306">
        <f t="shared" si="2"/>
        <v>0</v>
      </c>
      <c r="I51" s="303" t="str">
        <f t="shared" si="4"/>
        <v>Correcto</v>
      </c>
    </row>
    <row r="52" spans="1:9" x14ac:dyDescent="0.25">
      <c r="A52" s="304"/>
      <c r="B52" s="304" t="s">
        <v>168</v>
      </c>
      <c r="C52" s="307"/>
      <c r="D52" s="308">
        <f t="shared" si="0"/>
        <v>0</v>
      </c>
      <c r="E52" s="307"/>
      <c r="F52" s="307"/>
      <c r="G52" s="307"/>
      <c r="H52" s="308">
        <f t="shared" si="2"/>
        <v>0</v>
      </c>
      <c r="I52" s="303" t="str">
        <f t="shared" si="4"/>
        <v>Correcto</v>
      </c>
    </row>
    <row r="53" spans="1:9" x14ac:dyDescent="0.25">
      <c r="A53" s="304"/>
      <c r="B53" s="304" t="s">
        <v>167</v>
      </c>
      <c r="C53" s="307"/>
      <c r="D53" s="308">
        <f t="shared" si="0"/>
        <v>0</v>
      </c>
      <c r="E53" s="307"/>
      <c r="F53" s="307"/>
      <c r="G53" s="307"/>
      <c r="H53" s="308">
        <f t="shared" si="2"/>
        <v>0</v>
      </c>
      <c r="I53" s="303" t="str">
        <f t="shared" si="4"/>
        <v>Correcto</v>
      </c>
    </row>
    <row r="54" spans="1:9" x14ac:dyDescent="0.25">
      <c r="A54" s="304"/>
      <c r="B54" s="304" t="s">
        <v>166</v>
      </c>
      <c r="C54" s="307"/>
      <c r="D54" s="308">
        <f t="shared" si="0"/>
        <v>0</v>
      </c>
      <c r="E54" s="307"/>
      <c r="F54" s="307"/>
      <c r="G54" s="307"/>
      <c r="H54" s="308">
        <f t="shared" si="2"/>
        <v>0</v>
      </c>
      <c r="I54" s="303" t="str">
        <f t="shared" si="4"/>
        <v>Correcto</v>
      </c>
    </row>
    <row r="55" spans="1:9" x14ac:dyDescent="0.25">
      <c r="A55" s="304"/>
      <c r="B55" s="304" t="s">
        <v>165</v>
      </c>
      <c r="C55" s="307"/>
      <c r="D55" s="308">
        <f t="shared" si="0"/>
        <v>0</v>
      </c>
      <c r="E55" s="307"/>
      <c r="F55" s="307"/>
      <c r="G55" s="307"/>
      <c r="H55" s="308">
        <f t="shared" si="2"/>
        <v>0</v>
      </c>
      <c r="I55" s="303" t="str">
        <f t="shared" si="4"/>
        <v>Correcto</v>
      </c>
    </row>
    <row r="56" spans="1:9" x14ac:dyDescent="0.25">
      <c r="A56" s="304"/>
      <c r="B56" s="304" t="s">
        <v>164</v>
      </c>
      <c r="C56" s="307"/>
      <c r="D56" s="308">
        <f t="shared" si="0"/>
        <v>0</v>
      </c>
      <c r="E56" s="307"/>
      <c r="F56" s="307"/>
      <c r="G56" s="307"/>
      <c r="H56" s="308">
        <f t="shared" si="2"/>
        <v>0</v>
      </c>
      <c r="I56" s="303" t="str">
        <f t="shared" si="4"/>
        <v>Correcto</v>
      </c>
    </row>
    <row r="57" spans="1:9" x14ac:dyDescent="0.25">
      <c r="A57" s="304"/>
      <c r="B57" s="304" t="s">
        <v>163</v>
      </c>
      <c r="C57" s="307"/>
      <c r="D57" s="308">
        <f t="shared" si="0"/>
        <v>0</v>
      </c>
      <c r="E57" s="307"/>
      <c r="F57" s="307"/>
      <c r="G57" s="307"/>
      <c r="H57" s="308">
        <f t="shared" si="2"/>
        <v>0</v>
      </c>
      <c r="I57" s="303" t="str">
        <f t="shared" si="4"/>
        <v>Correcto</v>
      </c>
    </row>
    <row r="58" spans="1:9" x14ac:dyDescent="0.25">
      <c r="A58" s="304"/>
      <c r="B58" s="304" t="s">
        <v>162</v>
      </c>
      <c r="C58" s="307"/>
      <c r="D58" s="308">
        <f t="shared" si="0"/>
        <v>0</v>
      </c>
      <c r="E58" s="307"/>
      <c r="F58" s="307"/>
      <c r="G58" s="307"/>
      <c r="H58" s="308">
        <f t="shared" si="2"/>
        <v>0</v>
      </c>
      <c r="I58" s="303" t="str">
        <f t="shared" si="4"/>
        <v>Correcto</v>
      </c>
    </row>
    <row r="59" spans="1:9" x14ac:dyDescent="0.25">
      <c r="A59" s="304"/>
      <c r="B59" s="305" t="s">
        <v>161</v>
      </c>
      <c r="C59" s="306">
        <f>SUM(C60:C68)</f>
        <v>0</v>
      </c>
      <c r="D59" s="306">
        <f t="shared" si="0"/>
        <v>0</v>
      </c>
      <c r="E59" s="306">
        <f t="shared" ref="E59:G59" si="11">SUM(E60:E68)</f>
        <v>0</v>
      </c>
      <c r="F59" s="306">
        <f t="shared" si="11"/>
        <v>0</v>
      </c>
      <c r="G59" s="306">
        <f t="shared" si="11"/>
        <v>0</v>
      </c>
      <c r="H59" s="306">
        <f t="shared" si="2"/>
        <v>0</v>
      </c>
      <c r="I59" s="303" t="str">
        <f t="shared" si="4"/>
        <v>Correcto</v>
      </c>
    </row>
    <row r="60" spans="1:9" x14ac:dyDescent="0.25">
      <c r="A60" s="304"/>
      <c r="B60" s="304" t="s">
        <v>160</v>
      </c>
      <c r="C60" s="307"/>
      <c r="D60" s="308">
        <f t="shared" si="0"/>
        <v>0</v>
      </c>
      <c r="E60" s="307"/>
      <c r="F60" s="307"/>
      <c r="G60" s="307"/>
      <c r="H60" s="308">
        <f t="shared" si="2"/>
        <v>0</v>
      </c>
      <c r="I60" s="303" t="str">
        <f t="shared" si="4"/>
        <v>Correcto</v>
      </c>
    </row>
    <row r="61" spans="1:9" x14ac:dyDescent="0.25">
      <c r="A61" s="304"/>
      <c r="B61" s="304" t="s">
        <v>159</v>
      </c>
      <c r="C61" s="307"/>
      <c r="D61" s="308">
        <f t="shared" si="0"/>
        <v>0</v>
      </c>
      <c r="E61" s="307"/>
      <c r="F61" s="307"/>
      <c r="G61" s="307"/>
      <c r="H61" s="308">
        <f t="shared" si="2"/>
        <v>0</v>
      </c>
      <c r="I61" s="303" t="str">
        <f t="shared" si="4"/>
        <v>Correcto</v>
      </c>
    </row>
    <row r="62" spans="1:9" x14ac:dyDescent="0.25">
      <c r="A62" s="304"/>
      <c r="B62" s="304" t="s">
        <v>158</v>
      </c>
      <c r="C62" s="307"/>
      <c r="D62" s="308">
        <f t="shared" si="0"/>
        <v>0</v>
      </c>
      <c r="E62" s="307"/>
      <c r="F62" s="307"/>
      <c r="G62" s="307"/>
      <c r="H62" s="308">
        <f t="shared" si="2"/>
        <v>0</v>
      </c>
      <c r="I62" s="303" t="str">
        <f t="shared" si="4"/>
        <v>Correcto</v>
      </c>
    </row>
    <row r="63" spans="1:9" x14ac:dyDescent="0.25">
      <c r="A63" s="304"/>
      <c r="B63" s="304" t="s">
        <v>157</v>
      </c>
      <c r="C63" s="307"/>
      <c r="D63" s="308">
        <f t="shared" si="0"/>
        <v>0</v>
      </c>
      <c r="E63" s="307"/>
      <c r="F63" s="307"/>
      <c r="G63" s="307"/>
      <c r="H63" s="308">
        <f t="shared" si="2"/>
        <v>0</v>
      </c>
      <c r="I63" s="303" t="str">
        <f t="shared" si="4"/>
        <v>Correcto</v>
      </c>
    </row>
    <row r="64" spans="1:9" x14ac:dyDescent="0.25">
      <c r="A64" s="304"/>
      <c r="B64" s="304" t="s">
        <v>156</v>
      </c>
      <c r="C64" s="307"/>
      <c r="D64" s="308">
        <f t="shared" si="0"/>
        <v>0</v>
      </c>
      <c r="E64" s="307"/>
      <c r="F64" s="307"/>
      <c r="G64" s="307"/>
      <c r="H64" s="308">
        <f t="shared" si="2"/>
        <v>0</v>
      </c>
      <c r="I64" s="303" t="str">
        <f t="shared" si="4"/>
        <v>Correcto</v>
      </c>
    </row>
    <row r="65" spans="1:9" x14ac:dyDescent="0.25">
      <c r="A65" s="304"/>
      <c r="B65" s="304" t="s">
        <v>155</v>
      </c>
      <c r="C65" s="307"/>
      <c r="D65" s="308">
        <f t="shared" si="0"/>
        <v>0</v>
      </c>
      <c r="E65" s="307"/>
      <c r="F65" s="307"/>
      <c r="G65" s="307"/>
      <c r="H65" s="308">
        <f t="shared" si="2"/>
        <v>0</v>
      </c>
      <c r="I65" s="303" t="str">
        <f t="shared" si="4"/>
        <v>Correcto</v>
      </c>
    </row>
    <row r="66" spans="1:9" x14ac:dyDescent="0.25">
      <c r="A66" s="304"/>
      <c r="B66" s="304" t="s">
        <v>154</v>
      </c>
      <c r="C66" s="307"/>
      <c r="D66" s="308">
        <f t="shared" si="0"/>
        <v>0</v>
      </c>
      <c r="E66" s="307"/>
      <c r="F66" s="307"/>
      <c r="G66" s="307"/>
      <c r="H66" s="308">
        <f t="shared" si="2"/>
        <v>0</v>
      </c>
      <c r="I66" s="303" t="str">
        <f t="shared" si="4"/>
        <v>Correcto</v>
      </c>
    </row>
    <row r="67" spans="1:9" x14ac:dyDescent="0.25">
      <c r="A67" s="304"/>
      <c r="B67" s="304" t="s">
        <v>153</v>
      </c>
      <c r="C67" s="307"/>
      <c r="D67" s="308">
        <f t="shared" si="0"/>
        <v>0</v>
      </c>
      <c r="E67" s="307"/>
      <c r="F67" s="307"/>
      <c r="G67" s="307"/>
      <c r="H67" s="308">
        <f t="shared" si="2"/>
        <v>0</v>
      </c>
      <c r="I67" s="303" t="str">
        <f t="shared" si="4"/>
        <v>Correcto</v>
      </c>
    </row>
    <row r="68" spans="1:9" x14ac:dyDescent="0.25">
      <c r="A68" s="304"/>
      <c r="B68" s="304" t="s">
        <v>152</v>
      </c>
      <c r="C68" s="307"/>
      <c r="D68" s="308">
        <f t="shared" si="0"/>
        <v>0</v>
      </c>
      <c r="E68" s="307"/>
      <c r="F68" s="307"/>
      <c r="G68" s="307"/>
      <c r="H68" s="308">
        <f t="shared" si="2"/>
        <v>0</v>
      </c>
      <c r="I68" s="303" t="str">
        <f t="shared" si="4"/>
        <v>Correcto</v>
      </c>
    </row>
    <row r="69" spans="1:9" x14ac:dyDescent="0.25">
      <c r="A69" s="304"/>
      <c r="B69" s="305" t="s">
        <v>151</v>
      </c>
      <c r="C69" s="306">
        <f>SUM(C70:C73)</f>
        <v>0</v>
      </c>
      <c r="D69" s="306">
        <f t="shared" si="0"/>
        <v>0</v>
      </c>
      <c r="E69" s="306">
        <f t="shared" ref="E69:G69" si="12">SUM(E70:E73)</f>
        <v>0</v>
      </c>
      <c r="F69" s="306">
        <f t="shared" si="12"/>
        <v>0</v>
      </c>
      <c r="G69" s="306">
        <f t="shared" si="12"/>
        <v>0</v>
      </c>
      <c r="H69" s="306">
        <f t="shared" si="2"/>
        <v>0</v>
      </c>
      <c r="I69" s="303" t="str">
        <f t="shared" ref="I69:I74" si="13">IF(OR(F69=G69,F69&gt;G69),"Correcto","Incorrecto")</f>
        <v>Correcto</v>
      </c>
    </row>
    <row r="70" spans="1:9" x14ac:dyDescent="0.25">
      <c r="A70" s="304"/>
      <c r="B70" s="309" t="s">
        <v>150</v>
      </c>
      <c r="C70" s="307"/>
      <c r="D70" s="308">
        <f t="shared" si="0"/>
        <v>0</v>
      </c>
      <c r="E70" s="307"/>
      <c r="F70" s="307"/>
      <c r="G70" s="307"/>
      <c r="H70" s="308">
        <f t="shared" si="2"/>
        <v>0</v>
      </c>
      <c r="I70" s="303" t="str">
        <f t="shared" si="13"/>
        <v>Correcto</v>
      </c>
    </row>
    <row r="71" spans="1:9" x14ac:dyDescent="0.25">
      <c r="A71" s="304"/>
      <c r="B71" s="309" t="s">
        <v>149</v>
      </c>
      <c r="C71" s="307"/>
      <c r="D71" s="308">
        <f t="shared" si="0"/>
        <v>0</v>
      </c>
      <c r="E71" s="307"/>
      <c r="F71" s="307"/>
      <c r="G71" s="307"/>
      <c r="H71" s="308">
        <f t="shared" si="2"/>
        <v>0</v>
      </c>
      <c r="I71" s="303" t="str">
        <f t="shared" si="13"/>
        <v>Correcto</v>
      </c>
    </row>
    <row r="72" spans="1:9" x14ac:dyDescent="0.25">
      <c r="A72" s="310"/>
      <c r="B72" s="309" t="s">
        <v>148</v>
      </c>
      <c r="C72" s="307"/>
      <c r="D72" s="308">
        <f t="shared" ref="D72:D73" si="14">+E72-C72</f>
        <v>0</v>
      </c>
      <c r="E72" s="307"/>
      <c r="F72" s="307"/>
      <c r="G72" s="307"/>
      <c r="H72" s="308">
        <f t="shared" ref="H72:H73" si="15">+E72-F72</f>
        <v>0</v>
      </c>
      <c r="I72" s="303" t="str">
        <f t="shared" si="13"/>
        <v>Correcto</v>
      </c>
    </row>
    <row r="73" spans="1:9" x14ac:dyDescent="0.25">
      <c r="A73" s="310"/>
      <c r="B73" s="309" t="s">
        <v>147</v>
      </c>
      <c r="C73" s="307"/>
      <c r="D73" s="308">
        <f t="shared" si="14"/>
        <v>0</v>
      </c>
      <c r="E73" s="307"/>
      <c r="F73" s="307"/>
      <c r="G73" s="307"/>
      <c r="H73" s="308">
        <f t="shared" si="15"/>
        <v>0</v>
      </c>
      <c r="I73" s="303" t="str">
        <f t="shared" si="13"/>
        <v>Correcto</v>
      </c>
    </row>
    <row r="74" spans="1:9" ht="15" customHeight="1" x14ac:dyDescent="0.25">
      <c r="A74" s="311" t="s">
        <v>57</v>
      </c>
      <c r="B74" s="311"/>
      <c r="C74" s="302">
        <f>SUM(C8+C41)</f>
        <v>0</v>
      </c>
      <c r="D74" s="302">
        <f>+E74-C74</f>
        <v>0</v>
      </c>
      <c r="E74" s="312">
        <f>SUM(E8+E41)</f>
        <v>0</v>
      </c>
      <c r="F74" s="302">
        <f>SUM(F8+F41)</f>
        <v>0</v>
      </c>
      <c r="G74" s="302">
        <f>SUM(G8+G41)</f>
        <v>0</v>
      </c>
      <c r="H74" s="302">
        <f>SUM(H8+H41)</f>
        <v>0</v>
      </c>
      <c r="I74" s="303" t="str">
        <f t="shared" si="13"/>
        <v>Correcto</v>
      </c>
    </row>
    <row r="75" spans="1:9" x14ac:dyDescent="0.25">
      <c r="A75" s="303"/>
      <c r="B75" s="303"/>
      <c r="C75" s="303"/>
      <c r="D75" s="303"/>
      <c r="E75" s="303"/>
      <c r="F75" s="303"/>
      <c r="G75" s="303"/>
      <c r="H75" s="303"/>
      <c r="I75" s="303"/>
    </row>
    <row r="76" spans="1:9" ht="6.95" customHeight="1" x14ac:dyDescent="0.25">
      <c r="A76" s="313"/>
      <c r="B76" s="313"/>
      <c r="C76" s="314"/>
      <c r="D76" s="314"/>
      <c r="E76" s="314"/>
      <c r="F76" s="314"/>
      <c r="G76" s="314"/>
      <c r="H76" s="314"/>
      <c r="I76" s="315"/>
    </row>
    <row r="77" spans="1:9" ht="6.95" customHeight="1" x14ac:dyDescent="0.25">
      <c r="A77" s="316"/>
      <c r="B77" s="313"/>
      <c r="C77" s="317"/>
      <c r="D77" s="317"/>
      <c r="E77" s="317"/>
      <c r="F77" s="317"/>
      <c r="G77" s="317"/>
      <c r="H77" s="317"/>
      <c r="I77" s="315"/>
    </row>
    <row r="78" spans="1:9" s="322" customFormat="1" ht="10.15" customHeight="1" x14ac:dyDescent="0.25">
      <c r="A78" s="318"/>
      <c r="B78" s="316" t="s">
        <v>371</v>
      </c>
      <c r="C78" s="319"/>
      <c r="D78" s="320" t="s">
        <v>56</v>
      </c>
      <c r="E78" s="321"/>
      <c r="F78" s="321"/>
      <c r="G78" s="321"/>
      <c r="H78" s="321"/>
      <c r="I78" s="316"/>
    </row>
    <row r="79" spans="1:9" s="322" customFormat="1" ht="10.15" customHeight="1" x14ac:dyDescent="0.25">
      <c r="A79" s="316"/>
      <c r="B79" s="323" t="s">
        <v>372</v>
      </c>
      <c r="C79" s="319"/>
      <c r="D79" s="319"/>
      <c r="E79" s="324" t="s">
        <v>55</v>
      </c>
      <c r="F79" s="325"/>
      <c r="G79" s="325"/>
      <c r="H79" s="325"/>
      <c r="I79" s="316"/>
    </row>
    <row r="80" spans="1:9" s="322" customFormat="1" ht="10.15" customHeight="1" x14ac:dyDescent="0.25">
      <c r="A80" s="316"/>
      <c r="B80" s="318"/>
      <c r="C80" s="319"/>
      <c r="D80" s="319"/>
      <c r="E80" s="324"/>
      <c r="F80" s="325"/>
      <c r="G80" s="325"/>
      <c r="H80" s="325"/>
      <c r="I80" s="316"/>
    </row>
    <row r="81" spans="1:9" ht="21" customHeight="1" x14ac:dyDescent="0.25">
      <c r="A81" s="326" t="s">
        <v>373</v>
      </c>
      <c r="B81" s="326"/>
      <c r="C81" s="326"/>
      <c r="D81" s="326"/>
      <c r="E81" s="326"/>
      <c r="F81" s="326"/>
      <c r="G81" s="326"/>
      <c r="H81" s="326"/>
      <c r="I81" s="303"/>
    </row>
    <row r="82" spans="1:9" ht="12" customHeight="1" x14ac:dyDescent="0.25">
      <c r="A82" s="327" t="s">
        <v>146</v>
      </c>
      <c r="B82" s="303"/>
      <c r="C82" s="328"/>
      <c r="D82" s="328"/>
      <c r="E82" s="328"/>
      <c r="F82" s="328"/>
      <c r="G82" s="328"/>
      <c r="H82" s="329"/>
      <c r="I82" s="303"/>
    </row>
    <row r="83" spans="1:9" ht="7.9" customHeight="1" x14ac:dyDescent="0.25">
      <c r="A83" s="303"/>
      <c r="B83" s="303"/>
      <c r="C83" s="303"/>
      <c r="D83" s="303"/>
      <c r="E83" s="303"/>
      <c r="F83" s="303"/>
      <c r="G83" s="303"/>
      <c r="H83" s="303"/>
      <c r="I83" s="303"/>
    </row>
    <row r="84" spans="1:9" x14ac:dyDescent="0.25">
      <c r="A84" s="303"/>
      <c r="B84" s="303"/>
      <c r="C84" s="303"/>
      <c r="D84" s="303"/>
      <c r="E84" s="303"/>
      <c r="F84" s="303"/>
      <c r="G84" s="303"/>
      <c r="H84" s="303"/>
      <c r="I84" s="303"/>
    </row>
    <row r="85" spans="1:9" x14ac:dyDescent="0.25">
      <c r="A85" s="303"/>
      <c r="B85" s="303"/>
      <c r="C85" s="303"/>
      <c r="D85" s="303"/>
      <c r="E85" s="303"/>
      <c r="F85" s="303"/>
      <c r="G85" s="303"/>
      <c r="H85" s="303"/>
      <c r="I85" s="303"/>
    </row>
    <row r="86" spans="1:9" x14ac:dyDescent="0.25">
      <c r="A86" s="303"/>
      <c r="B86" s="303"/>
      <c r="C86" s="303"/>
      <c r="D86" s="303"/>
      <c r="E86" s="303"/>
      <c r="F86" s="303"/>
      <c r="G86" s="303"/>
      <c r="H86" s="303"/>
      <c r="I86" s="303"/>
    </row>
    <row r="87" spans="1:9" x14ac:dyDescent="0.25">
      <c r="A87" s="303"/>
      <c r="B87" s="303"/>
      <c r="C87" s="303" t="str">
        <f>IF(C$74=[7]Formato6a!AJ$174, "Correcto", "Incorrecto")</f>
        <v>Correcto</v>
      </c>
      <c r="D87" s="303" t="str">
        <f>IF(D$74=[7]Formato6a!AK$174, "Correcto", "Incorrecto")</f>
        <v>Correcto</v>
      </c>
      <c r="E87" s="303" t="str">
        <f>IF(E$74=[7]Formato6a!AL$174, "Correcto", "Incorrecto")</f>
        <v>Correcto</v>
      </c>
      <c r="F87" s="303" t="str">
        <f>IF(F$74=[7]Formato6a!AM$174, "Correcto", "Incorrecto")</f>
        <v>Correcto</v>
      </c>
      <c r="G87" s="303" t="str">
        <f>IF(G$74=[7]Formato6a!AN$174, "Correcto", "Incorrecto")</f>
        <v>Correcto</v>
      </c>
      <c r="H87" s="303" t="str">
        <f>IF(H$74=[7]Formato6a!AO$174, "Correcto", "Incorrecto")</f>
        <v>Correcto</v>
      </c>
      <c r="I87" s="330" t="s">
        <v>143</v>
      </c>
    </row>
    <row r="88" spans="1:9" x14ac:dyDescent="0.25">
      <c r="A88" s="303"/>
      <c r="B88" s="303"/>
      <c r="C88" s="303" t="str">
        <f>IF(C$74=[7]Formato6b!AP$42, "Correcto", "Incorrecto")</f>
        <v>Correcto</v>
      </c>
      <c r="D88" s="303" t="str">
        <f>IF(D$74=[7]Formato6b!AQ$42, "Correcto", "Incorrecto")</f>
        <v>Correcto</v>
      </c>
      <c r="E88" s="303" t="str">
        <f>IF(E$74=[7]Formato6b!AR$42, "Correcto", "Incorrecto")</f>
        <v>Correcto</v>
      </c>
      <c r="F88" s="303" t="str">
        <f>IF(F$74=[7]Formato6b!AS$42, "Correcto", "Incorrecto")</f>
        <v>Correcto</v>
      </c>
      <c r="G88" s="303" t="str">
        <f>IF(G$74=[7]Formato6b!AT$42, "Correcto", "Incorrecto")</f>
        <v>Correcto</v>
      </c>
      <c r="H88" s="303" t="str">
        <f>IF(H$74=[7]Formato6b!AU$42, "Correcto", "Incorrecto")</f>
        <v>Correcto</v>
      </c>
      <c r="I88" s="330" t="s">
        <v>53</v>
      </c>
    </row>
    <row r="89" spans="1:9" x14ac:dyDescent="0.25">
      <c r="A89" s="315"/>
      <c r="B89" s="315"/>
      <c r="C89" s="303"/>
      <c r="D89" s="303"/>
      <c r="E89" s="303"/>
      <c r="F89" s="303"/>
      <c r="G89" s="303"/>
      <c r="H89" s="303"/>
      <c r="I89" s="330"/>
    </row>
    <row r="90" spans="1:9" x14ac:dyDescent="0.25">
      <c r="A90" s="315"/>
      <c r="B90" s="315"/>
      <c r="C90" s="315"/>
      <c r="D90" s="315"/>
      <c r="E90" s="315"/>
      <c r="F90" s="315"/>
      <c r="G90" s="315"/>
      <c r="H90" s="315"/>
      <c r="I90" s="315"/>
    </row>
  </sheetData>
  <sheetProtection algorithmName="SHA-512" hashValue="EZXIEkswuEfFGQiO9QbFXTTHvBJrs4WE19nI4ndQqQICggHrE7MPhaaIC/KEjyU6v25wj0RjnsO/tCUCQ+mQhg==" saltValue="ZZW+ZFdgTsdda7xn1OU7kA==" spinCount="100000" sheet="1" formatCells="0" formatColumns="0" formatRows="0" insertRows="0"/>
  <mergeCells count="5">
    <mergeCell ref="A4:H4"/>
    <mergeCell ref="A74:B74"/>
    <mergeCell ref="A81:H81"/>
    <mergeCell ref="H6:H7"/>
    <mergeCell ref="A6:B7"/>
  </mergeCells>
  <conditionalFormatting sqref="C77:H77 C78:D80 F79:H80">
    <cfRule type="cellIs" dxfId="2" priority="3" operator="equal">
      <formula>0</formula>
    </cfRule>
  </conditionalFormatting>
  <conditionalFormatting sqref="I8:I74 C87:H89">
    <cfRule type="containsText" dxfId="1" priority="1" operator="containsText" text="Incorrecto">
      <formula>NOT(ISERROR(SEARCH("Incorrecto",C8)))</formula>
    </cfRule>
  </conditionalFormatting>
  <printOptions horizontalCentered="1"/>
  <pageMargins left="0.59055118110236227" right="0.59055118110236227" top="1.3779527559055118" bottom="0.59055118110236227" header="0.59055118110236227" footer="0.59055118110236227"/>
  <pageSetup scale="62" orientation="portrait" r:id="rId1"/>
  <headerFooter>
    <oddHeader>&amp;L&amp;G&amp;R&amp;"Roboto,Negrita"&amp;20&amp;K02+000
CUENTA PÚBLICA 2024</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showGridLines="0" zoomScaleNormal="100" zoomScaleSheetLayoutView="115" workbookViewId="0">
      <selection activeCell="D33" sqref="D33:F35"/>
    </sheetView>
  </sheetViews>
  <sheetFormatPr baseColWidth="10" defaultColWidth="11.42578125" defaultRowHeight="12.75" x14ac:dyDescent="0.25"/>
  <cols>
    <col min="1" max="1" width="43.5703125" style="52" customWidth="1"/>
    <col min="2" max="7" width="14.7109375" style="52" customWidth="1"/>
    <col min="8" max="16384" width="11.42578125" style="52"/>
  </cols>
  <sheetData>
    <row r="1" spans="1:7" x14ac:dyDescent="0.25">
      <c r="A1" s="255" t="s">
        <v>286</v>
      </c>
      <c r="B1" s="255"/>
      <c r="C1" s="255"/>
      <c r="D1" s="255"/>
      <c r="E1" s="255"/>
      <c r="F1" s="255"/>
      <c r="G1" s="255"/>
    </row>
    <row r="2" spans="1:7" x14ac:dyDescent="0.25">
      <c r="A2" s="256" t="s">
        <v>140</v>
      </c>
      <c r="B2" s="256"/>
      <c r="C2" s="256"/>
      <c r="D2" s="256"/>
      <c r="E2" s="256"/>
      <c r="F2" s="256"/>
      <c r="G2" s="256"/>
    </row>
    <row r="3" spans="1:7" x14ac:dyDescent="0.25">
      <c r="A3" s="256" t="s">
        <v>287</v>
      </c>
      <c r="B3" s="256"/>
      <c r="C3" s="256"/>
      <c r="D3" s="256"/>
      <c r="E3" s="256"/>
      <c r="F3" s="256"/>
      <c r="G3" s="256"/>
    </row>
    <row r="4" spans="1:7" x14ac:dyDescent="0.25">
      <c r="A4" s="256" t="s">
        <v>362</v>
      </c>
      <c r="B4" s="256"/>
      <c r="C4" s="256"/>
      <c r="D4" s="256"/>
      <c r="E4" s="256"/>
      <c r="F4" s="256"/>
      <c r="G4" s="256"/>
    </row>
    <row r="5" spans="1:7" x14ac:dyDescent="0.25">
      <c r="A5" s="257" t="s">
        <v>0</v>
      </c>
      <c r="B5" s="257"/>
      <c r="C5" s="257"/>
      <c r="D5" s="257"/>
      <c r="E5" s="257"/>
      <c r="F5" s="257"/>
      <c r="G5" s="257"/>
    </row>
    <row r="6" spans="1:7" x14ac:dyDescent="0.2">
      <c r="A6" s="258" t="s">
        <v>1</v>
      </c>
      <c r="B6" s="259" t="s">
        <v>2</v>
      </c>
      <c r="C6" s="259"/>
      <c r="D6" s="259"/>
      <c r="E6" s="259"/>
      <c r="F6" s="259"/>
      <c r="G6" s="260" t="s">
        <v>405</v>
      </c>
    </row>
    <row r="7" spans="1:7" ht="18.75" customHeight="1" x14ac:dyDescent="0.25">
      <c r="A7" s="258"/>
      <c r="B7" s="262" t="s">
        <v>363</v>
      </c>
      <c r="C7" s="263" t="s">
        <v>364</v>
      </c>
      <c r="D7" s="260" t="s">
        <v>365</v>
      </c>
      <c r="E7" s="260" t="s">
        <v>366</v>
      </c>
      <c r="F7" s="260" t="s">
        <v>367</v>
      </c>
      <c r="G7" s="261"/>
    </row>
    <row r="8" spans="1:7" ht="18.75" customHeight="1" x14ac:dyDescent="0.25">
      <c r="A8" s="258"/>
      <c r="B8" s="258"/>
      <c r="C8" s="263"/>
      <c r="D8" s="260"/>
      <c r="E8" s="261"/>
      <c r="F8" s="261"/>
      <c r="G8" s="261"/>
    </row>
    <row r="9" spans="1:7" s="55" customFormat="1" x14ac:dyDescent="0.25">
      <c r="A9" s="53" t="s">
        <v>3</v>
      </c>
      <c r="B9" s="54">
        <f>B10+B11+B12+B15+B16+B19</f>
        <v>0</v>
      </c>
      <c r="C9" s="56">
        <f t="shared" ref="C9:C30" si="0">D9-B9</f>
        <v>0</v>
      </c>
      <c r="D9" s="54">
        <f>D10+D11+D12+D15+D16+D19</f>
        <v>0</v>
      </c>
      <c r="E9" s="54">
        <f>E10+E11+E12+E15+E16+E19</f>
        <v>0</v>
      </c>
      <c r="F9" s="54">
        <f>F10+F11+F12+F15+F16+F19</f>
        <v>0</v>
      </c>
      <c r="G9" s="54">
        <f t="shared" ref="G9:G30" si="1">D9-E9</f>
        <v>0</v>
      </c>
    </row>
    <row r="10" spans="1:7" x14ac:dyDescent="0.25">
      <c r="A10" s="57" t="s">
        <v>4</v>
      </c>
      <c r="B10" s="58"/>
      <c r="C10" s="54">
        <f t="shared" si="0"/>
        <v>0</v>
      </c>
      <c r="D10" s="58"/>
      <c r="E10" s="58"/>
      <c r="F10" s="58"/>
      <c r="G10" s="54">
        <f t="shared" si="1"/>
        <v>0</v>
      </c>
    </row>
    <row r="11" spans="1:7" x14ac:dyDescent="0.25">
      <c r="A11" s="57" t="s">
        <v>5</v>
      </c>
      <c r="B11" s="58"/>
      <c r="C11" s="54">
        <f t="shared" si="0"/>
        <v>0</v>
      </c>
      <c r="D11" s="58"/>
      <c r="E11" s="58"/>
      <c r="F11" s="58"/>
      <c r="G11" s="54">
        <f t="shared" si="1"/>
        <v>0</v>
      </c>
    </row>
    <row r="12" spans="1:7" x14ac:dyDescent="0.25">
      <c r="A12" s="57" t="s">
        <v>6</v>
      </c>
      <c r="B12" s="54">
        <f>B13+B14</f>
        <v>0</v>
      </c>
      <c r="C12" s="56">
        <f>D12-B12</f>
        <v>0</v>
      </c>
      <c r="D12" s="54">
        <f>D13+D14</f>
        <v>0</v>
      </c>
      <c r="E12" s="54">
        <f>E13+E14</f>
        <v>0</v>
      </c>
      <c r="F12" s="54">
        <f>F13+F14</f>
        <v>0</v>
      </c>
      <c r="G12" s="54">
        <f t="shared" si="1"/>
        <v>0</v>
      </c>
    </row>
    <row r="13" spans="1:7" x14ac:dyDescent="0.25">
      <c r="A13" s="59" t="s">
        <v>7</v>
      </c>
      <c r="B13" s="60"/>
      <c r="C13" s="56">
        <f t="shared" si="0"/>
        <v>0</v>
      </c>
      <c r="D13" s="60"/>
      <c r="E13" s="60"/>
      <c r="F13" s="60"/>
      <c r="G13" s="54">
        <f t="shared" si="1"/>
        <v>0</v>
      </c>
    </row>
    <row r="14" spans="1:7" ht="12" customHeight="1" x14ac:dyDescent="0.25">
      <c r="A14" s="59" t="s">
        <v>8</v>
      </c>
      <c r="B14" s="60"/>
      <c r="C14" s="56">
        <f t="shared" si="0"/>
        <v>0</v>
      </c>
      <c r="D14" s="60"/>
      <c r="E14" s="60"/>
      <c r="F14" s="60"/>
      <c r="G14" s="54">
        <f t="shared" si="1"/>
        <v>0</v>
      </c>
    </row>
    <row r="15" spans="1:7" x14ac:dyDescent="0.25">
      <c r="A15" s="57" t="s">
        <v>9</v>
      </c>
      <c r="B15" s="58"/>
      <c r="C15" s="54">
        <f t="shared" si="0"/>
        <v>0</v>
      </c>
      <c r="D15" s="58"/>
      <c r="E15" s="58"/>
      <c r="F15" s="58"/>
      <c r="G15" s="54">
        <f t="shared" si="1"/>
        <v>0</v>
      </c>
    </row>
    <row r="16" spans="1:7" ht="38.25" x14ac:dyDescent="0.25">
      <c r="A16" s="61" t="s">
        <v>10</v>
      </c>
      <c r="B16" s="54">
        <f>B17+B18</f>
        <v>0</v>
      </c>
      <c r="C16" s="54">
        <f>D16-B16</f>
        <v>0</v>
      </c>
      <c r="D16" s="54">
        <f>D17+D18</f>
        <v>0</v>
      </c>
      <c r="E16" s="54">
        <f>E17+E18</f>
        <v>0</v>
      </c>
      <c r="F16" s="54">
        <f>F17+F18</f>
        <v>0</v>
      </c>
      <c r="G16" s="54">
        <f>D16-E16</f>
        <v>0</v>
      </c>
    </row>
    <row r="17" spans="1:7" x14ac:dyDescent="0.25">
      <c r="A17" s="59" t="s">
        <v>11</v>
      </c>
      <c r="B17" s="60"/>
      <c r="C17" s="56">
        <f t="shared" si="0"/>
        <v>0</v>
      </c>
      <c r="D17" s="60"/>
      <c r="E17" s="60"/>
      <c r="F17" s="60"/>
      <c r="G17" s="54">
        <f t="shared" si="1"/>
        <v>0</v>
      </c>
    </row>
    <row r="18" spans="1:7" x14ac:dyDescent="0.25">
      <c r="A18" s="59" t="s">
        <v>12</v>
      </c>
      <c r="B18" s="60"/>
      <c r="C18" s="56">
        <f t="shared" si="0"/>
        <v>0</v>
      </c>
      <c r="D18" s="60"/>
      <c r="E18" s="60"/>
      <c r="F18" s="60"/>
      <c r="G18" s="54">
        <f>D18-E18</f>
        <v>0</v>
      </c>
    </row>
    <row r="19" spans="1:7" x14ac:dyDescent="0.25">
      <c r="A19" s="57" t="s">
        <v>13</v>
      </c>
      <c r="B19" s="58"/>
      <c r="C19" s="54">
        <f t="shared" si="0"/>
        <v>0</v>
      </c>
      <c r="D19" s="58"/>
      <c r="E19" s="58"/>
      <c r="F19" s="58"/>
      <c r="G19" s="54">
        <f t="shared" si="1"/>
        <v>0</v>
      </c>
    </row>
    <row r="20" spans="1:7" s="55" customFormat="1" x14ac:dyDescent="0.25">
      <c r="A20" s="53" t="s">
        <v>14</v>
      </c>
      <c r="B20" s="54">
        <f>B21+B22+B23+B26+B27+B30</f>
        <v>0</v>
      </c>
      <c r="C20" s="54">
        <f>D20-B20</f>
        <v>0</v>
      </c>
      <c r="D20" s="54">
        <f>D21+D22+D23+D26+D27+D30</f>
        <v>0</v>
      </c>
      <c r="E20" s="54">
        <f>E21+E22+E23+E26+E27+E30</f>
        <v>0</v>
      </c>
      <c r="F20" s="54">
        <f>F21+F22+F23+F26+F27+F30</f>
        <v>0</v>
      </c>
      <c r="G20" s="54">
        <f>D20-E20</f>
        <v>0</v>
      </c>
    </row>
    <row r="21" spans="1:7" x14ac:dyDescent="0.25">
      <c r="A21" s="57" t="s">
        <v>4</v>
      </c>
      <c r="B21" s="60"/>
      <c r="C21" s="56">
        <f t="shared" si="0"/>
        <v>0</v>
      </c>
      <c r="D21" s="60"/>
      <c r="E21" s="60"/>
      <c r="F21" s="60"/>
      <c r="G21" s="54">
        <f t="shared" si="1"/>
        <v>0</v>
      </c>
    </row>
    <row r="22" spans="1:7" x14ac:dyDescent="0.25">
      <c r="A22" s="57" t="s">
        <v>5</v>
      </c>
      <c r="B22" s="60"/>
      <c r="C22" s="56">
        <f t="shared" si="0"/>
        <v>0</v>
      </c>
      <c r="D22" s="60"/>
      <c r="E22" s="60"/>
      <c r="F22" s="60"/>
      <c r="G22" s="54">
        <f t="shared" si="1"/>
        <v>0</v>
      </c>
    </row>
    <row r="23" spans="1:7" x14ac:dyDescent="0.25">
      <c r="A23" s="57" t="s">
        <v>6</v>
      </c>
      <c r="B23" s="54">
        <f>B24+B25</f>
        <v>0</v>
      </c>
      <c r="C23" s="54">
        <f>D23-B23</f>
        <v>0</v>
      </c>
      <c r="D23" s="54">
        <f>D24+D25</f>
        <v>0</v>
      </c>
      <c r="E23" s="54">
        <f>E24+E25</f>
        <v>0</v>
      </c>
      <c r="F23" s="54">
        <f>F24+F25</f>
        <v>0</v>
      </c>
      <c r="G23" s="54">
        <f>D23-E23</f>
        <v>0</v>
      </c>
    </row>
    <row r="24" spans="1:7" x14ac:dyDescent="0.25">
      <c r="A24" s="59" t="s">
        <v>7</v>
      </c>
      <c r="B24" s="60"/>
      <c r="C24" s="56">
        <f t="shared" si="0"/>
        <v>0</v>
      </c>
      <c r="D24" s="60"/>
      <c r="E24" s="60"/>
      <c r="F24" s="60"/>
      <c r="G24" s="54">
        <f>D24-E24</f>
        <v>0</v>
      </c>
    </row>
    <row r="25" spans="1:7" x14ac:dyDescent="0.25">
      <c r="A25" s="59" t="s">
        <v>8</v>
      </c>
      <c r="B25" s="60"/>
      <c r="C25" s="56">
        <f t="shared" si="0"/>
        <v>0</v>
      </c>
      <c r="D25" s="60"/>
      <c r="E25" s="60"/>
      <c r="F25" s="60"/>
      <c r="G25" s="54">
        <f>D25-E25</f>
        <v>0</v>
      </c>
    </row>
    <row r="26" spans="1:7" x14ac:dyDescent="0.25">
      <c r="A26" s="57" t="s">
        <v>9</v>
      </c>
      <c r="B26" s="60"/>
      <c r="C26" s="56">
        <f t="shared" si="0"/>
        <v>0</v>
      </c>
      <c r="D26" s="60"/>
      <c r="E26" s="60"/>
      <c r="F26" s="60"/>
      <c r="G26" s="54">
        <f t="shared" si="1"/>
        <v>0</v>
      </c>
    </row>
    <row r="27" spans="1:7" ht="38.25" x14ac:dyDescent="0.25">
      <c r="A27" s="61" t="s">
        <v>10</v>
      </c>
      <c r="B27" s="54">
        <f>B28+B29</f>
        <v>0</v>
      </c>
      <c r="C27" s="54">
        <f t="shared" si="0"/>
        <v>0</v>
      </c>
      <c r="D27" s="54">
        <f t="shared" ref="D27:F27" si="2">D28+D29</f>
        <v>0</v>
      </c>
      <c r="E27" s="54">
        <f t="shared" si="2"/>
        <v>0</v>
      </c>
      <c r="F27" s="54">
        <f t="shared" si="2"/>
        <v>0</v>
      </c>
      <c r="G27" s="54">
        <f>D27-E27</f>
        <v>0</v>
      </c>
    </row>
    <row r="28" spans="1:7" x14ac:dyDescent="0.25">
      <c r="A28" s="59" t="s">
        <v>11</v>
      </c>
      <c r="B28" s="60"/>
      <c r="C28" s="56">
        <f t="shared" si="0"/>
        <v>0</v>
      </c>
      <c r="D28" s="60"/>
      <c r="E28" s="60"/>
      <c r="F28" s="60"/>
      <c r="G28" s="54">
        <f t="shared" si="1"/>
        <v>0</v>
      </c>
    </row>
    <row r="29" spans="1:7" x14ac:dyDescent="0.25">
      <c r="A29" s="59" t="s">
        <v>12</v>
      </c>
      <c r="B29" s="60"/>
      <c r="C29" s="56">
        <f t="shared" si="0"/>
        <v>0</v>
      </c>
      <c r="D29" s="60"/>
      <c r="E29" s="60"/>
      <c r="F29" s="60"/>
      <c r="G29" s="54">
        <f t="shared" si="1"/>
        <v>0</v>
      </c>
    </row>
    <row r="30" spans="1:7" x14ac:dyDescent="0.25">
      <c r="A30" s="62" t="s">
        <v>13</v>
      </c>
      <c r="B30" s="63"/>
      <c r="C30" s="64">
        <f t="shared" si="0"/>
        <v>0</v>
      </c>
      <c r="D30" s="63"/>
      <c r="E30" s="63"/>
      <c r="F30" s="63"/>
      <c r="G30" s="64">
        <f t="shared" si="1"/>
        <v>0</v>
      </c>
    </row>
    <row r="31" spans="1:7" s="55" customFormat="1" x14ac:dyDescent="0.25">
      <c r="A31" s="53" t="s">
        <v>15</v>
      </c>
      <c r="B31" s="54">
        <f>B9+B20</f>
        <v>0</v>
      </c>
      <c r="C31" s="54">
        <f>D31-B31</f>
        <v>0</v>
      </c>
      <c r="D31" s="54">
        <f>D9+D20</f>
        <v>0</v>
      </c>
      <c r="E31" s="54">
        <f>E9+E20</f>
        <v>0</v>
      </c>
      <c r="F31" s="54">
        <f>F9+F20</f>
        <v>0</v>
      </c>
      <c r="G31" s="54">
        <f>G9+G20</f>
        <v>0</v>
      </c>
    </row>
    <row r="32" spans="1:7" ht="9" customHeight="1" x14ac:dyDescent="0.25">
      <c r="A32" s="65"/>
      <c r="B32" s="66"/>
      <c r="C32" s="66"/>
      <c r="D32" s="66"/>
      <c r="E32" s="66"/>
      <c r="F32" s="66"/>
      <c r="G32" s="66"/>
    </row>
    <row r="33" spans="1:7" x14ac:dyDescent="0.2">
      <c r="A33" s="67" t="s">
        <v>368</v>
      </c>
      <c r="B33" s="68"/>
      <c r="C33" s="69"/>
      <c r="D33" s="253" t="s">
        <v>369</v>
      </c>
      <c r="E33" s="253"/>
      <c r="F33" s="253"/>
      <c r="G33" s="69"/>
    </row>
    <row r="34" spans="1:7" x14ac:dyDescent="0.2">
      <c r="A34" s="70" t="s">
        <v>16</v>
      </c>
      <c r="B34" s="69"/>
      <c r="C34" s="69"/>
      <c r="D34" s="254" t="s">
        <v>16</v>
      </c>
      <c r="E34" s="254"/>
      <c r="F34" s="254"/>
      <c r="G34" s="69"/>
    </row>
    <row r="35" spans="1:7" x14ac:dyDescent="0.25">
      <c r="A35" s="71"/>
      <c r="B35" s="71"/>
      <c r="C35" s="71"/>
      <c r="D35" s="71"/>
      <c r="E35" s="71"/>
      <c r="F35" s="71"/>
      <c r="G35" s="71"/>
    </row>
    <row r="36" spans="1:7" x14ac:dyDescent="0.25">
      <c r="A36" s="71"/>
      <c r="B36" s="71"/>
      <c r="C36" s="71"/>
      <c r="D36" s="71"/>
      <c r="E36" s="71"/>
      <c r="F36" s="71"/>
      <c r="G36" s="71"/>
    </row>
  </sheetData>
  <sheetProtection algorithmName="SHA-512" hashValue="DbpXdVSnUhvwtIdpkGZ/VWIp8qgImwyTTug2whHrrRFLkwvRhHlKqkAD0g9eiIFunAp2wAaDKOhVLzKZOwNQ9Q==" saltValue="DeFs8Y6Rz9hcNNenMzxiVw==" spinCount="100000" sheet="1" formatCells="0" formatColumns="0" formatRows="0"/>
  <mergeCells count="15">
    <mergeCell ref="D33:F33"/>
    <mergeCell ref="D34:F34"/>
    <mergeCell ref="A1:G1"/>
    <mergeCell ref="A2:G2"/>
    <mergeCell ref="A3:G3"/>
    <mergeCell ref="A4:G4"/>
    <mergeCell ref="A5:G5"/>
    <mergeCell ref="A6:A8"/>
    <mergeCell ref="B6:F6"/>
    <mergeCell ref="G6:G8"/>
    <mergeCell ref="B7:B8"/>
    <mergeCell ref="C7:C8"/>
    <mergeCell ref="D7:D8"/>
    <mergeCell ref="E7:E8"/>
    <mergeCell ref="F7:F8"/>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
  <sheetViews>
    <sheetView showGridLines="0" zoomScale="70" zoomScaleNormal="70" zoomScaleSheetLayoutView="85" zoomScalePageLayoutView="85" workbookViewId="0">
      <selection activeCell="G56" sqref="G56"/>
    </sheetView>
  </sheetViews>
  <sheetFormatPr baseColWidth="10" defaultColWidth="11.5703125" defaultRowHeight="12.75" x14ac:dyDescent="0.2"/>
  <cols>
    <col min="1" max="1" width="11.5703125" style="1"/>
    <col min="2" max="2" width="40.7109375" style="1" customWidth="1"/>
    <col min="3" max="3" width="1.7109375" style="1" customWidth="1"/>
    <col min="4" max="5" width="26" style="1" customWidth="1"/>
    <col min="6" max="6" width="1.7109375" style="1" customWidth="1"/>
    <col min="7" max="8" width="20.7109375" style="1" customWidth="1"/>
    <col min="9" max="9" width="1.7109375" style="1" customWidth="1"/>
    <col min="10" max="11" width="20.7109375" style="1" customWidth="1"/>
    <col min="12" max="16384" width="11.5703125" style="1"/>
  </cols>
  <sheetData>
    <row r="1" spans="1:11" x14ac:dyDescent="0.2">
      <c r="A1" s="274" t="s">
        <v>142</v>
      </c>
      <c r="B1" s="275"/>
      <c r="C1" s="275"/>
      <c r="D1" s="275"/>
      <c r="E1" s="275"/>
      <c r="F1" s="275"/>
      <c r="G1" s="275"/>
      <c r="H1" s="275"/>
      <c r="I1" s="275"/>
      <c r="J1" s="275"/>
      <c r="K1" s="276"/>
    </row>
    <row r="2" spans="1:11" x14ac:dyDescent="0.2">
      <c r="A2" s="277" t="s">
        <v>288</v>
      </c>
      <c r="B2" s="278"/>
      <c r="C2" s="278"/>
      <c r="D2" s="278"/>
      <c r="E2" s="278"/>
      <c r="F2" s="278"/>
      <c r="G2" s="278"/>
      <c r="H2" s="278"/>
      <c r="I2" s="278"/>
      <c r="J2" s="278"/>
      <c r="K2" s="279"/>
    </row>
    <row r="3" spans="1:11" ht="13.5" thickBot="1" x14ac:dyDescent="0.25">
      <c r="A3" s="277" t="s">
        <v>361</v>
      </c>
      <c r="B3" s="278"/>
      <c r="C3" s="278"/>
      <c r="D3" s="278"/>
      <c r="E3" s="278"/>
      <c r="F3" s="278"/>
      <c r="G3" s="278"/>
      <c r="H3" s="278"/>
      <c r="I3" s="278"/>
      <c r="J3" s="278"/>
      <c r="K3" s="279"/>
    </row>
    <row r="4" spans="1:11" ht="14.45" customHeight="1" thickBot="1" x14ac:dyDescent="0.25">
      <c r="A4" s="280" t="s">
        <v>273</v>
      </c>
      <c r="B4" s="280"/>
      <c r="C4" s="281" t="s">
        <v>272</v>
      </c>
      <c r="D4" s="282"/>
      <c r="E4" s="282"/>
      <c r="F4" s="283" t="s">
        <v>271</v>
      </c>
      <c r="G4" s="284"/>
      <c r="H4" s="284"/>
      <c r="I4" s="285"/>
      <c r="J4" s="280" t="s">
        <v>270</v>
      </c>
      <c r="K4" s="280" t="s">
        <v>269</v>
      </c>
    </row>
    <row r="5" spans="1:11" ht="15" customHeight="1" thickBot="1" x14ac:dyDescent="0.25">
      <c r="A5" s="280"/>
      <c r="B5" s="280"/>
      <c r="C5" s="3"/>
      <c r="D5" s="4" t="s">
        <v>268</v>
      </c>
      <c r="E5" s="5" t="s">
        <v>267</v>
      </c>
      <c r="F5" s="286"/>
      <c r="G5" s="287"/>
      <c r="H5" s="287"/>
      <c r="I5" s="288"/>
      <c r="J5" s="280"/>
      <c r="K5" s="280"/>
    </row>
    <row r="6" spans="1:11" ht="46.15" customHeight="1" thickBot="1" x14ac:dyDescent="0.25">
      <c r="A6" s="280"/>
      <c r="B6" s="280"/>
      <c r="C6" s="3"/>
      <c r="D6" s="4" t="s">
        <v>266</v>
      </c>
      <c r="E6" s="2" t="s">
        <v>265</v>
      </c>
      <c r="F6" s="5"/>
      <c r="G6" s="6" t="s">
        <v>264</v>
      </c>
      <c r="H6" s="5" t="s">
        <v>263</v>
      </c>
      <c r="I6" s="7"/>
      <c r="J6" s="280"/>
      <c r="K6" s="280"/>
    </row>
    <row r="7" spans="1:11" ht="14.45" customHeight="1" thickBot="1" x14ac:dyDescent="0.25">
      <c r="A7" s="271" t="s">
        <v>262</v>
      </c>
      <c r="B7" s="265"/>
      <c r="C7" s="265"/>
      <c r="D7" s="265"/>
      <c r="E7" s="265"/>
      <c r="F7" s="265"/>
      <c r="G7" s="265"/>
      <c r="H7" s="265"/>
      <c r="I7" s="265"/>
      <c r="J7" s="265"/>
      <c r="K7" s="272"/>
    </row>
    <row r="8" spans="1:11" ht="14.45" customHeight="1" thickBot="1" x14ac:dyDescent="0.25">
      <c r="A8" s="271" t="s">
        <v>187</v>
      </c>
      <c r="B8" s="265"/>
      <c r="C8" s="265"/>
      <c r="D8" s="265"/>
      <c r="E8" s="265"/>
      <c r="F8" s="265"/>
      <c r="G8" s="265"/>
      <c r="H8" s="265"/>
      <c r="I8" s="265"/>
      <c r="J8" s="265"/>
      <c r="K8" s="272"/>
    </row>
    <row r="9" spans="1:11" ht="19.899999999999999" customHeight="1" thickBot="1" x14ac:dyDescent="0.25">
      <c r="A9" s="8">
        <v>1</v>
      </c>
      <c r="B9" s="266" t="s">
        <v>261</v>
      </c>
      <c r="C9" s="266"/>
      <c r="D9" s="266"/>
      <c r="E9" s="266"/>
      <c r="F9" s="266"/>
      <c r="G9" s="266"/>
      <c r="H9" s="266"/>
      <c r="I9" s="266"/>
      <c r="J9" s="266"/>
      <c r="K9" s="266"/>
    </row>
    <row r="10" spans="1:11" ht="33.75" customHeight="1" thickBot="1" x14ac:dyDescent="0.25">
      <c r="A10" s="10" t="s">
        <v>185</v>
      </c>
      <c r="B10" s="11" t="s">
        <v>235</v>
      </c>
      <c r="C10" s="12"/>
      <c r="D10" s="13" t="s">
        <v>226</v>
      </c>
      <c r="E10" s="13"/>
      <c r="F10" s="14"/>
      <c r="G10" s="13"/>
      <c r="H10" s="13" t="s">
        <v>183</v>
      </c>
      <c r="I10" s="14"/>
      <c r="J10" s="13" t="s">
        <v>213</v>
      </c>
      <c r="K10" s="15"/>
    </row>
    <row r="11" spans="1:11" ht="33.75" customHeight="1" thickBot="1" x14ac:dyDescent="0.25">
      <c r="A11" s="10" t="s">
        <v>184</v>
      </c>
      <c r="B11" s="11" t="s">
        <v>274</v>
      </c>
      <c r="C11" s="12"/>
      <c r="D11" s="13" t="s">
        <v>259</v>
      </c>
      <c r="E11" s="13"/>
      <c r="F11" s="14"/>
      <c r="G11" s="13"/>
      <c r="H11" s="13" t="s">
        <v>183</v>
      </c>
      <c r="I11" s="14"/>
      <c r="J11" s="13" t="s">
        <v>213</v>
      </c>
      <c r="K11" s="15"/>
    </row>
    <row r="12" spans="1:11" ht="33.75" customHeight="1" thickBot="1" x14ac:dyDescent="0.25">
      <c r="A12" s="10" t="s">
        <v>201</v>
      </c>
      <c r="B12" s="11" t="s">
        <v>35</v>
      </c>
      <c r="C12" s="12"/>
      <c r="D12" s="13" t="s">
        <v>255</v>
      </c>
      <c r="E12" s="13"/>
      <c r="F12" s="14"/>
      <c r="G12" s="13"/>
      <c r="H12" s="13" t="s">
        <v>183</v>
      </c>
      <c r="I12" s="14"/>
      <c r="J12" s="13" t="s">
        <v>213</v>
      </c>
      <c r="K12" s="15"/>
    </row>
    <row r="13" spans="1:11" ht="19.899999999999999" customHeight="1" thickBot="1" x14ac:dyDescent="0.25">
      <c r="A13" s="9">
        <v>2</v>
      </c>
      <c r="B13" s="266" t="s">
        <v>260</v>
      </c>
      <c r="C13" s="266"/>
      <c r="D13" s="266"/>
      <c r="E13" s="266"/>
      <c r="F13" s="266"/>
      <c r="G13" s="266"/>
      <c r="H13" s="266"/>
      <c r="I13" s="266"/>
      <c r="J13" s="266"/>
      <c r="K13" s="266"/>
    </row>
    <row r="14" spans="1:11" ht="33.75" customHeight="1" thickBot="1" x14ac:dyDescent="0.25">
      <c r="A14" s="10" t="s">
        <v>185</v>
      </c>
      <c r="B14" s="11" t="s">
        <v>235</v>
      </c>
      <c r="C14" s="12"/>
      <c r="D14" s="13" t="s">
        <v>226</v>
      </c>
      <c r="E14" s="13"/>
      <c r="F14" s="14"/>
      <c r="G14" s="13"/>
      <c r="H14" s="13" t="s">
        <v>183</v>
      </c>
      <c r="I14" s="14"/>
      <c r="J14" s="13" t="s">
        <v>213</v>
      </c>
      <c r="K14" s="15"/>
    </row>
    <row r="15" spans="1:11" ht="33.75" customHeight="1" thickBot="1" x14ac:dyDescent="0.25">
      <c r="A15" s="10" t="s">
        <v>184</v>
      </c>
      <c r="B15" s="11" t="s">
        <v>274</v>
      </c>
      <c r="C15" s="12"/>
      <c r="D15" s="13" t="s">
        <v>259</v>
      </c>
      <c r="E15" s="13"/>
      <c r="F15" s="14"/>
      <c r="G15" s="13"/>
      <c r="H15" s="13" t="s">
        <v>183</v>
      </c>
      <c r="I15" s="14"/>
      <c r="J15" s="13" t="s">
        <v>213</v>
      </c>
      <c r="K15" s="15"/>
    </row>
    <row r="16" spans="1:11" ht="19.899999999999999" customHeight="1" thickBot="1" x14ac:dyDescent="0.25">
      <c r="A16" s="10" t="s">
        <v>201</v>
      </c>
      <c r="B16" s="11" t="s">
        <v>35</v>
      </c>
      <c r="C16" s="12"/>
      <c r="D16" s="13" t="s">
        <v>255</v>
      </c>
      <c r="E16" s="13"/>
      <c r="F16" s="14"/>
      <c r="G16" s="13"/>
      <c r="H16" s="13" t="s">
        <v>183</v>
      </c>
      <c r="I16" s="14"/>
      <c r="J16" s="13" t="s">
        <v>213</v>
      </c>
      <c r="K16" s="15"/>
    </row>
    <row r="17" spans="1:11" ht="19.899999999999999" customHeight="1" thickBot="1" x14ac:dyDescent="0.25">
      <c r="A17" s="9">
        <v>3</v>
      </c>
      <c r="B17" s="266" t="s">
        <v>258</v>
      </c>
      <c r="C17" s="266"/>
      <c r="D17" s="266"/>
      <c r="E17" s="266"/>
      <c r="F17" s="266"/>
      <c r="G17" s="266"/>
      <c r="H17" s="266"/>
      <c r="I17" s="266"/>
      <c r="J17" s="266"/>
      <c r="K17" s="266"/>
    </row>
    <row r="18" spans="1:11" ht="19.899999999999999" customHeight="1" thickBot="1" x14ac:dyDescent="0.25">
      <c r="A18" s="10" t="s">
        <v>185</v>
      </c>
      <c r="B18" s="11" t="s">
        <v>235</v>
      </c>
      <c r="C18" s="12"/>
      <c r="D18" s="13" t="s">
        <v>257</v>
      </c>
      <c r="E18" s="13"/>
      <c r="F18" s="14"/>
      <c r="G18" s="13"/>
      <c r="H18" s="13" t="s">
        <v>183</v>
      </c>
      <c r="I18" s="14"/>
      <c r="J18" s="13" t="s">
        <v>254</v>
      </c>
      <c r="K18" s="15"/>
    </row>
    <row r="19" spans="1:11" ht="19.899999999999999" customHeight="1" thickBot="1" x14ac:dyDescent="0.25">
      <c r="A19" s="10" t="s">
        <v>184</v>
      </c>
      <c r="B19" s="11" t="s">
        <v>275</v>
      </c>
      <c r="C19" s="12"/>
      <c r="D19" s="13" t="s">
        <v>256</v>
      </c>
      <c r="E19" s="13"/>
      <c r="F19" s="14"/>
      <c r="G19" s="13"/>
      <c r="H19" s="13" t="s">
        <v>183</v>
      </c>
      <c r="I19" s="14"/>
      <c r="J19" s="13" t="s">
        <v>254</v>
      </c>
      <c r="K19" s="15"/>
    </row>
    <row r="20" spans="1:11" ht="19.899999999999999" customHeight="1" thickBot="1" x14ac:dyDescent="0.25">
      <c r="A20" s="10" t="s">
        <v>201</v>
      </c>
      <c r="B20" s="11" t="s">
        <v>35</v>
      </c>
      <c r="C20" s="12"/>
      <c r="D20" s="13" t="s">
        <v>255</v>
      </c>
      <c r="E20" s="13"/>
      <c r="F20" s="14"/>
      <c r="G20" s="13"/>
      <c r="H20" s="13" t="s">
        <v>183</v>
      </c>
      <c r="I20" s="14"/>
      <c r="J20" s="13" t="s">
        <v>254</v>
      </c>
      <c r="K20" s="15"/>
    </row>
    <row r="21" spans="1:11" ht="19.899999999999999" customHeight="1" thickBot="1" x14ac:dyDescent="0.25">
      <c r="A21" s="9">
        <v>4</v>
      </c>
      <c r="B21" s="266" t="s">
        <v>253</v>
      </c>
      <c r="C21" s="266"/>
      <c r="D21" s="266"/>
      <c r="E21" s="266"/>
      <c r="F21" s="266"/>
      <c r="G21" s="266"/>
      <c r="H21" s="266"/>
      <c r="I21" s="266"/>
      <c r="J21" s="266"/>
      <c r="K21" s="266"/>
    </row>
    <row r="22" spans="1:11" ht="19.899999999999999" customHeight="1" thickBot="1" x14ac:dyDescent="0.25">
      <c r="A22" s="10" t="s">
        <v>185</v>
      </c>
      <c r="B22" s="11" t="s">
        <v>252</v>
      </c>
      <c r="C22" s="12"/>
      <c r="D22" s="11"/>
      <c r="E22" s="13"/>
      <c r="F22" s="14"/>
      <c r="G22" s="13"/>
      <c r="H22" s="13"/>
      <c r="I22" s="14"/>
      <c r="J22" s="13"/>
      <c r="K22" s="15"/>
    </row>
    <row r="23" spans="1:11" ht="19.899999999999999" customHeight="1" thickBot="1" x14ac:dyDescent="0.25">
      <c r="A23" s="16"/>
      <c r="B23" s="17" t="s">
        <v>251</v>
      </c>
      <c r="C23" s="18"/>
      <c r="D23" s="13" t="s">
        <v>233</v>
      </c>
      <c r="E23" s="13"/>
      <c r="F23" s="14"/>
      <c r="G23" s="13"/>
      <c r="H23" s="13" t="s">
        <v>183</v>
      </c>
      <c r="I23" s="14"/>
      <c r="J23" s="13" t="s">
        <v>244</v>
      </c>
      <c r="K23" s="15"/>
    </row>
    <row r="24" spans="1:11" ht="19.899999999999999" customHeight="1" thickBot="1" x14ac:dyDescent="0.25">
      <c r="A24" s="16"/>
      <c r="B24" s="17" t="s">
        <v>250</v>
      </c>
      <c r="C24" s="18"/>
      <c r="D24" s="13" t="s">
        <v>232</v>
      </c>
      <c r="E24" s="13"/>
      <c r="F24" s="14"/>
      <c r="G24" s="13"/>
      <c r="H24" s="13" t="s">
        <v>183</v>
      </c>
      <c r="I24" s="14"/>
      <c r="J24" s="13" t="s">
        <v>244</v>
      </c>
      <c r="K24" s="15"/>
    </row>
    <row r="25" spans="1:11" ht="41.25" customHeight="1" thickBot="1" x14ac:dyDescent="0.25">
      <c r="A25" s="10" t="s">
        <v>184</v>
      </c>
      <c r="B25" s="11" t="s">
        <v>249</v>
      </c>
      <c r="C25" s="12"/>
      <c r="D25" s="13" t="s">
        <v>245</v>
      </c>
      <c r="E25" s="13"/>
      <c r="F25" s="14"/>
      <c r="G25" s="13"/>
      <c r="H25" s="13" t="s">
        <v>183</v>
      </c>
      <c r="I25" s="14"/>
      <c r="J25" s="13" t="s">
        <v>244</v>
      </c>
      <c r="K25" s="15"/>
    </row>
    <row r="26" spans="1:11" ht="19.899999999999999" customHeight="1" thickBot="1" x14ac:dyDescent="0.25">
      <c r="A26" s="10" t="s">
        <v>201</v>
      </c>
      <c r="B26" s="11" t="s">
        <v>248</v>
      </c>
      <c r="C26" s="12"/>
      <c r="D26" s="13" t="s">
        <v>247</v>
      </c>
      <c r="E26" s="13"/>
      <c r="F26" s="14"/>
      <c r="G26" s="13"/>
      <c r="H26" s="13" t="s">
        <v>183</v>
      </c>
      <c r="I26" s="14"/>
      <c r="J26" s="13" t="s">
        <v>244</v>
      </c>
      <c r="K26" s="15"/>
    </row>
    <row r="27" spans="1:11" ht="38.25" customHeight="1" thickBot="1" x14ac:dyDescent="0.25">
      <c r="A27" s="10" t="s">
        <v>199</v>
      </c>
      <c r="B27" s="11" t="s">
        <v>246</v>
      </c>
      <c r="C27" s="12"/>
      <c r="D27" s="13" t="s">
        <v>245</v>
      </c>
      <c r="E27" s="13"/>
      <c r="F27" s="14"/>
      <c r="G27" s="13"/>
      <c r="H27" s="13" t="s">
        <v>183</v>
      </c>
      <c r="I27" s="14"/>
      <c r="J27" s="13" t="s">
        <v>244</v>
      </c>
      <c r="K27" s="15"/>
    </row>
    <row r="28" spans="1:11" ht="19.899999999999999" customHeight="1" thickBot="1" x14ac:dyDescent="0.25">
      <c r="A28" s="9">
        <v>5</v>
      </c>
      <c r="B28" s="266" t="s">
        <v>243</v>
      </c>
      <c r="C28" s="266"/>
      <c r="D28" s="266"/>
      <c r="E28" s="266"/>
      <c r="F28" s="266"/>
      <c r="G28" s="266"/>
      <c r="H28" s="266"/>
      <c r="I28" s="266"/>
      <c r="J28" s="266"/>
      <c r="K28" s="266"/>
    </row>
    <row r="29" spans="1:11" ht="19.899999999999999" customHeight="1" thickBot="1" x14ac:dyDescent="0.25">
      <c r="A29" s="16" t="s">
        <v>212</v>
      </c>
      <c r="B29" s="19" t="s">
        <v>239</v>
      </c>
      <c r="C29" s="20"/>
      <c r="D29" s="11" t="s">
        <v>242</v>
      </c>
      <c r="E29" s="13"/>
      <c r="F29" s="14"/>
      <c r="G29" s="13"/>
      <c r="H29" s="13" t="s">
        <v>183</v>
      </c>
      <c r="I29" s="14"/>
      <c r="J29" s="13" t="s">
        <v>207</v>
      </c>
      <c r="K29" s="15"/>
    </row>
    <row r="30" spans="1:11" ht="26.25" thickBot="1" x14ac:dyDescent="0.25">
      <c r="A30" s="16" t="s">
        <v>210</v>
      </c>
      <c r="B30" s="11" t="s">
        <v>35</v>
      </c>
      <c r="C30" s="20"/>
      <c r="D30" s="11" t="s">
        <v>242</v>
      </c>
      <c r="E30" s="13"/>
      <c r="F30" s="14"/>
      <c r="G30" s="13"/>
      <c r="H30" s="13" t="s">
        <v>183</v>
      </c>
      <c r="I30" s="14"/>
      <c r="J30" s="13" t="s">
        <v>241</v>
      </c>
      <c r="K30" s="15"/>
    </row>
    <row r="31" spans="1:11" ht="19.899999999999999" customHeight="1" thickBot="1" x14ac:dyDescent="0.25">
      <c r="A31" s="8">
        <v>6</v>
      </c>
      <c r="B31" s="266" t="s">
        <v>240</v>
      </c>
      <c r="C31" s="266"/>
      <c r="D31" s="266"/>
      <c r="E31" s="266"/>
      <c r="F31" s="266"/>
      <c r="G31" s="266"/>
      <c r="H31" s="266"/>
      <c r="I31" s="266"/>
      <c r="J31" s="266"/>
      <c r="K31" s="266"/>
    </row>
    <row r="32" spans="1:11" ht="19.899999999999999" customHeight="1" thickBot="1" x14ac:dyDescent="0.25">
      <c r="A32" s="16" t="s">
        <v>212</v>
      </c>
      <c r="B32" s="21" t="s">
        <v>239</v>
      </c>
      <c r="C32" s="22"/>
      <c r="D32" s="11" t="s">
        <v>238</v>
      </c>
      <c r="E32" s="13"/>
      <c r="F32" s="14"/>
      <c r="G32" s="13"/>
      <c r="H32" s="13" t="s">
        <v>183</v>
      </c>
      <c r="I32" s="23"/>
      <c r="J32" s="13" t="s">
        <v>237</v>
      </c>
      <c r="K32" s="15"/>
    </row>
    <row r="33" spans="1:11" ht="19.899999999999999" customHeight="1" thickBot="1" x14ac:dyDescent="0.25">
      <c r="A33" s="9">
        <v>7</v>
      </c>
      <c r="B33" s="266" t="s">
        <v>236</v>
      </c>
      <c r="C33" s="266"/>
      <c r="D33" s="266"/>
      <c r="E33" s="266"/>
      <c r="F33" s="266"/>
      <c r="G33" s="266"/>
      <c r="H33" s="266"/>
      <c r="I33" s="266"/>
      <c r="J33" s="266"/>
      <c r="K33" s="266"/>
    </row>
    <row r="34" spans="1:11" ht="19.899999999999999" customHeight="1" thickBot="1" x14ac:dyDescent="0.25">
      <c r="A34" s="10" t="s">
        <v>212</v>
      </c>
      <c r="B34" s="11" t="s">
        <v>235</v>
      </c>
      <c r="C34" s="12"/>
      <c r="D34" s="13" t="s">
        <v>234</v>
      </c>
      <c r="E34" s="13"/>
      <c r="F34" s="14"/>
      <c r="G34" s="13"/>
      <c r="H34" s="13" t="s">
        <v>183</v>
      </c>
      <c r="I34" s="14"/>
      <c r="J34" s="13" t="s">
        <v>231</v>
      </c>
      <c r="K34" s="15"/>
    </row>
    <row r="35" spans="1:11" ht="19.899999999999999" customHeight="1" thickBot="1" x14ac:dyDescent="0.25">
      <c r="A35" s="10" t="s">
        <v>210</v>
      </c>
      <c r="B35" s="11" t="s">
        <v>45</v>
      </c>
      <c r="C35" s="12"/>
      <c r="D35" s="13" t="s">
        <v>233</v>
      </c>
      <c r="E35" s="13"/>
      <c r="F35" s="14"/>
      <c r="G35" s="13"/>
      <c r="H35" s="13" t="s">
        <v>183</v>
      </c>
      <c r="I35" s="14"/>
      <c r="J35" s="13" t="s">
        <v>231</v>
      </c>
      <c r="K35" s="15"/>
    </row>
    <row r="36" spans="1:11" ht="19.899999999999999" customHeight="1" thickBot="1" x14ac:dyDescent="0.25">
      <c r="A36" s="10" t="s">
        <v>201</v>
      </c>
      <c r="B36" s="11" t="s">
        <v>35</v>
      </c>
      <c r="C36" s="12"/>
      <c r="D36" s="24" t="s">
        <v>232</v>
      </c>
      <c r="E36" s="13"/>
      <c r="F36" s="14"/>
      <c r="G36" s="25"/>
      <c r="H36" s="13" t="s">
        <v>183</v>
      </c>
      <c r="I36" s="14"/>
      <c r="J36" s="13" t="s">
        <v>231</v>
      </c>
      <c r="K36" s="15"/>
    </row>
    <row r="37" spans="1:11" ht="19.899999999999999" customHeight="1" thickBot="1" x14ac:dyDescent="0.25">
      <c r="A37" s="273" t="s">
        <v>192</v>
      </c>
      <c r="B37" s="273"/>
      <c r="C37" s="269"/>
      <c r="D37" s="273"/>
      <c r="E37" s="273"/>
      <c r="F37" s="269"/>
      <c r="G37" s="273"/>
      <c r="H37" s="273"/>
      <c r="I37" s="269"/>
      <c r="J37" s="273"/>
      <c r="K37" s="269"/>
    </row>
    <row r="38" spans="1:11" ht="23.45" customHeight="1" thickBot="1" x14ac:dyDescent="0.25">
      <c r="A38" s="8">
        <v>1</v>
      </c>
      <c r="B38" s="266" t="s">
        <v>226</v>
      </c>
      <c r="C38" s="266"/>
      <c r="D38" s="266"/>
      <c r="E38" s="266"/>
      <c r="F38" s="266"/>
      <c r="G38" s="266"/>
      <c r="H38" s="266"/>
      <c r="I38" s="266"/>
      <c r="J38" s="266"/>
      <c r="K38" s="266"/>
    </row>
    <row r="39" spans="1:11" ht="34.9" customHeight="1" thickBot="1" x14ac:dyDescent="0.25">
      <c r="A39" s="24" t="s">
        <v>185</v>
      </c>
      <c r="B39" s="26" t="s">
        <v>230</v>
      </c>
      <c r="C39" s="27"/>
      <c r="D39" s="24" t="s">
        <v>226</v>
      </c>
      <c r="E39" s="24"/>
      <c r="F39" s="28"/>
      <c r="G39" s="24"/>
      <c r="H39" s="24"/>
      <c r="I39" s="28"/>
      <c r="J39" s="24" t="s">
        <v>221</v>
      </c>
      <c r="K39" s="29"/>
    </row>
    <row r="40" spans="1:11" ht="34.9" customHeight="1" thickBot="1" x14ac:dyDescent="0.25">
      <c r="A40" s="24" t="s">
        <v>184</v>
      </c>
      <c r="B40" s="26" t="s">
        <v>229</v>
      </c>
      <c r="C40" s="27"/>
      <c r="D40" s="24" t="s">
        <v>228</v>
      </c>
      <c r="E40" s="24"/>
      <c r="F40" s="28"/>
      <c r="G40" s="24"/>
      <c r="H40" s="24"/>
      <c r="I40" s="28"/>
      <c r="J40" s="24" t="s">
        <v>221</v>
      </c>
      <c r="K40" s="29"/>
    </row>
    <row r="41" spans="1:11" ht="34.9" customHeight="1" thickBot="1" x14ac:dyDescent="0.25">
      <c r="A41" s="24" t="s">
        <v>201</v>
      </c>
      <c r="B41" s="26" t="s">
        <v>227</v>
      </c>
      <c r="C41" s="27"/>
      <c r="D41" s="24" t="s">
        <v>226</v>
      </c>
      <c r="E41" s="24"/>
      <c r="F41" s="28"/>
      <c r="G41" s="24"/>
      <c r="H41" s="24"/>
      <c r="I41" s="28"/>
      <c r="J41" s="24" t="s">
        <v>221</v>
      </c>
      <c r="K41" s="29"/>
    </row>
    <row r="42" spans="1:11" ht="34.9" customHeight="1" thickBot="1" x14ac:dyDescent="0.25">
      <c r="A42" s="24" t="s">
        <v>199</v>
      </c>
      <c r="B42" s="26" t="s">
        <v>225</v>
      </c>
      <c r="C42" s="27"/>
      <c r="D42" s="24" t="s">
        <v>224</v>
      </c>
      <c r="E42" s="24"/>
      <c r="F42" s="28"/>
      <c r="G42" s="24"/>
      <c r="H42" s="24"/>
      <c r="I42" s="28"/>
      <c r="J42" s="24" t="s">
        <v>221</v>
      </c>
      <c r="K42" s="29"/>
    </row>
    <row r="43" spans="1:11" ht="34.9" customHeight="1" thickBot="1" x14ac:dyDescent="0.25">
      <c r="A43" s="24" t="s">
        <v>195</v>
      </c>
      <c r="B43" s="26" t="s">
        <v>223</v>
      </c>
      <c r="C43" s="27"/>
      <c r="D43" s="24" t="s">
        <v>222</v>
      </c>
      <c r="E43" s="24"/>
      <c r="F43" s="28"/>
      <c r="G43" s="24"/>
      <c r="H43" s="24"/>
      <c r="I43" s="28"/>
      <c r="J43" s="24" t="s">
        <v>221</v>
      </c>
      <c r="K43" s="29"/>
    </row>
    <row r="44" spans="1:11" ht="23.45" customHeight="1" thickBot="1" x14ac:dyDescent="0.25">
      <c r="A44" s="9">
        <v>2</v>
      </c>
      <c r="B44" s="266" t="s">
        <v>220</v>
      </c>
      <c r="C44" s="266"/>
      <c r="D44" s="266"/>
      <c r="E44" s="266"/>
      <c r="F44" s="266"/>
      <c r="G44" s="266"/>
      <c r="H44" s="266"/>
      <c r="I44" s="266"/>
      <c r="J44" s="266"/>
      <c r="K44" s="266"/>
    </row>
    <row r="45" spans="1:11" ht="34.9" customHeight="1" thickBot="1" x14ac:dyDescent="0.25">
      <c r="A45" s="24" t="s">
        <v>185</v>
      </c>
      <c r="B45" s="26" t="s">
        <v>219</v>
      </c>
      <c r="C45" s="27"/>
      <c r="D45" s="24" t="s">
        <v>216</v>
      </c>
      <c r="E45" s="24"/>
      <c r="F45" s="28"/>
      <c r="G45" s="24"/>
      <c r="H45" s="24"/>
      <c r="I45" s="28"/>
      <c r="J45" s="24" t="s">
        <v>213</v>
      </c>
      <c r="K45" s="29"/>
    </row>
    <row r="46" spans="1:11" ht="34.9" customHeight="1" thickBot="1" x14ac:dyDescent="0.25">
      <c r="A46" s="24" t="s">
        <v>184</v>
      </c>
      <c r="B46" s="26" t="s">
        <v>218</v>
      </c>
      <c r="C46" s="27"/>
      <c r="D46" s="24" t="s">
        <v>216</v>
      </c>
      <c r="E46" s="24"/>
      <c r="F46" s="28"/>
      <c r="G46" s="24"/>
      <c r="H46" s="24"/>
      <c r="I46" s="28"/>
      <c r="J46" s="24" t="s">
        <v>213</v>
      </c>
      <c r="K46" s="29"/>
    </row>
    <row r="47" spans="1:11" ht="45" customHeight="1" thickBot="1" x14ac:dyDescent="0.25">
      <c r="A47" s="24" t="s">
        <v>201</v>
      </c>
      <c r="B47" s="26" t="s">
        <v>217</v>
      </c>
      <c r="C47" s="27"/>
      <c r="D47" s="24" t="s">
        <v>216</v>
      </c>
      <c r="E47" s="24"/>
      <c r="F47" s="28"/>
      <c r="G47" s="24"/>
      <c r="H47" s="24"/>
      <c r="I47" s="28"/>
      <c r="J47" s="24" t="s">
        <v>213</v>
      </c>
      <c r="K47" s="29"/>
    </row>
    <row r="48" spans="1:11" ht="39" customHeight="1" thickBot="1" x14ac:dyDescent="0.25">
      <c r="A48" s="24" t="s">
        <v>199</v>
      </c>
      <c r="B48" s="26" t="s">
        <v>215</v>
      </c>
      <c r="C48" s="27"/>
      <c r="D48" s="24" t="s">
        <v>214</v>
      </c>
      <c r="E48" s="24"/>
      <c r="F48" s="28"/>
      <c r="G48" s="24"/>
      <c r="H48" s="24"/>
      <c r="I48" s="28"/>
      <c r="J48" s="24" t="s">
        <v>213</v>
      </c>
      <c r="K48" s="29"/>
    </row>
    <row r="49" spans="1:11" ht="19.899999999999999" customHeight="1" thickBot="1" x14ac:dyDescent="0.25">
      <c r="A49" s="9">
        <v>3</v>
      </c>
      <c r="B49" s="266" t="s">
        <v>130</v>
      </c>
      <c r="C49" s="266"/>
      <c r="D49" s="266"/>
      <c r="E49" s="266"/>
      <c r="F49" s="266"/>
      <c r="G49" s="266"/>
      <c r="H49" s="266"/>
      <c r="I49" s="266"/>
      <c r="J49" s="266"/>
      <c r="K49" s="266"/>
    </row>
    <row r="50" spans="1:11" ht="19.899999999999999" customHeight="1" thickBot="1" x14ac:dyDescent="0.25">
      <c r="A50" s="24" t="s">
        <v>212</v>
      </c>
      <c r="B50" s="26" t="s">
        <v>211</v>
      </c>
      <c r="C50" s="27"/>
      <c r="D50" s="24" t="s">
        <v>208</v>
      </c>
      <c r="E50" s="24"/>
      <c r="F50" s="28"/>
      <c r="G50" s="24"/>
      <c r="H50" s="24"/>
      <c r="I50" s="28"/>
      <c r="J50" s="24" t="s">
        <v>207</v>
      </c>
      <c r="K50" s="29"/>
    </row>
    <row r="51" spans="1:11" ht="29.25" customHeight="1" thickBot="1" x14ac:dyDescent="0.25">
      <c r="A51" s="30" t="s">
        <v>210</v>
      </c>
      <c r="B51" s="26" t="s">
        <v>209</v>
      </c>
      <c r="C51" s="27"/>
      <c r="D51" s="24" t="s">
        <v>208</v>
      </c>
      <c r="E51" s="24"/>
      <c r="F51" s="28"/>
      <c r="G51" s="24"/>
      <c r="H51" s="24"/>
      <c r="I51" s="28"/>
      <c r="J51" s="24" t="s">
        <v>207</v>
      </c>
      <c r="K51" s="29"/>
    </row>
    <row r="52" spans="1:11" ht="19.899999999999999" customHeight="1" thickBot="1" x14ac:dyDescent="0.25">
      <c r="A52" s="269" t="s">
        <v>206</v>
      </c>
      <c r="B52" s="269"/>
      <c r="C52" s="269"/>
      <c r="D52" s="269"/>
      <c r="E52" s="269"/>
      <c r="F52" s="269"/>
      <c r="G52" s="269"/>
      <c r="H52" s="269"/>
      <c r="I52" s="269"/>
      <c r="J52" s="269"/>
      <c r="K52" s="269"/>
    </row>
    <row r="53" spans="1:11" ht="19.899999999999999" customHeight="1" thickBot="1" x14ac:dyDescent="0.25">
      <c r="A53" s="269" t="s">
        <v>187</v>
      </c>
      <c r="B53" s="269"/>
      <c r="C53" s="269"/>
      <c r="D53" s="269"/>
      <c r="E53" s="269"/>
      <c r="F53" s="269"/>
      <c r="G53" s="269"/>
      <c r="H53" s="269"/>
      <c r="I53" s="269"/>
      <c r="J53" s="269"/>
      <c r="K53" s="269"/>
    </row>
    <row r="54" spans="1:11" ht="19.899999999999999" customHeight="1" thickBot="1" x14ac:dyDescent="0.25">
      <c r="A54" s="8">
        <v>1</v>
      </c>
      <c r="B54" s="266" t="s">
        <v>205</v>
      </c>
      <c r="C54" s="266"/>
      <c r="D54" s="266"/>
      <c r="E54" s="266"/>
      <c r="F54" s="266"/>
      <c r="G54" s="266"/>
      <c r="H54" s="266"/>
      <c r="I54" s="266"/>
      <c r="J54" s="266"/>
      <c r="K54" s="266"/>
    </row>
    <row r="55" spans="1:11" ht="19.899999999999999" customHeight="1" thickBot="1" x14ac:dyDescent="0.25">
      <c r="A55" s="31" t="s">
        <v>185</v>
      </c>
      <c r="B55" s="32" t="s">
        <v>204</v>
      </c>
      <c r="C55" s="33"/>
      <c r="D55" s="34" t="s">
        <v>203</v>
      </c>
      <c r="E55" s="35"/>
      <c r="F55" s="36"/>
      <c r="G55" s="29"/>
      <c r="H55" s="37" t="s">
        <v>183</v>
      </c>
      <c r="I55" s="36"/>
      <c r="J55" s="38" t="s">
        <v>196</v>
      </c>
      <c r="K55" s="24"/>
    </row>
    <row r="56" spans="1:11" ht="34.9" customHeight="1" thickBot="1" x14ac:dyDescent="0.25">
      <c r="A56" s="31" t="s">
        <v>184</v>
      </c>
      <c r="B56" s="32" t="s">
        <v>202</v>
      </c>
      <c r="C56" s="33"/>
      <c r="D56" s="34" t="s">
        <v>197</v>
      </c>
      <c r="E56" s="35"/>
      <c r="F56" s="36"/>
      <c r="G56" s="29"/>
      <c r="H56" s="37" t="s">
        <v>183</v>
      </c>
      <c r="I56" s="36"/>
      <c r="J56" s="38" t="s">
        <v>196</v>
      </c>
      <c r="K56" s="24"/>
    </row>
    <row r="57" spans="1:11" ht="34.9" customHeight="1" thickBot="1" x14ac:dyDescent="0.25">
      <c r="A57" s="31" t="s">
        <v>201</v>
      </c>
      <c r="B57" s="32" t="s">
        <v>200</v>
      </c>
      <c r="C57" s="33"/>
      <c r="D57" s="34" t="s">
        <v>197</v>
      </c>
      <c r="E57" s="35"/>
      <c r="F57" s="36"/>
      <c r="G57" s="29"/>
      <c r="H57" s="37" t="s">
        <v>183</v>
      </c>
      <c r="I57" s="36"/>
      <c r="J57" s="38" t="s">
        <v>196</v>
      </c>
      <c r="K57" s="24"/>
    </row>
    <row r="58" spans="1:11" ht="34.9" customHeight="1" thickBot="1" x14ac:dyDescent="0.25">
      <c r="A58" s="31" t="s">
        <v>199</v>
      </c>
      <c r="B58" s="32" t="s">
        <v>198</v>
      </c>
      <c r="C58" s="33"/>
      <c r="D58" s="34" t="s">
        <v>197</v>
      </c>
      <c r="E58" s="35"/>
      <c r="F58" s="36"/>
      <c r="G58" s="29"/>
      <c r="H58" s="37" t="s">
        <v>183</v>
      </c>
      <c r="I58" s="36"/>
      <c r="J58" s="38" t="s">
        <v>196</v>
      </c>
      <c r="K58" s="24"/>
    </row>
    <row r="59" spans="1:11" ht="34.9" customHeight="1" thickBot="1" x14ac:dyDescent="0.25">
      <c r="A59" s="31" t="s">
        <v>195</v>
      </c>
      <c r="B59" s="32" t="s">
        <v>194</v>
      </c>
      <c r="C59" s="33"/>
      <c r="D59" s="34"/>
      <c r="E59" s="35"/>
      <c r="F59" s="36"/>
      <c r="G59" s="29"/>
      <c r="H59" s="37" t="s">
        <v>183</v>
      </c>
      <c r="I59" s="36"/>
      <c r="J59" s="38" t="s">
        <v>193</v>
      </c>
      <c r="K59" s="24"/>
    </row>
    <row r="60" spans="1:11" ht="44.45" customHeight="1" thickBot="1" x14ac:dyDescent="0.25">
      <c r="A60" s="31" t="s">
        <v>276</v>
      </c>
      <c r="B60" s="32" t="s">
        <v>278</v>
      </c>
      <c r="C60" s="33"/>
      <c r="D60" s="34"/>
      <c r="E60" s="35"/>
      <c r="F60" s="36"/>
      <c r="G60" s="29"/>
      <c r="H60" s="37"/>
      <c r="I60" s="36"/>
      <c r="J60" s="38" t="s">
        <v>196</v>
      </c>
      <c r="K60" s="24"/>
    </row>
    <row r="61" spans="1:11" ht="55.15" customHeight="1" thickBot="1" x14ac:dyDescent="0.25">
      <c r="A61" s="31" t="s">
        <v>277</v>
      </c>
      <c r="B61" s="32" t="s">
        <v>284</v>
      </c>
      <c r="C61" s="33"/>
      <c r="D61" s="34"/>
      <c r="E61" s="35"/>
      <c r="F61" s="36"/>
      <c r="G61" s="29"/>
      <c r="H61" s="37"/>
      <c r="I61" s="36"/>
      <c r="J61" s="38" t="s">
        <v>196</v>
      </c>
      <c r="K61" s="24"/>
    </row>
    <row r="62" spans="1:11" ht="19.899999999999999" customHeight="1" thickBot="1" x14ac:dyDescent="0.25">
      <c r="A62" s="270" t="s">
        <v>192</v>
      </c>
      <c r="B62" s="270"/>
      <c r="C62" s="270"/>
      <c r="D62" s="270"/>
      <c r="E62" s="270"/>
      <c r="F62" s="270"/>
      <c r="G62" s="270"/>
      <c r="H62" s="270"/>
      <c r="I62" s="270"/>
      <c r="J62" s="270"/>
      <c r="K62" s="270"/>
    </row>
    <row r="63" spans="1:11" ht="45" customHeight="1" thickBot="1" x14ac:dyDescent="0.25">
      <c r="A63" s="39">
        <v>1</v>
      </c>
      <c r="B63" s="40" t="s">
        <v>279</v>
      </c>
      <c r="C63" s="41"/>
      <c r="D63" s="24" t="s">
        <v>190</v>
      </c>
      <c r="E63" s="24"/>
      <c r="F63" s="28"/>
      <c r="G63" s="24"/>
      <c r="H63" s="24"/>
      <c r="I63" s="28"/>
      <c r="J63" s="24" t="s">
        <v>191</v>
      </c>
      <c r="K63" s="24"/>
    </row>
    <row r="64" spans="1:11" ht="33.6" customHeight="1" thickBot="1" x14ac:dyDescent="0.25">
      <c r="A64" s="39">
        <v>2</v>
      </c>
      <c r="B64" s="40" t="s">
        <v>280</v>
      </c>
      <c r="C64" s="41"/>
      <c r="D64" s="24" t="s">
        <v>190</v>
      </c>
      <c r="E64" s="24"/>
      <c r="F64" s="28"/>
      <c r="G64" s="24"/>
      <c r="H64" s="24"/>
      <c r="I64" s="28"/>
      <c r="J64" s="24" t="s">
        <v>191</v>
      </c>
      <c r="K64" s="24"/>
    </row>
    <row r="65" spans="1:13" ht="28.5" customHeight="1" thickBot="1" x14ac:dyDescent="0.25">
      <c r="A65" s="39">
        <v>3</v>
      </c>
      <c r="B65" s="40" t="s">
        <v>281</v>
      </c>
      <c r="C65" s="42"/>
      <c r="D65" s="24" t="s">
        <v>190</v>
      </c>
      <c r="E65" s="24"/>
      <c r="F65" s="43"/>
      <c r="G65" s="24"/>
      <c r="H65" s="24"/>
      <c r="I65" s="43"/>
      <c r="J65" s="24" t="s">
        <v>189</v>
      </c>
      <c r="K65" s="24"/>
    </row>
    <row r="66" spans="1:13" ht="19.899999999999999" customHeight="1" thickBot="1" x14ac:dyDescent="0.25">
      <c r="A66" s="265" t="s">
        <v>188</v>
      </c>
      <c r="B66" s="265"/>
      <c r="C66" s="265"/>
      <c r="D66" s="265"/>
      <c r="E66" s="265"/>
      <c r="F66" s="265"/>
      <c r="G66" s="265"/>
      <c r="H66" s="265"/>
      <c r="I66" s="265"/>
      <c r="J66" s="265"/>
      <c r="K66" s="265"/>
    </row>
    <row r="67" spans="1:13" ht="19.899999999999999" customHeight="1" thickBot="1" x14ac:dyDescent="0.25">
      <c r="A67" s="264" t="s">
        <v>187</v>
      </c>
      <c r="B67" s="265"/>
      <c r="C67" s="265"/>
      <c r="D67" s="265"/>
      <c r="E67" s="265"/>
      <c r="F67" s="265"/>
      <c r="G67" s="265"/>
      <c r="H67" s="265"/>
      <c r="I67" s="265"/>
      <c r="J67" s="265"/>
      <c r="K67" s="265"/>
    </row>
    <row r="68" spans="1:13" ht="19.899999999999999" customHeight="1" thickBot="1" x14ac:dyDescent="0.25">
      <c r="A68" s="44">
        <v>1</v>
      </c>
      <c r="B68" s="266" t="s">
        <v>186</v>
      </c>
      <c r="C68" s="266"/>
      <c r="D68" s="266"/>
      <c r="E68" s="266"/>
      <c r="F68" s="266"/>
      <c r="G68" s="266"/>
      <c r="H68" s="266"/>
      <c r="I68" s="266"/>
      <c r="J68" s="266"/>
      <c r="K68" s="266"/>
    </row>
    <row r="69" spans="1:13" ht="19.899999999999999" customHeight="1" thickBot="1" x14ac:dyDescent="0.25">
      <c r="A69" s="45" t="s">
        <v>185</v>
      </c>
      <c r="B69" s="21" t="s">
        <v>282</v>
      </c>
      <c r="C69" s="20"/>
      <c r="D69" s="11"/>
      <c r="E69" s="13"/>
      <c r="F69" s="14"/>
      <c r="G69" s="13"/>
      <c r="H69" s="13" t="s">
        <v>183</v>
      </c>
      <c r="I69" s="14"/>
      <c r="J69" s="13" t="s">
        <v>182</v>
      </c>
      <c r="K69" s="13"/>
    </row>
    <row r="70" spans="1:13" ht="19.899999999999999" customHeight="1" thickBot="1" x14ac:dyDescent="0.25">
      <c r="A70" s="45" t="s">
        <v>184</v>
      </c>
      <c r="B70" s="21" t="s">
        <v>283</v>
      </c>
      <c r="C70" s="20"/>
      <c r="D70" s="11"/>
      <c r="E70" s="13"/>
      <c r="F70" s="14"/>
      <c r="G70" s="13"/>
      <c r="H70" s="13" t="s">
        <v>183</v>
      </c>
      <c r="I70" s="14"/>
      <c r="J70" s="13" t="s">
        <v>182</v>
      </c>
      <c r="K70" s="13"/>
    </row>
    <row r="71" spans="1:13" x14ac:dyDescent="0.2">
      <c r="A71" s="46"/>
      <c r="B71" s="46"/>
      <c r="C71" s="46"/>
      <c r="D71" s="46"/>
      <c r="E71" s="46"/>
      <c r="F71" s="46"/>
      <c r="G71" s="46"/>
      <c r="H71" s="46"/>
      <c r="I71" s="46"/>
      <c r="J71" s="46"/>
      <c r="K71" s="46"/>
    </row>
    <row r="72" spans="1:13" x14ac:dyDescent="0.2">
      <c r="A72" s="46"/>
      <c r="B72" s="46"/>
      <c r="C72" s="46"/>
      <c r="D72" s="46"/>
      <c r="E72" s="46"/>
      <c r="F72" s="46"/>
      <c r="G72" s="46"/>
      <c r="H72" s="46"/>
      <c r="I72" s="46"/>
      <c r="J72" s="46"/>
      <c r="K72" s="46"/>
    </row>
    <row r="73" spans="1:13" x14ac:dyDescent="0.2">
      <c r="A73" s="46"/>
      <c r="B73" s="46"/>
      <c r="C73" s="46"/>
      <c r="D73" s="46"/>
      <c r="E73" s="46"/>
      <c r="F73" s="46"/>
      <c r="G73" s="46"/>
      <c r="H73" s="46"/>
      <c r="I73" s="46"/>
      <c r="J73" s="46"/>
      <c r="K73" s="46"/>
    </row>
    <row r="74" spans="1:13" ht="15" customHeight="1" x14ac:dyDescent="0.2">
      <c r="A74" s="47" t="s">
        <v>181</v>
      </c>
      <c r="B74" s="47"/>
      <c r="C74" s="47"/>
      <c r="D74" s="48"/>
      <c r="E74" s="48"/>
      <c r="F74" s="47"/>
      <c r="G74" s="48" t="s">
        <v>180</v>
      </c>
      <c r="H74" s="47" t="s">
        <v>179</v>
      </c>
      <c r="I74" s="47"/>
      <c r="J74" s="47"/>
      <c r="K74" s="47"/>
      <c r="L74" s="49"/>
      <c r="M74" s="49"/>
    </row>
    <row r="75" spans="1:13" x14ac:dyDescent="0.2">
      <c r="A75" s="267" t="s">
        <v>16</v>
      </c>
      <c r="B75" s="267"/>
      <c r="C75" s="267"/>
      <c r="D75" s="267"/>
      <c r="E75" s="50"/>
      <c r="F75" s="50"/>
      <c r="G75" s="47"/>
      <c r="H75" s="268" t="s">
        <v>16</v>
      </c>
      <c r="I75" s="268"/>
      <c r="J75" s="268"/>
      <c r="K75" s="268"/>
      <c r="L75" s="49"/>
      <c r="M75" s="49"/>
    </row>
    <row r="76" spans="1:13" x14ac:dyDescent="0.2">
      <c r="A76" s="50"/>
      <c r="B76" s="50"/>
      <c r="C76" s="50"/>
      <c r="D76" s="50"/>
      <c r="E76" s="50"/>
      <c r="F76" s="50"/>
      <c r="G76" s="50"/>
      <c r="H76" s="50"/>
      <c r="I76" s="46"/>
      <c r="J76" s="46"/>
      <c r="K76" s="46"/>
    </row>
    <row r="77" spans="1:13" x14ac:dyDescent="0.2">
      <c r="A77" s="46"/>
      <c r="B77" s="46"/>
      <c r="C77" s="46"/>
      <c r="D77" s="46"/>
      <c r="E77" s="46"/>
      <c r="F77" s="46"/>
      <c r="G77" s="46"/>
      <c r="H77" s="46"/>
      <c r="I77" s="46"/>
      <c r="J77" s="46"/>
      <c r="K77" s="46"/>
    </row>
    <row r="78" spans="1:13" x14ac:dyDescent="0.2">
      <c r="A78" s="46"/>
      <c r="B78" s="46"/>
      <c r="C78" s="46"/>
      <c r="D78" s="46"/>
      <c r="E78" s="46"/>
      <c r="F78" s="46"/>
      <c r="G78" s="46"/>
      <c r="H78" s="46"/>
      <c r="I78" s="46"/>
      <c r="J78" s="46"/>
      <c r="K78" s="46"/>
    </row>
    <row r="79" spans="1:13" x14ac:dyDescent="0.2">
      <c r="A79" s="46"/>
      <c r="B79" s="46"/>
      <c r="C79" s="46"/>
      <c r="D79" s="46"/>
      <c r="E79" s="46"/>
      <c r="F79" s="46"/>
      <c r="G79" s="46"/>
      <c r="H79" s="46"/>
      <c r="I79" s="46"/>
      <c r="J79" s="46"/>
      <c r="K79" s="46"/>
    </row>
    <row r="81" spans="7:7" ht="15" customHeight="1" x14ac:dyDescent="0.2">
      <c r="G81" s="51"/>
    </row>
  </sheetData>
  <mergeCells count="30">
    <mergeCell ref="A1:K1"/>
    <mergeCell ref="A2:K2"/>
    <mergeCell ref="A3:K3"/>
    <mergeCell ref="A4:B6"/>
    <mergeCell ref="C4:E4"/>
    <mergeCell ref="F4:I5"/>
    <mergeCell ref="J4:J6"/>
    <mergeCell ref="K4:K6"/>
    <mergeCell ref="B44:K44"/>
    <mergeCell ref="A7:K7"/>
    <mergeCell ref="A8:K8"/>
    <mergeCell ref="B9:K9"/>
    <mergeCell ref="B13:K13"/>
    <mergeCell ref="B17:K17"/>
    <mergeCell ref="B21:K21"/>
    <mergeCell ref="B28:K28"/>
    <mergeCell ref="B31:K31"/>
    <mergeCell ref="B33:K33"/>
    <mergeCell ref="A37:K37"/>
    <mergeCell ref="B38:K38"/>
    <mergeCell ref="A67:K67"/>
    <mergeCell ref="B68:K68"/>
    <mergeCell ref="A75:D75"/>
    <mergeCell ref="H75:K75"/>
    <mergeCell ref="B49:K49"/>
    <mergeCell ref="A52:K52"/>
    <mergeCell ref="A53:K53"/>
    <mergeCell ref="B54:K54"/>
    <mergeCell ref="A62:K62"/>
    <mergeCell ref="A66:K66"/>
  </mergeCells>
  <printOptions horizontalCentered="1"/>
  <pageMargins left="0.39370078740157483" right="0.39370078740157483" top="1.0236220472440944" bottom="0.78740157480314965" header="0.19685039370078741" footer="0"/>
  <pageSetup paperSize="140" scale="55" fitToHeight="3" orientation="landscape" r:id="rId1"/>
  <headerFooter scaleWithDoc="0">
    <oddHeader xml:space="preserve">&amp;L&amp;G&amp;R&amp;"Roboto,Negrita"&amp;20&amp;K02+000
CUENTA PÚBLICA 2024
</oddHeader>
  </headerFooter>
  <rowBreaks count="2" manualBreakCount="2">
    <brk id="3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vt:lpstr>
      <vt:lpstr>Guía</vt:lpstr>
      <vt:lpstr>'Formato 6d'!Área_de_impresión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6d'!Títulos_a_imprimir</vt:lpstr>
      <vt:lpstr>Formato5!Títulos_a_imprimir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2025-01-13T20:05:19Z</cp:lastPrinted>
  <dcterms:created xsi:type="dcterms:W3CDTF">2020-12-08T22:19:41Z</dcterms:created>
  <dcterms:modified xsi:type="dcterms:W3CDTF">2025-01-14T02:48:08Z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