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mc:AlternateContent xmlns:mc="http://schemas.openxmlformats.org/markup-compatibility/2006">
    <mc:Choice Requires="x15">
      <x15ac:absPath xmlns:x15ac="http://schemas.microsoft.com/office/spreadsheetml/2010/11/ac" url="E:\2023\Tranv\0711\"/>
    </mc:Choice>
  </mc:AlternateContent>
  <xr:revisionPtr revIDLastSave="0" documentId="13_ncr:1_{A9549BDC-F231-49E1-8F94-8EA024E4FF44}" xr6:coauthVersionLast="47" xr6:coauthVersionMax="47" xr10:uidLastSave="{00000000-0000-0000-0000-000000000000}"/>
  <bookViews>
    <workbookView xWindow="-120" yWindow="-120" windowWidth="29040" windowHeight="15720" xr2:uid="{00000000-000D-0000-FFFF-FFFF00000000}"/>
  </bookViews>
  <sheets>
    <sheet name="FVT NNA" sheetId="3" r:id="rId1"/>
    <sheet name="Cat1" sheetId="2" state="veryHidden" r:id="rId2"/>
    <sheet name="MA" sheetId="19" state="veryHidden" r:id="rId3"/>
    <sheet name="Hoja1" sheetId="15" state="veryHidden" r:id="rId4"/>
    <sheet name="Carga SQL" sheetId="14" state="veryHidden" r:id="rId5"/>
    <sheet name="Nuevas" sheetId="21" r:id="rId6"/>
    <sheet name="Prepp" sheetId="22" state="veryHidden" r:id="rId7"/>
    <sheet name="CDNNA" sheetId="6" state="veryHidden" r:id="rId8"/>
    <sheet name="Ejes" sheetId="18" state="veryHidden" r:id="rId9"/>
    <sheet name="Clas. PP 2021" sheetId="11" state="veryHidden" r:id="rId10"/>
    <sheet name="CDIG" sheetId="7" state="veryHidden" r:id="rId11"/>
    <sheet name="CDH" sheetId="9" state="veryHidden" r:id="rId12"/>
    <sheet name="Cat URG 2021" sheetId="10" state="veryHidden" r:id="rId13"/>
  </sheets>
  <externalReferences>
    <externalReference r:id="rId14"/>
    <externalReference r:id="rId15"/>
  </externalReferences>
  <definedNames>
    <definedName name="_EJE1">[1]INICIO!$Y$166:$Y$186</definedName>
    <definedName name="_EJE2">[1]INICIO!$Y$188:$Y$229</definedName>
    <definedName name="_EJE3">[1]INICIO!$Y$231:$Y$247</definedName>
    <definedName name="_EJE4">[1]INICIO!$Y$249:$Y$272</definedName>
    <definedName name="_EJE5">[1]INICIO!$Y$274:$Y$287</definedName>
    <definedName name="_EJE6">[1]INICIO!$Y$289:$Y$314</definedName>
    <definedName name="_EJE7">[1]INICIO!$Y$316:$Y$356</definedName>
    <definedName name="_xlnm._FilterDatabase" localSheetId="4" hidden="1">'Carga SQL'!$A$1:$Y$1087</definedName>
    <definedName name="_xlnm._FilterDatabase" localSheetId="12" hidden="1">'Cat URG 2021'!$A$1:$B$111</definedName>
    <definedName name="_xlnm._FilterDatabase" localSheetId="9" hidden="1">'Clas. PP 2021'!$A$1:$B$334</definedName>
    <definedName name="_xlnm._FilterDatabase" localSheetId="6" hidden="1">Prepp!$D$1:$K$184</definedName>
    <definedName name="_Order2" hidden="1">255</definedName>
    <definedName name="adys_tipo">[1]INICIO!$AR$24:$AR$27</definedName>
    <definedName name="AI">[1]INICIO!$AU$5:$AW$543</definedName>
    <definedName name="_xlnm.Print_Area" localSheetId="9">'Clas. PP 2021'!$A$2:$B$333</definedName>
    <definedName name="_xlnm.Print_Area" localSheetId="0">'FVT NNA'!$D$2:$AH$38</definedName>
    <definedName name="_xlnm.Print_Area" localSheetId="5">Nuevas!$C$2:$AG$37</definedName>
    <definedName name="datos">OFFSET([2]datos!$A$1,0,0,COUNTA([2]datos!$A$1:$A$65536),23)</definedName>
    <definedName name="DEFAULT">[1]INICIO!$AA$10</definedName>
    <definedName name="EJES">[1]INICIO!$Y$151:$Y$157</definedName>
    <definedName name="FIDCOS">[1]INICIO!$DH$5:$DI$96</definedName>
    <definedName name="FPC">[1]INICIO!$DE$5:$DF$96</definedName>
    <definedName name="gasto_gci">[1]INICIO!$AO$48:$AO$49</definedName>
    <definedName name="LABEL">[2]INICIO!$AY$5:$AZ$97</definedName>
    <definedName name="label1g">[1]INICIO!$AA$19</definedName>
    <definedName name="label1S">[1]INICIO!$AA$22</definedName>
    <definedName name="label2g">[1]INICIO!$AA$20</definedName>
    <definedName name="label2S">[1]INICIO!$AA$23</definedName>
    <definedName name="LineaA">CDIG!$E$3:$E$11</definedName>
    <definedName name="LineaB">CDIG!$E$12:$E$33</definedName>
    <definedName name="LineaC">CDIG!$E$34:$E$49</definedName>
    <definedName name="LineaD">CDIG!$E$50:$E$66</definedName>
    <definedName name="LineaF">CDIG!$E$67:$E$90</definedName>
    <definedName name="LineaG">CDIG!$E$91:$E$104</definedName>
    <definedName name="LineaH">CDIG!$E$105:$E$118</definedName>
    <definedName name="LineaI">CDIG!$E$119:$E$135</definedName>
    <definedName name="LineaJ">CDIG!$E$136:$E$144</definedName>
    <definedName name="LineaK">CDIG!$E$145:$E$157</definedName>
    <definedName name="LineaM">CDIG!$E$158:$E$172</definedName>
    <definedName name="lista_ai">[1]INICIO!$AO$55:$AO$96</definedName>
    <definedName name="lista_deleg">[1]INICIO!$AR$34:$AR$49</definedName>
    <definedName name="lista_eppa">[1]INICIO!$AR$55:$AS$149</definedName>
    <definedName name="LISTA_UR">[1]INICIO!$Y$4:$Z$93</definedName>
    <definedName name="MODIF">[1]datos!$U$2:$U$31674</definedName>
    <definedName name="MSG_ERROR1">[2]INICIO!$AA$11</definedName>
    <definedName name="MSG_ERROR2">[1]INICIO!$AA$12</definedName>
    <definedName name="OPCION2" localSheetId="0">[2]INICIO!#REF!</definedName>
    <definedName name="OPCION2" localSheetId="5">[2]INICIO!#REF!</definedName>
    <definedName name="OPCION2">[2]INICIO!#REF!</definedName>
    <definedName name="ORIG">[1]datos!$T$2:$T$31674</definedName>
    <definedName name="P">[1]INICIO!$AO$5:$AP$32</definedName>
    <definedName name="P_K">[1]INICIO!$AO$5:$AO$32</definedName>
    <definedName name="PE">[1]INICIO!$AR$5:$AS$16</definedName>
    <definedName name="PE_K">[1]INICIO!$AR$5:$AR$16</definedName>
    <definedName name="rubros_fpc">[1]INICIO!$AO$39:$AO$42</definedName>
    <definedName name="_xlnm.Print_Titles" localSheetId="10">CDIG!$1:$3</definedName>
    <definedName name="_xlnm.Print_Titles" localSheetId="7">CDNNA!$1:$7</definedName>
    <definedName name="_xlnm.Print_Titles" localSheetId="9">'Clas. PP 2021'!$1:$1</definedName>
    <definedName name="U">[1]INICIO!$Y$4:$Z$93</definedName>
    <definedName name="UEG_DENOM">[1]datos!$R$2:$R$31674</definedName>
    <definedName name="UR">[1]INICIO!$AJ$5:$AM$99</definedName>
    <definedName name="Z_FFC14FA7_07E9_4D37_B2E1_486BF95DB17F_.wvu.FilterData" localSheetId="6" hidden="1">Prepp!$E$1:$K$183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7" i="3" l="1"/>
  <c r="AF18" i="21"/>
  <c r="AF19" i="21"/>
  <c r="AF20" i="21"/>
  <c r="AF21" i="21"/>
  <c r="AF22" i="21"/>
  <c r="AF23" i="21"/>
  <c r="AF24" i="21"/>
  <c r="AF25" i="21"/>
  <c r="AF17" i="21"/>
  <c r="AG18" i="3"/>
  <c r="AG19" i="3"/>
  <c r="AG20" i="3"/>
  <c r="AG21" i="3"/>
  <c r="AG22" i="3"/>
  <c r="AG23" i="3"/>
  <c r="AG24" i="3"/>
  <c r="AG25" i="3"/>
  <c r="AG26" i="3"/>
  <c r="AG17" i="3"/>
  <c r="A18" i="3"/>
  <c r="D18" i="3" s="1"/>
  <c r="A19" i="3"/>
  <c r="D19" i="3" s="1"/>
  <c r="A20" i="3"/>
  <c r="D20" i="3" s="1"/>
  <c r="A21" i="3"/>
  <c r="D21" i="3" s="1"/>
  <c r="A22" i="3"/>
  <c r="D22" i="3" s="1"/>
  <c r="A23" i="3"/>
  <c r="D23" i="3" s="1"/>
  <c r="A24" i="3"/>
  <c r="D24" i="3" s="1"/>
  <c r="A25" i="3"/>
  <c r="D25" i="3" s="1"/>
  <c r="A26" i="3"/>
  <c r="D26" i="3" s="1"/>
  <c r="A17" i="3"/>
  <c r="D17" i="3" s="1"/>
  <c r="J24" i="3"/>
  <c r="J25" i="3"/>
  <c r="D115" i="10"/>
  <c r="D114" i="10"/>
  <c r="D113" i="10"/>
  <c r="D112" i="10"/>
  <c r="D111" i="10"/>
  <c r="D110" i="10"/>
  <c r="D109" i="10"/>
  <c r="D108" i="10"/>
  <c r="D107" i="10"/>
  <c r="D106" i="10"/>
  <c r="D105" i="10"/>
  <c r="D104" i="10"/>
  <c r="D103" i="10"/>
  <c r="D102" i="10"/>
  <c r="D101" i="10"/>
  <c r="D100" i="10"/>
  <c r="D99" i="10"/>
  <c r="D98" i="10"/>
  <c r="D97" i="10"/>
  <c r="D96" i="10"/>
  <c r="D95" i="10"/>
  <c r="D94" i="10"/>
  <c r="D93" i="10"/>
  <c r="D92" i="10"/>
  <c r="D91" i="10"/>
  <c r="D90" i="10"/>
  <c r="D89" i="10"/>
  <c r="D88" i="10"/>
  <c r="D87" i="10"/>
  <c r="D86"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D7" i="10"/>
  <c r="D6" i="10"/>
  <c r="D5" i="10"/>
  <c r="D4" i="10"/>
  <c r="D3" i="10"/>
  <c r="D2" i="10"/>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K30" i="7"/>
  <c r="L30" i="7" s="1"/>
  <c r="J30" i="7"/>
  <c r="E30" i="7"/>
  <c r="K29" i="7"/>
  <c r="J29" i="7"/>
  <c r="L29" i="7" s="1"/>
  <c r="E29" i="7"/>
  <c r="K28" i="7"/>
  <c r="L28" i="7" s="1"/>
  <c r="J28" i="7"/>
  <c r="E28" i="7"/>
  <c r="K27" i="7"/>
  <c r="J27" i="7"/>
  <c r="L27" i="7" s="1"/>
  <c r="E27" i="7"/>
  <c r="K26" i="7"/>
  <c r="L26" i="7" s="1"/>
  <c r="J26" i="7"/>
  <c r="E26" i="7"/>
  <c r="K25" i="7"/>
  <c r="J25" i="7"/>
  <c r="L25" i="7" s="1"/>
  <c r="E25" i="7"/>
  <c r="K24" i="7"/>
  <c r="L24" i="7" s="1"/>
  <c r="J24" i="7"/>
  <c r="E24" i="7"/>
  <c r="K23" i="7"/>
  <c r="J23" i="7"/>
  <c r="L23" i="7" s="1"/>
  <c r="E23" i="7"/>
  <c r="K22" i="7"/>
  <c r="L22" i="7" s="1"/>
  <c r="J22" i="7"/>
  <c r="E22" i="7"/>
  <c r="E21" i="7"/>
  <c r="J20" i="7"/>
  <c r="E20" i="7"/>
  <c r="E19" i="7"/>
  <c r="E18" i="7"/>
  <c r="E17" i="7"/>
  <c r="E16" i="7"/>
  <c r="E15" i="7"/>
  <c r="E14" i="7"/>
  <c r="E13" i="7"/>
  <c r="E12" i="7"/>
  <c r="E11" i="7"/>
  <c r="E10" i="7"/>
  <c r="E9" i="7"/>
  <c r="E8" i="7"/>
  <c r="E7" i="7"/>
  <c r="E6" i="7"/>
  <c r="E5" i="7"/>
  <c r="E4" i="7"/>
  <c r="E3" i="7"/>
  <c r="D423" i="11"/>
  <c r="C423" i="11"/>
  <c r="D422" i="11"/>
  <c r="C422" i="11"/>
  <c r="D421" i="11"/>
  <c r="C421" i="11"/>
  <c r="D420" i="11"/>
  <c r="C420" i="11"/>
  <c r="D419" i="11"/>
  <c r="C419" i="11"/>
  <c r="D418" i="11"/>
  <c r="C418" i="11"/>
  <c r="D417" i="11"/>
  <c r="C417" i="11"/>
  <c r="D416" i="11"/>
  <c r="C416" i="11"/>
  <c r="D415" i="11"/>
  <c r="C415" i="11"/>
  <c r="D414" i="11"/>
  <c r="C414" i="11"/>
  <c r="D413" i="11"/>
  <c r="C413" i="11"/>
  <c r="D412" i="11"/>
  <c r="C412" i="11"/>
  <c r="D411" i="11"/>
  <c r="C411" i="11"/>
  <c r="D410" i="11"/>
  <c r="C410" i="11"/>
  <c r="D409" i="11"/>
  <c r="C409" i="11"/>
  <c r="D408" i="11"/>
  <c r="C408" i="11"/>
  <c r="D407" i="11"/>
  <c r="C407" i="11"/>
  <c r="D406" i="11"/>
  <c r="C406" i="11"/>
  <c r="D405" i="11"/>
  <c r="C405" i="11"/>
  <c r="D404" i="11"/>
  <c r="C404" i="11"/>
  <c r="D403" i="11"/>
  <c r="C403" i="11"/>
  <c r="D402" i="11"/>
  <c r="C402" i="11"/>
  <c r="D401" i="11"/>
  <c r="C401" i="11"/>
  <c r="D400" i="11"/>
  <c r="C400" i="11"/>
  <c r="D399" i="11"/>
  <c r="C399" i="11"/>
  <c r="D398" i="11"/>
  <c r="C398" i="11"/>
  <c r="D397" i="11"/>
  <c r="C397" i="11"/>
  <c r="D396" i="11"/>
  <c r="C396" i="11"/>
  <c r="D395" i="11"/>
  <c r="C395" i="11"/>
  <c r="D394" i="11"/>
  <c r="C394" i="11"/>
  <c r="D393" i="11"/>
  <c r="C393" i="11"/>
  <c r="D392" i="11"/>
  <c r="C392" i="11"/>
  <c r="D391" i="11"/>
  <c r="C391" i="11"/>
  <c r="D390" i="11"/>
  <c r="C390" i="11"/>
  <c r="D389" i="11"/>
  <c r="C389" i="11"/>
  <c r="D388" i="11"/>
  <c r="C388" i="11"/>
  <c r="D387" i="11"/>
  <c r="C387" i="11"/>
  <c r="D386" i="11"/>
  <c r="C386" i="11"/>
  <c r="D385" i="11"/>
  <c r="C385" i="11"/>
  <c r="D384" i="11"/>
  <c r="C384" i="11"/>
  <c r="D383" i="11"/>
  <c r="C383" i="11"/>
  <c r="D382" i="11"/>
  <c r="C382" i="11"/>
  <c r="D381" i="11"/>
  <c r="C381" i="11"/>
  <c r="D380" i="11"/>
  <c r="C380" i="11"/>
  <c r="D379" i="11"/>
  <c r="C379" i="11"/>
  <c r="D378" i="11"/>
  <c r="C378" i="11"/>
  <c r="D377" i="11"/>
  <c r="C377" i="11"/>
  <c r="D376" i="11"/>
  <c r="C376" i="11"/>
  <c r="D375" i="11"/>
  <c r="C375" i="11"/>
  <c r="D374" i="11"/>
  <c r="C374" i="11"/>
  <c r="D373" i="11"/>
  <c r="C373" i="11"/>
  <c r="D372" i="11"/>
  <c r="C372" i="11"/>
  <c r="D371" i="11"/>
  <c r="C371" i="11"/>
  <c r="D370" i="11"/>
  <c r="C370" i="11"/>
  <c r="D369" i="11"/>
  <c r="C369" i="11"/>
  <c r="D368" i="11"/>
  <c r="C368" i="11"/>
  <c r="D367" i="11"/>
  <c r="C367" i="11"/>
  <c r="D366" i="11"/>
  <c r="C366" i="11"/>
  <c r="D365" i="11"/>
  <c r="C365" i="11"/>
  <c r="D364" i="11"/>
  <c r="C364" i="11"/>
  <c r="D363" i="11"/>
  <c r="C363" i="11"/>
  <c r="D362" i="11"/>
  <c r="C362" i="11"/>
  <c r="D361" i="11"/>
  <c r="C361" i="11"/>
  <c r="D360" i="11"/>
  <c r="C360" i="11"/>
  <c r="D359" i="11"/>
  <c r="C359" i="11"/>
  <c r="D358" i="11"/>
  <c r="C358" i="11"/>
  <c r="D357" i="11"/>
  <c r="C357" i="11"/>
  <c r="D356" i="11"/>
  <c r="C356" i="11"/>
  <c r="D355" i="11"/>
  <c r="C355" i="11"/>
  <c r="D354" i="11"/>
  <c r="C354" i="11"/>
  <c r="D353" i="11"/>
  <c r="C353" i="11"/>
  <c r="D352" i="11"/>
  <c r="C352" i="11"/>
  <c r="D351" i="11"/>
  <c r="C351" i="11"/>
  <c r="D350" i="11"/>
  <c r="C350" i="11"/>
  <c r="D349" i="11"/>
  <c r="C349" i="11"/>
  <c r="D348" i="11"/>
  <c r="C348" i="11"/>
  <c r="D347" i="11"/>
  <c r="C347" i="11"/>
  <c r="D346" i="11"/>
  <c r="C346" i="11"/>
  <c r="D345" i="11"/>
  <c r="C345" i="11"/>
  <c r="D344" i="11"/>
  <c r="C344" i="11"/>
  <c r="D343" i="11"/>
  <c r="C343" i="11"/>
  <c r="D342" i="11"/>
  <c r="C342" i="11"/>
  <c r="D341" i="11"/>
  <c r="C341" i="11"/>
  <c r="D340" i="11"/>
  <c r="C340" i="11"/>
  <c r="D339" i="11"/>
  <c r="C339" i="11"/>
  <c r="D338" i="11"/>
  <c r="C338" i="11"/>
  <c r="D337" i="11"/>
  <c r="C337" i="11"/>
  <c r="D336" i="11"/>
  <c r="C336" i="11"/>
  <c r="D335" i="11"/>
  <c r="C335" i="11"/>
  <c r="D334" i="11"/>
  <c r="C334" i="11"/>
  <c r="D333" i="11"/>
  <c r="C333" i="11"/>
  <c r="D332" i="11"/>
  <c r="C332" i="11"/>
  <c r="D331" i="11"/>
  <c r="C331" i="11"/>
  <c r="D330" i="11"/>
  <c r="C330" i="11"/>
  <c r="D329" i="11"/>
  <c r="C329" i="11"/>
  <c r="D328" i="11"/>
  <c r="C328" i="11"/>
  <c r="D327" i="11"/>
  <c r="C327" i="11"/>
  <c r="D326" i="11"/>
  <c r="C326" i="11"/>
  <c r="D325" i="11"/>
  <c r="C325" i="11"/>
  <c r="D324" i="11"/>
  <c r="C324" i="11"/>
  <c r="D323" i="11"/>
  <c r="C323" i="11"/>
  <c r="D322" i="11"/>
  <c r="C322" i="11"/>
  <c r="D321" i="11"/>
  <c r="C321" i="11"/>
  <c r="D320" i="11"/>
  <c r="C320" i="11"/>
  <c r="D319" i="11"/>
  <c r="C319"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5" i="11"/>
  <c r="C305"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1" i="11"/>
  <c r="C291" i="11"/>
  <c r="D290" i="11"/>
  <c r="C290" i="11"/>
  <c r="D289" i="11"/>
  <c r="C289" i="11"/>
  <c r="D288" i="11"/>
  <c r="C288" i="11"/>
  <c r="D287" i="11"/>
  <c r="C287" i="11"/>
  <c r="D286" i="11"/>
  <c r="C286" i="11"/>
  <c r="D285" i="11"/>
  <c r="C285" i="11"/>
  <c r="D284" i="11"/>
  <c r="C284" i="11"/>
  <c r="D283" i="11"/>
  <c r="C283" i="11"/>
  <c r="D282" i="11"/>
  <c r="C282" i="11"/>
  <c r="D281" i="11"/>
  <c r="C281" i="11"/>
  <c r="D280" i="11"/>
  <c r="C280" i="11"/>
  <c r="D279" i="11"/>
  <c r="C279"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6" i="11"/>
  <c r="C266" i="11"/>
  <c r="D265" i="11"/>
  <c r="C265" i="11"/>
  <c r="D264" i="11"/>
  <c r="C264" i="11"/>
  <c r="D263" i="11"/>
  <c r="C263" i="11"/>
  <c r="D262" i="11"/>
  <c r="C262" i="11"/>
  <c r="D261" i="11"/>
  <c r="C261" i="11"/>
  <c r="D260" i="11"/>
  <c r="C260" i="11"/>
  <c r="D259" i="11"/>
  <c r="C259" i="11"/>
  <c r="D258" i="11"/>
  <c r="C258"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4" i="11"/>
  <c r="C244" i="11"/>
  <c r="D243" i="11"/>
  <c r="C243" i="11"/>
  <c r="D242" i="11"/>
  <c r="C242" i="11"/>
  <c r="D241" i="11"/>
  <c r="C241" i="11"/>
  <c r="D240" i="11"/>
  <c r="C240" i="11"/>
  <c r="D239" i="11"/>
  <c r="C239" i="11"/>
  <c r="D238" i="11"/>
  <c r="C238" i="11"/>
  <c r="D237" i="11"/>
  <c r="C237" i="11"/>
  <c r="D236" i="11"/>
  <c r="C236" i="11"/>
  <c r="D235" i="11"/>
  <c r="C235" i="11"/>
  <c r="D234" i="11"/>
  <c r="C234" i="11"/>
  <c r="D233" i="11"/>
  <c r="C233" i="11"/>
  <c r="D232" i="11"/>
  <c r="C232" i="11"/>
  <c r="D231" i="11"/>
  <c r="C231" i="11"/>
  <c r="D230" i="11"/>
  <c r="C230" i="11"/>
  <c r="D229" i="11"/>
  <c r="C229" i="11"/>
  <c r="D228" i="11"/>
  <c r="C228" i="11"/>
  <c r="D227" i="11"/>
  <c r="C227" i="11"/>
  <c r="D226" i="11"/>
  <c r="C226" i="11"/>
  <c r="D225" i="11"/>
  <c r="C225" i="11"/>
  <c r="D224" i="11"/>
  <c r="C224" i="11"/>
  <c r="D223" i="11"/>
  <c r="C223" i="11"/>
  <c r="D222" i="11"/>
  <c r="C222" i="11"/>
  <c r="D221" i="11"/>
  <c r="C221" i="11"/>
  <c r="D220" i="11"/>
  <c r="C220" i="11"/>
  <c r="D219" i="11"/>
  <c r="C219" i="11"/>
  <c r="D218" i="11"/>
  <c r="C218" i="11"/>
  <c r="D217" i="11"/>
  <c r="C217" i="11"/>
  <c r="D216" i="11"/>
  <c r="C216" i="11"/>
  <c r="D215" i="11"/>
  <c r="C215" i="11"/>
  <c r="D214" i="11"/>
  <c r="C214" i="11"/>
  <c r="D213" i="11"/>
  <c r="C213" i="11"/>
  <c r="D212" i="11"/>
  <c r="C212" i="11"/>
  <c r="D211" i="11"/>
  <c r="C211" i="11"/>
  <c r="D210" i="11"/>
  <c r="C210" i="11"/>
  <c r="C209" i="11"/>
  <c r="C208" i="11"/>
  <c r="C207" i="11"/>
  <c r="C206" i="11"/>
  <c r="C205" i="11"/>
  <c r="C204" i="11"/>
  <c r="C203" i="11"/>
  <c r="C202" i="11"/>
  <c r="D201" i="11"/>
  <c r="C201" i="11"/>
  <c r="D200" i="11"/>
  <c r="C200" i="11"/>
  <c r="D199" i="11"/>
  <c r="C199" i="11"/>
  <c r="D198" i="11"/>
  <c r="C198" i="11"/>
  <c r="D197" i="11"/>
  <c r="C197" i="11"/>
  <c r="D196" i="11"/>
  <c r="C196" i="11"/>
  <c r="D195" i="11"/>
  <c r="C195" i="11"/>
  <c r="D194" i="11"/>
  <c r="C194" i="11"/>
  <c r="D193" i="11"/>
  <c r="C193" i="11"/>
  <c r="D192" i="11"/>
  <c r="C192" i="11"/>
  <c r="D191" i="11"/>
  <c r="C191" i="11"/>
  <c r="D190" i="11"/>
  <c r="C190" i="11"/>
  <c r="D189" i="11"/>
  <c r="C189" i="11"/>
  <c r="D188" i="11"/>
  <c r="C188" i="11"/>
  <c r="D187" i="11"/>
  <c r="C187" i="11"/>
  <c r="D186" i="11"/>
  <c r="C186" i="11"/>
  <c r="D185" i="11"/>
  <c r="C185" i="11"/>
  <c r="D184" i="11"/>
  <c r="C184" i="11"/>
  <c r="D183" i="11"/>
  <c r="C183" i="11"/>
  <c r="D182" i="11"/>
  <c r="C182" i="11"/>
  <c r="D181" i="11"/>
  <c r="C181" i="11"/>
  <c r="D180" i="11"/>
  <c r="C180" i="11"/>
  <c r="D179" i="11"/>
  <c r="C179" i="11"/>
  <c r="D178" i="11"/>
  <c r="C178" i="11"/>
  <c r="D177" i="11"/>
  <c r="C177" i="11"/>
  <c r="D176" i="11"/>
  <c r="C176" i="11"/>
  <c r="D175" i="11"/>
  <c r="C175" i="11"/>
  <c r="D174" i="11"/>
  <c r="C174" i="11"/>
  <c r="D173" i="11"/>
  <c r="C173" i="11"/>
  <c r="D172" i="11"/>
  <c r="C172" i="11"/>
  <c r="D171" i="11"/>
  <c r="C171" i="11"/>
  <c r="D170" i="11"/>
  <c r="C170" i="11"/>
  <c r="D169" i="11"/>
  <c r="C169" i="11"/>
  <c r="D168" i="11"/>
  <c r="C168" i="11"/>
  <c r="D167" i="11"/>
  <c r="C167" i="11"/>
  <c r="D166" i="11"/>
  <c r="C166" i="11"/>
  <c r="D165" i="11"/>
  <c r="C165" i="11"/>
  <c r="D164" i="11"/>
  <c r="C164" i="11"/>
  <c r="D163" i="11"/>
  <c r="C163" i="11"/>
  <c r="D162" i="11"/>
  <c r="C162" i="11"/>
  <c r="D161" i="11"/>
  <c r="C161" i="11"/>
  <c r="D160" i="11"/>
  <c r="C160" i="11"/>
  <c r="D159" i="11"/>
  <c r="C159" i="11"/>
  <c r="D158" i="11"/>
  <c r="C158" i="11"/>
  <c r="D157" i="11"/>
  <c r="C157" i="11"/>
  <c r="D156" i="11"/>
  <c r="C156" i="11"/>
  <c r="D155" i="11"/>
  <c r="C155" i="11"/>
  <c r="D154" i="11"/>
  <c r="C154" i="11"/>
  <c r="D153" i="11"/>
  <c r="C153" i="11"/>
  <c r="D152" i="11"/>
  <c r="C152" i="11"/>
  <c r="D151" i="11"/>
  <c r="C151" i="11"/>
  <c r="D150" i="11"/>
  <c r="C150" i="11"/>
  <c r="D149" i="11"/>
  <c r="C149" i="11"/>
  <c r="D148" i="11"/>
  <c r="C148" i="11"/>
  <c r="D147" i="11"/>
  <c r="C147" i="11"/>
  <c r="D146" i="11"/>
  <c r="C146" i="11"/>
  <c r="D145" i="11"/>
  <c r="C145" i="11"/>
  <c r="D144" i="11"/>
  <c r="C144" i="11"/>
  <c r="D143" i="11"/>
  <c r="C143" i="11"/>
  <c r="D142" i="11"/>
  <c r="C142" i="11"/>
  <c r="D141" i="11"/>
  <c r="C141" i="11"/>
  <c r="D140" i="11"/>
  <c r="C140" i="11"/>
  <c r="D139" i="11"/>
  <c r="C139" i="11"/>
  <c r="D138" i="11"/>
  <c r="C138" i="11"/>
  <c r="D137" i="11"/>
  <c r="C137" i="11"/>
  <c r="D136" i="11"/>
  <c r="C136" i="11"/>
  <c r="D135" i="11"/>
  <c r="C135" i="11"/>
  <c r="D134" i="11"/>
  <c r="C134" i="11"/>
  <c r="D133" i="11"/>
  <c r="C133" i="11"/>
  <c r="D132" i="11"/>
  <c r="C132" i="11"/>
  <c r="D131" i="11"/>
  <c r="C131" i="11"/>
  <c r="D130" i="11"/>
  <c r="C130" i="11"/>
  <c r="D129" i="11"/>
  <c r="C129" i="11"/>
  <c r="D128" i="11"/>
  <c r="C128" i="11"/>
  <c r="D127" i="11"/>
  <c r="C127" i="11"/>
  <c r="D126" i="11"/>
  <c r="C126" i="11"/>
  <c r="D125" i="11"/>
  <c r="C125" i="11"/>
  <c r="D124" i="11"/>
  <c r="C124" i="11"/>
  <c r="D123" i="11"/>
  <c r="C123" i="11"/>
  <c r="D122" i="11"/>
  <c r="C122" i="11"/>
  <c r="D121" i="11"/>
  <c r="C121" i="11"/>
  <c r="D120" i="11"/>
  <c r="C120" i="11"/>
  <c r="D119" i="11"/>
  <c r="C119" i="11"/>
  <c r="D118" i="11"/>
  <c r="C118" i="11"/>
  <c r="D117" i="11"/>
  <c r="C117" i="11"/>
  <c r="D116" i="11"/>
  <c r="C116" i="11"/>
  <c r="D115" i="11"/>
  <c r="C115" i="11"/>
  <c r="D114" i="11"/>
  <c r="C114" i="11"/>
  <c r="D113" i="11"/>
  <c r="C113" i="11"/>
  <c r="D112" i="11"/>
  <c r="C112" i="11"/>
  <c r="D111" i="11"/>
  <c r="C111" i="11"/>
  <c r="D110" i="11"/>
  <c r="C110" i="11"/>
  <c r="D109" i="11"/>
  <c r="C109" i="11"/>
  <c r="D108" i="11"/>
  <c r="C108" i="11"/>
  <c r="D107" i="11"/>
  <c r="C107" i="11"/>
  <c r="D106" i="11"/>
  <c r="C106" i="11"/>
  <c r="D105" i="11"/>
  <c r="C105"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71" i="11"/>
  <c r="C71" i="11"/>
  <c r="D70" i="11"/>
  <c r="C70" i="11"/>
  <c r="D69" i="11"/>
  <c r="C69"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9" i="11"/>
  <c r="C9" i="11"/>
  <c r="D8" i="11"/>
  <c r="C8" i="11"/>
  <c r="D7" i="11"/>
  <c r="C7" i="11"/>
  <c r="D6" i="11"/>
  <c r="C6" i="11"/>
  <c r="D5" i="11"/>
  <c r="C5" i="11"/>
  <c r="D4" i="11"/>
  <c r="C4" i="11"/>
  <c r="D3" i="11"/>
  <c r="C3" i="11"/>
  <c r="D2" i="11"/>
  <c r="C2" i="11"/>
  <c r="AC613" i="18"/>
  <c r="Z613" i="18"/>
  <c r="AC612" i="18"/>
  <c r="Z612" i="18"/>
  <c r="AC611" i="18"/>
  <c r="Z611" i="18"/>
  <c r="AC610" i="18"/>
  <c r="Z610" i="18"/>
  <c r="AC609" i="18"/>
  <c r="Z609" i="18"/>
  <c r="AC608" i="18"/>
  <c r="Z608" i="18"/>
  <c r="AC607" i="18"/>
  <c r="Z607" i="18"/>
  <c r="AC606" i="18"/>
  <c r="Z606" i="18"/>
  <c r="AC605" i="18"/>
  <c r="Z605" i="18"/>
  <c r="AC604" i="18"/>
  <c r="Z604" i="18"/>
  <c r="AC603" i="18"/>
  <c r="Z603" i="18"/>
  <c r="AC602" i="18"/>
  <c r="Z602" i="18"/>
  <c r="AC601" i="18"/>
  <c r="Z601" i="18"/>
  <c r="AC600" i="18"/>
  <c r="Z600" i="18"/>
  <c r="AC599" i="18"/>
  <c r="Z599" i="18"/>
  <c r="AC598" i="18"/>
  <c r="Z598" i="18"/>
  <c r="AC597" i="18"/>
  <c r="Z597" i="18"/>
  <c r="AC596" i="18"/>
  <c r="Z596" i="18"/>
  <c r="AC595" i="18"/>
  <c r="Z595" i="18"/>
  <c r="AC594" i="18"/>
  <c r="Z594" i="18"/>
  <c r="AC593" i="18"/>
  <c r="Z593" i="18"/>
  <c r="AC592" i="18"/>
  <c r="Z592" i="18"/>
  <c r="AC591" i="18"/>
  <c r="Z591" i="18"/>
  <c r="AC590" i="18"/>
  <c r="Z590" i="18"/>
  <c r="AC589" i="18"/>
  <c r="Z589" i="18"/>
  <c r="AC588" i="18"/>
  <c r="Z588" i="18"/>
  <c r="AC587" i="18"/>
  <c r="Z587" i="18"/>
  <c r="AC586" i="18"/>
  <c r="Z586" i="18"/>
  <c r="AC585" i="18"/>
  <c r="Z585" i="18"/>
  <c r="AC584" i="18"/>
  <c r="Z584" i="18"/>
  <c r="AC583" i="18"/>
  <c r="Z583" i="18"/>
  <c r="AC582" i="18"/>
  <c r="Z582" i="18"/>
  <c r="AC581" i="18"/>
  <c r="Z581" i="18"/>
  <c r="AC580" i="18"/>
  <c r="Z580" i="18"/>
  <c r="AC579" i="18"/>
  <c r="Z579" i="18"/>
  <c r="AC578" i="18"/>
  <c r="Z578" i="18"/>
  <c r="AC577" i="18"/>
  <c r="Z577" i="18"/>
  <c r="AC576" i="18"/>
  <c r="Z576" i="18"/>
  <c r="AC575" i="18"/>
  <c r="Z575" i="18"/>
  <c r="AC574" i="18"/>
  <c r="Z574" i="18"/>
  <c r="AC573" i="18"/>
  <c r="Z573" i="18"/>
  <c r="AC572" i="18"/>
  <c r="Z572" i="18"/>
  <c r="AC571" i="18"/>
  <c r="Z571" i="18"/>
  <c r="AC570" i="18"/>
  <c r="Z570" i="18"/>
  <c r="AC569" i="18"/>
  <c r="Z569" i="18"/>
  <c r="AC568" i="18"/>
  <c r="Z568" i="18"/>
  <c r="AC567" i="18"/>
  <c r="Z567" i="18"/>
  <c r="AC566" i="18"/>
  <c r="Z566" i="18"/>
  <c r="AC565" i="18"/>
  <c r="Z565" i="18"/>
  <c r="AC564" i="18"/>
  <c r="Z564" i="18"/>
  <c r="AC563" i="18"/>
  <c r="Z563" i="18"/>
  <c r="AC562" i="18"/>
  <c r="Z562" i="18"/>
  <c r="AC561" i="18"/>
  <c r="Z561" i="18"/>
  <c r="AC560" i="18"/>
  <c r="Z560" i="18"/>
  <c r="AC559" i="18"/>
  <c r="Z559" i="18"/>
  <c r="AC558" i="18"/>
  <c r="Z558" i="18"/>
  <c r="AC557" i="18"/>
  <c r="Z557" i="18"/>
  <c r="AC556" i="18"/>
  <c r="Z556" i="18"/>
  <c r="AC555" i="18"/>
  <c r="Z555" i="18"/>
  <c r="AC554" i="18"/>
  <c r="Z554" i="18"/>
  <c r="AC553" i="18"/>
  <c r="Z553" i="18"/>
  <c r="AC552" i="18"/>
  <c r="Z552" i="18"/>
  <c r="AC551" i="18"/>
  <c r="Z551" i="18"/>
  <c r="AC550" i="18"/>
  <c r="Z550" i="18"/>
  <c r="AC549" i="18"/>
  <c r="Z549" i="18"/>
  <c r="AC548" i="18"/>
  <c r="Z548" i="18"/>
  <c r="AC547" i="18"/>
  <c r="Z547" i="18"/>
  <c r="AC546" i="18"/>
  <c r="Z546" i="18"/>
  <c r="AC545" i="18"/>
  <c r="Z545" i="18"/>
  <c r="AC544" i="18"/>
  <c r="Z544" i="18"/>
  <c r="AC543" i="18"/>
  <c r="Z543" i="18"/>
  <c r="AC542" i="18"/>
  <c r="Z542" i="18"/>
  <c r="AC541" i="18"/>
  <c r="Z541" i="18"/>
  <c r="AC540" i="18"/>
  <c r="Z540" i="18"/>
  <c r="AC539" i="18"/>
  <c r="Z539" i="18"/>
  <c r="AC538" i="18"/>
  <c r="Z538" i="18"/>
  <c r="AC537" i="18"/>
  <c r="Z537" i="18"/>
  <c r="AC536" i="18"/>
  <c r="Z536" i="18"/>
  <c r="AC535" i="18"/>
  <c r="Z535" i="18"/>
  <c r="AC534" i="18"/>
  <c r="Z534" i="18"/>
  <c r="AC533" i="18"/>
  <c r="Z533" i="18"/>
  <c r="AC532" i="18"/>
  <c r="Z532" i="18"/>
  <c r="AC531" i="18"/>
  <c r="Z531" i="18"/>
  <c r="AC530" i="18"/>
  <c r="Z530" i="18"/>
  <c r="AC529" i="18"/>
  <c r="Z529" i="18"/>
  <c r="AC528" i="18"/>
  <c r="Z528" i="18"/>
  <c r="AC527" i="18"/>
  <c r="Z527" i="18"/>
  <c r="AC526" i="18"/>
  <c r="Z526" i="18"/>
  <c r="AC525" i="18"/>
  <c r="Z525" i="18"/>
  <c r="AC524" i="18"/>
  <c r="Z524" i="18"/>
  <c r="AC523" i="18"/>
  <c r="Z523" i="18"/>
  <c r="AC522" i="18"/>
  <c r="Z522" i="18"/>
  <c r="AC521" i="18"/>
  <c r="Z521" i="18"/>
  <c r="AC520" i="18"/>
  <c r="Z520" i="18"/>
  <c r="AC519" i="18"/>
  <c r="Z519" i="18"/>
  <c r="AC518" i="18"/>
  <c r="Z518" i="18"/>
  <c r="AC517" i="18"/>
  <c r="Z517" i="18"/>
  <c r="AC516" i="18"/>
  <c r="Z516" i="18"/>
  <c r="AC515" i="18"/>
  <c r="Z515" i="18"/>
  <c r="AC514" i="18"/>
  <c r="Z514" i="18"/>
  <c r="AC513" i="18"/>
  <c r="Z513" i="18"/>
  <c r="AC512" i="18"/>
  <c r="Z512" i="18"/>
  <c r="AC511" i="18"/>
  <c r="Z511" i="18"/>
  <c r="AC510" i="18"/>
  <c r="Z510" i="18"/>
  <c r="AC509" i="18"/>
  <c r="Z509" i="18"/>
  <c r="AC508" i="18"/>
  <c r="Z508" i="18"/>
  <c r="AC507" i="18"/>
  <c r="Z507" i="18"/>
  <c r="AC506" i="18"/>
  <c r="Z506" i="18"/>
  <c r="AC505" i="18"/>
  <c r="Z505" i="18"/>
  <c r="AC504" i="18"/>
  <c r="Z504" i="18"/>
  <c r="AC503" i="18"/>
  <c r="Z503" i="18"/>
  <c r="AC502" i="18"/>
  <c r="Z502" i="18"/>
  <c r="AC501" i="18"/>
  <c r="Z501" i="18"/>
  <c r="AC500" i="18"/>
  <c r="Z500" i="18"/>
  <c r="AC499" i="18"/>
  <c r="Z499" i="18"/>
  <c r="AC498" i="18"/>
  <c r="Z498" i="18"/>
  <c r="AC497" i="18"/>
  <c r="Z497" i="18"/>
  <c r="AC496" i="18"/>
  <c r="Z496" i="18"/>
  <c r="AC495" i="18"/>
  <c r="Z495" i="18"/>
  <c r="AC494" i="18"/>
  <c r="Z494" i="18"/>
  <c r="AC493" i="18"/>
  <c r="Z493" i="18"/>
  <c r="AC492" i="18"/>
  <c r="Z492" i="18"/>
  <c r="AC491" i="18"/>
  <c r="Z491" i="18"/>
  <c r="AC490" i="18"/>
  <c r="Z490" i="18"/>
  <c r="AC489" i="18"/>
  <c r="Z489" i="18"/>
  <c r="AC488" i="18"/>
  <c r="Z488" i="18"/>
  <c r="AC487" i="18"/>
  <c r="Z487" i="18"/>
  <c r="AC486" i="18"/>
  <c r="Z486" i="18"/>
  <c r="AC485" i="18"/>
  <c r="Z485" i="18"/>
  <c r="AC484" i="18"/>
  <c r="Z484" i="18"/>
  <c r="AC483" i="18"/>
  <c r="Z483" i="18"/>
  <c r="AC482" i="18"/>
  <c r="Z482" i="18"/>
  <c r="AC481" i="18"/>
  <c r="Z481" i="18"/>
  <c r="AC480" i="18"/>
  <c r="Z480" i="18"/>
  <c r="AC479" i="18"/>
  <c r="Z479" i="18"/>
  <c r="AC478" i="18"/>
  <c r="Z478" i="18"/>
  <c r="AC477" i="18"/>
  <c r="Z477" i="18"/>
  <c r="AC476" i="18"/>
  <c r="Z476" i="18"/>
  <c r="AC475" i="18"/>
  <c r="Z475" i="18"/>
  <c r="AC474" i="18"/>
  <c r="Z474" i="18"/>
  <c r="AC473" i="18"/>
  <c r="Z473" i="18"/>
  <c r="AC472" i="18"/>
  <c r="Z472" i="18"/>
  <c r="AC471" i="18"/>
  <c r="Z471" i="18"/>
  <c r="AC470" i="18"/>
  <c r="Z470" i="18"/>
  <c r="AC469" i="18"/>
  <c r="Z469" i="18"/>
  <c r="AC468" i="18"/>
  <c r="Z468" i="18"/>
  <c r="AC467" i="18"/>
  <c r="Z467" i="18"/>
  <c r="AC466" i="18"/>
  <c r="Z466" i="18"/>
  <c r="AC465" i="18"/>
  <c r="Z465" i="18"/>
  <c r="AC464" i="18"/>
  <c r="Z464" i="18"/>
  <c r="AC463" i="18"/>
  <c r="Z463" i="18"/>
  <c r="AC462" i="18"/>
  <c r="Z462" i="18"/>
  <c r="AC461" i="18"/>
  <c r="Z461" i="18"/>
  <c r="AC460" i="18"/>
  <c r="Z460" i="18"/>
  <c r="AC459" i="18"/>
  <c r="Z459" i="18"/>
  <c r="AC458" i="18"/>
  <c r="Z458" i="18"/>
  <c r="AC457" i="18"/>
  <c r="Z457" i="18"/>
  <c r="AC456" i="18"/>
  <c r="Z456" i="18"/>
  <c r="AC455" i="18"/>
  <c r="Z455" i="18"/>
  <c r="AC454" i="18"/>
  <c r="Z454" i="18"/>
  <c r="AC453" i="18"/>
  <c r="Z453" i="18"/>
  <c r="AC452" i="18"/>
  <c r="Z452" i="18"/>
  <c r="AC451" i="18"/>
  <c r="Z451" i="18"/>
  <c r="AC450" i="18"/>
  <c r="Z450" i="18"/>
  <c r="AC449" i="18"/>
  <c r="Z449" i="18"/>
  <c r="AC448" i="18"/>
  <c r="Z448" i="18"/>
  <c r="AC447" i="18"/>
  <c r="Z447" i="18"/>
  <c r="AC446" i="18"/>
  <c r="Z446" i="18"/>
  <c r="AC445" i="18"/>
  <c r="Z445" i="18"/>
  <c r="AC444" i="18"/>
  <c r="Z444" i="18"/>
  <c r="AC443" i="18"/>
  <c r="Z443" i="18"/>
  <c r="AC442" i="18"/>
  <c r="Z442" i="18"/>
  <c r="AC441" i="18"/>
  <c r="Z441" i="18"/>
  <c r="AC440" i="18"/>
  <c r="Z440" i="18"/>
  <c r="AC439" i="18"/>
  <c r="Z439" i="18"/>
  <c r="AC438" i="18"/>
  <c r="Z438" i="18"/>
  <c r="AC437" i="18"/>
  <c r="Z437" i="18"/>
  <c r="AC436" i="18"/>
  <c r="Z436" i="18"/>
  <c r="AC435" i="18"/>
  <c r="Z435" i="18"/>
  <c r="AC434" i="18"/>
  <c r="Z434" i="18"/>
  <c r="AC433" i="18"/>
  <c r="Z433" i="18"/>
  <c r="AC432" i="18"/>
  <c r="Z432" i="18"/>
  <c r="AC431" i="18"/>
  <c r="Z431" i="18"/>
  <c r="AC430" i="18"/>
  <c r="Z430" i="18"/>
  <c r="AC429" i="18"/>
  <c r="Z429" i="18"/>
  <c r="AC428" i="18"/>
  <c r="Z428" i="18"/>
  <c r="AC427" i="18"/>
  <c r="Z427" i="18"/>
  <c r="AC426" i="18"/>
  <c r="Z426" i="18"/>
  <c r="AC425" i="18"/>
  <c r="Z425" i="18"/>
  <c r="AC424" i="18"/>
  <c r="Z424" i="18"/>
  <c r="AC423" i="18"/>
  <c r="Z423" i="18"/>
  <c r="AC422" i="18"/>
  <c r="Z422" i="18"/>
  <c r="AC421" i="18"/>
  <c r="Z421" i="18"/>
  <c r="AC420" i="18"/>
  <c r="Z420" i="18"/>
  <c r="AC419" i="18"/>
  <c r="Z419" i="18"/>
  <c r="AC418" i="18"/>
  <c r="Z418" i="18"/>
  <c r="AC417" i="18"/>
  <c r="Z417" i="18"/>
  <c r="AC416" i="18"/>
  <c r="Z416" i="18"/>
  <c r="AC415" i="18"/>
  <c r="Z415" i="18"/>
  <c r="AC414" i="18"/>
  <c r="Z414" i="18"/>
  <c r="AC413" i="18"/>
  <c r="Z413" i="18"/>
  <c r="AC412" i="18"/>
  <c r="Z412" i="18"/>
  <c r="AC411" i="18"/>
  <c r="Z411" i="18"/>
  <c r="AC410" i="18"/>
  <c r="Z410" i="18"/>
  <c r="AC409" i="18"/>
  <c r="Z409" i="18"/>
  <c r="AC408" i="18"/>
  <c r="Z408" i="18"/>
  <c r="AC407" i="18"/>
  <c r="Z407" i="18"/>
  <c r="AC406" i="18"/>
  <c r="Z406" i="18"/>
  <c r="AC405" i="18"/>
  <c r="Z405" i="18"/>
  <c r="AC404" i="18"/>
  <c r="Z404" i="18"/>
  <c r="AC403" i="18"/>
  <c r="Z403" i="18"/>
  <c r="AC402" i="18"/>
  <c r="Z402" i="18"/>
  <c r="AC401" i="18"/>
  <c r="Z401" i="18"/>
  <c r="AC400" i="18"/>
  <c r="Z400" i="18"/>
  <c r="AC399" i="18"/>
  <c r="Z399" i="18"/>
  <c r="AC398" i="18"/>
  <c r="Z398" i="18"/>
  <c r="AC397" i="18"/>
  <c r="Z397" i="18"/>
  <c r="AC396" i="18"/>
  <c r="Z396" i="18"/>
  <c r="AC395" i="18"/>
  <c r="Z395" i="18"/>
  <c r="AC394" i="18"/>
  <c r="Z394" i="18"/>
  <c r="AC393" i="18"/>
  <c r="Z393" i="18"/>
  <c r="AC392" i="18"/>
  <c r="Z392" i="18"/>
  <c r="AC391" i="18"/>
  <c r="Z391" i="18"/>
  <c r="AC390" i="18"/>
  <c r="Z390" i="18"/>
  <c r="AC389" i="18"/>
  <c r="Z389" i="18"/>
  <c r="AC388" i="18"/>
  <c r="Z388" i="18"/>
  <c r="AC387" i="18"/>
  <c r="Z387" i="18"/>
  <c r="AC386" i="18"/>
  <c r="Z386" i="18"/>
  <c r="AC385" i="18"/>
  <c r="Z385" i="18"/>
  <c r="AC384" i="18"/>
  <c r="Z384" i="18"/>
  <c r="AC383" i="18"/>
  <c r="Z383" i="18"/>
  <c r="AC382" i="18"/>
  <c r="Z382" i="18"/>
  <c r="AC381" i="18"/>
  <c r="Z381" i="18"/>
  <c r="AC380" i="18"/>
  <c r="Z380" i="18"/>
  <c r="AC379" i="18"/>
  <c r="Z379" i="18"/>
  <c r="AC378" i="18"/>
  <c r="Z378" i="18"/>
  <c r="AC377" i="18"/>
  <c r="Z377" i="18"/>
  <c r="AC376" i="18"/>
  <c r="Z376" i="18"/>
  <c r="AC375" i="18"/>
  <c r="Z375" i="18"/>
  <c r="AC374" i="18"/>
  <c r="Z374" i="18"/>
  <c r="AC373" i="18"/>
  <c r="Z373" i="18"/>
  <c r="AC372" i="18"/>
  <c r="Z372" i="18"/>
  <c r="AC371" i="18"/>
  <c r="Z371" i="18"/>
  <c r="AC370" i="18"/>
  <c r="Z370" i="18"/>
  <c r="AC369" i="18"/>
  <c r="Z369" i="18"/>
  <c r="AC368" i="18"/>
  <c r="Z368" i="18"/>
  <c r="AC367" i="18"/>
  <c r="Z367" i="18"/>
  <c r="AC366" i="18"/>
  <c r="Z366" i="18"/>
  <c r="AC365" i="18"/>
  <c r="Z365" i="18"/>
  <c r="AC364" i="18"/>
  <c r="Z364" i="18"/>
  <c r="AC363" i="18"/>
  <c r="Z363" i="18"/>
  <c r="AC362" i="18"/>
  <c r="Z362" i="18"/>
  <c r="AC361" i="18"/>
  <c r="Z361" i="18"/>
  <c r="AC360" i="18"/>
  <c r="Z360" i="18"/>
  <c r="AC359" i="18"/>
  <c r="Z359" i="18"/>
  <c r="AC358" i="18"/>
  <c r="Z358" i="18"/>
  <c r="AC357" i="18"/>
  <c r="Z357" i="18"/>
  <c r="AC356" i="18"/>
  <c r="Z356" i="18"/>
  <c r="AC355" i="18"/>
  <c r="Z355" i="18"/>
  <c r="AC354" i="18"/>
  <c r="Z354" i="18"/>
  <c r="AC353" i="18"/>
  <c r="Z353" i="18"/>
  <c r="AC352" i="18"/>
  <c r="Z352" i="18"/>
  <c r="AC351" i="18"/>
  <c r="Z351" i="18"/>
  <c r="AC350" i="18"/>
  <c r="Z350" i="18"/>
  <c r="AC349" i="18"/>
  <c r="Z349" i="18"/>
  <c r="AC348" i="18"/>
  <c r="Z348" i="18"/>
  <c r="AC347" i="18"/>
  <c r="Z347" i="18"/>
  <c r="AC346" i="18"/>
  <c r="Z346" i="18"/>
  <c r="AC345" i="18"/>
  <c r="Z345" i="18"/>
  <c r="AC344" i="18"/>
  <c r="Z344" i="18"/>
  <c r="AC343" i="18"/>
  <c r="Z343" i="18"/>
  <c r="AC342" i="18"/>
  <c r="Z342" i="18"/>
  <c r="AC341" i="18"/>
  <c r="Z341" i="18"/>
  <c r="AC340" i="18"/>
  <c r="Z340" i="18"/>
  <c r="AC339" i="18"/>
  <c r="Z339" i="18"/>
  <c r="AC338" i="18"/>
  <c r="Z338" i="18"/>
  <c r="AC337" i="18"/>
  <c r="Z337" i="18"/>
  <c r="AC336" i="18"/>
  <c r="Z336" i="18"/>
  <c r="AC335" i="18"/>
  <c r="Z335" i="18"/>
  <c r="AC334" i="18"/>
  <c r="Z334" i="18"/>
  <c r="AC333" i="18"/>
  <c r="Z333" i="18"/>
  <c r="AC332" i="18"/>
  <c r="Z332" i="18"/>
  <c r="AC331" i="18"/>
  <c r="Z331" i="18"/>
  <c r="AC330" i="18"/>
  <c r="Z330" i="18"/>
  <c r="AC329" i="18"/>
  <c r="Z329" i="18"/>
  <c r="AC328" i="18"/>
  <c r="Z328" i="18"/>
  <c r="AC327" i="18"/>
  <c r="Z327" i="18"/>
  <c r="AC326" i="18"/>
  <c r="Z326" i="18"/>
  <c r="AC325" i="18"/>
  <c r="Z325" i="18"/>
  <c r="AC324" i="18"/>
  <c r="Z324" i="18"/>
  <c r="AC323" i="18"/>
  <c r="Z323" i="18"/>
  <c r="AC322" i="18"/>
  <c r="Z322" i="18"/>
  <c r="AC321" i="18"/>
  <c r="Z321" i="18"/>
  <c r="AC320" i="18"/>
  <c r="Z320" i="18"/>
  <c r="AC319" i="18"/>
  <c r="Z319" i="18"/>
  <c r="AC318" i="18"/>
  <c r="Z318" i="18"/>
  <c r="AC317" i="18"/>
  <c r="Z317" i="18"/>
  <c r="AC316" i="18"/>
  <c r="Z316" i="18"/>
  <c r="AC315" i="18"/>
  <c r="Z315" i="18"/>
  <c r="AC314" i="18"/>
  <c r="Z314" i="18"/>
  <c r="AC313" i="18"/>
  <c r="Z313" i="18"/>
  <c r="AC312" i="18"/>
  <c r="Z312" i="18"/>
  <c r="AC311" i="18"/>
  <c r="Z311" i="18"/>
  <c r="AC310" i="18"/>
  <c r="Z310" i="18"/>
  <c r="AC309" i="18"/>
  <c r="Z309" i="18"/>
  <c r="AC308" i="18"/>
  <c r="Z308" i="18"/>
  <c r="AC307" i="18"/>
  <c r="Z307" i="18"/>
  <c r="AC306" i="18"/>
  <c r="Z306" i="18"/>
  <c r="AC305" i="18"/>
  <c r="Z305" i="18"/>
  <c r="AC304" i="18"/>
  <c r="Z304" i="18"/>
  <c r="AC303" i="18"/>
  <c r="Z303" i="18"/>
  <c r="AC302" i="18"/>
  <c r="Z302" i="18"/>
  <c r="AC301" i="18"/>
  <c r="Z301" i="18"/>
  <c r="AC300" i="18"/>
  <c r="Z300" i="18"/>
  <c r="AC299" i="18"/>
  <c r="Z299" i="18"/>
  <c r="AC298" i="18"/>
  <c r="Z298" i="18"/>
  <c r="AC297" i="18"/>
  <c r="Z297" i="18"/>
  <c r="AC296" i="18"/>
  <c r="Z296" i="18"/>
  <c r="AC295" i="18"/>
  <c r="Z295" i="18"/>
  <c r="AC294" i="18"/>
  <c r="Z294" i="18"/>
  <c r="AC293" i="18"/>
  <c r="Z293" i="18"/>
  <c r="AC292" i="18"/>
  <c r="Z292" i="18"/>
  <c r="AC291" i="18"/>
  <c r="Z291" i="18"/>
  <c r="AC290" i="18"/>
  <c r="Z290" i="18"/>
  <c r="AC289" i="18"/>
  <c r="Z289" i="18"/>
  <c r="AC288" i="18"/>
  <c r="Z288" i="18"/>
  <c r="AC287" i="18"/>
  <c r="Z287" i="18"/>
  <c r="AC286" i="18"/>
  <c r="Z286" i="18"/>
  <c r="AC285" i="18"/>
  <c r="Z285" i="18"/>
  <c r="AC284" i="18"/>
  <c r="Z284" i="18"/>
  <c r="AC283" i="18"/>
  <c r="Z283" i="18"/>
  <c r="AC282" i="18"/>
  <c r="Z282" i="18"/>
  <c r="AC281" i="18"/>
  <c r="Z281" i="18"/>
  <c r="AC280" i="18"/>
  <c r="Z280" i="18"/>
  <c r="AC279" i="18"/>
  <c r="Z279" i="18"/>
  <c r="AC278" i="18"/>
  <c r="Z278" i="18"/>
  <c r="AC277" i="18"/>
  <c r="Z277" i="18"/>
  <c r="AC276" i="18"/>
  <c r="Z276" i="18"/>
  <c r="AC275" i="18"/>
  <c r="Z275" i="18"/>
  <c r="AC274" i="18"/>
  <c r="Z274" i="18"/>
  <c r="AC273" i="18"/>
  <c r="Z273" i="18"/>
  <c r="AC272" i="18"/>
  <c r="Z272" i="18"/>
  <c r="AC271" i="18"/>
  <c r="Z271" i="18"/>
  <c r="AC270" i="18"/>
  <c r="Z270" i="18"/>
  <c r="AC269" i="18"/>
  <c r="Z269" i="18"/>
  <c r="AC268" i="18"/>
  <c r="Z268" i="18"/>
  <c r="AC267" i="18"/>
  <c r="Z267" i="18"/>
  <c r="AC266" i="18"/>
  <c r="Z266" i="18"/>
  <c r="AC265" i="18"/>
  <c r="Z265" i="18"/>
  <c r="AC264" i="18"/>
  <c r="Z264" i="18"/>
  <c r="AC263" i="18"/>
  <c r="Z263" i="18"/>
  <c r="AC262" i="18"/>
  <c r="Z262" i="18"/>
  <c r="AC261" i="18"/>
  <c r="Z261" i="18"/>
  <c r="AC260" i="18"/>
  <c r="Z260" i="18"/>
  <c r="AC259" i="18"/>
  <c r="Z259" i="18"/>
  <c r="AC258" i="18"/>
  <c r="Z258" i="18"/>
  <c r="AC257" i="18"/>
  <c r="Z257" i="18"/>
  <c r="AC256" i="18"/>
  <c r="Z256" i="18"/>
  <c r="AC255" i="18"/>
  <c r="Z255" i="18"/>
  <c r="AC254" i="18"/>
  <c r="Z254" i="18"/>
  <c r="AC253" i="18"/>
  <c r="Z253" i="18"/>
  <c r="AC252" i="18"/>
  <c r="Z252" i="18"/>
  <c r="AC251" i="18"/>
  <c r="Z251" i="18"/>
  <c r="AC250" i="18"/>
  <c r="Z250" i="18"/>
  <c r="AC249" i="18"/>
  <c r="Z249" i="18"/>
  <c r="AC248" i="18"/>
  <c r="Z248" i="18"/>
  <c r="AC247" i="18"/>
  <c r="Z247" i="18"/>
  <c r="AC246" i="18"/>
  <c r="Z246" i="18"/>
  <c r="AC245" i="18"/>
  <c r="Z245" i="18"/>
  <c r="AC244" i="18"/>
  <c r="Z244" i="18"/>
  <c r="AC243" i="18"/>
  <c r="Z243" i="18"/>
  <c r="AC242" i="18"/>
  <c r="Z242" i="18"/>
  <c r="AC241" i="18"/>
  <c r="Z241" i="18"/>
  <c r="AC240" i="18"/>
  <c r="Z240" i="18"/>
  <c r="AC239" i="18"/>
  <c r="Z239" i="18"/>
  <c r="AC238" i="18"/>
  <c r="Z238" i="18"/>
  <c r="AC237" i="18"/>
  <c r="Z237" i="18"/>
  <c r="AC236" i="18"/>
  <c r="Z236" i="18"/>
  <c r="AC235" i="18"/>
  <c r="Z235" i="18"/>
  <c r="AC234" i="18"/>
  <c r="Z234" i="18"/>
  <c r="AC233" i="18"/>
  <c r="Z233" i="18"/>
  <c r="AC232" i="18"/>
  <c r="Z232" i="18"/>
  <c r="AC231" i="18"/>
  <c r="Z231" i="18"/>
  <c r="AC230" i="18"/>
  <c r="Z230" i="18"/>
  <c r="AC229" i="18"/>
  <c r="Z229" i="18"/>
  <c r="AC228" i="18"/>
  <c r="Z228" i="18"/>
  <c r="AC227" i="18"/>
  <c r="Z227" i="18"/>
  <c r="AC226" i="18"/>
  <c r="Z226" i="18"/>
  <c r="AC225" i="18"/>
  <c r="Z225" i="18"/>
  <c r="AC224" i="18"/>
  <c r="Z224" i="18"/>
  <c r="AC223" i="18"/>
  <c r="Z223" i="18"/>
  <c r="AC222" i="18"/>
  <c r="Z222" i="18"/>
  <c r="AC221" i="18"/>
  <c r="Z221" i="18"/>
  <c r="AC220" i="18"/>
  <c r="Z220" i="18"/>
  <c r="AC219" i="18"/>
  <c r="Z219" i="18"/>
  <c r="AC218" i="18"/>
  <c r="Z218" i="18"/>
  <c r="AC217" i="18"/>
  <c r="Z217" i="18"/>
  <c r="AC216" i="18"/>
  <c r="Z216" i="18"/>
  <c r="AC215" i="18"/>
  <c r="Z215" i="18"/>
  <c r="AC214" i="18"/>
  <c r="Z214" i="18"/>
  <c r="AC213" i="18"/>
  <c r="Z213" i="18"/>
  <c r="AC212" i="18"/>
  <c r="Z212" i="18"/>
  <c r="AC211" i="18"/>
  <c r="Z211" i="18"/>
  <c r="AC210" i="18"/>
  <c r="Z210" i="18"/>
  <c r="AC209" i="18"/>
  <c r="Z209" i="18"/>
  <c r="AC208" i="18"/>
  <c r="Z208" i="18"/>
  <c r="AC207" i="18"/>
  <c r="Z207" i="18"/>
  <c r="AC206" i="18"/>
  <c r="Z206" i="18"/>
  <c r="AC205" i="18"/>
  <c r="Z205" i="18"/>
  <c r="AC204" i="18"/>
  <c r="Z204" i="18"/>
  <c r="AC203" i="18"/>
  <c r="Z203" i="18"/>
  <c r="AC202" i="18"/>
  <c r="Z202" i="18"/>
  <c r="AC201" i="18"/>
  <c r="Z201" i="18"/>
  <c r="AC200" i="18"/>
  <c r="Z200" i="18"/>
  <c r="AC199" i="18"/>
  <c r="Z199" i="18"/>
  <c r="AC198" i="18"/>
  <c r="Z198" i="18"/>
  <c r="AC197" i="18"/>
  <c r="Z197" i="18"/>
  <c r="AC196" i="18"/>
  <c r="Z196" i="18"/>
  <c r="AC195" i="18"/>
  <c r="Z195" i="18"/>
  <c r="AC194" i="18"/>
  <c r="Z194" i="18"/>
  <c r="AC193" i="18"/>
  <c r="Z193" i="18"/>
  <c r="AC192" i="18"/>
  <c r="Z192" i="18"/>
  <c r="AC191" i="18"/>
  <c r="Z191" i="18"/>
  <c r="AC190" i="18"/>
  <c r="Z190" i="18"/>
  <c r="AC189" i="18"/>
  <c r="Z189" i="18"/>
  <c r="AC188" i="18"/>
  <c r="Z188" i="18"/>
  <c r="AC187" i="18"/>
  <c r="Z187" i="18"/>
  <c r="AC186" i="18"/>
  <c r="Z186" i="18"/>
  <c r="AC185" i="18"/>
  <c r="Z185" i="18"/>
  <c r="AC184" i="18"/>
  <c r="Z184" i="18"/>
  <c r="AC183" i="18"/>
  <c r="Z183" i="18"/>
  <c r="AC182" i="18"/>
  <c r="Z182" i="18"/>
  <c r="AC181" i="18"/>
  <c r="Z181" i="18"/>
  <c r="AC180" i="18"/>
  <c r="Z180" i="18"/>
  <c r="AC179" i="18"/>
  <c r="Z179" i="18"/>
  <c r="AC178" i="18"/>
  <c r="Z178" i="18"/>
  <c r="AC177" i="18"/>
  <c r="Z177" i="18"/>
  <c r="AC176" i="18"/>
  <c r="Z176" i="18"/>
  <c r="AC175" i="18"/>
  <c r="Z175" i="18"/>
  <c r="AC174" i="18"/>
  <c r="Z174" i="18"/>
  <c r="AC173" i="18"/>
  <c r="Z173" i="18"/>
  <c r="AC172" i="18"/>
  <c r="Z172" i="18"/>
  <c r="AC171" i="18"/>
  <c r="Z171" i="18"/>
  <c r="AC170" i="18"/>
  <c r="Z170" i="18"/>
  <c r="AC169" i="18"/>
  <c r="Z169" i="18"/>
  <c r="AC168" i="18"/>
  <c r="Z168" i="18"/>
  <c r="AC167" i="18"/>
  <c r="Z167" i="18"/>
  <c r="AC166" i="18"/>
  <c r="Z166" i="18"/>
  <c r="AC165" i="18"/>
  <c r="Z165" i="18"/>
  <c r="AC164" i="18"/>
  <c r="Z164" i="18"/>
  <c r="AC163" i="18"/>
  <c r="Z163" i="18"/>
  <c r="AC162" i="18"/>
  <c r="Z162" i="18"/>
  <c r="AC161" i="18"/>
  <c r="Z161" i="18"/>
  <c r="AC160" i="18"/>
  <c r="Z160" i="18"/>
  <c r="AC159" i="18"/>
  <c r="Z159" i="18"/>
  <c r="AC158" i="18"/>
  <c r="Z158" i="18"/>
  <c r="AC157" i="18"/>
  <c r="Z157" i="18"/>
  <c r="AC156" i="18"/>
  <c r="Z156" i="18"/>
  <c r="AC155" i="18"/>
  <c r="Z155" i="18"/>
  <c r="AC154" i="18"/>
  <c r="Z154" i="18"/>
  <c r="AC153" i="18"/>
  <c r="Z153" i="18"/>
  <c r="AC152" i="18"/>
  <c r="Z152" i="18"/>
  <c r="AC151" i="18"/>
  <c r="Z151" i="18"/>
  <c r="AC150" i="18"/>
  <c r="Z150" i="18"/>
  <c r="AC149" i="18"/>
  <c r="Z149" i="18"/>
  <c r="AC148" i="18"/>
  <c r="Z148" i="18"/>
  <c r="AC147" i="18"/>
  <c r="Z147" i="18"/>
  <c r="AC146" i="18"/>
  <c r="Z146" i="18"/>
  <c r="AC145" i="18"/>
  <c r="Z145" i="18"/>
  <c r="AC144" i="18"/>
  <c r="Z144" i="18"/>
  <c r="AC143" i="18"/>
  <c r="Z143" i="18"/>
  <c r="AC142" i="18"/>
  <c r="Z142" i="18"/>
  <c r="AC141" i="18"/>
  <c r="Z141" i="18"/>
  <c r="AC140" i="18"/>
  <c r="Z140" i="18"/>
  <c r="AC139" i="18"/>
  <c r="Z139" i="18"/>
  <c r="AC138" i="18"/>
  <c r="Z138" i="18"/>
  <c r="AC137" i="18"/>
  <c r="Z137" i="18"/>
  <c r="AC136" i="18"/>
  <c r="Z136" i="18"/>
  <c r="AC135" i="18"/>
  <c r="Z135" i="18"/>
  <c r="AC134" i="18"/>
  <c r="Z134" i="18"/>
  <c r="AC133" i="18"/>
  <c r="Z133" i="18"/>
  <c r="AC132" i="18"/>
  <c r="Z132" i="18"/>
  <c r="AC131" i="18"/>
  <c r="Z131" i="18"/>
  <c r="AC130" i="18"/>
  <c r="Z130" i="18"/>
  <c r="AC129" i="18"/>
  <c r="Z129" i="18"/>
  <c r="AC128" i="18"/>
  <c r="Z128" i="18"/>
  <c r="AC127" i="18"/>
  <c r="Z127" i="18"/>
  <c r="AC126" i="18"/>
  <c r="Z126" i="18"/>
  <c r="AC125" i="18"/>
  <c r="Z125" i="18"/>
  <c r="AC124" i="18"/>
  <c r="Z124" i="18"/>
  <c r="AC123" i="18"/>
  <c r="Z123" i="18"/>
  <c r="AC122" i="18"/>
  <c r="Z122" i="18"/>
  <c r="AC121" i="18"/>
  <c r="Z121" i="18"/>
  <c r="AC120" i="18"/>
  <c r="Z120" i="18"/>
  <c r="AC119" i="18"/>
  <c r="Z119" i="18"/>
  <c r="AC118" i="18"/>
  <c r="Z118" i="18"/>
  <c r="AC117" i="18"/>
  <c r="Z117" i="18"/>
  <c r="AC116" i="18"/>
  <c r="Z116" i="18"/>
  <c r="AC115" i="18"/>
  <c r="Z115" i="18"/>
  <c r="AC114" i="18"/>
  <c r="Z114" i="18"/>
  <c r="AC113" i="18"/>
  <c r="Z113" i="18"/>
  <c r="AC112" i="18"/>
  <c r="Z112" i="18"/>
  <c r="AC111" i="18"/>
  <c r="Z111" i="18"/>
  <c r="AC110" i="18"/>
  <c r="Z110" i="18"/>
  <c r="AC109" i="18"/>
  <c r="Z109" i="18"/>
  <c r="AC108" i="18"/>
  <c r="Z108" i="18"/>
  <c r="AC107" i="18"/>
  <c r="Z107" i="18"/>
  <c r="AC106" i="18"/>
  <c r="Z106" i="18"/>
  <c r="AC105" i="18"/>
  <c r="Z105" i="18"/>
  <c r="AC104" i="18"/>
  <c r="Z104" i="18"/>
  <c r="AC103" i="18"/>
  <c r="Z103" i="18"/>
  <c r="AC102" i="18"/>
  <c r="Z102" i="18"/>
  <c r="AC101" i="18"/>
  <c r="Z101" i="18"/>
  <c r="AC100" i="18"/>
  <c r="Z100" i="18"/>
  <c r="AC99" i="18"/>
  <c r="Z99" i="18"/>
  <c r="AC98" i="18"/>
  <c r="Z98" i="18"/>
  <c r="AC97" i="18"/>
  <c r="Z97" i="18"/>
  <c r="AC96" i="18"/>
  <c r="Z96" i="18"/>
  <c r="AC95" i="18"/>
  <c r="Z95" i="18"/>
  <c r="AC94" i="18"/>
  <c r="Z94" i="18"/>
  <c r="AC93" i="18"/>
  <c r="Z93" i="18"/>
  <c r="AC92" i="18"/>
  <c r="Z92" i="18"/>
  <c r="AC91" i="18"/>
  <c r="Z91" i="18"/>
  <c r="AC90" i="18"/>
  <c r="Z90" i="18"/>
  <c r="AC89" i="18"/>
  <c r="Z89" i="18"/>
  <c r="AC88" i="18"/>
  <c r="Z88" i="18"/>
  <c r="AC87" i="18"/>
  <c r="Z87" i="18"/>
  <c r="AC86" i="18"/>
  <c r="Z86" i="18"/>
  <c r="AC85" i="18"/>
  <c r="Z85" i="18"/>
  <c r="AC84" i="18"/>
  <c r="Z84" i="18"/>
  <c r="AC83" i="18"/>
  <c r="Z83" i="18"/>
  <c r="AC82" i="18"/>
  <c r="Z82" i="18"/>
  <c r="AC81" i="18"/>
  <c r="Z81" i="18"/>
  <c r="AC80" i="18"/>
  <c r="Z80" i="18"/>
  <c r="AC79" i="18"/>
  <c r="Z79" i="18"/>
  <c r="AC78" i="18"/>
  <c r="Z78" i="18"/>
  <c r="AC77" i="18"/>
  <c r="Z77" i="18"/>
  <c r="AC76" i="18"/>
  <c r="Z76" i="18"/>
  <c r="AC75" i="18"/>
  <c r="Z75" i="18"/>
  <c r="AC74" i="18"/>
  <c r="Z74" i="18"/>
  <c r="AC73" i="18"/>
  <c r="Z73" i="18"/>
  <c r="AC72" i="18"/>
  <c r="Z72" i="18"/>
  <c r="AC71" i="18"/>
  <c r="Z71" i="18"/>
  <c r="AC70" i="18"/>
  <c r="Z70" i="18"/>
  <c r="AC69" i="18"/>
  <c r="Z69" i="18"/>
  <c r="AC68" i="18"/>
  <c r="Z68" i="18"/>
  <c r="AC67" i="18"/>
  <c r="Z67" i="18"/>
  <c r="AC66" i="18"/>
  <c r="Z66" i="18"/>
  <c r="AC65" i="18"/>
  <c r="Z65" i="18"/>
  <c r="AC64" i="18"/>
  <c r="Z64" i="18"/>
  <c r="AC63" i="18"/>
  <c r="Z63" i="18"/>
  <c r="AC62" i="18"/>
  <c r="Z62" i="18"/>
  <c r="AC61" i="18"/>
  <c r="Z61" i="18"/>
  <c r="AC60" i="18"/>
  <c r="Z60" i="18"/>
  <c r="AC59" i="18"/>
  <c r="Z59" i="18"/>
  <c r="AC58" i="18"/>
  <c r="Z58" i="18"/>
  <c r="AC57" i="18"/>
  <c r="Z57" i="18"/>
  <c r="AC56" i="18"/>
  <c r="Z56" i="18"/>
  <c r="AC55" i="18"/>
  <c r="Z55" i="18"/>
  <c r="AC54" i="18"/>
  <c r="Z54" i="18"/>
  <c r="AC53" i="18"/>
  <c r="Z53" i="18"/>
  <c r="AC52" i="18"/>
  <c r="Z52" i="18"/>
  <c r="AC51" i="18"/>
  <c r="Z51" i="18"/>
  <c r="AC50" i="18"/>
  <c r="Z50" i="18"/>
  <c r="AC49" i="18"/>
  <c r="Z49" i="18"/>
  <c r="AC48" i="18"/>
  <c r="Z48" i="18"/>
  <c r="AC47" i="18"/>
  <c r="Z47" i="18"/>
  <c r="AC46" i="18"/>
  <c r="Z46" i="18"/>
  <c r="AC45" i="18"/>
  <c r="Z45" i="18"/>
  <c r="AC44" i="18"/>
  <c r="Z44" i="18"/>
  <c r="AC43" i="18"/>
  <c r="Z43" i="18"/>
  <c r="AC42" i="18"/>
  <c r="Z42" i="18"/>
  <c r="AC41" i="18"/>
  <c r="Z41" i="18"/>
  <c r="AC40" i="18"/>
  <c r="Z40" i="18"/>
  <c r="AC39" i="18"/>
  <c r="Z39" i="18"/>
  <c r="AC38" i="18"/>
  <c r="Z38" i="18"/>
  <c r="AC37" i="18"/>
  <c r="Z37" i="18"/>
  <c r="AC36" i="18"/>
  <c r="Z36" i="18"/>
  <c r="AC35" i="18"/>
  <c r="Z35" i="18"/>
  <c r="AC34" i="18"/>
  <c r="Z34" i="18"/>
  <c r="AC33" i="18"/>
  <c r="Z33" i="18"/>
  <c r="AC32" i="18"/>
  <c r="Z32" i="18"/>
  <c r="AC31" i="18"/>
  <c r="Z31" i="18"/>
  <c r="AC30" i="18"/>
  <c r="Z30" i="18"/>
  <c r="AC29" i="18"/>
  <c r="Z29" i="18"/>
  <c r="AC28" i="18"/>
  <c r="Z28" i="18"/>
  <c r="AC27" i="18"/>
  <c r="Z27" i="18"/>
  <c r="AC26" i="18"/>
  <c r="Z26" i="18"/>
  <c r="AC25" i="18"/>
  <c r="Z25" i="18"/>
  <c r="AC24" i="18"/>
  <c r="Z24" i="18"/>
  <c r="AC23" i="18"/>
  <c r="Z23" i="18"/>
  <c r="AC22" i="18"/>
  <c r="Z22" i="18"/>
  <c r="AC21" i="18"/>
  <c r="Z21" i="18"/>
  <c r="AC20" i="18"/>
  <c r="Z20" i="18"/>
  <c r="AC19" i="18"/>
  <c r="Z19" i="18"/>
  <c r="AC18" i="18"/>
  <c r="Z18" i="18"/>
  <c r="AC17" i="18"/>
  <c r="Z17" i="18"/>
  <c r="AC16" i="18"/>
  <c r="Z16" i="18"/>
  <c r="AC15" i="18"/>
  <c r="Z15" i="18"/>
  <c r="AC14" i="18"/>
  <c r="Z14" i="18"/>
  <c r="AC13" i="18"/>
  <c r="Z13" i="18"/>
  <c r="AC12" i="18"/>
  <c r="Z12" i="18"/>
  <c r="AC11" i="18"/>
  <c r="Z11" i="18"/>
  <c r="AC10" i="18"/>
  <c r="Z10" i="18"/>
  <c r="AC9" i="18"/>
  <c r="Z9" i="18"/>
  <c r="AC8" i="18"/>
  <c r="Z8" i="18"/>
  <c r="AC7" i="18"/>
  <c r="Z7" i="18"/>
  <c r="AC6" i="18"/>
  <c r="Z6" i="18"/>
  <c r="AC5" i="18"/>
  <c r="Z5" i="18"/>
  <c r="AC4" i="18"/>
  <c r="Z4" i="18"/>
  <c r="AC3" i="18"/>
  <c r="Z3" i="18"/>
  <c r="AC2" i="18"/>
  <c r="Z2" i="18"/>
  <c r="B183" i="22"/>
  <c r="A183" i="22" s="1"/>
  <c r="B182" i="22"/>
  <c r="A182" i="22" s="1"/>
  <c r="B181" i="22"/>
  <c r="A181" i="22" s="1"/>
  <c r="B180" i="22"/>
  <c r="B179" i="22"/>
  <c r="A179" i="22" s="1"/>
  <c r="B178" i="22"/>
  <c r="A178" i="22" s="1"/>
  <c r="B177" i="22"/>
  <c r="A177" i="22" s="1"/>
  <c r="B176" i="22"/>
  <c r="A176" i="22" s="1"/>
  <c r="B175" i="22"/>
  <c r="B174" i="22"/>
  <c r="A174" i="22" s="1"/>
  <c r="B173" i="22"/>
  <c r="A173" i="22" s="1"/>
  <c r="B172" i="22"/>
  <c r="B171" i="22"/>
  <c r="A171" i="22" s="1"/>
  <c r="B170" i="22"/>
  <c r="A170" i="22" s="1"/>
  <c r="B169" i="22"/>
  <c r="A169" i="22" s="1"/>
  <c r="B168" i="22"/>
  <c r="A168" i="22" s="1"/>
  <c r="B167" i="22"/>
  <c r="A167" i="22" s="1"/>
  <c r="B166" i="22"/>
  <c r="B165" i="22"/>
  <c r="A165" i="22" s="1"/>
  <c r="B164" i="22"/>
  <c r="A164" i="22" s="1"/>
  <c r="B163" i="22"/>
  <c r="A163" i="22" s="1"/>
  <c r="B162" i="22"/>
  <c r="A162" i="22" s="1"/>
  <c r="B161" i="22"/>
  <c r="B160" i="22"/>
  <c r="A160" i="22" s="1"/>
  <c r="B159" i="22"/>
  <c r="A159" i="22" s="1"/>
  <c r="B158" i="22"/>
  <c r="B157" i="22"/>
  <c r="A157" i="22" s="1"/>
  <c r="B156" i="22"/>
  <c r="A156" i="22" s="1"/>
  <c r="B155" i="22"/>
  <c r="A155" i="22" s="1"/>
  <c r="B154" i="22"/>
  <c r="A154" i="22" s="1"/>
  <c r="B153" i="22"/>
  <c r="B152" i="22"/>
  <c r="A152" i="22" s="1"/>
  <c r="B151" i="22"/>
  <c r="A151" i="22" s="1"/>
  <c r="B150" i="22"/>
  <c r="B149" i="22"/>
  <c r="A149" i="22" s="1"/>
  <c r="B148" i="22"/>
  <c r="A148" i="22" s="1"/>
  <c r="B147" i="22"/>
  <c r="A147" i="22" s="1"/>
  <c r="B146" i="22"/>
  <c r="A146" i="22" s="1"/>
  <c r="B145" i="22"/>
  <c r="B144" i="22"/>
  <c r="A144" i="22" s="1"/>
  <c r="B143" i="22"/>
  <c r="A143" i="22" s="1"/>
  <c r="B142" i="22"/>
  <c r="B141" i="22"/>
  <c r="A141" i="22" s="1"/>
  <c r="B140" i="22"/>
  <c r="A140" i="22" s="1"/>
  <c r="B139" i="22"/>
  <c r="A139" i="22" s="1"/>
  <c r="B138" i="22"/>
  <c r="A138" i="22" s="1"/>
  <c r="B137" i="22"/>
  <c r="B136" i="22"/>
  <c r="A136" i="22" s="1"/>
  <c r="B135" i="22"/>
  <c r="A135" i="22" s="1"/>
  <c r="B134" i="22"/>
  <c r="B133" i="22"/>
  <c r="A133" i="22" s="1"/>
  <c r="B132" i="22"/>
  <c r="A132" i="22" s="1"/>
  <c r="B131" i="22"/>
  <c r="A131" i="22" s="1"/>
  <c r="B130" i="22"/>
  <c r="A130" i="22" s="1"/>
  <c r="B129" i="22"/>
  <c r="B128" i="22"/>
  <c r="A128" i="22" s="1"/>
  <c r="B127" i="22"/>
  <c r="A127" i="22" s="1"/>
  <c r="B126" i="22"/>
  <c r="B125" i="22"/>
  <c r="A125" i="22" s="1"/>
  <c r="B124" i="22"/>
  <c r="A124" i="22" s="1"/>
  <c r="B123" i="22"/>
  <c r="A123" i="22" s="1"/>
  <c r="B122" i="22"/>
  <c r="A122" i="22" s="1"/>
  <c r="B121" i="22"/>
  <c r="B120" i="22"/>
  <c r="A120" i="22" s="1"/>
  <c r="B119" i="22"/>
  <c r="A119" i="22" s="1"/>
  <c r="B118" i="22"/>
  <c r="B117" i="22"/>
  <c r="A117" i="22" s="1"/>
  <c r="B116" i="22"/>
  <c r="A116" i="22" s="1"/>
  <c r="B115" i="22"/>
  <c r="A115" i="22" s="1"/>
  <c r="B114" i="22"/>
  <c r="A114" i="22" s="1"/>
  <c r="B113" i="22"/>
  <c r="B112" i="22"/>
  <c r="A112" i="22" s="1"/>
  <c r="B111" i="22"/>
  <c r="A111" i="22" s="1"/>
  <c r="B110" i="22"/>
  <c r="B109" i="22"/>
  <c r="A109" i="22" s="1"/>
  <c r="B108" i="22"/>
  <c r="A108" i="22" s="1"/>
  <c r="B107" i="22"/>
  <c r="A107" i="22" s="1"/>
  <c r="B106" i="22"/>
  <c r="A106" i="22" s="1"/>
  <c r="B105" i="22"/>
  <c r="B104" i="22"/>
  <c r="A104" i="22" s="1"/>
  <c r="B103" i="22"/>
  <c r="A103" i="22" s="1"/>
  <c r="B102" i="22"/>
  <c r="B101" i="22"/>
  <c r="A101" i="22" s="1"/>
  <c r="B100" i="22"/>
  <c r="A100" i="22" s="1"/>
  <c r="B99" i="22"/>
  <c r="A99" i="22" s="1"/>
  <c r="B98" i="22"/>
  <c r="A98" i="22" s="1"/>
  <c r="B97" i="22"/>
  <c r="A97" i="22" s="1"/>
  <c r="B96" i="22"/>
  <c r="A96" i="22" s="1"/>
  <c r="B95" i="22"/>
  <c r="A95" i="22" s="1"/>
  <c r="B94" i="22"/>
  <c r="B93" i="22"/>
  <c r="A93" i="22" s="1"/>
  <c r="B92" i="22"/>
  <c r="A92" i="22" s="1"/>
  <c r="B91" i="22"/>
  <c r="A91" i="22" s="1"/>
  <c r="B90" i="22"/>
  <c r="A90" i="22" s="1"/>
  <c r="B89" i="22"/>
  <c r="B88" i="22"/>
  <c r="A88" i="22" s="1"/>
  <c r="B87" i="22"/>
  <c r="A87" i="22" s="1"/>
  <c r="B86" i="22"/>
  <c r="B85" i="22"/>
  <c r="A85" i="22" s="1"/>
  <c r="B84" i="22"/>
  <c r="A84" i="22" s="1"/>
  <c r="B83" i="22"/>
  <c r="A83" i="22" s="1"/>
  <c r="B82" i="22"/>
  <c r="A82" i="22" s="1"/>
  <c r="B81" i="22"/>
  <c r="A81" i="22" s="1"/>
  <c r="B80" i="22"/>
  <c r="A80" i="22" s="1"/>
  <c r="B79" i="22"/>
  <c r="A79" i="22" s="1"/>
  <c r="B78" i="22"/>
  <c r="A78" i="22" s="1"/>
  <c r="B77" i="22"/>
  <c r="A77" i="22" s="1"/>
  <c r="B76" i="22"/>
  <c r="A76" i="22" s="1"/>
  <c r="B75" i="22"/>
  <c r="A75" i="22" s="1"/>
  <c r="B74" i="22"/>
  <c r="B73" i="22"/>
  <c r="A73" i="22" s="1"/>
  <c r="B72" i="22"/>
  <c r="A72" i="22" s="1"/>
  <c r="B71" i="22"/>
  <c r="A71" i="22" s="1"/>
  <c r="B70" i="22"/>
  <c r="A70" i="22" s="1"/>
  <c r="B69" i="22"/>
  <c r="B68" i="22"/>
  <c r="A68" i="22" s="1"/>
  <c r="B67" i="22"/>
  <c r="A67" i="22" s="1"/>
  <c r="B66" i="22"/>
  <c r="B65" i="22"/>
  <c r="A65" i="22" s="1"/>
  <c r="B64" i="22"/>
  <c r="A64" i="22" s="1"/>
  <c r="B63" i="22"/>
  <c r="A63" i="22" s="1"/>
  <c r="B62" i="22"/>
  <c r="A62" i="22" s="1"/>
  <c r="B61" i="22"/>
  <c r="B60" i="22"/>
  <c r="A60" i="22" s="1"/>
  <c r="B59" i="22"/>
  <c r="B58" i="22"/>
  <c r="A58" i="22" s="1"/>
  <c r="B57" i="22"/>
  <c r="A57" i="22" s="1"/>
  <c r="B56" i="22"/>
  <c r="A56" i="22" s="1"/>
  <c r="B55" i="22"/>
  <c r="B54" i="22"/>
  <c r="A54" i="22" s="1"/>
  <c r="B53" i="22"/>
  <c r="A53" i="22" s="1"/>
  <c r="B52" i="22"/>
  <c r="B51" i="22"/>
  <c r="A51" i="22" s="1"/>
  <c r="B50" i="22"/>
  <c r="A50" i="22" s="1"/>
  <c r="B49" i="22"/>
  <c r="A49" i="22" s="1"/>
  <c r="B48" i="22"/>
  <c r="A48" i="22" s="1"/>
  <c r="B47" i="22"/>
  <c r="A47" i="22" s="1"/>
  <c r="B46" i="22"/>
  <c r="A46" i="22" s="1"/>
  <c r="B45" i="22"/>
  <c r="A45" i="22" s="1"/>
  <c r="B44" i="22"/>
  <c r="B43" i="22"/>
  <c r="A43" i="22" s="1"/>
  <c r="B42" i="22"/>
  <c r="A42" i="22" s="1"/>
  <c r="B41" i="22"/>
  <c r="A41" i="22" s="1"/>
  <c r="B40" i="22"/>
  <c r="A40" i="22" s="1"/>
  <c r="B39" i="22"/>
  <c r="A39" i="22" s="1"/>
  <c r="B38" i="22"/>
  <c r="A38" i="22" s="1"/>
  <c r="B37" i="22"/>
  <c r="B36" i="22"/>
  <c r="A36" i="22" s="1"/>
  <c r="B35" i="22"/>
  <c r="A35" i="22" s="1"/>
  <c r="B34" i="22"/>
  <c r="A34" i="22" s="1"/>
  <c r="B33" i="22"/>
  <c r="A33" i="22" s="1"/>
  <c r="B32" i="22"/>
  <c r="A32" i="22" s="1"/>
  <c r="B31" i="22"/>
  <c r="A31" i="22" s="1"/>
  <c r="B30" i="22"/>
  <c r="A30" i="22" s="1"/>
  <c r="B29" i="22"/>
  <c r="A29" i="22" s="1"/>
  <c r="B28" i="22"/>
  <c r="B27" i="22"/>
  <c r="A27" i="22" s="1"/>
  <c r="B26" i="22"/>
  <c r="A26" i="22" s="1"/>
  <c r="B25" i="22"/>
  <c r="B24" i="22"/>
  <c r="A24" i="22" s="1"/>
  <c r="B23" i="22"/>
  <c r="A23" i="22" s="1"/>
  <c r="B22" i="22"/>
  <c r="A22" i="22" s="1"/>
  <c r="B21" i="22"/>
  <c r="A21" i="22" s="1"/>
  <c r="B20" i="22"/>
  <c r="A20" i="22" s="1"/>
  <c r="B19" i="22"/>
  <c r="A19" i="22" s="1"/>
  <c r="B18" i="22"/>
  <c r="A18" i="22" s="1"/>
  <c r="B17" i="22"/>
  <c r="A17" i="22" s="1"/>
  <c r="B16" i="22"/>
  <c r="B15" i="22"/>
  <c r="A15" i="22" s="1"/>
  <c r="B14" i="22"/>
  <c r="B13" i="22"/>
  <c r="A13" i="22" s="1"/>
  <c r="B12" i="22"/>
  <c r="A12" i="22" s="1"/>
  <c r="B11" i="22"/>
  <c r="A11" i="22" s="1"/>
  <c r="B10" i="22"/>
  <c r="B9" i="22"/>
  <c r="A9" i="22" s="1"/>
  <c r="B8" i="22"/>
  <c r="A8" i="22" s="1"/>
  <c r="B7" i="22"/>
  <c r="A7" i="22" s="1"/>
  <c r="B6" i="22"/>
  <c r="B5" i="22"/>
  <c r="A5" i="22" s="1"/>
  <c r="B4" i="22"/>
  <c r="A4" i="22" s="1"/>
  <c r="B3" i="22"/>
  <c r="B2" i="22"/>
  <c r="A2" i="22" s="1"/>
  <c r="I25" i="21"/>
  <c r="I24" i="21"/>
  <c r="I23" i="21"/>
  <c r="I22" i="21"/>
  <c r="I21" i="21"/>
  <c r="I20" i="21"/>
  <c r="I19" i="21"/>
  <c r="I18" i="21"/>
  <c r="I17" i="21"/>
  <c r="L13" i="21"/>
  <c r="I13" i="21"/>
  <c r="H13" i="21"/>
  <c r="G13" i="21"/>
  <c r="F13" i="21"/>
  <c r="E13" i="21"/>
  <c r="D13" i="21"/>
  <c r="C13" i="21"/>
  <c r="F9" i="21"/>
  <c r="J26" i="3"/>
  <c r="J23" i="3"/>
  <c r="J22" i="3"/>
  <c r="J21" i="3"/>
  <c r="J20" i="3"/>
  <c r="J19" i="3"/>
  <c r="J18" i="3"/>
  <c r="M13" i="3"/>
  <c r="J13" i="3"/>
  <c r="I13" i="3"/>
  <c r="H13" i="3"/>
  <c r="G13" i="3"/>
  <c r="F13" i="3"/>
  <c r="E13" i="3"/>
  <c r="D13" i="3"/>
  <c r="G9" i="3"/>
  <c r="C2" i="22" l="1"/>
  <c r="C3" i="22"/>
  <c r="C6" i="22"/>
  <c r="C16" i="22"/>
  <c r="C28" i="22"/>
  <c r="C55" i="22"/>
  <c r="C69" i="22"/>
  <c r="C89" i="22"/>
  <c r="C105" i="22"/>
  <c r="C121" i="22"/>
  <c r="C137" i="22"/>
  <c r="C153" i="22"/>
  <c r="C161" i="22"/>
  <c r="C175" i="22"/>
  <c r="A175" i="22"/>
  <c r="A153" i="22"/>
  <c r="A137" i="22"/>
  <c r="A121" i="22"/>
  <c r="A69" i="22"/>
  <c r="A55" i="22"/>
  <c r="A6" i="22"/>
  <c r="C5" i="22"/>
  <c r="C15" i="22"/>
  <c r="C27" i="22"/>
  <c r="C39" i="22"/>
  <c r="C46" i="22"/>
  <c r="C54" i="22"/>
  <c r="C60" i="22"/>
  <c r="C68" i="22"/>
  <c r="C76" i="22"/>
  <c r="C81" i="22"/>
  <c r="C88" i="22"/>
  <c r="C96" i="22"/>
  <c r="C104" i="22"/>
  <c r="C112" i="22"/>
  <c r="C120" i="22"/>
  <c r="C128" i="22"/>
  <c r="C136" i="22"/>
  <c r="C144" i="22"/>
  <c r="C152" i="22"/>
  <c r="C160" i="22"/>
  <c r="C174" i="22"/>
  <c r="C182" i="22"/>
  <c r="C10" i="22"/>
  <c r="C21" i="22"/>
  <c r="C33" i="22"/>
  <c r="C47" i="22"/>
  <c r="C61" i="22"/>
  <c r="C97" i="22"/>
  <c r="C113" i="22"/>
  <c r="C129" i="22"/>
  <c r="C145" i="22"/>
  <c r="C183" i="22"/>
  <c r="A161" i="22"/>
  <c r="A145" i="22"/>
  <c r="A129" i="22"/>
  <c r="A113" i="22"/>
  <c r="A105" i="22"/>
  <c r="A89" i="22"/>
  <c r="A61" i="22"/>
  <c r="A28" i="22"/>
  <c r="A16" i="22"/>
  <c r="A10" i="22"/>
  <c r="C14" i="22"/>
  <c r="C25" i="22"/>
  <c r="C37" i="22"/>
  <c r="C44" i="22"/>
  <c r="C52" i="22"/>
  <c r="C59" i="22"/>
  <c r="C66" i="22"/>
  <c r="C74" i="22"/>
  <c r="C86" i="22"/>
  <c r="C94" i="22"/>
  <c r="C102" i="22"/>
  <c r="C110" i="22"/>
  <c r="C118" i="22"/>
  <c r="C126" i="22"/>
  <c r="C134" i="22"/>
  <c r="C142" i="22"/>
  <c r="C150" i="22"/>
  <c r="C158" i="22"/>
  <c r="C166" i="22"/>
  <c r="C172" i="22"/>
  <c r="C180" i="22"/>
  <c r="C4" i="22"/>
  <c r="C20" i="22"/>
  <c r="C26" i="22"/>
  <c r="C38" i="22"/>
  <c r="C45" i="22"/>
  <c r="C53" i="22"/>
  <c r="C67" i="22"/>
  <c r="C75" i="22"/>
  <c r="C80" i="22"/>
  <c r="C87" i="22"/>
  <c r="C95" i="22"/>
  <c r="C103" i="22"/>
  <c r="C111" i="22"/>
  <c r="C119" i="22"/>
  <c r="C127" i="22"/>
  <c r="C135" i="22"/>
  <c r="C143" i="22"/>
  <c r="C151" i="22"/>
  <c r="C159" i="22"/>
  <c r="C167" i="22"/>
  <c r="C173" i="22"/>
  <c r="C181" i="22"/>
  <c r="C82" i="22"/>
  <c r="A180" i="22"/>
  <c r="A172" i="22"/>
  <c r="A166" i="22"/>
  <c r="A158" i="22"/>
  <c r="A150" i="22"/>
  <c r="A142" i="22"/>
  <c r="A134" i="22"/>
  <c r="A126" i="22"/>
  <c r="A118" i="22"/>
  <c r="A110" i="22"/>
  <c r="A102" i="22"/>
  <c r="A94" i="22"/>
  <c r="A86" i="22"/>
  <c r="A74" i="22"/>
  <c r="A66" i="22"/>
  <c r="A59" i="22"/>
  <c r="A52" i="22"/>
  <c r="A44" i="22"/>
  <c r="A37" i="22"/>
  <c r="A25" i="22"/>
  <c r="A14" i="22"/>
  <c r="A3" i="22"/>
  <c r="C171" i="22"/>
  <c r="C157" i="22"/>
  <c r="C117" i="22"/>
  <c r="C101" i="22"/>
  <c r="C58" i="22"/>
  <c r="C36" i="22"/>
  <c r="C19" i="22"/>
  <c r="C170" i="22"/>
  <c r="C148" i="22"/>
  <c r="C124" i="22"/>
  <c r="C100" i="22"/>
  <c r="C79" i="22"/>
  <c r="C31" i="22"/>
  <c r="C18" i="22"/>
  <c r="C163" i="22"/>
  <c r="C139" i="22"/>
  <c r="C123" i="22"/>
  <c r="C99" i="22"/>
  <c r="C71" i="22"/>
  <c r="C49" i="22"/>
  <c r="C30" i="22"/>
  <c r="C17" i="22"/>
  <c r="C162" i="22"/>
  <c r="C146" i="22"/>
  <c r="C114" i="22"/>
  <c r="C90" i="22"/>
  <c r="C70" i="22"/>
  <c r="C40" i="22"/>
  <c r="C34" i="22"/>
  <c r="C149" i="22"/>
  <c r="C125" i="22"/>
  <c r="C93" i="22"/>
  <c r="C73" i="22"/>
  <c r="C51" i="22"/>
  <c r="C32" i="22"/>
  <c r="C13" i="22"/>
  <c r="C164" i="22"/>
  <c r="C140" i="22"/>
  <c r="C116" i="22"/>
  <c r="C92" i="22"/>
  <c r="C72" i="22"/>
  <c r="C50" i="22"/>
  <c r="C35" i="22"/>
  <c r="C9" i="22"/>
  <c r="C177" i="22"/>
  <c r="C155" i="22"/>
  <c r="C115" i="22"/>
  <c r="C91" i="22"/>
  <c r="C78" i="22"/>
  <c r="C57" i="22"/>
  <c r="C12" i="22"/>
  <c r="C168" i="22"/>
  <c r="C138" i="22"/>
  <c r="C122" i="22"/>
  <c r="C98" i="22"/>
  <c r="C77" i="22"/>
  <c r="C48" i="22"/>
  <c r="C29" i="22"/>
  <c r="C7" i="22"/>
  <c r="C179" i="22"/>
  <c r="C165" i="22"/>
  <c r="C141" i="22"/>
  <c r="C133" i="22"/>
  <c r="C109" i="22"/>
  <c r="C85" i="22"/>
  <c r="C65" i="22"/>
  <c r="C43" i="22"/>
  <c r="C24" i="22"/>
  <c r="C178" i="22"/>
  <c r="C156" i="22"/>
  <c r="C132" i="22"/>
  <c r="C108" i="22"/>
  <c r="C64" i="22"/>
  <c r="C42" i="22"/>
  <c r="C23" i="22"/>
  <c r="C169" i="22"/>
  <c r="C147" i="22"/>
  <c r="C131" i="22"/>
  <c r="C107" i="22"/>
  <c r="C84" i="22"/>
  <c r="C63" i="22"/>
  <c r="C41" i="22"/>
  <c r="C8" i="22"/>
  <c r="C176" i="22"/>
  <c r="C154" i="22"/>
  <c r="C130" i="22"/>
  <c r="C106" i="22"/>
  <c r="C83" i="22"/>
  <c r="C62" i="22"/>
  <c r="C56" i="22"/>
  <c r="C22" i="22"/>
  <c r="C11" i="22"/>
</calcChain>
</file>

<file path=xl/sharedStrings.xml><?xml version="1.0" encoding="utf-8"?>
<sst xmlns="http://schemas.openxmlformats.org/spreadsheetml/2006/main" count="55430" uniqueCount="12721">
  <si>
    <t>FI</t>
  </si>
  <si>
    <t>SF</t>
  </si>
  <si>
    <t>AI</t>
  </si>
  <si>
    <t>PP</t>
  </si>
  <si>
    <t xml:space="preserve">ACCIÓN GUBERNAMENTAL </t>
  </si>
  <si>
    <t>IDENTIFICACIÓN DE ACCIONES</t>
  </si>
  <si>
    <t>DESAGREGACIÓN POR SEXO</t>
  </si>
  <si>
    <t>GRUPO ETARIO</t>
  </si>
  <si>
    <t>POBLACIÓN DE ATENCIÓN PRIORITARIA</t>
  </si>
  <si>
    <t>ID</t>
  </si>
  <si>
    <t>DERECHO</t>
  </si>
  <si>
    <t>NOMBRE, CARGO Y FIRMA</t>
  </si>
  <si>
    <t>ELABORÓ</t>
  </si>
  <si>
    <t>Acción social</t>
  </si>
  <si>
    <t>Programa de desarrollo social</t>
  </si>
  <si>
    <t>Otras acciones</t>
  </si>
  <si>
    <t>Acción afirmativa</t>
  </si>
  <si>
    <t>Medida de nivelación</t>
  </si>
  <si>
    <t>Medida de inclusión</t>
  </si>
  <si>
    <t>Mujeres</t>
  </si>
  <si>
    <t>Hombres</t>
  </si>
  <si>
    <t>Niñez</t>
  </si>
  <si>
    <t>Adolescentes</t>
  </si>
  <si>
    <t>Jóvenes</t>
  </si>
  <si>
    <t>Personas mayores</t>
  </si>
  <si>
    <t>Población en general</t>
  </si>
  <si>
    <t>Personas indígenas</t>
  </si>
  <si>
    <t>Personas afrodescendientes</t>
  </si>
  <si>
    <t>Personas con discapacidad</t>
  </si>
  <si>
    <t>Personas en situación de calle</t>
  </si>
  <si>
    <t>Personas que residen en instituciones de asistencia social</t>
  </si>
  <si>
    <t>Personas víctimas</t>
  </si>
  <si>
    <t>SECRETARÍA DE ADMINISTRACIÓN Y FINANZAS</t>
  </si>
  <si>
    <t>SUBSECRETARÍA DE EGRESOS</t>
  </si>
  <si>
    <t>CATÁLOGO DE ALINEACIÓN A LOS DERECHOS DE LAS NIÑAS, NIÑOS Y ADOLESCENTES</t>
  </si>
  <si>
    <t>Artículo</t>
  </si>
  <si>
    <t>I</t>
  </si>
  <si>
    <t>Derecho a la Vida, a la Paz, a la Supervivencia y al Desarrollo.</t>
  </si>
  <si>
    <t>Derecho de Prioridad.</t>
  </si>
  <si>
    <t>Derecho a la identidad.</t>
  </si>
  <si>
    <t>Derecho a vivir en familia.</t>
  </si>
  <si>
    <t>Derecho a la igualdad sustantiva.</t>
  </si>
  <si>
    <t>Derecho a no ser discriminado.</t>
  </si>
  <si>
    <t>Derecho a vivir en condiciones de bienestar y a un sano desarrollo integral.</t>
  </si>
  <si>
    <t>VIII</t>
  </si>
  <si>
    <t>Derecho a una vida libre de violencia y a la integridad personal.</t>
  </si>
  <si>
    <t>Derecho a la protección de la salud física y mental, y a la seguridad social.</t>
  </si>
  <si>
    <t>Derechos de niñas, niños y adolescentes con discapacidad.</t>
  </si>
  <si>
    <t>Derecho a la educación.</t>
  </si>
  <si>
    <t>Derecho al descanso, al juego y al esparcimiento.</t>
  </si>
  <si>
    <t>Derecho a la libertad de convicciones éticas, pensamiento, conciencia, religión y cultura.</t>
  </si>
  <si>
    <t>Derecho a la libertad de expresión y de acceso a la información.</t>
  </si>
  <si>
    <t>Derecho de asociación y reunión.</t>
  </si>
  <si>
    <t>Derecho a la intimidad.</t>
  </si>
  <si>
    <t>Derecho a la seguridad jurídica, acceso a la justicia y al debido proceso.</t>
  </si>
  <si>
    <t>Derecho a recibir protección especial cuando se encuentre en situación de discriminación múltiple.</t>
  </si>
  <si>
    <t>Derecho de acceso a la información y a las tecnologías de la información y comunicación.</t>
  </si>
  <si>
    <t>Derecho a la protección y seguridad sexual.</t>
  </si>
  <si>
    <t>Derecho a conocer los datos de los sentenciados con ejecutoria por delitos vinculados con violencia sexual contra niñas, niños y adolescentes.</t>
  </si>
  <si>
    <t>Garantizar la seguridad sexual de las víctimas y potenciales víctimas de cualquier tipo de violencia sexual, por lo cual, las niñas, niños y adolescentes tendrán para dicha seguridad, conocer y ubicar a las personas que hayan sido sentenciadas por delitos vinculados con esa violencia.</t>
  </si>
  <si>
    <t>Derechos de niñas, niños y adolescentes migrantes.</t>
  </si>
  <si>
    <t>Garantía de derechos humanos plenos de niñas y mujeres</t>
  </si>
  <si>
    <t>Objetivo estratégico:</t>
  </si>
  <si>
    <t>Garantizar en el marco de los Derecho Humanos y la CEDAW, los derechos de las mujeres, jóvenes y niñas de la Ciudad.</t>
  </si>
  <si>
    <t xml:space="preserve">Impulso y acompañamiento al Congreso de la Ciudad de México en la agenda legislativa para el avance de los derechos humanos de las mujeres y en la armonización de las leyes secundarias derivadas de la Constitución de la Ciudad de México que transversalice la perspectiva de género. </t>
  </si>
  <si>
    <t>Promover la imagen de las mujeres como sujetas de derechos en los distintos ámbitos de la vida social (escolar, laboral, familiar, económico y político).</t>
  </si>
  <si>
    <t>Establecer los diagnósticos pertinentes para diseñar las acciones afirmativas que garanticen la participación de las mujeres en los espacios públicos de representación y su promoción en las dependencias de gobierno y en la iniciativa privada.</t>
  </si>
  <si>
    <t>Incentivar la formación, participación y representación política de las mujeres.</t>
  </si>
  <si>
    <t>Implementar medidas no privativas de la libertad en el caso de mujeres imputadas y/o niñas y adolescentes, entre 12 y 17 años 11 meses, en conflicto con la ley en la Ciudad de México.</t>
  </si>
  <si>
    <t>Vida libre de violencia para las niñas y mujeres</t>
  </si>
  <si>
    <t>Impulsar acciones de prevención, atención y sanción de todos los tipos y modalidades de violencia contra las mujeres y niñas, así como fortalecer la coordinación interinstitucional entre los entes públicos para su erradicación.</t>
  </si>
  <si>
    <t>Erradicar el matrimonio infantil, precoz y forzado.</t>
  </si>
  <si>
    <t>Prevenir y atender a la violencia comunitaria.</t>
  </si>
  <si>
    <t>Prevenir, atender y sancionar al acoso sexual en el transporte público.</t>
  </si>
  <si>
    <t>Actualizar e implementar el Protocolo Alba para la búsqueda inmediata de mujeres y niñas desaparecidas.</t>
  </si>
  <si>
    <t>Incluir consideraciones éticas y de seguridad para la investigación y la atención integral de la violencia contra las mujeres y las niñas.</t>
  </si>
  <si>
    <t>Fortalecer los sistemas de registro y seguimiento a los casos de violencia contra las niñas y mujeres.</t>
  </si>
  <si>
    <t>Acceso a la justicia de niñas y mujeres</t>
  </si>
  <si>
    <t>Garantizar que las mujeres y las niñas de la Ciudad de México gocen de su derecho al acceso a la justicia de jure y de facto, así como contar con políticas públicas que integren el principio de justicia de género que fortalezcan su autonomía.</t>
  </si>
  <si>
    <t>Armonizar las leyes secundarias y otros instrumentos jurídicos que derivan de la Constitución Política de la Ciudad de México en materia de acceso a la justicia y perspectiva de género en el marco de los Derechos Humanos de las mujeres.</t>
  </si>
  <si>
    <t>Integrar el enfoque de género, derechos humanos e interculturalidad en las actividades institucionales de los entes de seguridad pública, procuración y administración de justicia para garantizar el acceso a la justicia de las mujeres.</t>
  </si>
  <si>
    <t>Capacitar en materias de derechos de las mujeres y niñas y la igualdad sustantiva, de manera sistemática y obligatoria a autoridades y personas servidoras públicas de juzgados, fiscalías, defensoría pública, asesoría pública, abogadas y abogados, agentes de policía de seguridad pública en todas sus corporaciones y agentes de policía de investigación, así como otros funcionarios encargados de hacer cumplir la ley, con el fin de erradicar tratos discriminatorios hacia las mujeres y niñas.</t>
  </si>
  <si>
    <t>Generar y difundir información veraz, confiable y amigable sobre los recursos legales para conocimiento y uso de las mujeres víctimas de la violencia de género, particularmente en lenguas indígenas y formatos accesibles para las mujeres con discapacidad y otras condiciones.</t>
  </si>
  <si>
    <t>Promover orientación y asistencia jurídica gratuita destinada a facilitar el acceso a la justicia de las mujeres que viven en zonas rurales y remotas en las alcaldías de la Ciudad de México.</t>
  </si>
  <si>
    <t>Promover el acceso a la justicia plena y autónoma a las personas con discapacidad múltiple.</t>
  </si>
  <si>
    <t>Impulsar el diseño e instrumentación efectiva de protocolos de prevención, atención, sanción y erradicación del acoso y hostigamiento sexual en todos los entes públicos de la Ciudad de México.</t>
  </si>
  <si>
    <t>Diseñar e implementar estrategias integrales e interinstitucionales para garantizar el acceso a la justicia de las mujeres indígenas, afro mexicanas, migrantes y refugiadas.</t>
  </si>
  <si>
    <t>Brindar información científica y pertinente sobre el acceso a la interrupción legal del embarazo en los servicios de la SEDESA y agencias del Ministerio Público.</t>
  </si>
  <si>
    <t>Evaluar los Protocolos de Alerta AMBER y el Protocolo Alba, para la búsqueda de las mujeres y niñas y niñas desaparecidas, y se adopten políticas y acciones más eficaces.</t>
  </si>
  <si>
    <t>Educación como vía para el empoderamiento de niñas y mujeres</t>
  </si>
  <si>
    <r>
      <t>Objetivo estratégico:</t>
    </r>
    <r>
      <rPr>
        <sz val="11"/>
        <rFont val="Calibri"/>
        <family val="2"/>
        <scheme val="minor"/>
      </rPr>
      <t xml:space="preserve">  </t>
    </r>
  </si>
  <si>
    <t>Fortalecer una educación integral, pública, gratuita, laica, igualitaria y de calidad para mujeres y niñas en todos los niveles educativos, así como la ampliación del acceso a nuevas tecnologías y la innovación científica para reducir la segregación educativa.</t>
  </si>
  <si>
    <t>Eliminar el sexismo en los procesos de enseñanza-aprendizaje en todos los niveles.</t>
  </si>
  <si>
    <t>Revisar y armonizar protocolos de atención a la violencia y acoso sexual en las escuelas en materia administrativa, laboral y penal.</t>
  </si>
  <si>
    <t>Garantizar espacios incluyentes y de acceso universal para niñas y mujeres indígenas, afro mexicanas y afrodescendientes.</t>
  </si>
  <si>
    <t>Promover la corresponsabilidad social comunitaria en la gestión educativa con participación activa de mujeres y niñas.</t>
  </si>
  <si>
    <t>Identificar y combatir los obstáculos que impiden a las niñas avanzar en los niveles educativos y promover su acceso a áreas STEM.</t>
  </si>
  <si>
    <t>Garantizar una salud y bienestar integral de niñas y mujeres</t>
  </si>
  <si>
    <t>Integrar a las trabajadoras del hogar, migrantes y refugiadas al sistema de salud.</t>
  </si>
  <si>
    <t>Diseñar estrategias de prevención integrales sobre enfermedades crónico degenerativas en mujeres trabajadoras del hogar.</t>
  </si>
  <si>
    <t>Eliminar prácticas discriminatorias en la atención y tratamientos médicos en personas trans e intersexuales.</t>
  </si>
  <si>
    <t>Difundir el derecho a la ILE y garantizar el acceso al aborto seguro, voluntario y gratuito, y a los servicios de atención postaborto.</t>
  </si>
  <si>
    <t>Impulsar programas deportivos que promuevan la amplia participación de niñas y mujeres de todas las edades.</t>
  </si>
  <si>
    <t>Fortalecer el entrenamiento del personal de salud desde una perspectiva de género y derechos humanos con el fin de incrementar la calidad de la atención a las mujeres, jóvenes y niñas.</t>
  </si>
  <si>
    <t>Promover que las personas cuidadoras accedan a servicios de salud, sin discriminación, de tal forma que en todo momento se garantice su equilibrio biológico, psicológico y social para el ejercicio de las labores asociadas al cuidado.</t>
  </si>
  <si>
    <t>Cultura en el centro del desarrollo de niñas y mujeres</t>
  </si>
  <si>
    <t>Impulsar la creación y difusión de la cultura como fuente de desarrollo en la vida de las mujeres y niñas, para la cohesión social y bienestar comunitario.</t>
  </si>
  <si>
    <t>Fortalecer y ampliar la infraestructura de eventos culturales de manera que se garantice el acceso universal y seguro a niñas, jóvenes y mujeres.</t>
  </si>
  <si>
    <t>Fomentar el acceso, control, producción y gestión de las mujeres al desarrollo cultural de la Ciudad de México.</t>
  </si>
  <si>
    <t>Diseñar estrategias para garantizar la participación de niñas, jóvenes y mujeres como artistas, protagonistas, gestoras, directoras, convocantes y productoras de eventos culturales.</t>
  </si>
  <si>
    <t>Promover los espacios públicos y comunitarios como industrias creativas sociales incluyentes.</t>
  </si>
  <si>
    <t>Implementar una estrategia integral de intervención cultural como detonador del desarrollo local igualitario.</t>
  </si>
  <si>
    <t>Integrar en el diseño de la intervención cultural de la Ciudad de México la perspectiva de género y considerar todos los grupos de atención prioritaria.</t>
  </si>
  <si>
    <t>Garantizar la participación activa de niñas y mujeres con discapacidad en todas las disciplinas y espacios culturales.</t>
  </si>
  <si>
    <t>Promover la participación de niñas y mujeres de todas las edades y condiciones en las disciplinas culturales.</t>
  </si>
  <si>
    <t>Considerar en la planeación y desarrollo de actividades culturales el uso del tiempo de las mujeres y sus familias.</t>
  </si>
  <si>
    <t>Fortalecer que dentro de los recursos financieros de las actividades culturales se establezcan criterios para el cierre de brechas de género.</t>
  </si>
  <si>
    <t>Descentralizar la planeación de actividades culturales y generar propuestas en las 16 alcaldías.</t>
  </si>
  <si>
    <t>Posicionar las contribuciones culturales de las mujeres en diversas disciplinas mediante actividades colectivas y participativas.</t>
  </si>
  <si>
    <t>Visibilizar y promover los aportes de las mujeres en el desarrollo de las culturas, desde un enfoque de interculturalidad.</t>
  </si>
  <si>
    <t>Autonomía económica de las mujeres</t>
  </si>
  <si>
    <t>Ampliar las oportunidades de trabajo formal y estable de mujeres acortando la brecha salarial.</t>
  </si>
  <si>
    <t>Reducir las condiciones precarias y la carga global de trabajo de las mujeres.</t>
  </si>
  <si>
    <t>Procurar el trabajo formal de las trabajadoras remuneradas del hogar.</t>
  </si>
  <si>
    <t>Impulsar proyectos de servicios de cuidados para personas dependientes en las iniciativas de autoempleo con mujeres.</t>
  </si>
  <si>
    <t>Impulsar la participación amplia y activa de las mujeres en la economía social mediante el desarrollo de programas de capacitación, campañas de promoción, apoyo financiero, técnico y organizativo para el establecimiento y continuidad de organizaciones cooperativas que garanticen el acceso de las mujeres al trabajo digno.</t>
  </si>
  <si>
    <t>Promover la reglamentación para que el sector público, privado y organizaciones diseñen alternativas de cuidados orientadas a satisfacer las necesidades de las mujeres y hombres trabajadores con responsabilidades de cuidado en sus hogares.</t>
  </si>
  <si>
    <t>Impulsar estrategias de descentralización del empleo, fortaleciendo las oportunidades laborales en las 16 Alcaldías.</t>
  </si>
  <si>
    <t>Corresponsabilidad en el cuidado</t>
  </si>
  <si>
    <r>
      <t>Objetivo estratégico:</t>
    </r>
    <r>
      <rPr>
        <sz val="11"/>
        <rFont val="Calibri"/>
        <family val="2"/>
        <scheme val="minor"/>
      </rPr>
      <t xml:space="preserve"> </t>
    </r>
  </si>
  <si>
    <t>Impulsar el reconocimiento, conciliación, redistribución, reducción y corresponsabilidad del trabajo doméstico y de cuidados en los hogares, las comunidades y los ámbitos públicos hacia una organización más justa de los mismos con el propósito de elevar la calidad de vida y descargar la carga global de trabajo de las mujeres.</t>
  </si>
  <si>
    <t>Promover la autonomía física y económica de las personas con discapacidad y personas adultas mayores.</t>
  </si>
  <si>
    <t>Impulsar una estrategia amplia de comunicación y campañas orientadas a valorizar el trabajo doméstico y de cuidados en todos los ámbitos destacando su aporte a la sostenibilidad de una vida digna.</t>
  </si>
  <si>
    <t>Promover un uso y distribución más justa del tiempo social para acortar la brecha de desigualdad de tiempo en las mujeres que incluya sistemas de transporte público seguro, eficiente y que permita conciliar la vida personal, familiar y laboral.</t>
  </si>
  <si>
    <t>Impulsar estrategias orientadas a redistribuir el trabajo de cuidados entre hombres y mujeres en las familias.</t>
  </si>
  <si>
    <t>Promover la corresponsabilidad de los cuidados entre los hogares, las comunidades, las organizaciones sociales y los servicios públicos.</t>
  </si>
  <si>
    <t>Impulsar e innovar en la investigación y generación de datos relativos a las demandas y satisfacción de cuidados en la Ciudad de México y el nexo permanente entre trabajo remunerado y trabajo no remunerado dentro y fuera del hogar.</t>
  </si>
  <si>
    <t>Impulsar una estrategia amplia de descentralización de los servicios de cuidados intergeneracionales como centros de día.</t>
  </si>
  <si>
    <t>Desarrollar una estrategia a mediano y largo plazo de desarrollo y urbanización de la ciudad desde una perspectiva de género, sustentable y que coloque al centro el cuidado y calidad de vida de las personas.</t>
  </si>
  <si>
    <t>Medio ambiente sano y sustentable</t>
  </si>
  <si>
    <t>Realizar las acciones necesarias para proteger, restablecer y procurar un medio ambiente sano; combatir el cambio climático y sus efectos sobre mujeres y niñas/os; promoviendo a su vez la disponibilidad, saneamiento y gestión sostenible del agua para redistribuir equitativamente esa responsabilidad entre mujeres y hombres.</t>
  </si>
  <si>
    <t>Integrar las experiencias, necesidades e intereses de las mujeres en la planeación e implementación de proyectos de gestión integral de riesgos de desastres.</t>
  </si>
  <si>
    <t>Fomentar el usufructo de los recursos de manera sustentable y corresponsable, desmitificando que las mujeres son las únicas responsables de las acciones de conservación.</t>
  </si>
  <si>
    <t>Integrar a las mujeres a las acciones de mitigación como gestoras de proyectos de energía solar, biogas, agua, captura de carbono, restauración y conservación ambiental y gestión de riesgos.</t>
  </si>
  <si>
    <t>Integrar la perspectiva de género y sustentabilidad ambiental a los modelos de desarrollo económico.</t>
  </si>
  <si>
    <t>Respaldar la participación activa de las mujeres en la conservación de áreas protegidas.</t>
  </si>
  <si>
    <t>Impulsar una cultura de prevención, gestión, atención e intervención oportuna sobre riesgo de desastres con perspectiva de género.</t>
  </si>
  <si>
    <t>Diseño de indicadores de género y medio ambiente para la Ciudad de México.</t>
  </si>
  <si>
    <t>Género y Ciudad</t>
  </si>
  <si>
    <t>Garantizar la alineación e inclusión de la perspectiva de género, generación y sustentabilidad ambiental en los planes, programas y proyectos estratégicos en materia de ciudad.</t>
  </si>
  <si>
    <t>Integrar las experiencias, necesidades e intereses de las mujeres y niñas en la planeación, implementación y evaluación de proyectos en materia de planeación urbana, movilidad, ordenamiento territorial e intervención del espacio público.</t>
  </si>
  <si>
    <t>Conformar un registro actualizado sobre los patrones de movilidad de mujeres y niñas con perspectiva de género, con énfasis en la movilidad del cuidado, movilidad segura, movilidad activa y sustentable, como insumo principal para la toma de decisiones en materia de movilidad, planeación urbana, ordenamiento territorial y espacio público</t>
  </si>
  <si>
    <t>Garantizar el acceso, desplazamiento, tránsito y llegada de las mujeres y niñas por la ciudad a través de aumentar las condiciones de accesibilidad, seguridad personal y vial, comodidad, eficiencia, calidad e igualdad en los diversos modos de transporte, así como en el espacio público, con visión metropolitana y énfasis a escala barrial.</t>
  </si>
  <si>
    <t>Implementar y evaluar de manera integral y periódica los protocolos de respuesta efectiva ante casos de violencia sexual hacia mujeres y niñas de todos los modos de transporte público, concesionado y servicios de aplicación en la Ciudad de México.</t>
  </si>
  <si>
    <t>Informar, capacitar y formar de manera continua, progresiva y especializada a quienes integran los sectores de movilidad, seguridad, ordenamiento territorial, participación ciudadana, vivienda y espacio público, sobre el impacto de las desigualdades estructurales, prácticas culturales, causas y efectos diferenciados de las problemáticas y desigualdad que enfrentan las mujeres y niñas en la ciudad, con énfasis en las que integran grupos prioritarios</t>
  </si>
  <si>
    <t>Garantizar la paridad de género y cultura institucional que fortalezca la igualdad sustantiva, la no violencia y no discriminación hacia las mujeres que trabajan en los sectores vinculados a la movilidad, planeación urbana, ordenamiento territorial, espacio público, seguridad, participación ciudadana, entre otros.</t>
  </si>
  <si>
    <t>Potenciar la participación integral de mujeres y hombres de todas edades y condiciones como agentes activos para la promoción del derecho a la Ciudad, comunidades incluyentes, seguras y en paz.</t>
  </si>
  <si>
    <t>Promover y evaluar campañas de comunicación sobre el derecho a la ciudad de mujeres y niñas, con énfasis en mujeres de grupos de atención prioritaria.</t>
  </si>
  <si>
    <t>Impulsar mecanismos de regulación, supervisión y sanción de productos audiovisuales o sonoros en el espacio y transporte público y concesionado, que denigren la imagen de las mujeres y niñas, incite al odio, la violencia o la discriminación en su contra.</t>
  </si>
  <si>
    <t>Impulsar una política habitacional con perspectiva de género que favorezca el derecho a la vivienda digna, la cohesión social, el desarrollo sustentable y la disminución de las desigualdades.</t>
  </si>
  <si>
    <t>Garantizar que la acción pública orientada a hacer de la Ciudad de México un entorno seguro, solidario, incluyente y de Bienestar, beneficia a todas las mujeres sobre todo aquellas integrantes de grupos prioritarios y en condiciones de mayor vulnerabilidad.</t>
  </si>
  <si>
    <t>Construir Indicadores de Género y Ciudad en sus diversos tipos y alcances: indicadores de gestión, resultados, impacto; indicadores de línea base, alineados a ODS.</t>
  </si>
  <si>
    <t>E1.</t>
  </si>
  <si>
    <t>E2.</t>
  </si>
  <si>
    <t>E3.</t>
  </si>
  <si>
    <t>E4.</t>
  </si>
  <si>
    <t>E5.</t>
  </si>
  <si>
    <t>E6.</t>
  </si>
  <si>
    <t>E7.</t>
  </si>
  <si>
    <t>E8.</t>
  </si>
  <si>
    <t>E9.</t>
  </si>
  <si>
    <t>E10.</t>
  </si>
  <si>
    <t>E1. Garantía de derechos humanos plenos de niñas y mujeres</t>
  </si>
  <si>
    <t>E2. Vida libre de violencia para las niñas y mujeres</t>
  </si>
  <si>
    <t>E5. Garantizar una salud y bienestar integral de niñas y mujeres</t>
  </si>
  <si>
    <t>E6. Cultura en el centro del desarrollo de niñas y mujeres</t>
  </si>
  <si>
    <t>E3. Acceso a la justicia de niñas y mujeres</t>
  </si>
  <si>
    <t>E4. Educación como vía para el empoderamiento de niñas y mujeres</t>
  </si>
  <si>
    <t>E7. Autonomía económica de las mujeres</t>
  </si>
  <si>
    <t>E8. Corresponsabilidad en el cuidado</t>
  </si>
  <si>
    <t>E9. Medio ambiente sano y sustentable</t>
  </si>
  <si>
    <t>E10. Género y Ciudad</t>
  </si>
  <si>
    <t>Grupos</t>
  </si>
  <si>
    <t>1.1 Garantizar en el marco de los Derecho Humanos y la CEDAW, los derechos de las mujeres, jóvenes y niñas de la Ciudad.</t>
  </si>
  <si>
    <t xml:space="preserve">1.2 Impulso y acompañamiento al Congreso de la Ciudad de México en la agenda legislativa para el avance de los derechos humanos de las mujeres y en la armonización de las leyes secundarias derivadas de la Constitución de la Ciudad de México que transversalice la perspectiva de género. </t>
  </si>
  <si>
    <t>1.3 Integrar el enfoque de género, interculturalidad, interés superior de la niñez y marco de derechos humanos en toda la actividad institucional para garantizar la accesibilidad de las mujeres a programas, y servicios institucionales.</t>
  </si>
  <si>
    <t>1.4 Promover la imagen de las mujeres como sujetas de derechos en los distintos ámbitos de la vida social (escolar, laboral, familiar, económico y político).</t>
  </si>
  <si>
    <t>1.5 Establecer los diagnósticos pertinentes para diseñar las acciones afirmativas que garanticen la participación de las mujeres en los espacios públicos de representación y su promoción en las dependencias de gobierno y en la iniciativa privada.</t>
  </si>
  <si>
    <t>1.6 Usar las medidas especiales y de carácter temporal para disminuir las brechas de género y la subrepresentación de las mujeres en el espacio público.</t>
  </si>
  <si>
    <t>1.7 Detener la criminalización de mujeres y niñas migrantes.</t>
  </si>
  <si>
    <t>1.8 Incentivar la formación, participación y representación política de las mujeres.</t>
  </si>
  <si>
    <t>1.9 Implementar medidas no privativas de la libertad en el caso de mujeres imputadas y/o niñas y adolescentes, entre 12 y 17 años 11 meses, en conflicto con la ley en la Ciudad de México.</t>
  </si>
  <si>
    <t>2.1 Fortalecer el Modelo Integral de prevención, atención, intervención y sanción de todo tipo y modalidades de violencia contra mujeres y niñas.</t>
  </si>
  <si>
    <t>2.2 Erradicar de feminicidios.</t>
  </si>
  <si>
    <t>2.3 Acciones para erradicar la violencia familiar a nivel de los hogares, especialmente aquella contra niñas, niños, mujeres y personas adultas mayores.</t>
  </si>
  <si>
    <t>2.4 Erradicar el matrimonio infantil, precoz y forzado.</t>
  </si>
  <si>
    <t>2.5 Prevenir la violencia en el noviazgo.</t>
  </si>
  <si>
    <t>2.6 Erradicar la violencia y el abandono de mujeres mayores de edad y con discapacidad.</t>
  </si>
  <si>
    <t>2.7 Prevenir y atender a la violencia comunitaria.</t>
  </si>
  <si>
    <t>2.8 Prevenir, atender y sancionar al acoso sexual en el transporte público.</t>
  </si>
  <si>
    <t>2.9 Combatir la violencia digital contra niñas y mujeres.</t>
  </si>
  <si>
    <t>2.1 Fortalecer el Protocolo Alerta Ámber.</t>
  </si>
  <si>
    <t>2.11 Actualizar e implementar el Protocolo Alba para la búsqueda inmediata de mujeres y niñas desaparecidas.</t>
  </si>
  <si>
    <t>2.12 Erradicar a todo tipo de explotación sexual de niñas y mujeres.</t>
  </si>
  <si>
    <t>2.13 Erradicar a la Trata de niñas y mujeres en todas sus modalidades.</t>
  </si>
  <si>
    <t>2.14 Incluir consideraciones éticas y de seguridad para la investigación y la atención integral de la violencia contra las mujeres y las niñas.</t>
  </si>
  <si>
    <t>2.15 Combate a la violencia política contra las mujeres.</t>
  </si>
  <si>
    <t>2.16 Visibilizar la violencia contra mujeres periodistas y defensoras de derechos humanos e implementar los protocolos para su protección.</t>
  </si>
  <si>
    <t>2.17 Combate a la violencia obstétrica en el sector salud.</t>
  </si>
  <si>
    <t>2.18 Prevención, atención de violencia contra mujeres de la comunidad LGBTTTI.</t>
  </si>
  <si>
    <t>2.19 Promoción de masculinidades desde una cultura de paz y no violencia contra las niñas y mujeres.</t>
  </si>
  <si>
    <t>2.2 Diseño de indicadores especiales para la medición eficaz de todos los tipos y modalidades de violencia contra las niñas y mujeres.</t>
  </si>
  <si>
    <t>2.21 Promoción de una cultura y educación para la paz como estrategia de prevención de la violencia</t>
  </si>
  <si>
    <t>2.22 Fortalecer los sistemas de registro y seguimiento a los casos de violencia contra las niñas y mujeres.</t>
  </si>
  <si>
    <t>3.1 Armonizar las leyes secundarias y otros instrumentos jurídicos que derivan de la Constitución Política de la Ciudad de México en materia de acceso a la justicia y perspectiva de género en el marco de los Derechos Humanos de las mujeres.</t>
  </si>
  <si>
    <t>3.2 Integrar el enfoque de género, derechos humanos e interculturalidad en las actividades institucionales de los entes de seguridad pública, procuración y administración de justicia para garantizar el acceso a la justicia de las mujeres.</t>
  </si>
  <si>
    <t>3.3 Capacitar en materias de derechos de las mujeres y niñas y la igualdad sustantiva, de manera sistemática y obligatoria a autoridades y personas servidoras públicas de juzgados, fiscalías, defensoría pública, asesoría pública, abogadas y abogados, agentes de policía de seguridad pública en todas sus corporaciones y agentes de policía de investigación, así como otros funcionarios encargados de hacer cumplir la ley, con el fin de erradicar tratos discriminatorios hacia las mujeres y niñas.</t>
  </si>
  <si>
    <t>3.4 Instrumentar mecanismos de coordinación interinstitucional entre la Secretaría de las Mujeres y la Fiscalía General de Justicia para brindar orientación y asesoría jurídica especializada que facilite los procesos de denuncia, apertura de carpeta de investigación u otros procesos alternos que resuelvan la problemática de violencia de las mujeres;</t>
  </si>
  <si>
    <t>3.5 Generar y difundir información veraz, confiable y amigable sobre los recursos legales para conocimiento y uso de las mujeres víctimas de la violencia de género, particularmente en lenguas indígenas y formatos accesibles para las mujeres con discapacidad y otras condiciones.</t>
  </si>
  <si>
    <t>3.6 Promover orientación y asistencia jurídica gratuita destinada a facilitar el acceso a la justicia de las mujeres que viven en zonas rurales y remotas en las alcaldías de la Ciudad de México.</t>
  </si>
  <si>
    <t>3.7 Promover el acceso a la justicia plena y autónoma a las personas con discapacidad múltiple.</t>
  </si>
  <si>
    <t>3.8 Impulsar el diseño e instrumentación efectiva de protocolos de prevención, atención, sanción y erradicación del acoso y hostigamiento sexual en todos los entes públicos de la Ciudad de México.</t>
  </si>
  <si>
    <t>3.9 Diseñar e implementar estrategias integrales e interinstitucionales para garantizar el acceso a la justicia de las mujeres indígenas, afro mexicanas, migrantes y refugiadas.</t>
  </si>
  <si>
    <t>3.1 Formar sistemática y obligatoriamente de capacidades para juezas y jueces, fiscales, personas defensoras/es públicos, abogados/as, cuerpos policiacos y otros agentes del orden para respetar los derechos humanos de las mujeres.</t>
  </si>
  <si>
    <t>3.11 Incluir consideraciones éticas y de seguridad para la investigación y para la atención integral de la violencia contra las mujeres y las niñas.</t>
  </si>
  <si>
    <t>3.12 Brindar información científica y pertinente sobre el acceso a la interrupción legal del embarazo en los servicios de la SEDESA y agencias del Ministerio Público.</t>
  </si>
  <si>
    <t>3.13 Promover la tramitación de medidas de protección de emergencia en materia familiar y penal que contempla la Ley de Acceso de las Mujeres a una vida Libre de Violencia de la Ciudad de México, a cargo de todos los entes públicos que atienden las mujeres (FGJ, Consejería Jurídica, DIF, Secretaría de las Mujeres).</t>
  </si>
  <si>
    <t>3.14 Evaluar los Protocolos de Alerta AMBER y el Protocolo Alba, para la búsqueda de las mujeres y niñas y niñas desaparecidas, y se adopten políticas y acciones más eficaces.</t>
  </si>
  <si>
    <t>3.15 Fortalecer los Sistemas de Registro con datos desagregados por sexo en los entes de seguridad y procuración de justicia.</t>
  </si>
  <si>
    <t>3.16 Fortalecer la aplicación del instrumentos de valorización de riesgo feminicida establecida en el Sistema para la Identificación y Atención del Riesgo Feminicida</t>
  </si>
  <si>
    <t>4.1 Garantizar el acceso de las niñas a la educación de calidad en todos los niveles</t>
  </si>
  <si>
    <t>4.2 Eliminar el sexismo en los procesos de enseñanza-aprendizaje en todos los niveles.</t>
  </si>
  <si>
    <t>4.3 Modificar los estereotipos referentes a las habilidades y capacidades de mujeres y hombres en contenidos educativos y en la orientación vocacional.</t>
  </si>
  <si>
    <t>4.4 Garantizar el acceso, permanencia y eficiencia terminal de jóvenes embarazadas. Injuve, UACM, SEMujeres</t>
  </si>
  <si>
    <t>4.5 Revisar y armonizar protocolos de atención a la violencia y acoso sexual en las escuelas en materia administrativa, laboral y penal.</t>
  </si>
  <si>
    <t>4.6 Prevención y atención a la violencia escolar contra mujeres y niñas.</t>
  </si>
  <si>
    <t>4.7 Acceso de las mujeres a internet y las nuevas tecnologías para tener acceso a la información y acortar la brecha digital.</t>
  </si>
  <si>
    <t>4.8 Promover las ciberescuelas como una opción para la actualización, profesionalización de mujeres jóvenes, adultas y mayores</t>
  </si>
  <si>
    <t>4.9 Garantizar espacios incluyentes y de acceso universal para niñas y mujeres indígenas, afro mexicanas y afrodescendientes.</t>
  </si>
  <si>
    <t>4.1 Garantizar espacios incluyentes y de acceso universal para niñas y mujeres con discapacidad</t>
  </si>
  <si>
    <t>4.11 Combatir los estereotipos discriminatorios y las barreras estructurales que se reproducen en las aulas y pueden disuadir a las niñas de avanzar más allá́ de la educación secundaria</t>
  </si>
  <si>
    <t>4.12 Capacitar al personal administrativo, técnico y docente en perspectiva de género</t>
  </si>
  <si>
    <t>4.13 Promover la corresponsabilidad social comunitaria en la gestión educativa con participación activa de mujeres y niñas.</t>
  </si>
  <si>
    <t>4.14 Fortalecer la información y prevención de EIS en el currículum y planes de estudios</t>
  </si>
  <si>
    <t>4.15 Identificar y combatir los obstáculos que impiden a las niñas avanzar en los niveles educativos y promover su acceso a áreas STEM.</t>
  </si>
  <si>
    <t>4.16 Vinculación del sector educativo y productivo orientado a la inserción de mujeres en profesiones y oficios no tradicionales</t>
  </si>
  <si>
    <t>4.17 Capacitar al personal administrativo, técnico y docente en perspectiva de género</t>
  </si>
  <si>
    <t>5.1 Acceso universal a servicios de salud gratuitos, de calidad y con oportunidad, de acuerdo con las necesidades de las mujeres y las niñas.</t>
  </si>
  <si>
    <t>5.2 Atención integral de enfermedades crónicas en mujeres</t>
  </si>
  <si>
    <t>5.3 Prevención de la mortalidad materna</t>
  </si>
  <si>
    <t>5.4 Prevención y atención integral de embarazo en adolescentes y retraso del segundo embarazo.</t>
  </si>
  <si>
    <t>5.5 Promoción y atención integral de la salud sexual de adolescentes y mujeres</t>
  </si>
  <si>
    <t>5.6 Promoción de la salud reproductiva de mujeres</t>
  </si>
  <si>
    <t>5.7 Promover la autonomía física de las mujeres</t>
  </si>
  <si>
    <t>5.8 Información puntual sobre el uso consensuado de anticonceptivos y métodos acordes con los grupos etarios.</t>
  </si>
  <si>
    <t>5.9 Garantizar la atención oportuna y de calidad a mujeres y niñas víctimas de violencia física y psicológica</t>
  </si>
  <si>
    <t>5.1 Integrar a las trabajadoras del hogar, migrantes y refugiadas al sistema de salud.</t>
  </si>
  <si>
    <t>5.11 Diseñar estrategias de prevención integrales sobre enfermedades crónico degenerativas en mujeres trabajadoras del hogar.</t>
  </si>
  <si>
    <t>5.12 Eliminar prácticas discriminatorias en la atención y tratamientos médicos en personas trans e intersexuales.</t>
  </si>
  <si>
    <t>5.13 Integrar a los hombres jóvenes en las estrategias de prevención del embarazo en adolescentes</t>
  </si>
  <si>
    <t>5.14 Difundir el derecho a la ILE y garantizar el acceso al aborto seguro, voluntario y gratuito, y a los servicios de atención postaborto.</t>
  </si>
  <si>
    <t>5.15 Erradicación de la violencia obstétrica en los servicios de salud públicos y privados</t>
  </si>
  <si>
    <t>5.16 Información, prevención y atención integral y oportuna de la salud mental de niñas y mujeres</t>
  </si>
  <si>
    <t>5.17 Prevención y atención de consumo y adicciones en adolescentes y mujeres jóvenes</t>
  </si>
  <si>
    <t>5.18 Atención integral libre de discriminación a mujeres con discapacidades</t>
  </si>
  <si>
    <t>5.19 Garantizar servicios de atención sanitaria, atención obstétrica y ginecológica para mujeres en el sistema penitenciario</t>
  </si>
  <si>
    <t>5.2 Impulsar programas deportivos que promuevan la amplia participación de niñas y mujeres de todas las edades.</t>
  </si>
  <si>
    <t>5.21 Promover la capacitación del personal de salud en la aplicación de la Norma Oficial Mexicana NOM-046-SSA2-2005. Violencia Familiar, Sexual y Contra las Mujeres. Criterios para la Prevención y Atención, y ampliar la cobertura de los servicios de salud y aplicación del protocolo de dicha norma en coordinación efectiva con FGJ, SSC, DIF, y SIBISO.</t>
  </si>
  <si>
    <t>5.22 Fortalecer el entrenamiento del personal de salud desde una perspectiva de género y derechos humanos con el fin de incrementar la calidad de la atención a las mujeres, jóvenes y niñas.</t>
  </si>
  <si>
    <t>5.23 Promover que las personas cuidadoras accedan a servicios de salud, sin discriminación, de tal forma que en todo momento se garantice su equilibrio biológico, psicológico y social para el ejercicio de las labores asociadas al cuidado.</t>
  </si>
  <si>
    <t>5.24 Fortalecer que las niñas y mujeres con discapacidad accedan a servicios de salud, sin discriminación, incluidos los relacionados con la prevención, la rehabilitación y la atención médica y que, además, puedan expresar libremente su opinión acerca de la relación con las y los profesionales de la salud</t>
  </si>
  <si>
    <t>6.1 Fortalecer y ampliar la infraestructura de eventos culturales de manera que se garantice el acceso universal y seguro a niñas, jóvenes y mujeres.</t>
  </si>
  <si>
    <t>6.2 Fomentar el acceso, control, producción y gestión de las mujeres al desarrollo cultural de la Ciudad de México.</t>
  </si>
  <si>
    <t>6.3 Diseñar estrategias para garantizar la participación de niñas, jóvenes y mujeres como artistas, protagonistas, gestoras, directoras, convocantes y productoras de eventos culturales.</t>
  </si>
  <si>
    <t>6.4 Promover los espacios públicos y comunitarios como industrias creativas sociales incluyentes.</t>
  </si>
  <si>
    <t>6.5 Implementar una estrategia integral de intervención cultural como detonador del desarrollo local igualitario.</t>
  </si>
  <si>
    <t>6.6 Integrar en el diseño de la intervención cultural de la Ciudad de México la perspectiva de género y considerar todos los grupos de atención prioritaria.</t>
  </si>
  <si>
    <t>6.7 Garantizar la participación activa de niñas y mujeres con discapacidad en todas las disciplinas y espacios culturales.</t>
  </si>
  <si>
    <t>6.8 Promover la participación de niñas y mujeres de todas las edades y condiciones en las disciplinas culturales.</t>
  </si>
  <si>
    <t>6.9 Considerar en la planeación y desarrollo de actividades culturales el uso del tiempo de las mujeres y sus familias.</t>
  </si>
  <si>
    <t>6.1 Fortalecer que dentro de los recursos financieros de las actividades culturales se establezcan criterios para el cierre de brechas de género.</t>
  </si>
  <si>
    <t>6.11 Descentralizar la planeación de actividades culturales y generar propuestas en las 16 alcaldías.</t>
  </si>
  <si>
    <t>6.12 Posicionar las contribuciones culturales de las mujeres en diversas disciplinas mediante actividades colectivas y participativas.</t>
  </si>
  <si>
    <t>6.13 Visibilizar y promover los aportes de las mujeres en el desarrollo de las culturas, desde un enfoque de interculturalidad.</t>
  </si>
  <si>
    <t>6.14 Impulsar indicadores de cultura e igualdad de género.</t>
  </si>
  <si>
    <t>7.1 Ampliar las oportunidades de trabajo formal y estable de mujeres acortando la brecha salarial.</t>
  </si>
  <si>
    <t>7.2 Reducir las condiciones precarias y la carga global de trabajo de las mujeres.</t>
  </si>
  <si>
    <t>7.3 Procurar el trabajo formal de las trabajadoras remuneradas del hogar.</t>
  </si>
  <si>
    <t>7.4 Considerar el uso del tiempo de las mujeres en la Ciudad para la elaboración de iniciativas y convocatorias para trabajar.</t>
  </si>
  <si>
    <t>7.5 Impulsar garantías de formalización del trabajo del hogar remunerado.</t>
  </si>
  <si>
    <t>7.6 Erradicación de estereotipos de género y criterios sexistas del diseño de perfiles para puestos de trabajo.</t>
  </si>
  <si>
    <t>7.7 Impulsar proyectos de servicios de cuidados para personas dependientes en las iniciativas de autoempleo con mujeres.</t>
  </si>
  <si>
    <t>7.8 Promover que las personas cuidadoras accedan a modalidades de empleo formal, con condiciones y horarios adecuados, que les permitan incorporarse, sin discriminación, a los circuitos productivos.</t>
  </si>
  <si>
    <t>7.9 Impulsar la participación amplia y activa de las mujeres en la economía social mediante el desarrollo de programas de capacitación, campañas de promoción, apoyo financiero, técnico y organizativo para el establecimiento y continuidad de organizaciones cooperativas que garanticen el acceso de las mujeres al trabajo digno.</t>
  </si>
  <si>
    <t>7.1 En las convocatorias de oportunidades laborales establecer acciones afirmativas para mujeres jóvenes, indígenas, afrodescendientes y mayores de 50 años de edad.</t>
  </si>
  <si>
    <t>7.11 Promover la reglamentación para que el sector público, privado y organizaciones diseñen alternativas de cuidados orientadas a satisfacer las necesidades de las mujeres y hombres trabajadores con responsabilidades de cuidado en sus hogares.</t>
  </si>
  <si>
    <t>7.12 Promover la profesionalización y capacitación para el trabajo de mujeres jóvenes y mayores.</t>
  </si>
  <si>
    <t>7.13 Impulsar estrategias de descentralización del empleo, fortaleciendo las oportunidades laborales en las 16 Alcaldías.</t>
  </si>
  <si>
    <t>7.14 Diseñar estrategias para que las personas cuidadas puedan ejercer su derecho al trabajo, sin discriminación, en condiciones de seguridad y con los apoyos y adaptaciones que les permitan contribuir con su talento y capacidades al desarrollo social.</t>
  </si>
  <si>
    <t>8.1 Armonización de las leyes secundarias desde una perspectiva de género y derechos humanos para la creación progresiva del sistema de cuidados estipulado en el Artículo 9 Inciso B de la Constitución Política de la Ciudad de México.</t>
  </si>
  <si>
    <t>8.2 Impulso al Sistema Integral de Cuidados orientado al bienestar y promoción de la vida digna de las personas con la participación activa de las personas con algún grado o condición de dependencia, de las personas responsables de su cuidado y las organizaciones especialistas en el estudio y/o trabajo de cuidados.</t>
  </si>
  <si>
    <t>8.3 Procurar centros de educación y desarrollo como espacios también de cuidado para niñas/os de primera infancia.</t>
  </si>
  <si>
    <t>8.4 Combate a la pobreza alimentaria, patrimonial y de capacidades en mujeres y niñas.</t>
  </si>
  <si>
    <t>8.5 Alineación de las políticas de asistencia social al enfoque de derecho a una vida digna y el derecho al cuidado.</t>
  </si>
  <si>
    <t>8.6 Promover la autonomía física y económica de las personas con discapacidad y personas adultas mayores.</t>
  </si>
  <si>
    <t>8.7 Impulsar una estrategia amplia de comunicación y campañas orientadas a valorizar el trabajo doméstico y de cuidados en todos los ámbitos destacando su aporte a la sostenibilidad de una vida digna.</t>
  </si>
  <si>
    <t>8.8 Promover un uso y distribución más justa del tiempo social para acortar la brecha de desigualdad de tiempo en las mujeres que incluya sistemas de transporte público seguro, eficiente y que permita conciliar la vida personal, familiar y laboral.</t>
  </si>
  <si>
    <t>8.9 Reconocer el valor social y económico del trabajo doméstico y de cuidados no remunerado.</t>
  </si>
  <si>
    <t>8.1 Impulsar estrategias orientadas a redistribuir el trabajo de cuidados entre hombres y mujeres en las familias.</t>
  </si>
  <si>
    <t>8.11 Promover la corresponsabilidad de los cuidados entre los hogares, las comunidades, las organizaciones sociales y los servicios públicos.</t>
  </si>
  <si>
    <t>8.12 Diseño de indicadores de género para la medición el uso del tiempo y la distribución del trabajo doméstico y de cuidados en la Ciudad de México.</t>
  </si>
  <si>
    <t>8.13 Impulsar e innovar en la investigación y generación de datos relativos a las demandas y satisfacción de cuidados en la Ciudad de México y el nexo permanente entre trabajo remunerado y trabajo no remunerado dentro y fuera del hogar.</t>
  </si>
  <si>
    <t>8.14 Provisión de servicio de cuidados en los niveles de educación media superior y superior, para posibilitar la inclusión de madres jóvenes.</t>
  </si>
  <si>
    <t>8.15 Impulsar una estrategia amplia de descentralización de los servicios de cuidados intergeneracionales como centros de día.</t>
  </si>
  <si>
    <t>8.16 Desarrollar una estrategia a mediano y largo plazo de desarrollo y urbanización de la ciudad desde una perspectiva de género, sustentable y que coloque al centro el cuidado y calidad de vida de las personas.</t>
  </si>
  <si>
    <t>8.17 Caracterización y mapeo de las necesidades prioritarias de cuidados en la Ciudad de México por grupos de población, a nivel de territorio, servicios de cuidado e infraestructura urbana.</t>
  </si>
  <si>
    <t>9.1 Los datos de Diagnósticos, diseño, implementación y evaluación de planes, programas y proyectos públicos sobre medio ambiente, conservación y restauración de biodiversidad, cambio climático, gestión de riesgos y manejo de desastres deberán estar desagregados por sexo y con trasnversalidad de la perspectiva de género.</t>
  </si>
  <si>
    <t>9.2 Promover los derechos de las mujeres para el acceso, gestión, control, uso y manejo de recursos como la tierra, el agua, etc..</t>
  </si>
  <si>
    <t>9.3 Integrar las experiencias, necesidades e intereses de las mujeres en la planeación e implementación de proyectos de gestión integral de riesgos de desastres.</t>
  </si>
  <si>
    <t>9.4 Fomentar el usufructo de los recursos de manera sustentable y corresponsable, desmitificando que las mujeres son las únicas responsables de las acciones de conservación.</t>
  </si>
  <si>
    <t>9.5 Integrar a las mujeres a las acciones de mitigación como gestoras de proyectos de energía solar, biogas, agua, captura de carbono, restauración y conservación ambiental y gestión de riesgos.</t>
  </si>
  <si>
    <t>9.6 Integrar la perspectiva de género y sustentabilidad ambiental a los modelos de desarrollo económico.</t>
  </si>
  <si>
    <t>9.7 Respaldar la participación activa de las mujeres en la conservación de áreas protegidas.</t>
  </si>
  <si>
    <t>9.8 Impulsar una cultura de prevención, gestión, atención e intervención oportuna sobre riesgo de desastres con perspectiva de género.</t>
  </si>
  <si>
    <t>9.9 Diseño de indicadores de género y medio ambiente para la Ciudad de México.</t>
  </si>
  <si>
    <t>10.1 Garantizar la alineación e inclusión de la perspectiva de género, generación y sustentabilidad ambiental en los planes, programas y proyectos estratégicos en materia de ciudad.</t>
  </si>
  <si>
    <t>10.2 Integrar las experiencias, necesidades e intereses de las mujeres y niñas en la planeación, implementación y evaluación de proyectos en materia de planeación urbana, movilidad, ordenamiento territorial e intervención del espacio público.</t>
  </si>
  <si>
    <t>10.3 Conformar un registro actualizado sobre los patrones de movilidad de mujeres y niñas con perspectiva de género, con énfasis en la movilidad del cuidado, movilidad segura, movilidad activa y sustentable, como insumo principal para la toma de decisiones en materia de movilidad, planeación urbana, ordenamiento territorial y espacio público</t>
  </si>
  <si>
    <t>10.4 Garantizar el acceso, desplazamiento, tránsito y llegada de las mujeres y niñas por la ciudad a través de aumentar las condiciones de accesibilidad, seguridad personal y vial, comodidad, eficiencia, calidad e igualdad en los diversos modos de transporte, así como en el espacio público, con visión metropolitana y énfasis a escala barrial.</t>
  </si>
  <si>
    <t>10.5 Implementar y evaluar de manera integral y periódica los protocolos de respuesta efectiva ante casos de violencia sexual hacia mujeres y niñas de todos los modos de transporte público, concesionado y servicios de aplicación en la Ciudad de México.</t>
  </si>
  <si>
    <t>10.6 Informar, capacitar y formar de manera continua, progresiva y especializada a quienes integran los sectores de movilidad, seguridad, ordenamiento territorial, participación ciudadana, vivienda y espacio público, sobre el impacto de las desigualdades estructurales, prácticas culturales, causas y efectos diferenciados de las problemáticas y desigualdad que enfrentan las mujeres y niñas en la ciudad, con énfasis en las que integran grupos prioritarios</t>
  </si>
  <si>
    <t>10.7 Garantizar la paridad de género y cultura institucional que fortalezca la igualdad sustantiva, la no violencia y no discriminación hacia las mujeres que trabajan en los sectores vinculados a la movilidad, planeación urbana, ordenamiento territorial, espacio público, seguridad, participación ciudadana, entre otros.</t>
  </si>
  <si>
    <t>10.8 Potenciar la participación integral de mujeres y hombres de todas edades y condiciones como agentes activos para la promoción del derecho a la Ciudad, comunidades incluyentes, seguras y en paz.</t>
  </si>
  <si>
    <t>10.9 Promover y evaluar campañas de comunicación sobre el derecho a la ciudad de mujeres y niñas, con énfasis en mujeres de grupos de atención prioritaria.</t>
  </si>
  <si>
    <t>10.1 Impulsar mecanismos de regulación, supervisión y sanción de productos audiovisuales o sonoros en el espacio y transporte público y concesionado, que denigren la imagen de las mujeres y niñas, incite al odio, la violencia o la discriminación en su contra.</t>
  </si>
  <si>
    <t>10.11 Impulsar una política habitacional con perspectiva de género que favorezca el derecho a la vivienda digna, la cohesión social, el desarrollo sustentable y la disminución de las desigualdades.</t>
  </si>
  <si>
    <t>10.12 Garantizar que la acción pública orientada a hacer de la Ciudad de México un entorno seguro, solidario, incluyente y de Bienestar, beneficia a todas las mujeres sobre todo aquellas integrantes de grupos prioritarios y en condiciones de mayor vulnerabilidad.</t>
  </si>
  <si>
    <t>10.13 Construir Indicadores de Género y Ciudad en sus diversos tipos y alcances: indicadores de gestión, resultados, impacto; indicadores de línea base, alineados a ODS.</t>
  </si>
  <si>
    <t>11.1 Acuerdos directos con los titulares de las dependencias en cuestión y los enlaces de alto nivel jerárquico y con capacidad de toma de decisiones para aplicar la perspectiva de género en el ciclo de la política pública.</t>
  </si>
  <si>
    <t>11.2 Identificar y actualizar las brechas de desigualdad por género y edad en torno al problema público que atiende cada ente público de la Ciudad de México.</t>
  </si>
  <si>
    <t>11.3 Diseñar e implementar acciones orientadas a la disminución de las brechas de desigualdad identificadas, según atribuciones y funciones.</t>
  </si>
  <si>
    <t>11.4 Articular intersectorial e interinstitucionalmente las acciones orientadas al cierre de brechas de género.</t>
  </si>
  <si>
    <t>11.5 Profundizar la apropiación del lenguaje incluyente en la cultura organizacional de los entes públicos de la Ciudad.</t>
  </si>
  <si>
    <t>11.6 Ampliar la institucionalización de la perspectiva de género y los presupuestos con PEG en los entes públicos de la Ciudad de México.</t>
  </si>
  <si>
    <t>11.7 Promover, diseñar, monitorear y evaluar políticas orientadas a garantizar la igualdad sustantiva entre mujeres y hombres a nivel de gobierno central y alcaldías.</t>
  </si>
  <si>
    <t>11.8 Diseño, seguimiento y evaluación de políticas en cada ente público con base en datos e indicadores de género.</t>
  </si>
  <si>
    <t>11.9 Implementación de la metodología para la elaboración de indicadores Nivel III ODS 5.</t>
  </si>
  <si>
    <t>11.1 Impulsar e innovar en estadísticas de género de calidad armonizando fuentes, definiciones, conceptos, muestras y métodos a escala local.</t>
  </si>
  <si>
    <t>11.11 Establecer protocolos de prevención, atención, sanción y erradicación del hostigamiento y el acoso laboral y de violencia sexual en los entes públicos que contemplen sanciones administrativas, laborales y penales.</t>
  </si>
  <si>
    <t>11.12 Implementar monitoreo de género en la gestión de programas sociales, servicios y en la estructura organizacional de la Administración del Gobierno de la Ciudad</t>
  </si>
  <si>
    <t>11.13 Ampliar y especializar la capacitación con perspectiva de género y derechos humanos de las mujeres y niñas entre las y los funcionarios de la administración pública del Gobierno de la Ciudad de México y las Alcaldías.</t>
  </si>
  <si>
    <t>11.14 Impulsar la participación de organizaciones de la sociedad civil en el seguimiento y evaluación de las acciones de gobierno en el cumplimiento de los compromisos con los tratados internacionales en materia de derechos humanos de las mujeres.</t>
  </si>
  <si>
    <t>11.15 Generar información desagregada por sexo de beneficiarias, usuarias o derechohabientes, de programas sociales y servicios que incluya grupo de pertenencia étnica, pueblos originarios, uso del tiempo de lunes a viernes y de fines de semana, rangos de edad y registrar el tipo de discapacidad.</t>
  </si>
  <si>
    <t>E1</t>
  </si>
  <si>
    <t>E2</t>
  </si>
  <si>
    <t>E3</t>
  </si>
  <si>
    <t>E4</t>
  </si>
  <si>
    <t>E5</t>
  </si>
  <si>
    <t>E6</t>
  </si>
  <si>
    <t>E7</t>
  </si>
  <si>
    <t>E8</t>
  </si>
  <si>
    <t>E9</t>
  </si>
  <si>
    <t>E10</t>
  </si>
  <si>
    <t>Progresivo</t>
  </si>
  <si>
    <t>PRECEPTO_CONSTITUCIONAL</t>
  </si>
  <si>
    <t>CP_06_A</t>
  </si>
  <si>
    <t>A la autodeterminación Personal</t>
  </si>
  <si>
    <t>Artículo 6, Apartado A</t>
  </si>
  <si>
    <t>CP_06_B</t>
  </si>
  <si>
    <t xml:space="preserve">A la Integridad </t>
  </si>
  <si>
    <t>Artículo 6, Apartado B</t>
  </si>
  <si>
    <t>CP_06_C</t>
  </si>
  <si>
    <t>A la Identidad y a la seguridad jurídica</t>
  </si>
  <si>
    <t>Artículo 6, Apartado C</t>
  </si>
  <si>
    <t>CP_06_D</t>
  </si>
  <si>
    <t>De las Familias</t>
  </si>
  <si>
    <t>Artículo 6, Apartado D</t>
  </si>
  <si>
    <t>CP_06_F</t>
  </si>
  <si>
    <t>Sexuales</t>
  </si>
  <si>
    <t>Artículo 6, Apartado E</t>
  </si>
  <si>
    <t>CP_06_G</t>
  </si>
  <si>
    <t>Reproductivos</t>
  </si>
  <si>
    <t>Artículo 6, Apartado F</t>
  </si>
  <si>
    <t>CP_06_H</t>
  </si>
  <si>
    <t>A defender los derechos humanos</t>
  </si>
  <si>
    <t>Artículo 6, Apartado G</t>
  </si>
  <si>
    <t>CP_06_I</t>
  </si>
  <si>
    <t>Al acceso a la justicia</t>
  </si>
  <si>
    <t>Artículo 6, Apartado H</t>
  </si>
  <si>
    <t>CP_06_J</t>
  </si>
  <si>
    <t>Libertad de Creencias</t>
  </si>
  <si>
    <t>Artículo 6, Apartado I</t>
  </si>
  <si>
    <t>CP_07_A</t>
  </si>
  <si>
    <t>A la buena administración</t>
  </si>
  <si>
    <t>Artículo 7, Apartado A</t>
  </si>
  <si>
    <t>CP_07_B</t>
  </si>
  <si>
    <t>Libertad de reunión y asociación</t>
  </si>
  <si>
    <t>Artículo 7, Apartado B</t>
  </si>
  <si>
    <t>CP_07_C</t>
  </si>
  <si>
    <t>Libertad de expresión</t>
  </si>
  <si>
    <t>Artículo 7, Apartado C</t>
  </si>
  <si>
    <t>CP_07_D</t>
  </si>
  <si>
    <t>A la información</t>
  </si>
  <si>
    <t>Artículo 7, Apartado D</t>
  </si>
  <si>
    <t>CP_07_E_1</t>
  </si>
  <si>
    <t>A la privacidad</t>
  </si>
  <si>
    <t>Artículo 7, Apartado E</t>
  </si>
  <si>
    <t>CP_07_E_2</t>
  </si>
  <si>
    <t>A la protección de datos personales</t>
  </si>
  <si>
    <t>CP_07_F_1</t>
  </si>
  <si>
    <t>A un Gobierno democrático</t>
  </si>
  <si>
    <t>Artículo 7, Apartado F</t>
  </si>
  <si>
    <t>CP_07_F_2</t>
  </si>
  <si>
    <t>A la participación política paritaria</t>
  </si>
  <si>
    <t>CP_08_A</t>
  </si>
  <si>
    <t>A la educación</t>
  </si>
  <si>
    <t>Artículo 8, Apartado A</t>
  </si>
  <si>
    <t>CP_08_B</t>
  </si>
  <si>
    <t>Sistema educativo local</t>
  </si>
  <si>
    <t>Artículo 8, Apartado B</t>
  </si>
  <si>
    <t>CP_08_C_1</t>
  </si>
  <si>
    <t>A la Ciencia</t>
  </si>
  <si>
    <t>Artículo 8, Apartado C</t>
  </si>
  <si>
    <t>CP_08_C_2</t>
  </si>
  <si>
    <t>A la Innovación tecnológica</t>
  </si>
  <si>
    <t>CP_08_D</t>
  </si>
  <si>
    <t>Culturales</t>
  </si>
  <si>
    <t>Artículo 8, Apartado D</t>
  </si>
  <si>
    <t>CP_08_E</t>
  </si>
  <si>
    <t>Al deporte</t>
  </si>
  <si>
    <t>Artículo 8, Apartado E</t>
  </si>
  <si>
    <t>CP_09_A</t>
  </si>
  <si>
    <t>A la vida digna</t>
  </si>
  <si>
    <t>Artículo 9, Apartado A</t>
  </si>
  <si>
    <t>CP_09_B</t>
  </si>
  <si>
    <t>Al cuidado</t>
  </si>
  <si>
    <t>Artículo 9, Apartado B</t>
  </si>
  <si>
    <t>CP_09_C_1</t>
  </si>
  <si>
    <t>A la alimentación</t>
  </si>
  <si>
    <t>Artículo 9, Apartado C</t>
  </si>
  <si>
    <t>CP_09_C_2</t>
  </si>
  <si>
    <t>A la nutrición</t>
  </si>
  <si>
    <t>CP_09_D</t>
  </si>
  <si>
    <t>A la Salud</t>
  </si>
  <si>
    <t>Artículo 9, Apartado D</t>
  </si>
  <si>
    <t>CP_09_E</t>
  </si>
  <si>
    <t>A la vivienda</t>
  </si>
  <si>
    <t>Artículo 9, Apartado E</t>
  </si>
  <si>
    <t>CP_09_F_1</t>
  </si>
  <si>
    <t>Al agua</t>
  </si>
  <si>
    <t>Artículo 9, Apartado F</t>
  </si>
  <si>
    <t>CP_09_F_2</t>
  </si>
  <si>
    <t>Al saneamiento</t>
  </si>
  <si>
    <t>CP_10_A</t>
  </si>
  <si>
    <t>Desarrollo sustentable</t>
  </si>
  <si>
    <t>Artículo 10, Apartado A</t>
  </si>
  <si>
    <t>CP_10_B</t>
  </si>
  <si>
    <t>Al trabajo</t>
  </si>
  <si>
    <t>Artículo 10, Apartado B</t>
  </si>
  <si>
    <t>CP_10_C</t>
  </si>
  <si>
    <t>De las relaciones de las instituciones públicas de la Ciudad con sus personas trabajadoras</t>
  </si>
  <si>
    <t>Artículo 10, Apartado C</t>
  </si>
  <si>
    <t>CP_10_D</t>
  </si>
  <si>
    <t>Inversión social productiva</t>
  </si>
  <si>
    <t>Artículo 10, Apartado D</t>
  </si>
  <si>
    <t>CP_10_E_1</t>
  </si>
  <si>
    <t>De las y los campesinos</t>
  </si>
  <si>
    <t>Artículo 10, Apartado E</t>
  </si>
  <si>
    <t>CP_10_E_2</t>
  </si>
  <si>
    <t>De las y los pequeños propietarios rurales</t>
  </si>
  <si>
    <t>CP_12</t>
  </si>
  <si>
    <t>Uso y usufructo pleno y equitativo de la Ciudad</t>
  </si>
  <si>
    <t>Artículo 12</t>
  </si>
  <si>
    <t>CP_13_A</t>
  </si>
  <si>
    <t>A un medio ambiente sano</t>
  </si>
  <si>
    <t>Artículo 13, Apartado A</t>
  </si>
  <si>
    <t>CP_13_B</t>
  </si>
  <si>
    <t>Protección de los animales</t>
  </si>
  <si>
    <t>Artículo 13, Apartado B</t>
  </si>
  <si>
    <t>CP_13_C</t>
  </si>
  <si>
    <t>A la vía pública</t>
  </si>
  <si>
    <t>Artículo 13, Apartado C</t>
  </si>
  <si>
    <t>CP_13_D</t>
  </si>
  <si>
    <t>Al espacio público</t>
  </si>
  <si>
    <t>Artículo 13, Apartado D</t>
  </si>
  <si>
    <t>CP_13_E</t>
  </si>
  <si>
    <t>A la movilidad</t>
  </si>
  <si>
    <t>Artículo 13, Apartado F</t>
  </si>
  <si>
    <t>CP_13_F</t>
  </si>
  <si>
    <t>Al tiempo libre</t>
  </si>
  <si>
    <t>Artículo 13, Apartado G</t>
  </si>
  <si>
    <t>CP_14_A_1</t>
  </si>
  <si>
    <t>A la seguridad urbana</t>
  </si>
  <si>
    <t>Artículo 14, Apartado A</t>
  </si>
  <si>
    <t>CP_14_A_2</t>
  </si>
  <si>
    <t>A la protección civil</t>
  </si>
  <si>
    <t>CP_14_B_1</t>
  </si>
  <si>
    <t>A la seguridad ciudadana</t>
  </si>
  <si>
    <t>Artículo 14, Apartado B</t>
  </si>
  <si>
    <t>CP_14_B_2</t>
  </si>
  <si>
    <t>A la prevención de la violencia</t>
  </si>
  <si>
    <t>URG</t>
  </si>
  <si>
    <t>DENOMINACIÓN</t>
  </si>
  <si>
    <t>01C001</t>
  </si>
  <si>
    <t>01CD03</t>
  </si>
  <si>
    <t>01CD06</t>
  </si>
  <si>
    <t>01P0ES</t>
  </si>
  <si>
    <t>02C001</t>
  </si>
  <si>
    <t>02CDBP</t>
  </si>
  <si>
    <t>02OD04</t>
  </si>
  <si>
    <t>02OD06</t>
  </si>
  <si>
    <t>02PDAV</t>
  </si>
  <si>
    <t>02PDDP</t>
  </si>
  <si>
    <t>02CD01</t>
  </si>
  <si>
    <t>Alcaldía Álvaro Obregón</t>
  </si>
  <si>
    <t>02CD02</t>
  </si>
  <si>
    <t>Alcaldía Azcapotzalco</t>
  </si>
  <si>
    <t>02CD03</t>
  </si>
  <si>
    <t>Alcaldía Benito Juárez</t>
  </si>
  <si>
    <t>02CD04</t>
  </si>
  <si>
    <t>Alcaldía Coyoacán</t>
  </si>
  <si>
    <t>02CD05</t>
  </si>
  <si>
    <t>Alcaldía Cuajimalpa de Morelos</t>
  </si>
  <si>
    <t>02CD06</t>
  </si>
  <si>
    <t>Alcaldía Cuauhtémoc</t>
  </si>
  <si>
    <t>02CD07</t>
  </si>
  <si>
    <t>Alcaldía Gustavo A. Madero</t>
  </si>
  <si>
    <t>02CD08</t>
  </si>
  <si>
    <t>Alcaldía Iztacalco</t>
  </si>
  <si>
    <t>02CD09</t>
  </si>
  <si>
    <t>Alcaldía Iztapalapa</t>
  </si>
  <si>
    <t>02CD10</t>
  </si>
  <si>
    <t>Alcaldía La Magdalena Contreras</t>
  </si>
  <si>
    <t>02CD11</t>
  </si>
  <si>
    <t>Alcaldía Miguel Hidalgo</t>
  </si>
  <si>
    <t>02CD12</t>
  </si>
  <si>
    <t>Alcaldía Milpa Alta</t>
  </si>
  <si>
    <t>02CD13</t>
  </si>
  <si>
    <t>Alcaldía Tláhuac</t>
  </si>
  <si>
    <t>02CD14</t>
  </si>
  <si>
    <t>Alcaldía Tlalpan</t>
  </si>
  <si>
    <t>02CD15</t>
  </si>
  <si>
    <t>Alcaldía Venustiano Carranza</t>
  </si>
  <si>
    <t>02CD16</t>
  </si>
  <si>
    <t>Alcaldía Xochimilco</t>
  </si>
  <si>
    <t>03C001</t>
  </si>
  <si>
    <t>03PDIV</t>
  </si>
  <si>
    <t>04C001</t>
  </si>
  <si>
    <t>04P0DE</t>
  </si>
  <si>
    <t>04P0DS</t>
  </si>
  <si>
    <t>05C001</t>
  </si>
  <si>
    <t>05P0PT</t>
  </si>
  <si>
    <t>06C001</t>
  </si>
  <si>
    <t>06CD03</t>
  </si>
  <si>
    <t>06CD05</t>
  </si>
  <si>
    <t>06P0FA</t>
  </si>
  <si>
    <t>06PDPA</t>
  </si>
  <si>
    <t>07C001</t>
  </si>
  <si>
    <t>07CD01</t>
  </si>
  <si>
    <t>07PDIF</t>
  </si>
  <si>
    <t>07PDIS</t>
  </si>
  <si>
    <t>08C001</t>
  </si>
  <si>
    <t>08PDCE</t>
  </si>
  <si>
    <t>08PDCP</t>
  </si>
  <si>
    <t>08PDDF</t>
  </si>
  <si>
    <t>08PDII</t>
  </si>
  <si>
    <t>08PDIJ</t>
  </si>
  <si>
    <t>08PDPS</t>
  </si>
  <si>
    <t>09C001</t>
  </si>
  <si>
    <t>09PDLR</t>
  </si>
  <si>
    <t>09PDPA</t>
  </si>
  <si>
    <t>09PDPP</t>
  </si>
  <si>
    <t>09PECM</t>
  </si>
  <si>
    <t>09PECV</t>
  </si>
  <si>
    <t>09PESM</t>
  </si>
  <si>
    <t>Servicios Metropolitanos, S.A. de C.V.</t>
  </si>
  <si>
    <t>09PFCH</t>
  </si>
  <si>
    <t>09PFRC</t>
  </si>
  <si>
    <t>10C001</t>
  </si>
  <si>
    <t>10CD01</t>
  </si>
  <si>
    <t>10P0AC</t>
  </si>
  <si>
    <t>10P0TP</t>
  </si>
  <si>
    <t>10PDMB</t>
  </si>
  <si>
    <t>10PDME</t>
  </si>
  <si>
    <t>10PDRT</t>
  </si>
  <si>
    <t>10PDTE</t>
  </si>
  <si>
    <t>11C001</t>
  </si>
  <si>
    <t>11CD01</t>
  </si>
  <si>
    <t>11CD02</t>
  </si>
  <si>
    <t>11CD03</t>
  </si>
  <si>
    <t>13C001</t>
  </si>
  <si>
    <t>13PDEA</t>
  </si>
  <si>
    <t>13PDVA</t>
  </si>
  <si>
    <t>14P0PJ</t>
  </si>
  <si>
    <t>15C006</t>
  </si>
  <si>
    <t>16C000</t>
  </si>
  <si>
    <t>17L000</t>
  </si>
  <si>
    <t>18L000</t>
  </si>
  <si>
    <t>19J000</t>
  </si>
  <si>
    <t>20J000</t>
  </si>
  <si>
    <t>21A000</t>
  </si>
  <si>
    <t>22A000</t>
  </si>
  <si>
    <t>23A000</t>
  </si>
  <si>
    <t>24A000</t>
  </si>
  <si>
    <t>25C001</t>
  </si>
  <si>
    <t>26C001</t>
  </si>
  <si>
    <t>26CD01</t>
  </si>
  <si>
    <t>26PDIA</t>
  </si>
  <si>
    <t>26PDSP</t>
  </si>
  <si>
    <t>27A000</t>
  </si>
  <si>
    <t>29A000</t>
  </si>
  <si>
    <t>31C000</t>
  </si>
  <si>
    <t>31PFMA</t>
  </si>
  <si>
    <t>31PFME</t>
  </si>
  <si>
    <t>31PFPC</t>
  </si>
  <si>
    <t>32A000</t>
  </si>
  <si>
    <t>33C001</t>
  </si>
  <si>
    <t>33PDIT</t>
  </si>
  <si>
    <t>34C001</t>
  </si>
  <si>
    <t>34PDHB</t>
  </si>
  <si>
    <t>35C001</t>
  </si>
  <si>
    <t>36C001</t>
  </si>
  <si>
    <t>36CD01</t>
  </si>
  <si>
    <t>36CDES</t>
  </si>
  <si>
    <t>36PDID</t>
  </si>
  <si>
    <t>36PDIE</t>
  </si>
  <si>
    <t>36PFEG</t>
  </si>
  <si>
    <t>38C001</t>
  </si>
  <si>
    <t>39PDSR</t>
  </si>
  <si>
    <t>DESCRIPCIÓN</t>
  </si>
  <si>
    <t>B001</t>
  </si>
  <si>
    <t>D001</t>
  </si>
  <si>
    <t>D002</t>
  </si>
  <si>
    <t>E003</t>
  </si>
  <si>
    <t>E005</t>
  </si>
  <si>
    <t>E006</t>
  </si>
  <si>
    <t>E017</t>
  </si>
  <si>
    <t>E022</t>
  </si>
  <si>
    <t>E026</t>
  </si>
  <si>
    <t>E042</t>
  </si>
  <si>
    <t>E048</t>
  </si>
  <si>
    <t>E065</t>
  </si>
  <si>
    <t>E066</t>
  </si>
  <si>
    <t>E067</t>
  </si>
  <si>
    <t>E077</t>
  </si>
  <si>
    <t>E081</t>
  </si>
  <si>
    <t>E084</t>
  </si>
  <si>
    <t>E086</t>
  </si>
  <si>
    <t>E090</t>
  </si>
  <si>
    <t>E093</t>
  </si>
  <si>
    <t>E100</t>
  </si>
  <si>
    <t>E107</t>
  </si>
  <si>
    <t>E109</t>
  </si>
  <si>
    <t>E116</t>
  </si>
  <si>
    <t>E153</t>
  </si>
  <si>
    <t>E154</t>
  </si>
  <si>
    <t>F005</t>
  </si>
  <si>
    <t>F006</t>
  </si>
  <si>
    <t>F022</t>
  </si>
  <si>
    <t>F034</t>
  </si>
  <si>
    <t>G005</t>
  </si>
  <si>
    <t>G010</t>
  </si>
  <si>
    <t>G013</t>
  </si>
  <si>
    <t>J001</t>
  </si>
  <si>
    <t>K008</t>
  </si>
  <si>
    <t>K012</t>
  </si>
  <si>
    <t>M001</t>
  </si>
  <si>
    <t>N001</t>
  </si>
  <si>
    <t>O004</t>
  </si>
  <si>
    <t>O006</t>
  </si>
  <si>
    <t>P003</t>
  </si>
  <si>
    <t>P005</t>
  </si>
  <si>
    <t>P014</t>
  </si>
  <si>
    <t>P016</t>
  </si>
  <si>
    <t>P017</t>
  </si>
  <si>
    <t>P020</t>
  </si>
  <si>
    <t>P022</t>
  </si>
  <si>
    <t>P026</t>
  </si>
  <si>
    <t>P027</t>
  </si>
  <si>
    <t>P031</t>
  </si>
  <si>
    <t>S010</t>
  </si>
  <si>
    <t>S012</t>
  </si>
  <si>
    <t>S022</t>
  </si>
  <si>
    <t>S023</t>
  </si>
  <si>
    <t>S025</t>
  </si>
  <si>
    <t>S027</t>
  </si>
  <si>
    <t>S034</t>
  </si>
  <si>
    <t>S035</t>
  </si>
  <si>
    <t>S036</t>
  </si>
  <si>
    <t>S047</t>
  </si>
  <si>
    <t>S051</t>
  </si>
  <si>
    <t>S053</t>
  </si>
  <si>
    <t>S054</t>
  </si>
  <si>
    <t>S056</t>
  </si>
  <si>
    <t>S057</t>
  </si>
  <si>
    <t>S061</t>
  </si>
  <si>
    <t>S066</t>
  </si>
  <si>
    <t>S210</t>
  </si>
  <si>
    <t>U009</t>
  </si>
  <si>
    <t>U014</t>
  </si>
  <si>
    <t>U019</t>
  </si>
  <si>
    <t>U022</t>
  </si>
  <si>
    <t>U032</t>
  </si>
  <si>
    <t>Clave de busqueda</t>
  </si>
  <si>
    <t>LLave</t>
  </si>
  <si>
    <t>Eje</t>
  </si>
  <si>
    <t>EJE
DENOM</t>
  </si>
  <si>
    <t>PP
DENOM</t>
  </si>
  <si>
    <t>FU</t>
  </si>
  <si>
    <t>AI
DENOM</t>
  </si>
  <si>
    <t>Sub eje</t>
  </si>
  <si>
    <t>Sub sub eje</t>
  </si>
  <si>
    <t>ODS</t>
  </si>
  <si>
    <t>aquí ejes</t>
  </si>
  <si>
    <t>Cat ejes</t>
  </si>
  <si>
    <t>Funcional</t>
  </si>
  <si>
    <t>01C001_124003P001</t>
  </si>
  <si>
    <t>2_Ciudad Sustentable</t>
  </si>
  <si>
    <t>P001 PROMOCIÓN INTEGRAL PARA EL CUMPLIMIENTO DE LOS DERECHOS HUMANOS DE LAS NIÑAS Y MUJERES</t>
  </si>
  <si>
    <t>1</t>
  </si>
  <si>
    <t>2</t>
  </si>
  <si>
    <t>4</t>
  </si>
  <si>
    <t>003 Transversalización de la perspectiva de género</t>
  </si>
  <si>
    <t>01C001_124004P002</t>
  </si>
  <si>
    <t>P002 PROMOCIÓN INTEGRAL PARA EL CUMPLIMIENTO DE LOS DERECHOS HUMANOS</t>
  </si>
  <si>
    <t>004 Transversalización del enfoque de derechos humanos</t>
  </si>
  <si>
    <t>01C001_131007U011</t>
  </si>
  <si>
    <t>U011 PROGRAMA PARA LA RECONSTRUCCIÓN</t>
  </si>
  <si>
    <t>3</t>
  </si>
  <si>
    <t>007 Acciones de reconstrucción y otras previsiones</t>
  </si>
  <si>
    <t>01C001_139037P020</t>
  </si>
  <si>
    <t>P020 PLANEACIÓN Y SEGUIMIENTO DE LA POLÍTICA GUBERNAMENTAL</t>
  </si>
  <si>
    <t>9</t>
  </si>
  <si>
    <t>037 Evaluación y seguimiento de políticas, programas y proyectos</t>
  </si>
  <si>
    <t>01C001_139104M001</t>
  </si>
  <si>
    <t>M001 ACTIVIDADES DE APOYO ADMINISTRATIVO</t>
  </si>
  <si>
    <t>104 Administración de capital humano</t>
  </si>
  <si>
    <t>01C001_172002N001</t>
  </si>
  <si>
    <t>N001 CUMPLIMIENTO DE LOS PROGRAMAS DE PROTECCIÓN CIVIL</t>
  </si>
  <si>
    <t>7</t>
  </si>
  <si>
    <t>002 Gestión integral de riesgos en materia de protección civil</t>
  </si>
  <si>
    <t>01C001_232001O001</t>
  </si>
  <si>
    <t>O001 ACTIVIDADES DE APOYO A LA FUNCIÓN PÚBLICA Y BUEN GOBIERNO</t>
  </si>
  <si>
    <t>001 Función pública y buen gobierno</t>
  </si>
  <si>
    <t>01C001_268294P004</t>
  </si>
  <si>
    <t>P004 PROMOCIÓN INTEGRAL PARA EL CUMPLIMIENTO DE LOS DERECHOS DE LA NIÑEZ Y DE LA ADOLECENCIA</t>
  </si>
  <si>
    <t>6</t>
  </si>
  <si>
    <t>8</t>
  </si>
  <si>
    <t>294 Transversalización de la perspectiva de los derechos de la niñez y de la adolescencia</t>
  </si>
  <si>
    <t>01CD03_124003P001</t>
  </si>
  <si>
    <t>01CD03_124004P002</t>
  </si>
  <si>
    <t>01CD03_172002N001</t>
  </si>
  <si>
    <t>01CD03_172026E065</t>
  </si>
  <si>
    <t>E065 SERVICIO INTEGRAL DE OPERACIÓN Y ATENCIÓN A EMERGENCIAS</t>
  </si>
  <si>
    <t>026 Atención a emergencias y protección ciudadana</t>
  </si>
  <si>
    <t>01CD03_172104M001</t>
  </si>
  <si>
    <t>01CD03_232001O001</t>
  </si>
  <si>
    <t>01CD03_268294P004</t>
  </si>
  <si>
    <t>01CD06_124003P001</t>
  </si>
  <si>
    <t>6_Ciencia, Innovación y Transparencia</t>
  </si>
  <si>
    <t>01CD06_124004P002</t>
  </si>
  <si>
    <t>01CD06_172002N001</t>
  </si>
  <si>
    <t>01CD06_184045E005</t>
  </si>
  <si>
    <t>E005 ACCIONES PARA MEJORAR LA GOBERNANZA DIGITAL</t>
  </si>
  <si>
    <t>045 Gobierno abierto, digital y gobernanza tecnológica</t>
  </si>
  <si>
    <t>01CD06_184104M001</t>
  </si>
  <si>
    <t>01CD06_185262E110</t>
  </si>
  <si>
    <t>E110 ATENCIÓN TELEFÓNICA SOBRE SERVICIOS DE NO EMERGENCIA</t>
  </si>
  <si>
    <t>5</t>
  </si>
  <si>
    <t>262 Atención y orientación ciudadana integral</t>
  </si>
  <si>
    <t>01CD06_232001O001</t>
  </si>
  <si>
    <t>01CD06_268294P004</t>
  </si>
  <si>
    <t>01P0ES_124003P001</t>
  </si>
  <si>
    <t>01P0ES_124004P002</t>
  </si>
  <si>
    <t>01P0ES_172002N001</t>
  </si>
  <si>
    <t>01P0ES_232001O001</t>
  </si>
  <si>
    <t>01P0ES_268294P004</t>
  </si>
  <si>
    <t>01P0ES_311030P041</t>
  </si>
  <si>
    <t>P041 PLANEACIÓN, ELABORACIÓN,  SEGUIMIENTO  Y EVALUACIÓN DE LAS POLÍTICAS PÚBLICAS Y NORMATIVIDAD EN MATERIA DE DESARROLLO ECONÓMICO, SOCIAL Y AMBIENTAL</t>
  </si>
  <si>
    <t>030 Crecimiento y desarrollo sostenible</t>
  </si>
  <si>
    <t>01P0ES_311104M001</t>
  </si>
  <si>
    <t>02C001_123009E014</t>
  </si>
  <si>
    <t>1_Igualdad y Derechos</t>
  </si>
  <si>
    <t>E014 ATENCIÓN A PERSONAS ADULTAS PRIVADAS DE SU LIBERTAD Y EN PROCEDIMIENTO LEGAL</t>
  </si>
  <si>
    <t>009 Acciones dirigidas a personas privadas de su libertad y en procedimiento legal</t>
  </si>
  <si>
    <t>02C001_123025E057</t>
  </si>
  <si>
    <t>E057 REINSERCIÓN POS PENITENCIARIA</t>
  </si>
  <si>
    <t>025 Control y acciones dirigidas para la reinserción social de población liberada y preliberada</t>
  </si>
  <si>
    <t>02C001_123025S005</t>
  </si>
  <si>
    <t>S005 ATENCIÓN PRIORITARIA A PERSONAS EGRESADAS DEL SISTEMA DE JUSTICIA PENAL</t>
  </si>
  <si>
    <t>02C001_123025S216</t>
  </si>
  <si>
    <t>S216 APOYO PARA EL IMPULSO LABORAL DE PERSONAS EGRESADAS DEL SISTEMA DE JUSTICIA PENAL DE LA CIUDAD DE MÉXICO (ATENCIÓN PRIORITARIA A PERSONAS LIBERADAS EN SITUACIÓN DE VULNERABILIDAD)</t>
  </si>
  <si>
    <t>02C001_123104M001</t>
  </si>
  <si>
    <t>02C001_124003P001</t>
  </si>
  <si>
    <t>02C001_124004P002</t>
  </si>
  <si>
    <t>02C001_139178P007</t>
  </si>
  <si>
    <t>P007 GOBERNABILIDAD Y MEJORAMIENTO DE LOS NIVELES DE VIDA DE LOS HABITANTES DE LA CIUDAD DE MÉXICO</t>
  </si>
  <si>
    <t>178 Coordinación metropolitana y regional</t>
  </si>
  <si>
    <t>02C001_172002N001</t>
  </si>
  <si>
    <t>02C001_173013U019</t>
  </si>
  <si>
    <t>U019 SÍ AL DESARME, SÍ A LA PAZ</t>
  </si>
  <si>
    <t>013 Prevención de la violencia con participación ciudadana</t>
  </si>
  <si>
    <t>02C001_173272E103</t>
  </si>
  <si>
    <t>E103 ACCIONES DE GABINETE DE SEGURIDAD</t>
  </si>
  <si>
    <t>272 Protección de la integridad y el patrimonio de las personas</t>
  </si>
  <si>
    <t>02C001_221059P023</t>
  </si>
  <si>
    <t>P023 PLANEACIÓN Y GESTIÓN DEL ORDENAMIENTO TERRITORIAL Y ASENTAMIENTOS HUMANOS</t>
  </si>
  <si>
    <t>059 Planeación, desarrollo urbano y ordenamiento territorial</t>
  </si>
  <si>
    <t>02C001_232001O001</t>
  </si>
  <si>
    <t>02C001_253071E063</t>
  </si>
  <si>
    <t>E063 SEGURIDAD PROCESAL</t>
  </si>
  <si>
    <t>071 Profesionalización de servidores públicos</t>
  </si>
  <si>
    <t>02C001_268017E068</t>
  </si>
  <si>
    <t>E068 PREVENCIÓN Y ATENCIÓN A MENORES INFRACTORES</t>
  </si>
  <si>
    <t>017 Atención a grupos vulnerables</t>
  </si>
  <si>
    <t>02CD01_121104M001</t>
  </si>
  <si>
    <t>02CD01_124003P001</t>
  </si>
  <si>
    <t>02CD01_124004P002</t>
  </si>
  <si>
    <t>02CD01_134001O001</t>
  </si>
  <si>
    <t>02CD01_171063E118</t>
  </si>
  <si>
    <t>5_Cero Agresión y Más Seguridad</t>
  </si>
  <si>
    <t>E118 ACCIONES POLICIALES Y PREVENCIÓN DEL DELITO</t>
  </si>
  <si>
    <t>063 Prevención de la violencia y el delito</t>
  </si>
  <si>
    <t>02CD01_172002N001</t>
  </si>
  <si>
    <t>02CD01_211084E123</t>
  </si>
  <si>
    <t>E123 MANEJO INTEGRAL DE RESIDUOS SÓLIDOS URBANOS</t>
  </si>
  <si>
    <t>084 Recolección, tratamiento y disposición final de desechos sólidos y peligrosos</t>
  </si>
  <si>
    <t>02CD01_214081E122</t>
  </si>
  <si>
    <t>E122 REFORESTACIÓN EN SUELO DE CONSERVACIÓN</t>
  </si>
  <si>
    <t>081 Protección del medio ambiente y recursos naturales</t>
  </si>
  <si>
    <t>02CD01_221104M001</t>
  </si>
  <si>
    <t>02CD01_221166P049</t>
  </si>
  <si>
    <t>P049 PLANEACIÓN Y GESTIÓN DEL ORDENAMIENTO TERRITORIAL Y ASENTAMIENTOS HUMANOS</t>
  </si>
  <si>
    <t>166 Procedimientos Legales en Materia de Regularización Territorial</t>
  </si>
  <si>
    <t>02CD01_221274K016</t>
  </si>
  <si>
    <t>K016 REHABILITACIÓN Y MANTENIMIENTO DE INFRAESTRUCTURA PÚBLICA</t>
  </si>
  <si>
    <t>274 Mantenimiento de infraestructura pública</t>
  </si>
  <si>
    <t>02CD01_223104M001</t>
  </si>
  <si>
    <t>02CD01_223202K014</t>
  </si>
  <si>
    <t>K014 INFRAESTRUCTURA DE AGUA POTABLE, ALCANTARILLADO Y SANEAMIENTO</t>
  </si>
  <si>
    <t>202 Construcción, reahabilitación, sectorización y operación de la infraestructura de agua potable</t>
  </si>
  <si>
    <t>02CD01_224104M001</t>
  </si>
  <si>
    <t>02CD01_225104M001</t>
  </si>
  <si>
    <t>02CD01_226024K017</t>
  </si>
  <si>
    <t>K017 ACCIONES DE OBRAS Y SERVICIOS PARA LA REGENERACIÓN DE BARRIOS</t>
  </si>
  <si>
    <t>024 Construcción y supervisión de infraestructura pública</t>
  </si>
  <si>
    <t>02CD01_226055S076</t>
  </si>
  <si>
    <t>S076 PROMOTORES DEL DESARROLLO SOCIAL</t>
  </si>
  <si>
    <t>055 Participación ciudadana</t>
  </si>
  <si>
    <t>02CD01_226243E130</t>
  </si>
  <si>
    <t>E130 OPERACIÓN DE PANTEONES PÚBLICOS</t>
  </si>
  <si>
    <t>243 Gestión de panteones públicos</t>
  </si>
  <si>
    <t>02CD01_235064E127</t>
  </si>
  <si>
    <t>E127 PREVENCIÓN Y CONTROL DE ENFERMEDADES</t>
  </si>
  <si>
    <t>064 Prevención y promoción de la salud</t>
  </si>
  <si>
    <t>02CD01_241046F032</t>
  </si>
  <si>
    <t>F032 PROMOCIÓN DE LA CULTURA FÍSICA Y DEPORTIVA</t>
  </si>
  <si>
    <t>046 Impulso y fomento a la cultura física y el deporte</t>
  </si>
  <si>
    <t>02CD01_242078F031</t>
  </si>
  <si>
    <t>4_Ciudad de México, capital cultural de America Latina</t>
  </si>
  <si>
    <t>F031 ORGANIZACIÓN DE EVENTOS CÍVICOS, FESTIVIDADES PATRIAS Y TRADICIONES</t>
  </si>
  <si>
    <t>078 Promoción y fomento de manifestaciones culturales</t>
  </si>
  <si>
    <t>02CD01_251115E137</t>
  </si>
  <si>
    <t>E137 OPERACIÓN DE CENTROS DE DESARROLLO INFANTIL</t>
  </si>
  <si>
    <t>115 Operación de Centros para el desarrollo infantil</t>
  </si>
  <si>
    <t>02CD01_262017E152</t>
  </si>
  <si>
    <t>E152 PROMOCIÓN DE AUTOCUIDADO Y ENVEGECIMIENTO DIGNO DE LAS PERSONAS MAYORES Y GRUPOS DE ATENCIÓN PRIORITARIA</t>
  </si>
  <si>
    <t>02CD01_268244U026</t>
  </si>
  <si>
    <t>U026 APOYOS ECONÓMICOS Y OTRAS AYUDAS SOCIALES</t>
  </si>
  <si>
    <t>244 Apoyos y servicios sociales</t>
  </si>
  <si>
    <t>02CD01_268294P004</t>
  </si>
  <si>
    <t>02CD01_321275F033</t>
  </si>
  <si>
    <t>F033 PROYECTOS DE DESARROLLO Y  FOMENTO AGROPECUARIO</t>
  </si>
  <si>
    <t>275 Atención a productores agropecuarios</t>
  </si>
  <si>
    <t>02CD02_121104M001</t>
  </si>
  <si>
    <t>02CD02_124003P001</t>
  </si>
  <si>
    <t>02CD02_124004P002</t>
  </si>
  <si>
    <t>02CD02_124075S082</t>
  </si>
  <si>
    <t>S082 EMPODERAMIENTO MUJERES AZCAPOTZALCO</t>
  </si>
  <si>
    <t>075 Promoción y difusión de los derechos humanos de las mujeres y niñas</t>
  </si>
  <si>
    <t>02CD02_132177P048</t>
  </si>
  <si>
    <t>P048 PLANEACIÓN, SEGUIMIENTO Y EVALUACIÓN A POLÍTICAS PÚBLICAS</t>
  </si>
  <si>
    <t>177 Conducción de la política de gobierno</t>
  </si>
  <si>
    <t>02CD02_135164E119</t>
  </si>
  <si>
    <t>E119 FORTALECIMIENTO EN MATERIA JURÍDICA</t>
  </si>
  <si>
    <t>164 Servicios legales, orientación técnica o jurídica a entes públicos y particulares</t>
  </si>
  <si>
    <t>02CD02_171063E118</t>
  </si>
  <si>
    <t>02CD02_172002N001</t>
  </si>
  <si>
    <t>02CD02_211084E123</t>
  </si>
  <si>
    <t>02CD02_216089E120</t>
  </si>
  <si>
    <t>E120 ATENCIÓN VETERINARIA</t>
  </si>
  <si>
    <t>089 Regulación, protección y cuidado animal</t>
  </si>
  <si>
    <t>02CD02_221049E124</t>
  </si>
  <si>
    <t>3_Más y Mejor Movilidad</t>
  </si>
  <si>
    <t>E124 PROGRAMA INTEGRAL DE MOVILIDAD INTELIGENTE</t>
  </si>
  <si>
    <t>049 Mantenimiento de infraestructura vial, zonas verdes y espacios públicos</t>
  </si>
  <si>
    <t>02CD02_221049E128</t>
  </si>
  <si>
    <t>E128 MANTENIMIENTO Y REHABILITACIÓN DE ÁREAS VERDES</t>
  </si>
  <si>
    <t>02CD02_221104M001</t>
  </si>
  <si>
    <t>02CD02_221274K016</t>
  </si>
  <si>
    <t>02CD02_222142S079</t>
  </si>
  <si>
    <t>S079 APOYO A UNIDADES HABITACIONALES</t>
  </si>
  <si>
    <t>142 Acciones de mantenimiento en unidades habitacionales de interés social</t>
  </si>
  <si>
    <t>02CD02_223104M001</t>
  </si>
  <si>
    <t>02CD02_223202K014</t>
  </si>
  <si>
    <t>02CD02_224104M001</t>
  </si>
  <si>
    <t>02CD02_225104M001</t>
  </si>
  <si>
    <t>02CD02_226243E130</t>
  </si>
  <si>
    <t>02CD02_232001O001</t>
  </si>
  <si>
    <t>02CD02_235064E127</t>
  </si>
  <si>
    <t>02CD02_241101S084</t>
  </si>
  <si>
    <t>S084 JUNTOS HAGAMOS DEPORTE</t>
  </si>
  <si>
    <t>101 Fortalecimiento del deporte</t>
  </si>
  <si>
    <t>02CD02_242077S085</t>
  </si>
  <si>
    <t>S085 APOYO ECONÓMICO A MÚSICOS DE LA SINFÓNICA DE AZCAPOTZALCO</t>
  </si>
  <si>
    <t>077 Promoción y fomento de los derechos culturales</t>
  </si>
  <si>
    <t>02CD02_242078F031</t>
  </si>
  <si>
    <t>02CD02_261143E142</t>
  </si>
  <si>
    <t>E142 APOYO INTEGRAL PARA PERSONAS CON DISCAPACIDAD</t>
  </si>
  <si>
    <t>143 Apoyo económico a población con discapacidad permanente</t>
  </si>
  <si>
    <t>02CD02_263127E138</t>
  </si>
  <si>
    <t>E138 ATENCIÓN Y PREVENCIÓN DE LA VIOLENCIA INTRAFAMILIAR</t>
  </si>
  <si>
    <t>127 Acciones para prevenir y tratar la violencia familiar</t>
  </si>
  <si>
    <t>02CD02_265214S081</t>
  </si>
  <si>
    <t>S081 ALIMENTACIÓN A NIÑAS, NIÑOS Y PERSONAL ADSCRITO A LA JEFATURA DE LOS CENTROS DE DESARROLLO INFANTIL ICENDIS</t>
  </si>
  <si>
    <t>214 Atención para el desarrollo integral de niños en condición de vulnerabilidad</t>
  </si>
  <si>
    <t>02CD02_268122S080</t>
  </si>
  <si>
    <t>S080 APOYO  A CUIDADORAS  Y  CUIDADORES DE 58 A 64 AÑOS</t>
  </si>
  <si>
    <t>122 Atención a adultos mayores</t>
  </si>
  <si>
    <t>02CD02_268244U026</t>
  </si>
  <si>
    <t>02CD02_268294P004</t>
  </si>
  <si>
    <t>02CD02_269117S083</t>
  </si>
  <si>
    <t>S083 INICIATIVAS JUVENILES AZCAPOTZALCO</t>
  </si>
  <si>
    <t>117 Acciones para el desarrollo y bienestar de los jóvenes</t>
  </si>
  <si>
    <t>02CD02_271105P050</t>
  </si>
  <si>
    <t>P050 PLANEACIÓN Y GESTIÓN  PARA EL DESARROLLO SOCIAL INTEGRAL E INCLUYENTE</t>
  </si>
  <si>
    <t>105 Acciones para el fortalecimiento del desarrollo social</t>
  </si>
  <si>
    <t>02CD02_311102F029</t>
  </si>
  <si>
    <t>F029 FINANCIAMIENTO A LAS MIPYMES</t>
  </si>
  <si>
    <t>102 Generación de desarrollo económico sustentable e incluyente</t>
  </si>
  <si>
    <t>02CD03_124003P001</t>
  </si>
  <si>
    <t>02CD03_124004P002</t>
  </si>
  <si>
    <t>02CD03_135164E119</t>
  </si>
  <si>
    <t>02CD03_172002N001</t>
  </si>
  <si>
    <t>02CD03_211084E123</t>
  </si>
  <si>
    <t>02CD03_221049E128</t>
  </si>
  <si>
    <t>02CD03_221104M001</t>
  </si>
  <si>
    <t>02CD03_221274K016</t>
  </si>
  <si>
    <t>02CD03_223104M001</t>
  </si>
  <si>
    <t>02CD03_224104M001</t>
  </si>
  <si>
    <t>02CD03_225104M001</t>
  </si>
  <si>
    <t>02CD03_232001O001</t>
  </si>
  <si>
    <t>02CD03_268244U026</t>
  </si>
  <si>
    <t>02CD03_268294P004</t>
  </si>
  <si>
    <t>02CD04_124003P001</t>
  </si>
  <si>
    <t>02CD04_124004P002</t>
  </si>
  <si>
    <t>02CD04_132058P046</t>
  </si>
  <si>
    <t>P046 PLANEACIÓN INTEGRAL DE LAS POLÍTICAS PÚBLICAS DE LA ALCALDÍA</t>
  </si>
  <si>
    <t>058 Planeación, control y desarrollo de programas y proyectos</t>
  </si>
  <si>
    <t>02CD04_172002N001</t>
  </si>
  <si>
    <t>02CD04_211084E123</t>
  </si>
  <si>
    <t>02CD04_216089E120</t>
  </si>
  <si>
    <t>02CD04_221024K015</t>
  </si>
  <si>
    <t>K015 CONSTRUCCIÓN DE INFRAESTRUCTURA PÚBLICA</t>
  </si>
  <si>
    <t>02CD04_221104M001</t>
  </si>
  <si>
    <t>02CD04_221274K016</t>
  </si>
  <si>
    <t>02CD04_223104M001</t>
  </si>
  <si>
    <t>02CD04_223202K014</t>
  </si>
  <si>
    <t>02CD04_224104M001</t>
  </si>
  <si>
    <t>02CD04_225104M001</t>
  </si>
  <si>
    <t>02CD04_235064E127</t>
  </si>
  <si>
    <t>02CD04_241101E131</t>
  </si>
  <si>
    <t>E131 RESCATE, REHABILITACIÓN Y MANTENIMIENTO DE ESPACIOS DEPORTIVOS</t>
  </si>
  <si>
    <t>02CD04_242078F031</t>
  </si>
  <si>
    <t>02CD04_263001O001</t>
  </si>
  <si>
    <t>02CD04_268149S196</t>
  </si>
  <si>
    <t>S196 OPERACIÓN DE LOS CENTROS DE ATENCIÓN Y CUIDADO INFANTIL DE LA ALCALDÍA DE COYOACÁN</t>
  </si>
  <si>
    <t>149 Protección y desarrollo integral de niñas, niños y adolescentes</t>
  </si>
  <si>
    <t>02CD04_268244U026</t>
  </si>
  <si>
    <t>02CD05_124003P001</t>
  </si>
  <si>
    <t>02CD05_124004P002</t>
  </si>
  <si>
    <t>02CD05_135164E119</t>
  </si>
  <si>
    <t>02CD05_171063E118</t>
  </si>
  <si>
    <t>02CD05_172002N001</t>
  </si>
  <si>
    <t>02CD05_221104M001</t>
  </si>
  <si>
    <t>02CD05_221274K016</t>
  </si>
  <si>
    <t>02CD05_223104M001</t>
  </si>
  <si>
    <t>02CD05_223202K014</t>
  </si>
  <si>
    <t>02CD05_224104M001</t>
  </si>
  <si>
    <t>02CD05_225104M001</t>
  </si>
  <si>
    <t>02CD05_241046F032</t>
  </si>
  <si>
    <t>02CD05_263001O001</t>
  </si>
  <si>
    <t>02CD05_263127E138</t>
  </si>
  <si>
    <t>02CD05_268244U026</t>
  </si>
  <si>
    <t>02CD05_268294P004</t>
  </si>
  <si>
    <t>02CD06_121104M001</t>
  </si>
  <si>
    <t>02CD06_124003P001</t>
  </si>
  <si>
    <t>02CD06_124004P002</t>
  </si>
  <si>
    <t>02CD06_132058P046</t>
  </si>
  <si>
    <t>02CD06_135164E119</t>
  </si>
  <si>
    <t>02CD06_171063E118</t>
  </si>
  <si>
    <t>02CD06_172002N001</t>
  </si>
  <si>
    <t>02CD06_211084E123</t>
  </si>
  <si>
    <t>02CD06_214081E125</t>
  </si>
  <si>
    <t>E125 ACCIONES PARA PROYECTOS AMBIENTALES</t>
  </si>
  <si>
    <t>02CD06_221049E117</t>
  </si>
  <si>
    <t>E117 MANTENIMIENTO DE ESPACIOS PÚBLICOS</t>
  </si>
  <si>
    <t>02CD06_221104M001</t>
  </si>
  <si>
    <t>02CD06_221274K016</t>
  </si>
  <si>
    <t>02CD06_223104M001</t>
  </si>
  <si>
    <t>02CD06_224104M001</t>
  </si>
  <si>
    <t>02CD06_225104M001</t>
  </si>
  <si>
    <t>02CD06_232001O001</t>
  </si>
  <si>
    <t>02CD06_241101S092</t>
  </si>
  <si>
    <t>S092 PONGAMOS  EL  EJEMPLO  CON  DEPORTE  EN  CUAUHTÉMOC</t>
  </si>
  <si>
    <t>02CD06_242077S100</t>
  </si>
  <si>
    <t>S100 PARTICIPACIÓN, ARTE Y CULTURA INCLUYENTE</t>
  </si>
  <si>
    <t>02CD06_242078E126</t>
  </si>
  <si>
    <t>E126 PRODUCCIÓN DE CONTENIDO CULTURAL Y ARTÍSTICO</t>
  </si>
  <si>
    <t>02CD06_251115E137</t>
  </si>
  <si>
    <t>02CD06_261143S097</t>
  </si>
  <si>
    <t>S097 APOYO  ECONÓM.  A PNAS  NO ASALARIADAS  QUE  POR  MOTIVO DE SECUELAS DE ENF. CRÓNICO DEGENERATIVAS NO TRANSM. Y/O TERMINALES., ESTÉN IMPOSIB. DE TRAB. Y RESIDAN EN LA A. CUAUHTÉMOC</t>
  </si>
  <si>
    <t>02CD06_264098S098</t>
  </si>
  <si>
    <t>S098 APOYO  ECONÓMICO A JEFAS DE FAMILIA PARA SU INCLUSIÓN LABORAL</t>
  </si>
  <si>
    <t>098 Apoyo para la superación de las mujeres</t>
  </si>
  <si>
    <t>02CD06_267159S095</t>
  </si>
  <si>
    <t>S095 APOYO ECONÓMICO PARA EL COMBATE AL REZAGO EDUCATIVO DE LAS INFANCIAS INDÍGENAS</t>
  </si>
  <si>
    <t>159 Atención a la infancia y adolescencia indígena</t>
  </si>
  <si>
    <t>02CD06_268072S101</t>
  </si>
  <si>
    <t>S101 APOYO ECONÓMICO PARA LA ATENCIÓN  EMERGENTE EN MATERIA DE SALUD DE LAS PERSONAS TRANS</t>
  </si>
  <si>
    <t>072 Promoción de los derechos sexuales y reproductivos</t>
  </si>
  <si>
    <t>02CD06_268105S093</t>
  </si>
  <si>
    <t>S093 APOYO  ECONÓMICO  PARA  EL  RECONOCIMIENTO  DE  LAS  PERSONAS CUIDADORAS</t>
  </si>
  <si>
    <t>02CD06_268244U026</t>
  </si>
  <si>
    <t>02CD06_268294P004</t>
  </si>
  <si>
    <t>02CD07_124003P001</t>
  </si>
  <si>
    <t>02CD07_124004P002</t>
  </si>
  <si>
    <t>02CD07_132177P048</t>
  </si>
  <si>
    <t>02CD07_135164E119</t>
  </si>
  <si>
    <t>02CD07_139055F027</t>
  </si>
  <si>
    <t>F027 PROMOCIÓN Y FORTALECIMIENTO DE LA PARTICIPACIÓN CIUDADANA</t>
  </si>
  <si>
    <t>02CD07_171063E118</t>
  </si>
  <si>
    <t>02CD07_172002N001</t>
  </si>
  <si>
    <t>02CD07_211084E123</t>
  </si>
  <si>
    <t>02CD07_221024K015</t>
  </si>
  <si>
    <t>02CD07_221104M001</t>
  </si>
  <si>
    <t>02CD07_221274K016</t>
  </si>
  <si>
    <t>02CD07_223104M001</t>
  </si>
  <si>
    <t>02CD07_223202K014</t>
  </si>
  <si>
    <t>02CD07_224104M001</t>
  </si>
  <si>
    <t>02CD07_225104M001</t>
  </si>
  <si>
    <t>02CD07_226243E130</t>
  </si>
  <si>
    <t>02CD07_232001O001</t>
  </si>
  <si>
    <t>02CD07_235064E127</t>
  </si>
  <si>
    <t>02CD07_241046F032</t>
  </si>
  <si>
    <t>02CD07_242078F031</t>
  </si>
  <si>
    <t>02CD07_268244U026</t>
  </si>
  <si>
    <t>02CD07_268294P004</t>
  </si>
  <si>
    <t>02CD07_311102F029</t>
  </si>
  <si>
    <t>02CD08_121104M001</t>
  </si>
  <si>
    <t>02CD08_124003P001</t>
  </si>
  <si>
    <t>02CD08_124004P002</t>
  </si>
  <si>
    <t>02CD08_124098S186</t>
  </si>
  <si>
    <t>S186 PROGRAMA DE APOYO INTEGRAL A LA MUJER PARA LA EQUIDAD (PAIME)</t>
  </si>
  <si>
    <t>02CD08_132058P046</t>
  </si>
  <si>
    <t>02CD08_172002N001</t>
  </si>
  <si>
    <t>02CD08_211084E123</t>
  </si>
  <si>
    <t>02CD08_221024K015</t>
  </si>
  <si>
    <t>02CD08_221104M001</t>
  </si>
  <si>
    <t>02CD08_221274K016</t>
  </si>
  <si>
    <t>02CD08_223104M001</t>
  </si>
  <si>
    <t>02CD08_223202K014</t>
  </si>
  <si>
    <t>02CD08_224104M001</t>
  </si>
  <si>
    <t>02CD08_225104M001</t>
  </si>
  <si>
    <t>02CD08_232001O001</t>
  </si>
  <si>
    <t>02CD08_235064E127</t>
  </si>
  <si>
    <t>02CD08_241046F032</t>
  </si>
  <si>
    <t>02CD08_241046S102</t>
  </si>
  <si>
    <t>S102 FACILITADORES CULTURALES Y DEPORTIVOS</t>
  </si>
  <si>
    <t>02CD08_242078S184</t>
  </si>
  <si>
    <t>S184 COMPAÑÍA DE DANZA CLÁSICA, MODERNA Y FOLCLÓRICA DE LA ALCALDÍA IZTACALCO</t>
  </si>
  <si>
    <t>02CD08_242078S185</t>
  </si>
  <si>
    <t xml:space="preserve">S185 ESCUELAS DE MÚSICA DE LA  ALCALDÍA IZTACALCO </t>
  </si>
  <si>
    <t>02CD08_268244U026</t>
  </si>
  <si>
    <t>02CD08_268294P004</t>
  </si>
  <si>
    <t>02CD09_221049E117</t>
  </si>
  <si>
    <t>02CD09_135164E119</t>
  </si>
  <si>
    <t>02CD09_216089E120</t>
  </si>
  <si>
    <t>02CD09_214081E122</t>
  </si>
  <si>
    <t>02CD09_211084E123</t>
  </si>
  <si>
    <t>02CD09_235064E127</t>
  </si>
  <si>
    <t>02CD09_242078F031</t>
  </si>
  <si>
    <t>02CD09_221024K015</t>
  </si>
  <si>
    <t>02CD09_221274K016</t>
  </si>
  <si>
    <t>02CD09_221104M001</t>
  </si>
  <si>
    <t>02CD09_223104M001</t>
  </si>
  <si>
    <t>02CD09_224104M001</t>
  </si>
  <si>
    <t>02CD09_225104M001</t>
  </si>
  <si>
    <t>02CD09_172002N001</t>
  </si>
  <si>
    <t>02CD09_356001O001</t>
  </si>
  <si>
    <t>02CD09_124003P001</t>
  </si>
  <si>
    <t>02CD09_124004P002</t>
  </si>
  <si>
    <t>02CD09_268294P004</t>
  </si>
  <si>
    <t>02CD09_132058P046</t>
  </si>
  <si>
    <t>02CD09_262122S103</t>
  </si>
  <si>
    <t>S103 AYUDA ECONÓMICA Y BIENESTAR INTEGRAL PARA PERSONAS ADULTAS MAYORES DE 60 A 64 AÑOS QUE RESIDEN EN IZTAPALAPA</t>
  </si>
  <si>
    <t>02CD09_124103S107</t>
  </si>
  <si>
    <t>S107 MUJERES ESTUDIANDO EN LA ALCALDÍA DE IZTAPALAPA</t>
  </si>
  <si>
    <t>103 Profesionalización de Mujeres</t>
  </si>
  <si>
    <t>02CD09_271105S109</t>
  </si>
  <si>
    <t>S109 DIÁLOGOS POR EL BIENESTAR Y LA PAZ EN IZTAPALAPA</t>
  </si>
  <si>
    <t>02CD09_271105S110</t>
  </si>
  <si>
    <t>S110 SISTEMA PÚBLICO DE CUIDADO, ALCALDÍA DE IZTAPALAPA</t>
  </si>
  <si>
    <t>02CD09_241101S111</t>
  </si>
  <si>
    <t>S111 IZTAPALAPA LA MÁS DEPORTIVA</t>
  </si>
  <si>
    <t>02CD09_268244U026</t>
  </si>
  <si>
    <t>02CD10_124003P001</t>
  </si>
  <si>
    <t>02CD10_124004P002</t>
  </si>
  <si>
    <t>02CD10_135164E119</t>
  </si>
  <si>
    <t>02CD10_171063E118</t>
  </si>
  <si>
    <t>02CD10_172002N001</t>
  </si>
  <si>
    <t>02CD10_215081E122</t>
  </si>
  <si>
    <t>02CD10_215081G021</t>
  </si>
  <si>
    <t>G021 VERIFICACIÓN, INSPECCIÓN  Y VIGILANCIA AMBIENTAL</t>
  </si>
  <si>
    <t>02CD10_215092E136</t>
  </si>
  <si>
    <t>E136 OPERACIÓN DE VIVEROS</t>
  </si>
  <si>
    <t>092 Restauración del equilibrio ecológico, conservación de áreas naturales protegidas y fomento a la producción agroecológica</t>
  </si>
  <si>
    <t>02CD10_216089G023</t>
  </si>
  <si>
    <t>G023 PROTECCIÓN Y REGULACIÓN ANIMAL</t>
  </si>
  <si>
    <t>02CD10_221024K015</t>
  </si>
  <si>
    <t>02CD10_221049E124</t>
  </si>
  <si>
    <t>02CD10_221104M001</t>
  </si>
  <si>
    <t>02CD10_221166P049</t>
  </si>
  <si>
    <t>02CD10_221274K016</t>
  </si>
  <si>
    <t>02CD10_223104M001</t>
  </si>
  <si>
    <t>02CD10_223202K014</t>
  </si>
  <si>
    <t>02CD10_224104M001</t>
  </si>
  <si>
    <t>02CD10_225104M001</t>
  </si>
  <si>
    <t>02CD10_235064E127</t>
  </si>
  <si>
    <t>02CD10_242078F031</t>
  </si>
  <si>
    <t>02CD10_268244U026</t>
  </si>
  <si>
    <t>02CD10_268294P004</t>
  </si>
  <si>
    <t>02CD10_271244E144</t>
  </si>
  <si>
    <t>E144 APOYO INTEGRAL PARA MUJERES EMBARAZADAS Y MADRES EN SITUACIÓN DE VULNERABILIDAD</t>
  </si>
  <si>
    <t>02CD10_271244S113</t>
  </si>
  <si>
    <t xml:space="preserve">S113 EN  COMUNIDAD   LA FAMILIA ES PRIMERO  </t>
  </si>
  <si>
    <t>02CD10_271244S116</t>
  </si>
  <si>
    <t>S116 APOYO A LA FORMACIÓN ARTÍSTICA DE NIÑAS, NIÑOS, ADOLESCENTES  Y</t>
  </si>
  <si>
    <t>02CD10_271244S151</t>
  </si>
  <si>
    <t>S151 PROGRAMA DE APOYO A PERSONAS CON DISCAPACIDAD</t>
  </si>
  <si>
    <t>02CD10_321102F033</t>
  </si>
  <si>
    <t>02CD10_356001O001</t>
  </si>
  <si>
    <t>02CD11_122104M001</t>
  </si>
  <si>
    <t>02CD11_124003P001</t>
  </si>
  <si>
    <t>02CD11_124004P002</t>
  </si>
  <si>
    <t>02CD11_132058P046</t>
  </si>
  <si>
    <t>02CD11_171063E118</t>
  </si>
  <si>
    <t>02CD11_172002N001</t>
  </si>
  <si>
    <t>02CD11_211084E123</t>
  </si>
  <si>
    <t>02CD11_216089E120</t>
  </si>
  <si>
    <t>02CD11_221024K015</t>
  </si>
  <si>
    <t>02CD11_221104M001</t>
  </si>
  <si>
    <t>02CD11_221263E117</t>
  </si>
  <si>
    <t>263 Presupuesto Participativo</t>
  </si>
  <si>
    <t>02CD11_221274K016</t>
  </si>
  <si>
    <t>02CD11_223104M001</t>
  </si>
  <si>
    <t>02CD11_224104M001</t>
  </si>
  <si>
    <t>02CD11_225104M001</t>
  </si>
  <si>
    <t>02CD11_235064E127</t>
  </si>
  <si>
    <t>02CD11_241046F032</t>
  </si>
  <si>
    <t>02CD11_242078F031</t>
  </si>
  <si>
    <t>02CD11_251115E137</t>
  </si>
  <si>
    <t>02CD11_268244U026</t>
  </si>
  <si>
    <t>02CD11_268294P004</t>
  </si>
  <si>
    <t>02CD11_271244S187</t>
  </si>
  <si>
    <t>S187 LA EMPLEADORA</t>
  </si>
  <si>
    <t>02CD11_271244S188</t>
  </si>
  <si>
    <t>S188 PA´QUE TE CUIDEMOS</t>
  </si>
  <si>
    <t>02CD11_271244S189</t>
  </si>
  <si>
    <t>S189 PROTECTORA DE LA MOVILIDAD</t>
  </si>
  <si>
    <t>02CD11_356001O001</t>
  </si>
  <si>
    <t>02CD12_171063E118</t>
  </si>
  <si>
    <t>02CD12_214081E122</t>
  </si>
  <si>
    <t>02CD12_211084E123</t>
  </si>
  <si>
    <t>02CD12_226243E130</t>
  </si>
  <si>
    <t>02CD12_251115E137</t>
  </si>
  <si>
    <t>02CD12_242078F031</t>
  </si>
  <si>
    <t>02CD12_241046F032</t>
  </si>
  <si>
    <t>02CD12_321102F033</t>
  </si>
  <si>
    <t>02CD12_139055G022</t>
  </si>
  <si>
    <t>G022 ACCIONES PARA EL CUMPLIMIENTO  DE LAS DISPOSICIONES MERCANTILES, JURÍDICAS Y ADMINISTRATIVAS</t>
  </si>
  <si>
    <t>02CD12_216089G023</t>
  </si>
  <si>
    <t>02CD12_223202K014</t>
  </si>
  <si>
    <t>02CD12_221024K015</t>
  </si>
  <si>
    <t>02CD12_221274K016</t>
  </si>
  <si>
    <t>02CD12_221104M001</t>
  </si>
  <si>
    <t>02CD12_223104M001</t>
  </si>
  <si>
    <t>02CD12_224104M001</t>
  </si>
  <si>
    <t>02CD12_225104M001</t>
  </si>
  <si>
    <t>02CD12_172002N001</t>
  </si>
  <si>
    <t>02CD12_356001O001</t>
  </si>
  <si>
    <t>02CD12_124003P001</t>
  </si>
  <si>
    <t>02CD12_124004P002</t>
  </si>
  <si>
    <t>02CD12_268294P004</t>
  </si>
  <si>
    <t>02CD12_371058P047</t>
  </si>
  <si>
    <t>P047 PLANEACIÓN DE LA POLÍTICA DE TURISMO EN LAS ALCALDÍAS</t>
  </si>
  <si>
    <t>02CD12_271244S117</t>
  </si>
  <si>
    <t>S117 EL GOBIERNO DE LOS PUEBLOS EN APOYO A UNIVERSITARIOS</t>
  </si>
  <si>
    <t>02CD12_265017S119</t>
  </si>
  <si>
    <t>S119 ALIMÉNTATE BIEN</t>
  </si>
  <si>
    <t>02CD12_311213S121</t>
  </si>
  <si>
    <t>S121 PROGRAMA    DE    MEJORAMIENTO    SUSTENTABLE    EN    SUELO    DE CONSERVACIÓN DE MILPA ALTA</t>
  </si>
  <si>
    <t>213 Crecimiento y desarrollo sustentable</t>
  </si>
  <si>
    <t>02CD12_271244S122</t>
  </si>
  <si>
    <t>S122 PROGRAMA  INTEGRAL  DE  APOYO  A  LOS  PRODUCTORES  DE  NOPAL PIAPRON</t>
  </si>
  <si>
    <t>02CD12_268244S123</t>
  </si>
  <si>
    <t>S123 PROGRAMA DE FORTALECIMIENTO SECTORIAL (PROFOSEC)</t>
  </si>
  <si>
    <t>02CD12_371058S180</t>
  </si>
  <si>
    <t>S180 PROGRAMA DE DESARROLLO TURÍSTICO PRODETUR</t>
  </si>
  <si>
    <t>02CD12_311102S181</t>
  </si>
  <si>
    <t>S181 FONDO PARA EMPRENDEDORES DE MILPA ALTA FONEMA</t>
  </si>
  <si>
    <t>02CD12_268149S182</t>
  </si>
  <si>
    <t>S182 APOYO A ESTANCIAS INFANTILES</t>
  </si>
  <si>
    <t>02CD12_268244U026</t>
  </si>
  <si>
    <t>02CD13_124003P001</t>
  </si>
  <si>
    <t>02CD13_124004P002</t>
  </si>
  <si>
    <t>02CD13_135164E119</t>
  </si>
  <si>
    <t>02CD13_139055F027</t>
  </si>
  <si>
    <t>02CD13_171063E118</t>
  </si>
  <si>
    <t>02CD13_172002N001</t>
  </si>
  <si>
    <t>02CD13_211084E123</t>
  </si>
  <si>
    <t>02CD13_214081E122</t>
  </si>
  <si>
    <t>02CD13_216089E120</t>
  </si>
  <si>
    <t>02CD13_221024K015</t>
  </si>
  <si>
    <t>02CD13_221049E124</t>
  </si>
  <si>
    <t>02CD13_221104M001</t>
  </si>
  <si>
    <t>02CD13_221274K016</t>
  </si>
  <si>
    <t>02CD13_223104M001</t>
  </si>
  <si>
    <t>02CD13_223202K014</t>
  </si>
  <si>
    <t>02CD13_224104M001</t>
  </si>
  <si>
    <t>02CD13_225104M001</t>
  </si>
  <si>
    <t>02CD13_226243E130</t>
  </si>
  <si>
    <t>02CD13_232001O001</t>
  </si>
  <si>
    <t>02CD13_235064E127</t>
  </si>
  <si>
    <t>02CD13_241046F032</t>
  </si>
  <si>
    <t>02CD13_242078F031</t>
  </si>
  <si>
    <t>02CD13_251115E137</t>
  </si>
  <si>
    <t>02CD13_268244U026</t>
  </si>
  <si>
    <t>02CD13_268294P004</t>
  </si>
  <si>
    <t>02CD13_311102F029</t>
  </si>
  <si>
    <t>02CD13_321275F033</t>
  </si>
  <si>
    <t>02CD14_122104M001</t>
  </si>
  <si>
    <t>02CD14_124003P001</t>
  </si>
  <si>
    <t>02CD14_124004P002</t>
  </si>
  <si>
    <t>02CD14_171063S140</t>
  </si>
  <si>
    <t>S140 PREVENCIÓN DEL DELITO, TLALPAN</t>
  </si>
  <si>
    <t>02CD14_171069E118</t>
  </si>
  <si>
    <t>069 Políticas de atención y acceso a la justicia para las mujeres victímas de violencia</t>
  </si>
  <si>
    <t>02CD14_172002N001</t>
  </si>
  <si>
    <t>02CD14_211084E123</t>
  </si>
  <si>
    <t>02CD14_214081E122</t>
  </si>
  <si>
    <t>02CD14_215030S139</t>
  </si>
  <si>
    <t>S139 APOYO AL DESARROLLO AGROPECUARIO  SUSTENTABLE</t>
  </si>
  <si>
    <t>02CD14_216089S134</t>
  </si>
  <si>
    <t>S134 HUELLAS: SEMBRANDO COMPAÑÍA EN COMUNIDAD</t>
  </si>
  <si>
    <t>02CD14_221024K015</t>
  </si>
  <si>
    <t>02CD14_221049E124</t>
  </si>
  <si>
    <t>02CD14_221104M001</t>
  </si>
  <si>
    <t>02CD14_221274K016</t>
  </si>
  <si>
    <t>02CD14_222031S135</t>
  </si>
  <si>
    <t>S135 UNIDAD-ES TLALPAN</t>
  </si>
  <si>
    <t>031 Acciones para el mejoramiento de la vivienda</t>
  </si>
  <si>
    <t>02CD14_222055S137</t>
  </si>
  <si>
    <t>S137 CULTIVANDO COMUNIDAD CON LA PARTICIPACIÓN CIUDADANA</t>
  </si>
  <si>
    <t>02CD14_222095S133</t>
  </si>
  <si>
    <t>S133 IMAGEN URBANA PARA CULTIVAR COMUNIDAD</t>
  </si>
  <si>
    <t>095 Uso y aprovechamiento de espacios públicos</t>
  </si>
  <si>
    <t>02CD14_223104M001</t>
  </si>
  <si>
    <t>02CD14_223202K014</t>
  </si>
  <si>
    <t>02CD14_224104M001</t>
  </si>
  <si>
    <t>02CD14_225104M001</t>
  </si>
  <si>
    <t>02CD14_226108S136</t>
  </si>
  <si>
    <t>S136 JÓVENES CULTIVANDO LA MOVILIDAD</t>
  </si>
  <si>
    <t>108 Seguridad, control del tránsito vehicular y cultura vial</t>
  </si>
  <si>
    <t>02CD14_231064S205</t>
  </si>
  <si>
    <t>S205 PREVENCIÓN DEL EMBARAZO ADOLESCENTE, TLALPAN</t>
  </si>
  <si>
    <t>02CD14_232001O001</t>
  </si>
  <si>
    <t>02CD14_241046F032</t>
  </si>
  <si>
    <t>02CD14_241046S138</t>
  </si>
  <si>
    <t>S138 CULTIVANDO ACTIVIDADES DEPORTIVAS</t>
  </si>
  <si>
    <t>02CD14_242077S208</t>
  </si>
  <si>
    <t>S208 CULTIVANDO PAZ, ARTE Y CULTURA EN TLALPAN</t>
  </si>
  <si>
    <t>02CD14_242078S206</t>
  </si>
  <si>
    <t>S206 FORMACIÓN MUSICAL, TLALPAN</t>
  </si>
  <si>
    <t>02CD14_244050S127</t>
  </si>
  <si>
    <t>S127 MOCHILA DE DERECHOS</t>
  </si>
  <si>
    <t>050 Operación de centros de desarrollo comunitario</t>
  </si>
  <si>
    <t>02CD14_252129S129</t>
  </si>
  <si>
    <t>S129 ASESORÍAS   PARA  EL   EXAMEN  DE   INGRESO  A   LA   EDUCACIÓN  MEDIA SUPERIOR</t>
  </si>
  <si>
    <t>129 Fortalecimiento de los servicios de educación</t>
  </si>
  <si>
    <t>02CD14_256129S130</t>
  </si>
  <si>
    <t>S130 EDUCARNOS EN COMUNIDAD PARA EL BIENESTAR SOCIAL</t>
  </si>
  <si>
    <t>02CD14_256129S132</t>
  </si>
  <si>
    <t>S132 APOYO  PROFESIONAL A LA POBLACIÓN EN SUS TAREAS EDUCATIVAS EN LAS BIBLIOTECAS PÚBLICAS</t>
  </si>
  <si>
    <t>02CD14_262017S126</t>
  </si>
  <si>
    <t>S126 COMUNIDAD   HUEHUEYOTL,  APOYO   A  COLECTIVOS   DE  PERSONAS ADULTAS MAYORES</t>
  </si>
  <si>
    <t>02CD14_268019S207</t>
  </si>
  <si>
    <t>S207 CULTIVANDO ARTE EN TLALPAN</t>
  </si>
  <si>
    <t>019 Atención integral a víctimas de violencia</t>
  </si>
  <si>
    <t>02CD14_268026U024</t>
  </si>
  <si>
    <t>U024 SEAMOS MEJORES ESTUDIANTES</t>
  </si>
  <si>
    <t>02CD14_268032S128</t>
  </si>
  <si>
    <t>S128 DEFENSORÍA  DE  LOS  DERECHOS  Y  APOYOS  ECONÓMICOS  A NIÑAS  Y NIÑOS DE TLALPAN</t>
  </si>
  <si>
    <t>032 Derechos humanos de la adolescencia y la infancia</t>
  </si>
  <si>
    <t>02CD14_268117S200</t>
  </si>
  <si>
    <t>S200 CULTIVANDO RAÍCES DE IDENTIDAD</t>
  </si>
  <si>
    <t>02CD14_268149E134</t>
  </si>
  <si>
    <t>E134 ATENCIÓN INTEGRAL PARA EL DESARROLLO INFANTIL</t>
  </si>
  <si>
    <t>02CD14_268294P004</t>
  </si>
  <si>
    <t>02CD15_122104M001</t>
  </si>
  <si>
    <t>02CD15_124003P001</t>
  </si>
  <si>
    <t>02CD15_124004P002</t>
  </si>
  <si>
    <t>02CD15_132177P048</t>
  </si>
  <si>
    <t>02CD15_171063E118</t>
  </si>
  <si>
    <t>02CD15_172002N001</t>
  </si>
  <si>
    <t>02CD15_211084E123</t>
  </si>
  <si>
    <t>02CD15_221104M001</t>
  </si>
  <si>
    <t>02CD15_221274K016</t>
  </si>
  <si>
    <t>02CD15_223104M001</t>
  </si>
  <si>
    <t>02CD15_223200E129</t>
  </si>
  <si>
    <t>E129 PROVISIÓN EMERGENTE DE AGUA POTABLE</t>
  </si>
  <si>
    <t>200 Suministro de agua potable</t>
  </si>
  <si>
    <t>02CD15_224104M001</t>
  </si>
  <si>
    <t>02CD15_225104M001</t>
  </si>
  <si>
    <t>02CD15_232001O001</t>
  </si>
  <si>
    <t>02CD15_268244U026</t>
  </si>
  <si>
    <t>02CD15_268294P004</t>
  </si>
  <si>
    <t>02CD16_122104M001</t>
  </si>
  <si>
    <t>02CD16_124003P001</t>
  </si>
  <si>
    <t>02CD16_139055F027</t>
  </si>
  <si>
    <t>02CD16_171063E118</t>
  </si>
  <si>
    <t>02CD16_172002N001</t>
  </si>
  <si>
    <t>02CD16_211084E123</t>
  </si>
  <si>
    <t>02CD16_221049E128</t>
  </si>
  <si>
    <t>02CD16_221104M001</t>
  </si>
  <si>
    <t>02CD16_221274K016</t>
  </si>
  <si>
    <t>02CD16_223104M001</t>
  </si>
  <si>
    <t>02CD16_223200E129</t>
  </si>
  <si>
    <t>02CD16_224104M001</t>
  </si>
  <si>
    <t>02CD16_225104M001</t>
  </si>
  <si>
    <t>02CD16_232001O001</t>
  </si>
  <si>
    <t>02CD16_235064E127</t>
  </si>
  <si>
    <t>02CD16_241101S147</t>
  </si>
  <si>
    <t xml:space="preserve">S147 AYUDA  ECONÓMICA PARA PROMOVER  EL DEPORTE COMPETITIVO EN JÓVENES      </t>
  </si>
  <si>
    <t>02CD16_242078F031</t>
  </si>
  <si>
    <t>02CD16_261143S146</t>
  </si>
  <si>
    <t>S146 AYUDA  A  PERSONAS  DE  ESCASOS  RECURSOS  Y PARA  TRATAMIENTOS MÉDICOS DE ENFERMEDADES CRÓNICO-DEGENERATIVAS, TERMINALES Y DISCAPACIDADES</t>
  </si>
  <si>
    <t>02CD16_265149S144</t>
  </si>
  <si>
    <t>S144 ALIMENTOS A CENTROS DE DESARROLLO INFANTIL</t>
  </si>
  <si>
    <t>02CD16_268149S145</t>
  </si>
  <si>
    <t>S145 APOYO   ECONÓMICO  A   PERSONAS  QUE   PRESTAN  SUS  INMUEBLES COMO ESPACIOS  PARA CENTROS DE DESARROLLO INFANTIL</t>
  </si>
  <si>
    <t>02CD16_268244U026</t>
  </si>
  <si>
    <t>02CD16_321275S148</t>
  </si>
  <si>
    <t>S148 ANIMALES DE CORRAL Y DE TRASPATIO</t>
  </si>
  <si>
    <t>02CD16_321275S149</t>
  </si>
  <si>
    <t>S149 ENTREGA  DE  SEMILLAS  Y  MATERIAL  VEGETATIVO    PARA FOMENTAR   LA PRODUCCIÓN AGRÍCOLA</t>
  </si>
  <si>
    <t>02CD16_371030P047</t>
  </si>
  <si>
    <t>02CDBP_122104M001</t>
  </si>
  <si>
    <t>02CDBP_122241E097</t>
  </si>
  <si>
    <t>E097 ACCIONES DE BÚSQUEDA, LOCALIZACIÓN E IDENTIFICACIÓN DE PERSONAS</t>
  </si>
  <si>
    <t>241 Búsqueda de personas desaparecidas y no identificadas</t>
  </si>
  <si>
    <t>02OD04_124003P001</t>
  </si>
  <si>
    <t>02OD04_124004P002</t>
  </si>
  <si>
    <t>02OD04_134001O001</t>
  </si>
  <si>
    <t>02OD04_172002N001</t>
  </si>
  <si>
    <t>02OD04_343049E034</t>
  </si>
  <si>
    <t>E034 MANTENIMIENTO DE ESPACIOS PÚBLICOS</t>
  </si>
  <si>
    <t>02OD04_343104M001</t>
  </si>
  <si>
    <t>02OD06_124003P001</t>
  </si>
  <si>
    <t>02OD06_124004P002</t>
  </si>
  <si>
    <t>02OD06_124093P017</t>
  </si>
  <si>
    <t>P017  ACCIONES PARA LA TRANSVERSALIZACIÓN DEL ENFOQUE DE DERECHOS HUMANOS</t>
  </si>
  <si>
    <t xml:space="preserve">093 Seguimiento a las acciones para la transversalización del enfoque de Derechos Humanos.   </t>
  </si>
  <si>
    <t>02OD06_124104M001</t>
  </si>
  <si>
    <t>02OD06_134001O001</t>
  </si>
  <si>
    <t>02OD06_172002N001</t>
  </si>
  <si>
    <t>02OD06_268294P004</t>
  </si>
  <si>
    <t>02PDAV_173104M001</t>
  </si>
  <si>
    <t>02PDAV_173261E109</t>
  </si>
  <si>
    <t>E109 APOYO INTEGRAL A VICTIMAS</t>
  </si>
  <si>
    <t>261 Atención a víctimas</t>
  </si>
  <si>
    <t>02PDDP_124003P001</t>
  </si>
  <si>
    <t>02PDDP_124004P002</t>
  </si>
  <si>
    <t>02PDDP_124104M001</t>
  </si>
  <si>
    <t>02PDDP_124179E038</t>
  </si>
  <si>
    <t>E038 MEDIDAS DE PREVENCIÓN Y PROTECCIÓN DE LOS DEFENSORES DE DERECHOS HUMANOS Y PERIODISTAS</t>
  </si>
  <si>
    <t>179 Acciones para la protección integral de personas defensoras de los derechos humanos, de la libertad de expresión y el periodismo</t>
  </si>
  <si>
    <t>02PDDP_134001O001</t>
  </si>
  <si>
    <t>02PDDP_172002N001</t>
  </si>
  <si>
    <t>02PDDP_268294P004</t>
  </si>
  <si>
    <t>03C001_124003P001</t>
  </si>
  <si>
    <t>03C001_124004P002</t>
  </si>
  <si>
    <t>03C001_134001O001</t>
  </si>
  <si>
    <t>03C001_172002N001</t>
  </si>
  <si>
    <t>03C001_221059G002</t>
  </si>
  <si>
    <t>G002 DISEÑO URBANO Y REGULACIÓN DE LOS ESPACIOS PÚBLICOS</t>
  </si>
  <si>
    <t>03C001_221059P023</t>
  </si>
  <si>
    <t>03C001_221104M001</t>
  </si>
  <si>
    <t>03C001_268294P004</t>
  </si>
  <si>
    <t>03PDIV_124003P001</t>
  </si>
  <si>
    <t>03PDIV_124004P002</t>
  </si>
  <si>
    <t>03PDIV_134001O001</t>
  </si>
  <si>
    <t>03PDIV_172002N001</t>
  </si>
  <si>
    <t>03PDIV_225031S027</t>
  </si>
  <si>
    <t>S027 MEJORAMIENTO DE LA VIVIENDA</t>
  </si>
  <si>
    <t>03PDIV_225104M001</t>
  </si>
  <si>
    <t>03PDIV_225221S061</t>
  </si>
  <si>
    <t>S061 VIVIENDA  EN CONJUNTO</t>
  </si>
  <si>
    <t>221 Acciones para la vivienda en conjunto</t>
  </si>
  <si>
    <t>03PDIV_268294P004</t>
  </si>
  <si>
    <t>03PDIV_269039U007</t>
  </si>
  <si>
    <t>U007 FINANCIAMIENTO PARA EL ACCESO A LA VIVIENDA</t>
  </si>
  <si>
    <t>039 Financiamiento y créditos</t>
  </si>
  <si>
    <t>04C001_124003P001</t>
  </si>
  <si>
    <t>04C001_124004P002</t>
  </si>
  <si>
    <t>04C001_134001O001</t>
  </si>
  <si>
    <t>04C001_172002N001</t>
  </si>
  <si>
    <t>04C001_268294P004</t>
  </si>
  <si>
    <t>04C001_311028F008</t>
  </si>
  <si>
    <t>F008 PROMOCIÓN DE LA INVERSIÓN, EL DESARROLLO, COMPETITIVIDAD E INNOVACIÓN DE LOS SECTORES INDUSTRIAL, COMERCIAL Y DE SERVICIOS</t>
  </si>
  <si>
    <t>028 Coordinación entre instancias públicas o privadas para la atracción de inversión y el desarrollo económico</t>
  </si>
  <si>
    <t>04C001_311030P016</t>
  </si>
  <si>
    <t>P016 DISEÑO E INSTRUMENTACIÓN DE ACCIONES EN MATERIA DE COMPETITIVIDAD, EMPRENDIMIENTO, COMPETENCIA Y POLÍTICA REGULATORIA</t>
  </si>
  <si>
    <t>04C001_311104M001</t>
  </si>
  <si>
    <t>04C001_311147G014</t>
  </si>
  <si>
    <t>G014 REGULACIÓN Y REGISTRO DE ESTABLECIMIENTOS MERCANTILES EN MATERIA ECONÓMICA</t>
  </si>
  <si>
    <t>147 Registro de establecimiento mercantiles</t>
  </si>
  <si>
    <t>04C001_311148E091</t>
  </si>
  <si>
    <t>E091 OPERACIÓN Y MANTENIMIENTO DE LA CENTRAL DE ABASTOS</t>
  </si>
  <si>
    <t>148 Apoyos para la mejora de los canales de abasto</t>
  </si>
  <si>
    <t>04C001_311148E092</t>
  </si>
  <si>
    <t>E092 OPERACIÓN Y MANTENIMIENTO DE MERCADOS PÚBLICOS</t>
  </si>
  <si>
    <t>04C001_311148E150</t>
  </si>
  <si>
    <t>E150 FOMENTO Y MEJORAMIENTO DE LOS MERCADOS PÚBLICOS DE LA CIUDAD DE MÉXICO</t>
  </si>
  <si>
    <t>04C001_393213F034</t>
  </si>
  <si>
    <t>F034 FORTALECIMIENTO DE COMPETENCIAS EN ENERGÍA SOLAR</t>
  </si>
  <si>
    <t>04P0DE_311030P025</t>
  </si>
  <si>
    <t>P025 PLANEACIÓN, ELABORACIÓN Y SEGUIMIENTO DE LA POLÍTICA DE DESARROLLO ECONÓMICO</t>
  </si>
  <si>
    <t>04P0DS_124003P001</t>
  </si>
  <si>
    <t>04P0DS_124004P002</t>
  </si>
  <si>
    <t>04P0DS_134001O001</t>
  </si>
  <si>
    <t>04P0DS_172002N001</t>
  </si>
  <si>
    <t>04P0DS_268294P004</t>
  </si>
  <si>
    <t>04P0DS_311039F006</t>
  </si>
  <si>
    <t>F006 FINANCIAMIENTO A MICROCRÉDITOS PARA EL AUTOEMPLEO, ATENCIÓN A LAS MEDIANAS Y PEQUEÑAS EMPRESAS Y COMERCIALIZACIÓN DE PRODUCTOS RURALES</t>
  </si>
  <si>
    <t>04P0DS_311104M001</t>
  </si>
  <si>
    <t>05C001_124003P001</t>
  </si>
  <si>
    <t>05C001_124004P002</t>
  </si>
  <si>
    <t>05C001_132058P019</t>
  </si>
  <si>
    <t>P019 PLANEACIÓN DE LA POLÍTICA DE TURISMO</t>
  </si>
  <si>
    <t>05C001_134001O001</t>
  </si>
  <si>
    <t>05C001_172002N001</t>
  </si>
  <si>
    <t>05C001_268294P004</t>
  </si>
  <si>
    <t>05C001_371079F005</t>
  </si>
  <si>
    <t>F005 DESARROLLO Y PROMOCIÓN DE PRODUCTOS Y PROYECTOS TURÍSTICOS SUSTENTABLES</t>
  </si>
  <si>
    <t>079 Promoción y fomento del turismo</t>
  </si>
  <si>
    <t>05C001_371104M001</t>
  </si>
  <si>
    <t>05P0PT_124003P001</t>
  </si>
  <si>
    <t>05P0PT_124004P002</t>
  </si>
  <si>
    <t>05P0PT_134001O001</t>
  </si>
  <si>
    <t>05P0PT_172002N001</t>
  </si>
  <si>
    <t>05P0PT_268294P004</t>
  </si>
  <si>
    <t>05P0PT_371079F022</t>
  </si>
  <si>
    <t>F022 DESARROLLO, PROMOCIÓN Y POSICIONAMIENTO DE LA CIUDAD DE MÉXICO Y SU MARCA CDMX</t>
  </si>
  <si>
    <t>05P0PT_371104M001</t>
  </si>
  <si>
    <t>06C001_124003P001</t>
  </si>
  <si>
    <t>06C001_124004P002</t>
  </si>
  <si>
    <t>06C001_132058P020</t>
  </si>
  <si>
    <t>06C001_133044E075</t>
  </si>
  <si>
    <t>E075 GESTIÓN Y OPERACIÓN DEL MUSEO DE HISTORIA NATURAL Y CULTURA AMBIENTAL</t>
  </si>
  <si>
    <t>044 Gestión y conservación museística</t>
  </si>
  <si>
    <t>06C001_133073F001</t>
  </si>
  <si>
    <t>F001 ALIANZA PARA LA PRESERVACIÓN DEL PATRIMONIO CULTURAL DE LA CIUDAD DE MÉXICO</t>
  </si>
  <si>
    <t>073 Promoción y conservación del patrimonio material e inmaterial</t>
  </si>
  <si>
    <t>06C001_134001O001</t>
  </si>
  <si>
    <t>06C001_135217G013</t>
  </si>
  <si>
    <t>G013 INSPECCIÓN Y VIGILANCIA MEDIOAMBIENTAL</t>
  </si>
  <si>
    <t>217 Regulación y vigilancia ambiental</t>
  </si>
  <si>
    <t>06C001_172002N001</t>
  </si>
  <si>
    <t>06C001_214081E022</t>
  </si>
  <si>
    <t>E022 CUIDADO Y CONSERVACIÓN DE LOS BOSQUES, ÁREAS  DE VALOR AMBIENTAL Y SUELO DE CONSERVACIÓN</t>
  </si>
  <si>
    <t>06C001_214104M001</t>
  </si>
  <si>
    <t xml:space="preserve">4 </t>
  </si>
  <si>
    <t>06C001_214113P005</t>
  </si>
  <si>
    <t>P005 CALIDAD DEL AIRE</t>
  </si>
  <si>
    <t>113 Monitoreo atmosférico y emisiones de otros contaminantes</t>
  </si>
  <si>
    <t>06C001_216118E107</t>
  </si>
  <si>
    <t>E107 CONSERVACIÓN Y OPERACIÓN DE ZOOLÓGICOS</t>
  </si>
  <si>
    <t>118 Operación y administración de zoológicos</t>
  </si>
  <si>
    <t>06C001_268294P004</t>
  </si>
  <si>
    <t>06CD03_124003P001</t>
  </si>
  <si>
    <t>06CD03_124004P002</t>
  </si>
  <si>
    <t>06CD03_134001O001</t>
  </si>
  <si>
    <t>06CD03_172002N001</t>
  </si>
  <si>
    <t>06CD03_213094U002</t>
  </si>
  <si>
    <t>U002 AGUA POTABLE, DRENAJE Y SANEAMIENTO</t>
  </si>
  <si>
    <t>094 Construcción, ampliación, operación y mantenimiento de la infraestrcutura de drenaje y tratamiento</t>
  </si>
  <si>
    <t>06CD03_213104M001</t>
  </si>
  <si>
    <t>06CD03_223202K003</t>
  </si>
  <si>
    <t>K003 INFRAESTRUCTURA DE AGUA POTABLE, ALCANTARILLADO Y SANEAMIENTO</t>
  </si>
  <si>
    <t>06CD03_268294P004</t>
  </si>
  <si>
    <t>06CD05_124003P001</t>
  </si>
  <si>
    <t>06CD05_124004P002</t>
  </si>
  <si>
    <t>06CD05_134001O001</t>
  </si>
  <si>
    <t>06CD05_172002N001</t>
  </si>
  <si>
    <t>06CD05_216089E090</t>
  </si>
  <si>
    <t>E090 ACCIONES PARA EL BIENESTAR ANIMAL</t>
  </si>
  <si>
    <t>06CD05_216104M001</t>
  </si>
  <si>
    <t>06CD05_268294P004</t>
  </si>
  <si>
    <t>06P0FA_212234S034</t>
  </si>
  <si>
    <t>S034 PROGRAMA SISTEMAS DE CAPTACIÓN DE AGUA DE LLUVIA EN VIVIENDAS DE LA CIUDAD DE MÉXICO</t>
  </si>
  <si>
    <t>234 Sistemas de captación de lluvia</t>
  </si>
  <si>
    <t>06P0FA_214092E006</t>
  </si>
  <si>
    <t>E006 ACCIONES PARA PROYECTOS AMBIENTALES</t>
  </si>
  <si>
    <t>06P0FA_215092S036</t>
  </si>
  <si>
    <t>S036 PROGRAMA ALTEPETL</t>
  </si>
  <si>
    <t>06PDPA_124003P001</t>
  </si>
  <si>
    <t>06PDPA_124004P002</t>
  </si>
  <si>
    <t>06PDPA_134001O001</t>
  </si>
  <si>
    <t>06PDPA_172002N001</t>
  </si>
  <si>
    <t>06PDPA_216104M001</t>
  </si>
  <si>
    <t>06PDPA_216293E154</t>
  </si>
  <si>
    <t>E154 ACCESO A LA JUSTICIA AMBIENTAL, URBANA Y DE PROTECCIÓN Y BIENESTAR ANIMAL</t>
  </si>
  <si>
    <t>293 Promoción y vigilancia de la aplicación de las disposiciones jurídicas en materia ambiental, de ordenamiento territorial y de protección y bienestar animal</t>
  </si>
  <si>
    <t>06PDPA_268294P004</t>
  </si>
  <si>
    <t>07C001_124003P001</t>
  </si>
  <si>
    <t>07C001_124004P002</t>
  </si>
  <si>
    <t>07C001_172002N001</t>
  </si>
  <si>
    <t>07C001_211084E093</t>
  </si>
  <si>
    <t>E093 MANEJO INTEGRAL DE RESIDUOS SÓLIDOS URBANOS</t>
  </si>
  <si>
    <t>07C001_221049K005</t>
  </si>
  <si>
    <t>K005 MEJORAMIENTO Y MANTENIMIENTO DE LA INFRAESTRUCTURA URBANA</t>
  </si>
  <si>
    <t>07C001_221049K006</t>
  </si>
  <si>
    <t>K006 MEJORAMIENTO Y MANTENIMIENTO DE LA INFRAESTRUCTURA VIAL</t>
  </si>
  <si>
    <t>07C001_222024K004</t>
  </si>
  <si>
    <t>K004 INFRAESTRUCTURA DE TRANSPORTE PÚBLICO</t>
  </si>
  <si>
    <t>07C001_222245K007</t>
  </si>
  <si>
    <t>K007 SISTEMA DE TRANSPORTE PÚBLICO CABLEBÚS</t>
  </si>
  <si>
    <t>245 Ampliación de infraestructura para el transporte público</t>
  </si>
  <si>
    <t>07C001_224024K008</t>
  </si>
  <si>
    <t>K008 AMPLIACIÓN, OPERACIÓN Y MANTENIMIENTO DEL ALUMBRADO PÚBLICO</t>
  </si>
  <si>
    <t>07C001_231087K001</t>
  </si>
  <si>
    <t>K001 CONSTRUCCIÓN Y MEJORAMIENTO DE LA INFRAESTRUCTURA DE SALUD</t>
  </si>
  <si>
    <t>087 Reforzamiento de la infraestructura en salud</t>
  </si>
  <si>
    <t>07C001_251024K002</t>
  </si>
  <si>
    <t>K002 CONSTRUCCIÓN Y MEJORAMIENTO DE LA INFRAESTRUCTURA EDUCATIVA</t>
  </si>
  <si>
    <t>07C001_268294P004</t>
  </si>
  <si>
    <t>07C001_343024K010</t>
  </si>
  <si>
    <t>K010 CONSTRUCCIÓN, MANTENIMIENTO Y AMPLIACIÓN DE EDIFICIOS PÚBLICOS</t>
  </si>
  <si>
    <t>07C001_343104M001</t>
  </si>
  <si>
    <t>07C001_343117E116</t>
  </si>
  <si>
    <t>E116 PROGRAMA PILARES</t>
  </si>
  <si>
    <t>07C001_356001O001</t>
  </si>
  <si>
    <t>07C001_356024E042</t>
  </si>
  <si>
    <t>E042 OPERACIÓN Y MANTENIMIENTO DEL TRANSPORTE PÚBLICO MASIVO, CONCESIONADO Y ALTERNO</t>
  </si>
  <si>
    <t>07CD01_124003P001</t>
  </si>
  <si>
    <t>07CD01_124004P002</t>
  </si>
  <si>
    <t>07CD01_134001O001</t>
  </si>
  <si>
    <t>07CD01_172002N001</t>
  </si>
  <si>
    <t>07CD01_268294P004</t>
  </si>
  <si>
    <t>07CD01_342070B001</t>
  </si>
  <si>
    <t>B001 PRODUCCIÓN Y COMERCIALIZACIÓN DE MEZCLAS ASFÁLTICAS</t>
  </si>
  <si>
    <t>070 Producción y comercialización de mezcla asfáltica para la rehabilitación de las vías primarias y secundarias</t>
  </si>
  <si>
    <t>07CD01_342104M001</t>
  </si>
  <si>
    <t>07PDIF_124003P001</t>
  </si>
  <si>
    <t>07PDIF_124004P002</t>
  </si>
  <si>
    <t>07PDIF_134001O001</t>
  </si>
  <si>
    <t>07PDIF_172002N001</t>
  </si>
  <si>
    <t>07PDIF_251041K012</t>
  </si>
  <si>
    <t>K012 REHABILITACIÓN, EQUIPAMIENTO Y CONSTRUCCIÓN DE INFRAESTRUCTURA EDUCATIVA</t>
  </si>
  <si>
    <t>041 Fortalecimiento a la educación</t>
  </si>
  <si>
    <t>07PDIF_251104M001</t>
  </si>
  <si>
    <t>07PDIF_268294P004</t>
  </si>
  <si>
    <t>07PDIS_124003P001</t>
  </si>
  <si>
    <t>07PDIS_124004P002</t>
  </si>
  <si>
    <t>07PDIS_134001O001</t>
  </si>
  <si>
    <t>07PDIS_172002N001</t>
  </si>
  <si>
    <t>07PDIS_181145E067</t>
  </si>
  <si>
    <t>E067 OPERACIÓN DEL  SISTEMA PARA LA SEGURIDAD DE LAS CONSTRUCCIONES DE LA CIUDAD DE MÉXICO</t>
  </si>
  <si>
    <t>145 Estudios, revisiones y dictámenes relacionados con la seguridad estructural</t>
  </si>
  <si>
    <t>07PDIS_268294P004</t>
  </si>
  <si>
    <t>07PDIS_343104M001</t>
  </si>
  <si>
    <t>08C001_124003P001</t>
  </si>
  <si>
    <t>08C001_124004P002</t>
  </si>
  <si>
    <t>08C001_134001O001</t>
  </si>
  <si>
    <t>08C001_172002N001</t>
  </si>
  <si>
    <t>08C001_222128S047</t>
  </si>
  <si>
    <t>S047 PROGRAMA MEJORAMIENTO BARRIAL Y COMUNITARIO, TEQUIO BARRIO</t>
  </si>
  <si>
    <t>128 Desarrollo urbano sostenible</t>
  </si>
  <si>
    <t>08C001_265106S013</t>
  </si>
  <si>
    <t>S013 COMEDORES SOCIALES DE LA CIUDAD DE MÉXICO</t>
  </si>
  <si>
    <t>106 Acciones para garantizar la seguridad alimentaria y nutricional</t>
  </si>
  <si>
    <t>08C001_265106S014</t>
  </si>
  <si>
    <t>S014 COMIDA PARA LOS CAI'S</t>
  </si>
  <si>
    <t>08C001_268122S072</t>
  </si>
  <si>
    <t>S072 ATENCIÓN INTEGRAL AL ADULTO MAYOR</t>
  </si>
  <si>
    <t>08C001_268126E147</t>
  </si>
  <si>
    <t>E147 ATENCIÓN SOCIAL INMEDIATA A POBLACIONES PRIORITARIAS (ASIPP)</t>
  </si>
  <si>
    <t>126 Atención social emergente</t>
  </si>
  <si>
    <t>08C001_268294P004</t>
  </si>
  <si>
    <t>08C001_269105E081</t>
  </si>
  <si>
    <t>E081 SERVICIOS INTEGRALES DE ASISTENCIA SOCIAL</t>
  </si>
  <si>
    <t>08C001_271055F016</t>
  </si>
  <si>
    <t>F016 PROMOCIÓN Y FORTALECIMIENTO DE LA PARTICIPACIÓN CIUDADANA</t>
  </si>
  <si>
    <t>08C001_271104M001</t>
  </si>
  <si>
    <t>08C001_271126E148</t>
  </si>
  <si>
    <t>E148 ENTRE LA CALLE Y EL HOGAR</t>
  </si>
  <si>
    <t>08C001_271226S071</t>
  </si>
  <si>
    <t>S071 SERVIDORES DE LA CIUDAD (SERCDMX)</t>
  </si>
  <si>
    <t>226 Fortalecimiento de la cohesión social</t>
  </si>
  <si>
    <t>08PDCE_124003P001</t>
  </si>
  <si>
    <t>08PDCE_124004P002</t>
  </si>
  <si>
    <t>08PDCE_134001O001</t>
  </si>
  <si>
    <t>08PDCE_134037P029</t>
  </si>
  <si>
    <t>P029 EVALUACIÓN DE LA POLÍTICA DE DESARROLLO SOCIAL DE LA CIUDAD DE MÉXICO</t>
  </si>
  <si>
    <t>08PDCE_134104M001</t>
  </si>
  <si>
    <t>08PDCE_172002N001</t>
  </si>
  <si>
    <t>08PDCE_268294P004</t>
  </si>
  <si>
    <t>08PDCP_124003P001</t>
  </si>
  <si>
    <t>08PDCP_124004P002</t>
  </si>
  <si>
    <t>08PDCP_124062E046</t>
  </si>
  <si>
    <t>E046 PREVENCIÓN Y ATENCIÓN DE LA DISCRIMINACIÓN</t>
  </si>
  <si>
    <t>062 Prevención de la violencia y combate a la discriminación</t>
  </si>
  <si>
    <t>08PDCP_124062P027</t>
  </si>
  <si>
    <t>P027 POLÍTICAS PARA LA PREVENCIÓN Y COMBATE A LA DISCRIMINACIÓN</t>
  </si>
  <si>
    <t>08PDCP_124104M001</t>
  </si>
  <si>
    <t>08PDCP_134001O001</t>
  </si>
  <si>
    <t>08PDCP_172002N001</t>
  </si>
  <si>
    <t>08PDCP_268294P004</t>
  </si>
  <si>
    <t>08PDDF_124003P001</t>
  </si>
  <si>
    <t>08PDDF_124032F012</t>
  </si>
  <si>
    <t>F012 PROMOCIÓN Y FOMENTO DE LOS DERECHOS HUMANOS DE LA ADOLESCENCIA Y LA INFANCIA</t>
  </si>
  <si>
    <t>08PDDF_124105U032</t>
  </si>
  <si>
    <t>U032 APOYO A PERSONAS QUE PERDIERON ALGÚN FAMILIAR EN EL SISMO DEL 19 DE SEPTIEMBRE DE 2017</t>
  </si>
  <si>
    <t>08PDDF_172002N001</t>
  </si>
  <si>
    <t>08PDDF_223105U012</t>
  </si>
  <si>
    <t>U012 ASISTENCIA SOCIAL Y SERVICIOS ASISTENCIALES</t>
  </si>
  <si>
    <t>08PDDF_232008S064</t>
  </si>
  <si>
    <t>S064 DESARROLLO INTEGRAL DE LAS PERSONAS CON DISCAPACIDAD</t>
  </si>
  <si>
    <t>008 Acciones dirigidas a personas con discapacidad</t>
  </si>
  <si>
    <t>08PDDF_251288E145</t>
  </si>
  <si>
    <t>E145 APRENDE Y CREA DIFERENTE</t>
  </si>
  <si>
    <t>288 Aciones recreativas y educativas en beneficio de niñas, niños y adolecentes</t>
  </si>
  <si>
    <t>08PDDF_261008S037</t>
  </si>
  <si>
    <t>S037 PROGRAMA ATENCIÓN A PERSONAS CON DISCAPACIDAD EN UNIDADES BÁSICAS DE REHABILITACIÓN</t>
  </si>
  <si>
    <t>08PDDF_263001O001</t>
  </si>
  <si>
    <t>08PDDF_263045O016</t>
  </si>
  <si>
    <t>O016 INTEGRACIÓN DE SERVICIOS TECNOLÓGICOS E INFORMÁTICOS</t>
  </si>
  <si>
    <t>08PDDF_263289E146</t>
  </si>
  <si>
    <t>E146 PROTECCIÓN Y DEFENSA DE NIÑAS, NIÑOS Y ADOLECENTES</t>
  </si>
  <si>
    <t>289 Defensa de la Niñez y las Familias</t>
  </si>
  <si>
    <t>08PDDF_263289S211</t>
  </si>
  <si>
    <t>S211 ATENCIÓN A MENORES Y MADRES EN SITUACIÓN DE VULNERABILIDAD</t>
  </si>
  <si>
    <t>08PDDF_265106S013</t>
  </si>
  <si>
    <t>08PDDF_265207S035</t>
  </si>
  <si>
    <t>S035 PROGRAMA ALIMENTOS ESCOLARES</t>
  </si>
  <si>
    <t>207 Desayunos escolares y complemento alimenticio</t>
  </si>
  <si>
    <t>08PDDF_268006U020</t>
  </si>
  <si>
    <t>U020 PROGRAMA DE ATENCIÓN A MENORES VULNERABLES</t>
  </si>
  <si>
    <t>006 Sistema de protección integral de niñas, niños y adolescentes de la Ciudad de México</t>
  </si>
  <si>
    <t>08PDDF_268008U027</t>
  </si>
  <si>
    <t>U027 COVNVENIOS CON CASAS HOGAR DE NIÑAS Y NIÑOS</t>
  </si>
  <si>
    <t>08PDDF_268017U029</t>
  </si>
  <si>
    <t>U029 CUIDADOS ALTERNATIVOS</t>
  </si>
  <si>
    <t>08PDDF_268017U031</t>
  </si>
  <si>
    <t>U031 AYUDAS A COOPERATIVAS</t>
  </si>
  <si>
    <t>08PDDF_268023E115</t>
  </si>
  <si>
    <t>E115 ATENCIÓN Y PREVENCIÓN DE LA VIOLENCIA CONTRA LAS MUJERES</t>
  </si>
  <si>
    <t>023 Combate a la discriminación y violencia hacia las mujeres</t>
  </si>
  <si>
    <t>08PDDF_268104M001</t>
  </si>
  <si>
    <t>08PDDF_268143S030</t>
  </si>
  <si>
    <t>S030 PROGRAMA APOYO ECONÓMICO A POLICÍAS Y BOMBEROS PENSIONADOS DE LA CAPREPOL CON DISCAPACIDAD PERMANENTE</t>
  </si>
  <si>
    <t>08PDDF_268161U021</t>
  </si>
  <si>
    <t>U021 PROGRAMA DE ATENCIÓN A PERSONAS VULNERABLES</t>
  </si>
  <si>
    <t>161 Fortalecimiento de los servicios de salud integral a personas vulnerables</t>
  </si>
  <si>
    <t>08PDDF_268294P004</t>
  </si>
  <si>
    <t>08PDDF_271115S066</t>
  </si>
  <si>
    <t>S066 CENTROS PARA EL DESARROLLO INFANTIL</t>
  </si>
  <si>
    <t>08PDDF_271123S010</t>
  </si>
  <si>
    <t>S010 COINVERSIÓN PARA LA INCLUSIÓN Y EL BIENESTAR SOCIAL</t>
  </si>
  <si>
    <t>123 Acciones para el fortalecimiento de OSC</t>
  </si>
  <si>
    <t>08PDDF_271150F014</t>
  </si>
  <si>
    <t>F014 PROMOCIÓN Y FOMENTO DE LAS SOCIEDADES COOPERATIVAS</t>
  </si>
  <si>
    <t>150 Fortalecimiento a las sociedades cooperativas</t>
  </si>
  <si>
    <t>08PDDF_312206S007</t>
  </si>
  <si>
    <t>S007 CAPACITACIÓN A LA POBLACIÓN OCUPADA Y DESOCUPADA DE LA CIUDAD DE MÉXICO</t>
  </si>
  <si>
    <t>206 Capacitación para la inserción laboral</t>
  </si>
  <si>
    <t>08PDII_124003P001</t>
  </si>
  <si>
    <t>08PDII_124004P002</t>
  </si>
  <si>
    <t>08PDII_134001O001</t>
  </si>
  <si>
    <t>08PDII_172002N001</t>
  </si>
  <si>
    <t>08PDII_261008S064</t>
  </si>
  <si>
    <t>08PDII_268104M001</t>
  </si>
  <si>
    <t>08PDII_268132P031</t>
  </si>
  <si>
    <t>P031 PLANEACIÓN, SEGUIMIENTO Y EVALUACIÓN A POLÍTICAS PÚBLICAS PARA EL DESARROLLO DE LAS PERSONAS CON DISCAPACIDAD</t>
  </si>
  <si>
    <t>132 Políticas para la atención integral de personas con discapacidad</t>
  </si>
  <si>
    <t>08PDII_268294P004</t>
  </si>
  <si>
    <t>08PDIJ_124003P001</t>
  </si>
  <si>
    <t>08PDIJ_124004P002</t>
  </si>
  <si>
    <t>08PDIJ_124032S004</t>
  </si>
  <si>
    <t>S004 APOYOS PARA EL DESARROLLO INTEGRAL DE LOS JÓVENES</t>
  </si>
  <si>
    <t>08PDIJ_124032S212</t>
  </si>
  <si>
    <t>S212 NÚCLEOS URBANOS DE BIENESTAR EMOCIONAL (NUBE)</t>
  </si>
  <si>
    <t>08PDIJ_134001O001</t>
  </si>
  <si>
    <t>08PDIJ_172002N001</t>
  </si>
  <si>
    <t>08PDIJ_235010E047</t>
  </si>
  <si>
    <t>E047 PREVENCIÓN Y TRATAMIENTO DE LAS ADICCIONES</t>
  </si>
  <si>
    <t>010 Acciones en materia de prevención y atención de adicciones</t>
  </si>
  <si>
    <t>08PDIJ_235104M001</t>
  </si>
  <si>
    <t>08PDIJ_241085S050</t>
  </si>
  <si>
    <t>S050 PROMOCIÓN DE ACTIVIDADES CULTURALES Y RECREATIVAS</t>
  </si>
  <si>
    <t>085 Recreación y deporte</t>
  </si>
  <si>
    <t>08PDIJ_268294P004</t>
  </si>
  <si>
    <t>08PDIJ_271117S025</t>
  </si>
  <si>
    <t>S025 LOS JÓVENES UNEN AL BARRIO</t>
  </si>
  <si>
    <t>08PDIJ_312021S007</t>
  </si>
  <si>
    <t>021 Capacitación y fortalecimiento para y en el trabajo</t>
  </si>
  <si>
    <t>08PDPS_124003P001</t>
  </si>
  <si>
    <t>08PDPS_124004P002</t>
  </si>
  <si>
    <t>08PDPS_134001O001</t>
  </si>
  <si>
    <t>08PDPS_172002N001</t>
  </si>
  <si>
    <t>08PDPS_184053E111</t>
  </si>
  <si>
    <t>E111 ASESORAMIENTO EN MATERIA JURÍDICA</t>
  </si>
  <si>
    <t>053 Orientación técnica o jurídica</t>
  </si>
  <si>
    <t>08PDPS_184055S053</t>
  </si>
  <si>
    <t>S053 RESCATE INNOVADOR Y PARTICIPATIVO EN UNIDADES HABITACIONALES</t>
  </si>
  <si>
    <t>08PDPS_184104M001</t>
  </si>
  <si>
    <t>08PDPS_268294P004</t>
  </si>
  <si>
    <t>09C001_124003P001</t>
  </si>
  <si>
    <t>09C001_124004P002</t>
  </si>
  <si>
    <t>09C001_134001O001</t>
  </si>
  <si>
    <t>09C001_152011P026</t>
  </si>
  <si>
    <t>P026 DISEÑO, COORDINACIÓN Y OPERACIÓN DE LA POLÍTICA FISCAL Y HACENDARIA</t>
  </si>
  <si>
    <t>011 Política fiscal y tributaria</t>
  </si>
  <si>
    <t>09C001_152022G072</t>
  </si>
  <si>
    <t>G072 INVESTIGACIÓN Y SEGUIMIENTO DE DELITOS FINANCIEROS</t>
  </si>
  <si>
    <t>022 Investigación y combate de delitos que competen a la unidad de inteligencia financiera</t>
  </si>
  <si>
    <t>09C001_152056P014</t>
  </si>
  <si>
    <t>P014 DISEÑO DE LA POLÍTICA DE EGRESOS</t>
  </si>
  <si>
    <t>056 Planeación y control del gasto</t>
  </si>
  <si>
    <t>09C001_152091E059</t>
  </si>
  <si>
    <t>E059 REPRESENTACIÓN Y DEFENSA DEL GOBIERNO EN MATERIA FISCAL Y HACENDARIA</t>
  </si>
  <si>
    <t>091 Representación y defensa del gobierno en materia fiscal y hacendaria</t>
  </si>
  <si>
    <t>09C001_152104M001</t>
  </si>
  <si>
    <t>09C001_152112O002</t>
  </si>
  <si>
    <t>O002 IMPULSO A LA TRANSPARENCIA Y RENDICIÓN DE CUENTAS</t>
  </si>
  <si>
    <t>112 Integración de informes del Gobierno de la Ciudad de México</t>
  </si>
  <si>
    <t>09C001_172002N001</t>
  </si>
  <si>
    <t>09C001_172187G009</t>
  </si>
  <si>
    <t>G009 DICTAMINACIÓN DE LAS ESTRUCTURAS ORGANIZACIONALES</t>
  </si>
  <si>
    <t>187 Desarrollo organizacional y modernización gubernamental</t>
  </si>
  <si>
    <t>09C001_181036E083</t>
  </si>
  <si>
    <t>E083 VALUACIÓN DE LOS BIENES INMUEBLES</t>
  </si>
  <si>
    <t>036 Emisión de dictámenes y avalúos</t>
  </si>
  <si>
    <t>09C001_183253F023</t>
  </si>
  <si>
    <t>F023 PROMOCIÓN Y DIFUSIÓN DE ACCIONES DE GOBIERNO</t>
  </si>
  <si>
    <t>253 Promoción social e imagen institucional</t>
  </si>
  <si>
    <t>09C001_184045O004</t>
  </si>
  <si>
    <t>O004 INTEGRACIÓN DE SERVICIOS TECNOLÓGICOS E INFORMÁTICOS</t>
  </si>
  <si>
    <t>09C001_253071E104</t>
  </si>
  <si>
    <t>E104 PROFESIONALIZACIÓN  Y EVALUACIÓN DEL SERVIDOR PÚBLICO PARA EL BUEN GOBIERNO</t>
  </si>
  <si>
    <t>09C001_268294P004</t>
  </si>
  <si>
    <t>09PDLR_124003P001</t>
  </si>
  <si>
    <t>09PDLR_124004P002</t>
  </si>
  <si>
    <t>09PDLR_134001O001</t>
  </si>
  <si>
    <t>09PDLR_152104M001</t>
  </si>
  <si>
    <t>09PDLR_172002N001</t>
  </si>
  <si>
    <t>09PDLR_268294P004</t>
  </si>
  <si>
    <t>09PDLR_269039E044</t>
  </si>
  <si>
    <t>E044 PRESTACIÓN DE SERVICIOS PARA LAS CAJAS DE PREVISIÓN</t>
  </si>
  <si>
    <t>09PDLR_269170J001</t>
  </si>
  <si>
    <t>J001 PAGO DE PENSIONES Y JUBILACIONES</t>
  </si>
  <si>
    <t>170 Administración del sistema de pensiones y jubilaciones</t>
  </si>
  <si>
    <t>09PDLR_269171E076</t>
  </si>
  <si>
    <t>E076 SERVICIOS INTEGRALES A JUBILADOS Y PENSIONADOS</t>
  </si>
  <si>
    <t>171 Créditos a pensionados y jubilados</t>
  </si>
  <si>
    <t>09PDPA_124003P001</t>
  </si>
  <si>
    <t>09PDPA_124004P002</t>
  </si>
  <si>
    <t>09PDPA_134001O001</t>
  </si>
  <si>
    <t>09PDPA_152104M001</t>
  </si>
  <si>
    <t>09PDPA_172002N001</t>
  </si>
  <si>
    <t>09PDPA_268294P004</t>
  </si>
  <si>
    <t>09PDPA_269039E044</t>
  </si>
  <si>
    <t>09PDPA_269170E076</t>
  </si>
  <si>
    <t>09PDPA_269170J001</t>
  </si>
  <si>
    <t>09PDPP_124003P001</t>
  </si>
  <si>
    <t>09PDPP_124004P002</t>
  </si>
  <si>
    <t>09PDPP_134001O001</t>
  </si>
  <si>
    <t>09PDPP_152104M001</t>
  </si>
  <si>
    <t>09PDPP_172002N001</t>
  </si>
  <si>
    <t>09PDPP_268294P004</t>
  </si>
  <si>
    <t>09PDPP_269039E044</t>
  </si>
  <si>
    <t>09PDPP_269169E076</t>
  </si>
  <si>
    <t>169 Atención cultural, social y económica a pensionados y jubilados</t>
  </si>
  <si>
    <t>09PDPP_269170J001</t>
  </si>
  <si>
    <t>09PECM_124003P001</t>
  </si>
  <si>
    <t>09PECM_124004P002</t>
  </si>
  <si>
    <t>09PECM_134001O001</t>
  </si>
  <si>
    <t>09PECM_152104M001</t>
  </si>
  <si>
    <t>09PECM_172002N001</t>
  </si>
  <si>
    <t>09PECM_268294P004</t>
  </si>
  <si>
    <t>09PECM_392111E077</t>
  </si>
  <si>
    <t>E077 SERVICIOS DE IMPRENTA DE LA CIUDAD DE MÉXICO</t>
  </si>
  <si>
    <t>111 Comercialización y abastecimiento de imprenta</t>
  </si>
  <si>
    <t>09PECV_124003P001</t>
  </si>
  <si>
    <t>09PECV_124004P002</t>
  </si>
  <si>
    <t>09PECV_134001O001</t>
  </si>
  <si>
    <t>09PECV_152104M001</t>
  </si>
  <si>
    <t>09PECV_172002N001</t>
  </si>
  <si>
    <t>09PECV_221015P034</t>
  </si>
  <si>
    <t>P034 PROYECTOS Y SERVICIOS ESTRATÉGICOS PARA BENEFICIO DE LA POBLACIÓN</t>
  </si>
  <si>
    <t>015 Asesoría para programas y proyectos</t>
  </si>
  <si>
    <t>09PECV_268294P004</t>
  </si>
  <si>
    <t>09PESM_124003P001</t>
  </si>
  <si>
    <t>09PESM_124004P002</t>
  </si>
  <si>
    <t>09PESM_134001O001</t>
  </si>
  <si>
    <t>09PESM_152104M001</t>
  </si>
  <si>
    <t>09PESM_172002N001</t>
  </si>
  <si>
    <t>09PESM_268294P004</t>
  </si>
  <si>
    <t>09PESM_311030E084</t>
  </si>
  <si>
    <t>E084 SERVICIOS INTEGRALES METROPOLITANOS</t>
  </si>
  <si>
    <t>09PFCH_124003P001</t>
  </si>
  <si>
    <t>09PFCH_124004P002</t>
  </si>
  <si>
    <t>09PFCH_133073E003</t>
  </si>
  <si>
    <t>E003 ACCIONES DE OBRAS Y SERVICIOS PARA LA RECUPERACIÓN, PROMOCIÓN Y PROTECCIÓN DEL CENTRO HISTÓRICO</t>
  </si>
  <si>
    <t>09PFCH_134001O001</t>
  </si>
  <si>
    <t>09PFCH_172002N001</t>
  </si>
  <si>
    <t>09PFCH_268294P004</t>
  </si>
  <si>
    <t>09PFCH_371104M001</t>
  </si>
  <si>
    <t>09PFRC_124003P001</t>
  </si>
  <si>
    <t>09PFRC_124004P002</t>
  </si>
  <si>
    <t>09PFRC_134001O001</t>
  </si>
  <si>
    <t>09PFRC_152104M001</t>
  </si>
  <si>
    <t>09PFRC_152233G010</t>
  </si>
  <si>
    <t>G010  RECUPERACIÓN ÓPTIMA DE LOS CRÉDITOS</t>
  </si>
  <si>
    <t>233 Recuperación crediticia</t>
  </si>
  <si>
    <t>09PFRC_172002N001</t>
  </si>
  <si>
    <t>09PFRC_268294P004</t>
  </si>
  <si>
    <t>10C001_356265E112</t>
  </si>
  <si>
    <t>E112 OPERACIÓN Y PROMOCIÓN DE MOVILIDAD SUSTENTABLE</t>
  </si>
  <si>
    <t>265 Acciones para la operación y promoción de sistemas de movilidad</t>
  </si>
  <si>
    <t>10C001_356267F024</t>
  </si>
  <si>
    <t>F024 ACCIONES DE EDUCACIÓN, PREVENCIÓN Y ATENCIÓN DE POLÍTICAS DE SEGURIDAD VIAL</t>
  </si>
  <si>
    <t>267 Educación Prevención y atención de políticas de seguridad vial</t>
  </si>
  <si>
    <t>10C001_356266G018</t>
  </si>
  <si>
    <t>G018 GESTIÓN Y REGULACIÓN DE SISTEMAS DE MOVILIDAD Y TRANSPORTE, Y ESTACIONAMIENTOS</t>
  </si>
  <si>
    <t>266 Acciones de reconstrucción, rehabilitación de viviendas y otras previsiones</t>
  </si>
  <si>
    <t>10C001_356268G019</t>
  </si>
  <si>
    <t>G019 CONTROL, ORDENAMIENTO Y SISTEMATIZACIÓN DEL TRANSPORTE</t>
  </si>
  <si>
    <t>268 Aplicación del marco normativo en materia de transporte</t>
  </si>
  <si>
    <t>10C001_312104M001</t>
  </si>
  <si>
    <t>10C001_172002N001</t>
  </si>
  <si>
    <t>10C001_356001O001</t>
  </si>
  <si>
    <t>10C001_124003P001</t>
  </si>
  <si>
    <t>10C001_268294P004</t>
  </si>
  <si>
    <t>10C001_356264P044</t>
  </si>
  <si>
    <t>P044 ACCIONES PARA LA INTEGRACIÓN DEL TRANSPORTE PÚBLICO</t>
  </si>
  <si>
    <t>264 Planeación integral del sistema de movilidad</t>
  </si>
  <si>
    <t>10C001_356270P045</t>
  </si>
  <si>
    <t>P045  DISEÑO INTEGRAL DE INFRAESTRUCTURA PEATONAL Y CICLISTA</t>
  </si>
  <si>
    <t>270 Desarrollo de infraestructura peatonal y ciclista</t>
  </si>
  <si>
    <t>10CD01_222195G005</t>
  </si>
  <si>
    <t>G005 REGULACIÓN DE CORREDORES DE TRANSPORTE PÚBLICO Y CENTROS DE TRANSFERENCIA MODAL</t>
  </si>
  <si>
    <t>195 Planeación, regulación y verificación de corredores de transporte y centros de transferencia modal</t>
  </si>
  <si>
    <t>10CD01_222245K004</t>
  </si>
  <si>
    <t>10CD01_222245K007</t>
  </si>
  <si>
    <t>10CD01_226104M001</t>
  </si>
  <si>
    <t>10CD01_172002N001</t>
  </si>
  <si>
    <t>10CD01_134001O001</t>
  </si>
  <si>
    <t>10CD01_124003P001</t>
  </si>
  <si>
    <t>10CD01_124004P002</t>
  </si>
  <si>
    <t>10CD01_268294P004</t>
  </si>
  <si>
    <t>10P0AC_356196E039</t>
  </si>
  <si>
    <t>E039 MEJORAS A LA INFRAESTRUCTURA PARA MOVILIDAD NO MOTORIZADA Y PEATONAL</t>
  </si>
  <si>
    <t>196 Proyectos para la modernización de la infraestructura para la movilidad no motorizada y peatonal</t>
  </si>
  <si>
    <t>10P0TP_356271U022</t>
  </si>
  <si>
    <t>U022 ACCIONES PARA MEJORAR EL SERVICIO DE TRANSPORTE PÚBLICO, ASÍ COMO LA INFRAESTRUCTURA ASOCIADA</t>
  </si>
  <si>
    <t>271 Acciones de mejora para el servicio transporte público</t>
  </si>
  <si>
    <t>10PDMB_356052E042</t>
  </si>
  <si>
    <t>052 Operación y mantenimiento del sistema de movilidad</t>
  </si>
  <si>
    <t>10PDMB_356104M001</t>
  </si>
  <si>
    <t>10PDMB_172002N001</t>
  </si>
  <si>
    <t>10PDMB_356001O001</t>
  </si>
  <si>
    <t>10PDMB_124003P001</t>
  </si>
  <si>
    <t>10PDMB_124004P002</t>
  </si>
  <si>
    <t>10PDMB_268294P004</t>
  </si>
  <si>
    <t>10PDME_356052E042</t>
  </si>
  <si>
    <t>10PDME_222245K004</t>
  </si>
  <si>
    <t>10PDME_356104M001</t>
  </si>
  <si>
    <t>10PDME_172002N001</t>
  </si>
  <si>
    <t>10PDME_356001O001</t>
  </si>
  <si>
    <t>10PDME_124003P001</t>
  </si>
  <si>
    <t>10PDME_124004P002</t>
  </si>
  <si>
    <t>10PDME_268294P004</t>
  </si>
  <si>
    <t>10PDRT_356052E088</t>
  </si>
  <si>
    <t>E088 OPERACIÓN Y MANTENIMIENTO DE LA RED DE TRANSPORTE DE PASAJEROS (RTP)</t>
  </si>
  <si>
    <t>10PDRT_351104M001</t>
  </si>
  <si>
    <t>10PDRT_172002N001</t>
  </si>
  <si>
    <t>10PDRT_356001O001</t>
  </si>
  <si>
    <t>10PDRT_124003P001</t>
  </si>
  <si>
    <t>10PDRT_124004P002</t>
  </si>
  <si>
    <t>10PDRT_268294P004</t>
  </si>
  <si>
    <t>10PDTE_356052E042</t>
  </si>
  <si>
    <t>10PDTE_262170J001</t>
  </si>
  <si>
    <t>10PDTE_226104M001</t>
  </si>
  <si>
    <t>10PDTE_172002N001</t>
  </si>
  <si>
    <t>10PDTE_356001O001</t>
  </si>
  <si>
    <t>10PDTE_124003P001</t>
  </si>
  <si>
    <t>10PDTE_124004P002</t>
  </si>
  <si>
    <t>10PDTE_268294P004</t>
  </si>
  <si>
    <t>11C001_124003P001</t>
  </si>
  <si>
    <t>11C001_124004P002</t>
  </si>
  <si>
    <t>11C001_134001O001</t>
  </si>
  <si>
    <t>11C001_171013E007</t>
  </si>
  <si>
    <t>E007 PREVENCIÓN DEL DELITO</t>
  </si>
  <si>
    <t>11C001_171104M001</t>
  </si>
  <si>
    <t>11C001_171109E021</t>
  </si>
  <si>
    <t>E021 SEGURIDAD CIUDADANA EN CUADRANTES</t>
  </si>
  <si>
    <t>109 Operación de la policía en cuadrantes</t>
  </si>
  <si>
    <t>11C001_171248E053</t>
  </si>
  <si>
    <t>E053 PROTECCIÓN CIUDADANA ORDEN PÚBLICO Y PAZ SOCIAL</t>
  </si>
  <si>
    <t>248 Operación de la policía de proximidad</t>
  </si>
  <si>
    <t>11C001_172002N001</t>
  </si>
  <si>
    <t>11C001_268294P004</t>
  </si>
  <si>
    <t>11CD01_124003P001</t>
  </si>
  <si>
    <t>11CD01_124004P002</t>
  </si>
  <si>
    <t>11CD01_134001O001</t>
  </si>
  <si>
    <t>11CD01_172002N001</t>
  </si>
  <si>
    <t>11CD01_253071E025</t>
  </si>
  <si>
    <t>E025 FORMACIÓN CONTINÚA PARA POLICÍAS PREVENTIVOS</t>
  </si>
  <si>
    <t>11CD01_253104M001</t>
  </si>
  <si>
    <t>11CD01_253242E026</t>
  </si>
  <si>
    <t>E026 FORMACIÓN DE ASPIRANTES A POLICÍAS</t>
  </si>
  <si>
    <t>242 Formación de aspirantes</t>
  </si>
  <si>
    <t>11CD01_268294P004</t>
  </si>
  <si>
    <t>11CD02_124003P001</t>
  </si>
  <si>
    <t>11CD02_124004P002</t>
  </si>
  <si>
    <t>11CD02_134001O001</t>
  </si>
  <si>
    <t>11CD02_171104M001</t>
  </si>
  <si>
    <t>11CD02_171272E043</t>
  </si>
  <si>
    <t>E043 POLICÍA AUXILIAR</t>
  </si>
  <si>
    <t>11CD02_172002N001</t>
  </si>
  <si>
    <t>11CD02_253242E026</t>
  </si>
  <si>
    <t>11CD02_268294P004</t>
  </si>
  <si>
    <t>11CD03_124003P001</t>
  </si>
  <si>
    <t>11CD03_124004P002</t>
  </si>
  <si>
    <t>11CD03_171104M001</t>
  </si>
  <si>
    <t>11CD03_171260E054</t>
  </si>
  <si>
    <t>E054 PROTECCIÓN Y VIGILANCIA DEL SECTOR PÚBLICO Y PRIVADO</t>
  </si>
  <si>
    <t>260 Contraprestación de servicios de protección, seguridad y vigilancia</t>
  </si>
  <si>
    <t>11CD03_172002N001</t>
  </si>
  <si>
    <t>11CD03_268294P004</t>
  </si>
  <si>
    <t>11CD03_393001O001</t>
  </si>
  <si>
    <t>13C001_112104M001</t>
  </si>
  <si>
    <t>13C001_172002N001</t>
  </si>
  <si>
    <t>13C001_393001O001</t>
  </si>
  <si>
    <t>13C001_393140O003</t>
  </si>
  <si>
    <t>O003 INHIBICIÓN Y SANCIÓN DE LAS PRÁCTICAS DE CORRUPCIÓN</t>
  </si>
  <si>
    <t>140 Responsabilidades y sanciones hacia servidores públicos</t>
  </si>
  <si>
    <t>13C001_393138O005</t>
  </si>
  <si>
    <t>O005 PROMOCIÓN DE LA CULTURA A LEGALIDAD</t>
  </si>
  <si>
    <t>138 Participación ciudadana para la ejecución de recursos públicos</t>
  </si>
  <si>
    <t>13C001_134137O006</t>
  </si>
  <si>
    <t>O006 FISCALIZACIÓN A LA GESTIÓN PÚBLICA</t>
  </si>
  <si>
    <t>137 Sistema anticorrupción y fiscalización</t>
  </si>
  <si>
    <t>13C001_124003P001</t>
  </si>
  <si>
    <t>13C001_124004P002</t>
  </si>
  <si>
    <t>13C001_393037P003</t>
  </si>
  <si>
    <t>P003 PLANEACIÓN, SEGUIMIENTO Y EVALUACIÓN A POLÍTICAS PÚBLICAS</t>
  </si>
  <si>
    <t>13C001_268294P004</t>
  </si>
  <si>
    <t>13PDEA_253071E080</t>
  </si>
  <si>
    <t>E080 PROFESIONALIZACIÓN DE SERVIDORES PÚBLICOS E INVESTIGACIÓN APLICADA PARA LA BUENA ADMINISTRACIÓN</t>
  </si>
  <si>
    <t>13PDEA_253104M001</t>
  </si>
  <si>
    <t>13PDEA_172002N001</t>
  </si>
  <si>
    <t>13PDEA_393001O001</t>
  </si>
  <si>
    <t>13PDEA_124003P001</t>
  </si>
  <si>
    <t>13PDEA_124004P002</t>
  </si>
  <si>
    <t>13PDEA_268294P004</t>
  </si>
  <si>
    <t>13PDVA_181096G011</t>
  </si>
  <si>
    <t>G011 ACCIONES PARA EL CUMPLIMIENTO  DE LAS DISPOSICIONES MERCANTILES, JURÍDICAS Y ADMINISTRATIVAS</t>
  </si>
  <si>
    <t>096 Verificación administrativa</t>
  </si>
  <si>
    <t>13PDVA_181104M001</t>
  </si>
  <si>
    <t>13PDVA_172002N001</t>
  </si>
  <si>
    <t>13PDVA_393001O001</t>
  </si>
  <si>
    <t>13PDVA_124003P001</t>
  </si>
  <si>
    <t>13PDVA_124004P002</t>
  </si>
  <si>
    <t>13PDVA_268294P004</t>
  </si>
  <si>
    <t>14P0PJ_122014E002</t>
  </si>
  <si>
    <t>E002 ACCIONES DE FORTALECIMIENTO PARA LA PROCURACIÓN DE JUSTICIA</t>
  </si>
  <si>
    <t>014 Apoyo a la Procuración de Justicia</t>
  </si>
  <si>
    <t>15C006_221181U009</t>
  </si>
  <si>
    <t>U009 OTROS SUBSIDIOS</t>
  </si>
  <si>
    <t>181 Otros subsidios para el pago de contribuciones</t>
  </si>
  <si>
    <t>16C000_152290D002</t>
  </si>
  <si>
    <t>D002 VOLUCIÓN DE INGRESOS PERCIBIDOS INDEBIDAMENTE</t>
  </si>
  <si>
    <t>290 Devolución a contribuyentes</t>
  </si>
  <si>
    <t>16C000_411029D001</t>
  </si>
  <si>
    <t>D001 SERVICIO DE LA DEUDA</t>
  </si>
  <si>
    <t>029 Servicio de la deuda</t>
  </si>
  <si>
    <t>17L000_1112770000</t>
  </si>
  <si>
    <t>0000 ÓRGANOS AUTÓNOMOS Y DE GOBIERNO</t>
  </si>
  <si>
    <t>277 Transferencias a órganos autónomos, Congreso de la Ciudad de México</t>
  </si>
  <si>
    <t>18L000_1122780000</t>
  </si>
  <si>
    <t>278 Transferencias a órganos autónomos, Auditoría Superior de la Ciudad de México</t>
  </si>
  <si>
    <t>19J000_1212790000</t>
  </si>
  <si>
    <t>279 Transferencias a órganos autónomos, Tribunal Superior de Justicia</t>
  </si>
  <si>
    <t>20J000_1212800000</t>
  </si>
  <si>
    <t>280 Transferencias a órganos autónomos, Consejo de la Judicatura</t>
  </si>
  <si>
    <t>21A000_1212810000</t>
  </si>
  <si>
    <t>281 Transferencias a órganos autónomos, Tribunal de Justicia Administrativa</t>
  </si>
  <si>
    <t>22A000_1212820000</t>
  </si>
  <si>
    <t>282 Transferencias a órganos autónomos, Junta Local de Conciliación y Arbitraje</t>
  </si>
  <si>
    <t>23A000_1242830000</t>
  </si>
  <si>
    <t>283 Transferencias a órganos autónomos, Comisión de Derechos Humanos</t>
  </si>
  <si>
    <t>24A000_1362840000</t>
  </si>
  <si>
    <t>284 Transferencias a órganos autónomos, Instituto Electoral</t>
  </si>
  <si>
    <t>25C001_124003P001</t>
  </si>
  <si>
    <t>25C001_124004P002</t>
  </si>
  <si>
    <t>25C001_135164E011</t>
  </si>
  <si>
    <t>E011 FORTALECIMIENTO EN MATERIA JURÍDICA</t>
  </si>
  <si>
    <t>25C001_172002N001</t>
  </si>
  <si>
    <t>25C001_181053E031</t>
  </si>
  <si>
    <t>E031 PRESTACIÓN DE SERVICIOS PARA LOS TRAMITES DE IDENTIDAD Y PROPIEDAD</t>
  </si>
  <si>
    <t>25C001_181104M001</t>
  </si>
  <si>
    <t>25C001_181166E082</t>
  </si>
  <si>
    <t>E082 REGULARIZACIÓN DE LA TENENCIA DE LA TIERRA</t>
  </si>
  <si>
    <t>25C001_268294P004</t>
  </si>
  <si>
    <t>25C001_393001O001</t>
  </si>
  <si>
    <t>26C001_124003P001</t>
  </si>
  <si>
    <t>26C001_124004P002</t>
  </si>
  <si>
    <t>26C001_172002N001</t>
  </si>
  <si>
    <t>26C001_232009E017</t>
  </si>
  <si>
    <t>E017 ATENCIÓN MÉDICA A PERSONAS PRIVADAS DE SU LIBERTAD Y EN PROCEDIMIENTO LEGAL</t>
  </si>
  <si>
    <t>26C001_232020E012</t>
  </si>
  <si>
    <t>E012 ATENCIÓN MEDICA</t>
  </si>
  <si>
    <t>020 Atención médica integral</t>
  </si>
  <si>
    <t>26C001_232020E078</t>
  </si>
  <si>
    <t>E078 ATENCIÓN MÉDICA DE URGENCIAS</t>
  </si>
  <si>
    <t>26C001_232064E004</t>
  </si>
  <si>
    <t>E004 PREVENCIÓN DE CÁNCER DE MAMA Y CERVICOUTERINO</t>
  </si>
  <si>
    <t>26C001_232064U010</t>
  </si>
  <si>
    <t>U010 PREVENCIÓN DE ENFERMEDADES Y PROMOCIÓN A LA SALUD</t>
  </si>
  <si>
    <t>26C001_232072E061</t>
  </si>
  <si>
    <t>E061 SALUD MATERNA, SEXUAL Y REPRODUCTIVA</t>
  </si>
  <si>
    <t>26C001_233035E102</t>
  </si>
  <si>
    <t>E102 PROFESIONALIZACIÓN DE SERVIDORES PÚBLICOS DE LA SALUD</t>
  </si>
  <si>
    <t>035 Profesionalización de servidores públicos de la salud</t>
  </si>
  <si>
    <t>26C001_233087E070</t>
  </si>
  <si>
    <t>E070 CONSERVACIÓN Y MANTENIMIENTO MENOR DE INMUEBLES Y EQUIPOS</t>
  </si>
  <si>
    <t>26C001_233104M001</t>
  </si>
  <si>
    <t>26C001_268062E019</t>
  </si>
  <si>
    <t>E019  PREVENCIÓN Y ATENCIÓN  DE LA VIOLENCIA CONTRA LAS MUJERES</t>
  </si>
  <si>
    <t>26C001_268294P004</t>
  </si>
  <si>
    <t>26C001_393001O001</t>
  </si>
  <si>
    <t>26CD01_124003P001</t>
  </si>
  <si>
    <t>26CD01_124004P002</t>
  </si>
  <si>
    <t>26CD01_172002N001</t>
  </si>
  <si>
    <t>26CD01_234088F026</t>
  </si>
  <si>
    <t>F026 FOMENTO SANITARIO EN ESTABLECIMIENTOS, PRODUCTOS, ACTIVIDADES, SERVICIOS Y PERSONAS</t>
  </si>
  <si>
    <t>088 Regulación, control, protección y vigilancia de riesgos sanitarios</t>
  </si>
  <si>
    <t>26CD01_234088G016</t>
  </si>
  <si>
    <t>G016 CONTROL Y REGULACIÓN SANITARIA</t>
  </si>
  <si>
    <t>26CD01_234088G017</t>
  </si>
  <si>
    <t>G017 VIGILANCIA SANITARIA EN ESTABLECIMIENTOS, PRODUCTOS, ACTIVIDADES, SERVICIOS Y PERSONAS</t>
  </si>
  <si>
    <t>26CD01_234104M001</t>
  </si>
  <si>
    <t>26CD01_268294P004</t>
  </si>
  <si>
    <t>26CD01_393001O001</t>
  </si>
  <si>
    <t>26PDIA_124003P001</t>
  </si>
  <si>
    <t>26PDIA_124004P002</t>
  </si>
  <si>
    <t>26PDIA_172002N001</t>
  </si>
  <si>
    <t>26PDIA_234010E016</t>
  </si>
  <si>
    <t>E016 ATENCIÓN INTEGRAL Y TRATAMIENTO DE ADICCIONES</t>
  </si>
  <si>
    <t>26PDIA_234010P022</t>
  </si>
  <si>
    <t>P022 PLANEACIÓN DE POLÍTICAS PÚBLICAS PARA MEJORAR LA ATENCIÓN DE LAS ADICCIONES</t>
  </si>
  <si>
    <t>26PDIA_234017U018</t>
  </si>
  <si>
    <t>U018 APOYO PARA LA ATENCIÓN Y PREVENCIÓN DE LAS ADICCIONES</t>
  </si>
  <si>
    <t>26PDIA_234104M001</t>
  </si>
  <si>
    <t>26PDIA_268294P004</t>
  </si>
  <si>
    <t>26PDIA_393001O001</t>
  </si>
  <si>
    <t>26PDSP_124003P001</t>
  </si>
  <si>
    <t>26PDSP_124004P002</t>
  </si>
  <si>
    <t>26PDSP_172002N001</t>
  </si>
  <si>
    <t>26PDSP_231089E018</t>
  </si>
  <si>
    <t>E018 ATENCIÓN VETERINARIA</t>
  </si>
  <si>
    <t>26PDSP_232064E066</t>
  </si>
  <si>
    <t>E066 SERVICIOS DE SALUD DEL PRIMER NIVEL</t>
  </si>
  <si>
    <t>26PDSP_232072E061</t>
  </si>
  <si>
    <t>26PDSP_232104M001</t>
  </si>
  <si>
    <t>26PDSP_268294P004</t>
  </si>
  <si>
    <t>26PDSP_393001O001</t>
  </si>
  <si>
    <t>27A000_1212850000</t>
  </si>
  <si>
    <t>285  Transferencias a órganos autónomos, Tribunal Electoral</t>
  </si>
  <si>
    <t>29A000_2532860000</t>
  </si>
  <si>
    <t>286  Transferencias a órganos autónomos, Universidad Autónoma de la Ciudad de México</t>
  </si>
  <si>
    <t>31C000_124003P001</t>
  </si>
  <si>
    <t>31C000_124004P002</t>
  </si>
  <si>
    <t>31C000_133073E072</t>
  </si>
  <si>
    <t>E072 PRESERVACIÓN Y CUIDADO DEL PATRIMONIO MATERIAL E INMATERIAL</t>
  </si>
  <si>
    <t>31C000_242077E048</t>
  </si>
  <si>
    <t>E048 PRODUCCIÓN DE CONTENIDO CULTURAL Y ARTÍSTICO</t>
  </si>
  <si>
    <t>31C000_242077U014</t>
  </si>
  <si>
    <t>U014 FINANCIAMIENTO Y PROMOCIÓN DE PROYECTOS CULTURALES Y ARTÍSTICOS</t>
  </si>
  <si>
    <t>31C000_242104M001</t>
  </si>
  <si>
    <t>31C000_242110E079</t>
  </si>
  <si>
    <t>E079 PROMOCIÓN Y OPERACIÓN INTEGRAL DE LA ORQUESTA FILARMÓNICA DE LA CIUDAD DE MÉXICO</t>
  </si>
  <si>
    <t>110 Gestión integral de la Orquesta Filarmónica de la Ciudad de México</t>
  </si>
  <si>
    <t>31C000_242134F018</t>
  </si>
  <si>
    <t>F018 VINCULACIÓN Y FORTALECIMIENTO DE LA CULTURA Y LAS ARTES</t>
  </si>
  <si>
    <t>134 Acciones de vinculación y promoción cultural</t>
  </si>
  <si>
    <t>31C000_242135F013</t>
  </si>
  <si>
    <t>F013 OPERACIÓN DE CENTROS CULTURALES, MUSEOS, TEATROS Y ESPACIOS PARA EL ARTE Y CULTURA</t>
  </si>
  <si>
    <t>135 Espacios públicos para la cultura y el arte</t>
  </si>
  <si>
    <t>31C000_242218S012</t>
  </si>
  <si>
    <t>S012 COLECTIVOS CULTURALES COMUNITARIOS CIUDAD DE MÉXICO</t>
  </si>
  <si>
    <t>218 Desarrollo cultural comunitario</t>
  </si>
  <si>
    <t>31C000_242219S051</t>
  </si>
  <si>
    <t>S051 PROMOTORES CULTURALES CIUDAD DE MÉXICO</t>
  </si>
  <si>
    <t>219 Promotores culturales</t>
  </si>
  <si>
    <t>31C000_242220S057</t>
  </si>
  <si>
    <t>S057 TALLERES DE ARTES Y OFICIOS COMUNITARIOS</t>
  </si>
  <si>
    <t>220 Gestión de talleres de artes y oficios</t>
  </si>
  <si>
    <t>31C000_268294P004</t>
  </si>
  <si>
    <t>31C000_393001O001</t>
  </si>
  <si>
    <t>31PFMA_124003P001</t>
  </si>
  <si>
    <t>31PFMA_124004P002</t>
  </si>
  <si>
    <t>31PFMA_133044E028</t>
  </si>
  <si>
    <t>E028 OPERACIÓN DEL MUSEO DE ARTE POPULAR</t>
  </si>
  <si>
    <t>31PFMA_133104M001</t>
  </si>
  <si>
    <t>31PFMA_172002N001</t>
  </si>
  <si>
    <t>31PFMA_268294P004</t>
  </si>
  <si>
    <t>31PFMA_393001O001</t>
  </si>
  <si>
    <t>31PFME_124003P001</t>
  </si>
  <si>
    <t>31PFME_124004P002</t>
  </si>
  <si>
    <t>31PFME_133104M001</t>
  </si>
  <si>
    <t>31PFME_133256E073</t>
  </si>
  <si>
    <t>E073 OPERACIÓN DEL MUSEO DEL ESTANQUILLO</t>
  </si>
  <si>
    <t>256 Gestión de actividades culturales</t>
  </si>
  <si>
    <t>31PFME_172002N001</t>
  </si>
  <si>
    <t>31PFME_393001O001</t>
  </si>
  <si>
    <t>31PFPC_124003P001</t>
  </si>
  <si>
    <t>31PFPC_124004P002</t>
  </si>
  <si>
    <t>31PFPC_172002N001</t>
  </si>
  <si>
    <t>31PFPC_183061E049</t>
  </si>
  <si>
    <t>E049 PRODUCCIÓN Y SERVICIOS FÍLMICOS Y CINEMATOGRÁFICOS</t>
  </si>
  <si>
    <t>061 Preservación, producción y difusión de material de audio y audiovisual</t>
  </si>
  <si>
    <t>31PFPC_183104M001</t>
  </si>
  <si>
    <t>31PFPC_268294P004</t>
  </si>
  <si>
    <t>31PFPC_393001O001</t>
  </si>
  <si>
    <t>32A000_1842870000</t>
  </si>
  <si>
    <t>287  Transferencias a órganos autónomos, Instituto de Transparencia, Acceso a la Información Pública, Protección de Datos Personales y Rendición de Cuentas</t>
  </si>
  <si>
    <t>33C001_124003P001</t>
  </si>
  <si>
    <t>33C001_124004P002</t>
  </si>
  <si>
    <t>33C001_264246S054</t>
  </si>
  <si>
    <t>S054 SEGURO DE DESEMPLEO</t>
  </si>
  <si>
    <t>246 Protección social para el desempleo</t>
  </si>
  <si>
    <t>33C001_311155S023</t>
  </si>
  <si>
    <t>S023 FOMENTO, CONSTITUCIÓN Y FORTALECIMIENTO DE LAS EMPRESAS SOCIALES Y SOLIDARIAS DE LA CIUDAD DE MÉXICO (FOCOFESS)</t>
  </si>
  <si>
    <t>155 Economía social y fomento al cooperativismo</t>
  </si>
  <si>
    <t>33C001_312021S022</t>
  </si>
  <si>
    <t>S022 FOMENTO AL TRABAJO DIGNO</t>
  </si>
  <si>
    <t>33C001_312083E098</t>
  </si>
  <si>
    <t>E098 SUPERVISIÓN Y PROMOCIÓN DE LOS DERECHOS LABORALES</t>
  </si>
  <si>
    <t>083 Protección y defensa de los derechos humanos laborales y previsión social</t>
  </si>
  <si>
    <t>33C001_312083E099</t>
  </si>
  <si>
    <t>E099 ACCIONES JURÍDICAS EN MATERIA LABORAL</t>
  </si>
  <si>
    <t>33C001_312104M001</t>
  </si>
  <si>
    <t>33C001_393001O001</t>
  </si>
  <si>
    <t>33PDIT_124003P001</t>
  </si>
  <si>
    <t>33PDIT_124004P002</t>
  </si>
  <si>
    <t>33PDIT_172002N001</t>
  </si>
  <si>
    <t>33PDIT_268294P004</t>
  </si>
  <si>
    <t>33PDIT_312021E100</t>
  </si>
  <si>
    <t>E100 CAPACITACIÓN A LA POBLACIÓN OCUPADA Y DESOCUPADA DE LA CIUDAD DE MÉXICO</t>
  </si>
  <si>
    <t>33PDIT_312104M001</t>
  </si>
  <si>
    <t>33PDIT_393001O001</t>
  </si>
  <si>
    <t>34C001_124003P001</t>
  </si>
  <si>
    <t>34C001_124004P002</t>
  </si>
  <si>
    <t>34C001_172002E113</t>
  </si>
  <si>
    <t>E113 GESTIÓN INTEGRAL DE RIESGOS</t>
  </si>
  <si>
    <t>34C001_172002N001</t>
  </si>
  <si>
    <t>34C001_172104M001</t>
  </si>
  <si>
    <t>34C001_268294P004</t>
  </si>
  <si>
    <t>34C001_393001O001</t>
  </si>
  <si>
    <t>34PDHB_124003P001</t>
  </si>
  <si>
    <t>34PDHB_124004P002</t>
  </si>
  <si>
    <t>34PDHB_172002N001</t>
  </si>
  <si>
    <t>34PDHB_172081N004</t>
  </si>
  <si>
    <t>N004 PREVENCIÓN Y COMBATE DE INCENDIOS</t>
  </si>
  <si>
    <t>34PDHB_172104M001</t>
  </si>
  <si>
    <t>34PDHB_268294P004</t>
  </si>
  <si>
    <t>34PDHB_393001O001</t>
  </si>
  <si>
    <t>35C001_124003P001</t>
  </si>
  <si>
    <t>35C001_124004P002</t>
  </si>
  <si>
    <t>35C001_132058P036</t>
  </si>
  <si>
    <t>P036 PLANEACIÓN DE POLÍTICAS PÚBLICAS ENFOCADAS AL DESARROLLO DE LOS PUEBLOS Y BARRIOS ORIGINARIOS Y COMUNIDADES INDÍGENAS RESIDENTES</t>
  </si>
  <si>
    <t>35C001_132104M001</t>
  </si>
  <si>
    <t>35C001_172002N001</t>
  </si>
  <si>
    <t>35C001_267158S042</t>
  </si>
  <si>
    <t>S042 PROGRAMA PARA EL FORTALECIMIENTO Y APOYO A LAS COMUNIDADES INDÍGENAS</t>
  </si>
  <si>
    <t>158 Acciones encaminadas a una equidad para las comunidades indígenas residentes</t>
  </si>
  <si>
    <t>35C001_268294P004</t>
  </si>
  <si>
    <t>35C001_393001O001</t>
  </si>
  <si>
    <t>36C001_124003P001</t>
  </si>
  <si>
    <t>36C001_124004P002</t>
  </si>
  <si>
    <t>36C001_172002N001</t>
  </si>
  <si>
    <t>36C001_251041E087</t>
  </si>
  <si>
    <t>E087 FORTALECIMIENTO A LA EDUCACIÓN BÁSICA</t>
  </si>
  <si>
    <t>36C001_251104M001</t>
  </si>
  <si>
    <t>36C001_252041E086</t>
  </si>
  <si>
    <t>E086 FORTALECIMIENTO A LA EDUCACIÓN MEDIA SUPERIOR</t>
  </si>
  <si>
    <t>36C001_252199S008</t>
  </si>
  <si>
    <t>S008 CIBERESCUELAS EN PILARES</t>
  </si>
  <si>
    <t>199 Puntos de innovación, libertad, arte, educación y saberes (PILARES)</t>
  </si>
  <si>
    <t>36C001_252199S016</t>
  </si>
  <si>
    <t>S016 EDUCACIÓN PARA LA AUTONOMÍA ECONÓMICA EN PILARES</t>
  </si>
  <si>
    <t>36C001_252199S073</t>
  </si>
  <si>
    <t>S073 BECA PILARES</t>
  </si>
  <si>
    <t>36C001_253238E094</t>
  </si>
  <si>
    <t>E094 FORTALECIMIENTO PARA EL ACCESO A LA EDUCACIÓN SUPERIOR</t>
  </si>
  <si>
    <t>238 Acceso a educación superior</t>
  </si>
  <si>
    <t>36C001_256041E027</t>
  </si>
  <si>
    <t>E027 FORTALECIMIENTO A LA EDUCACIÓN COMPLEMENTARIA</t>
  </si>
  <si>
    <t>36C001_268017E114</t>
  </si>
  <si>
    <t>E114 ATENCIÓN Y SEGUIMIENTO ESPECIAL A GRUPOS VULNERABLES VÍCTIMAS DE LA VIOLENCIA</t>
  </si>
  <si>
    <t>36C001_268294P004</t>
  </si>
  <si>
    <t>36C001_384047F003</t>
  </si>
  <si>
    <t>F003 CONVENIOS EN MATERIA DE EDUCACIÓN, INNOVACIÓN, CIENCIA Y TECNOLOGÍA</t>
  </si>
  <si>
    <t>047 Innovación, ciencia y tecnología</t>
  </si>
  <si>
    <t>36C001_384047F021</t>
  </si>
  <si>
    <t>F021 DIVULGACIÓN DE CONOCIMIENTO CIENTÍFICO TECNOLÓGICO Y DE INNOVACIÓN</t>
  </si>
  <si>
    <t>36C001_384047U017</t>
  </si>
  <si>
    <t>U017 APOYO A LA FORMACIÓN DE CAPITAL HUMANO EN EDUCACIÓN Y CIENCIA</t>
  </si>
  <si>
    <t>36C001_393001O001</t>
  </si>
  <si>
    <t>36CD01_253104M001</t>
  </si>
  <si>
    <t>36CD01_253238E153</t>
  </si>
  <si>
    <t>E153 PROGRAMA PARA LA FORMACION DE PROFESIONALES DE LA SALUD</t>
  </si>
  <si>
    <t>36CDES_124003P001</t>
  </si>
  <si>
    <t>36CDES_124004P002</t>
  </si>
  <si>
    <t>36CDES_172002N001</t>
  </si>
  <si>
    <t>36CDES_253104M001</t>
  </si>
  <si>
    <t>36CDES_253238E094</t>
  </si>
  <si>
    <t>36CDES_254239E095</t>
  </si>
  <si>
    <t>E095 FORTALECIMIENTO PARA EL ACCESO A POSGRADOS E INVESTIGACIÓN</t>
  </si>
  <si>
    <t>239 Acceso a posgrados</t>
  </si>
  <si>
    <t>36CDES_268294P004</t>
  </si>
  <si>
    <t>36CDES_393001O001</t>
  </si>
  <si>
    <t>36PDID_124003P001</t>
  </si>
  <si>
    <t>36PDID_124004P002</t>
  </si>
  <si>
    <t>36PDID_172002N001</t>
  </si>
  <si>
    <t>36PDID_241046F017</t>
  </si>
  <si>
    <t>F017 PROGRAMA DE CULTURA FÍSICA Y EVENTOS DEPORTIVOS</t>
  </si>
  <si>
    <t>36PDID_241104M001</t>
  </si>
  <si>
    <t>36PDID_241117E116</t>
  </si>
  <si>
    <t>36PDID_241227S019</t>
  </si>
  <si>
    <t>S019 ESTÍMULOS ECONÓMICOS A DEPORTISTAS DESTACADOS REPRESENTATIVOS DE LA CIUDAD DE MÉXICO</t>
  </si>
  <si>
    <t>227 Estímulos económicos a deportistas destacados representativos</t>
  </si>
  <si>
    <t>36PDID_241228S018</t>
  </si>
  <si>
    <t>S018 ESTÍMULOS ECONÓMICOS A LAS ASOCIACIONES DEPORTIVAS QUE PARTICIPAN EN LA OLIMPIADA, PARALIMPIADA Y NACIONAL JUVENIL</t>
  </si>
  <si>
    <t>228 Estímulos económicos a las asociaciones deportivas que participan en la olimpiada, paralimpiada y nacional juvenil</t>
  </si>
  <si>
    <t>36PDID_241229S029</t>
  </si>
  <si>
    <t>S029 PONTE PILA, DEPORTE COMUNITARIO</t>
  </si>
  <si>
    <t>229 Ponte pila, deporte comunitario</t>
  </si>
  <si>
    <t>36PDID_268294P004</t>
  </si>
  <si>
    <t>36PDID_393001O001</t>
  </si>
  <si>
    <t>36PDIE_124003P001</t>
  </si>
  <si>
    <t>36PDIE_124004P002</t>
  </si>
  <si>
    <t>36PDIE_172002N001</t>
  </si>
  <si>
    <t>36PDIE_252042E086</t>
  </si>
  <si>
    <t>042 Fortalecimiento a la educación media superior</t>
  </si>
  <si>
    <t>36PDIE_252104M001</t>
  </si>
  <si>
    <t>36PDIE_252201S039</t>
  </si>
  <si>
    <t>S039 PROGRAMA DE BECAS DEL INSTITUTO DE EDUCACIÓN MEDIA SUPERIOR DE LA CIUDAD DE MÉXICO</t>
  </si>
  <si>
    <t>201 Becas nivel medio superior</t>
  </si>
  <si>
    <t>36PDIE_268294P004</t>
  </si>
  <si>
    <t>36PDIE_384047F003</t>
  </si>
  <si>
    <t>36PDIE_384047U017</t>
  </si>
  <si>
    <t>36PDIE_393001O001</t>
  </si>
  <si>
    <t>36PFEG_124003P001</t>
  </si>
  <si>
    <t>36PFEG_124004P002</t>
  </si>
  <si>
    <t>36PFEG_172002N001</t>
  </si>
  <si>
    <t>36PFEG_251104M001</t>
  </si>
  <si>
    <t>36PFEG_251205S033</t>
  </si>
  <si>
    <t>S033 PROGRAMA BECAS ESCOLARES PARA NIÑAS Y NIÑOS EN CONDICIONES DE VULNERABILIDAD SOCIAL (MÁS BECAS, MEJOR EDUCACIÓN)</t>
  </si>
  <si>
    <t>205 Leona Vicario</t>
  </si>
  <si>
    <t>36PFEG_251209S210</t>
  </si>
  <si>
    <t>S210 PROGRAMA UNIFORMES Y ÚTILES ESCOLARES GRATUITOS</t>
  </si>
  <si>
    <t>209 Uniformes Escolares Gratuitos</t>
  </si>
  <si>
    <t>36PFEG_251226S074</t>
  </si>
  <si>
    <t>S074 PROGRAMA MI BECA PARA EMPEZAR</t>
  </si>
  <si>
    <t>36PFEG_251226S209</t>
  </si>
  <si>
    <t>S209 SERVIDORES DE LA EDUCACIÓN</t>
  </si>
  <si>
    <t>36PFEG_251231S026</t>
  </si>
  <si>
    <t>S026 MEJOR ESCUELA</t>
  </si>
  <si>
    <t>231 Apoyo para mantenimiento menor a escuelas públicas de educación básica</t>
  </si>
  <si>
    <t>36PFEG_256005S055</t>
  </si>
  <si>
    <t>S055 SEGURO CONTRA ACCIDENTES PERSONALES DE ESCOLARES, "VA SEGUR@"</t>
  </si>
  <si>
    <t>005 Seguro contra accidentes personales de escolares</t>
  </si>
  <si>
    <t>36PFEG_268294P004</t>
  </si>
  <si>
    <t>36PFEG_393001O001</t>
  </si>
  <si>
    <t>38C001_122069E001</t>
  </si>
  <si>
    <t>E001 ACCESO A LA JUSTICIA PARA LAS MUJERES Y NIÑAS VÍCTIMAS DE VIOLENCIA Y DISCRIMINACIÓN DE GÉNERO</t>
  </si>
  <si>
    <t>38C001_124003P001</t>
  </si>
  <si>
    <t>38C001_124004P002</t>
  </si>
  <si>
    <t>38C001_124023E020</t>
  </si>
  <si>
    <t>E020 CENTROS DE ATENCIÓN LUNAS</t>
  </si>
  <si>
    <t>38C001_124023E101</t>
  </si>
  <si>
    <t>E101 ATENCIÓN INTEGRAL EN ESPACIOS DE REFUGIO A MUJERES, HIJAS E HIJOS EN SITUACIÓN DE VIOLENCIA EXTREMA Y PROMOVER EL EJERCICIO DE SUS DERECHOS</t>
  </si>
  <si>
    <t>38C001_124023E108</t>
  </si>
  <si>
    <t>E108 CIUDAD SEGURA Y AMIGABLE PARA LAS MUJERES Y NIÑAS</t>
  </si>
  <si>
    <t>38C001_124104M001</t>
  </si>
  <si>
    <t>38C001_124222S011</t>
  </si>
  <si>
    <t>S011 COINVERSIÓN PARA IGUALDAD DE LA CIUDAD DE MÉXICO</t>
  </si>
  <si>
    <t>222 Colaboración para el fortalecimiento de igualdad en la Ciudad de México</t>
  </si>
  <si>
    <t>38C001_124224S056</t>
  </si>
  <si>
    <t>S056 APOYO A MUJERES EN SITUACIÓN DE VIOLENCIA DE GÉNERO</t>
  </si>
  <si>
    <t>224 Prevensión y atención de la violencia contra las mujeres</t>
  </si>
  <si>
    <t>38C001_172002N001</t>
  </si>
  <si>
    <t>38C001_268294P004</t>
  </si>
  <si>
    <t>38C001_393001O001</t>
  </si>
  <si>
    <t>38C001_393037P003</t>
  </si>
  <si>
    <t>39PDSR_183061E048</t>
  </si>
  <si>
    <t>39PDSR_183104M001</t>
  </si>
  <si>
    <t>39PDSR_172002N001</t>
  </si>
  <si>
    <t>39PDSR_393001O001</t>
  </si>
  <si>
    <t>39PDSR_124003P001</t>
  </si>
  <si>
    <t>39PDSR_124004P002</t>
  </si>
  <si>
    <t>39PDSR_268294P004</t>
  </si>
  <si>
    <t>APROBÓ</t>
  </si>
  <si>
    <t xml:space="preserve">AUTORIZÓ </t>
  </si>
  <si>
    <t>RESPONSABLE DEL PROGRAMA</t>
  </si>
  <si>
    <t>Acción de prevención</t>
  </si>
  <si>
    <t>Acción de protección</t>
  </si>
  <si>
    <t>Acción de provisión</t>
  </si>
  <si>
    <t>Acción de participación</t>
  </si>
  <si>
    <t>01C001P001</t>
  </si>
  <si>
    <t>2175</t>
  </si>
  <si>
    <t>124</t>
  </si>
  <si>
    <t>01C001P002</t>
  </si>
  <si>
    <t>21710</t>
  </si>
  <si>
    <t>01C001U011</t>
  </si>
  <si>
    <t>22116</t>
  </si>
  <si>
    <t>131</t>
  </si>
  <si>
    <t>01C001P020</t>
  </si>
  <si>
    <t>139</t>
  </si>
  <si>
    <t>01C001M001</t>
  </si>
  <si>
    <t>01C001N001</t>
  </si>
  <si>
    <t>172</t>
  </si>
  <si>
    <t>01C001O001</t>
  </si>
  <si>
    <t>232</t>
  </si>
  <si>
    <t>01C001P004</t>
  </si>
  <si>
    <t>268</t>
  </si>
  <si>
    <t>01CD03P001</t>
  </si>
  <si>
    <t>01CD03P002</t>
  </si>
  <si>
    <t>01CD03N001</t>
  </si>
  <si>
    <t>01CD03E065</t>
  </si>
  <si>
    <t>01CD03M001</t>
  </si>
  <si>
    <t>01CD03O001</t>
  </si>
  <si>
    <t>01CD03P004</t>
  </si>
  <si>
    <t>01CD06P001</t>
  </si>
  <si>
    <t>6535</t>
  </si>
  <si>
    <t>01CD06P002</t>
  </si>
  <si>
    <t>63110</t>
  </si>
  <si>
    <t>01CD06N001</t>
  </si>
  <si>
    <t>65116</t>
  </si>
  <si>
    <t>01CD06E005</t>
  </si>
  <si>
    <t>61316</t>
  </si>
  <si>
    <t>184</t>
  </si>
  <si>
    <t>01CD06M001</t>
  </si>
  <si>
    <t>61516</t>
  </si>
  <si>
    <t>01CD06E110</t>
  </si>
  <si>
    <t>64116</t>
  </si>
  <si>
    <t>185</t>
  </si>
  <si>
    <t>01CD06O001</t>
  </si>
  <si>
    <t>63216</t>
  </si>
  <si>
    <t>01CD06P004</t>
  </si>
  <si>
    <t>62310</t>
  </si>
  <si>
    <t>01P0ESP001</t>
  </si>
  <si>
    <t>01P0ESP002</t>
  </si>
  <si>
    <t>01P0ESN001</t>
  </si>
  <si>
    <t>01P0ESO001</t>
  </si>
  <si>
    <t>21316</t>
  </si>
  <si>
    <t>01P0ESP004</t>
  </si>
  <si>
    <t>01P0ESP041</t>
  </si>
  <si>
    <t>21111</t>
  </si>
  <si>
    <t>311</t>
  </si>
  <si>
    <t>01P0ESM001</t>
  </si>
  <si>
    <t>21116</t>
  </si>
  <si>
    <t>02C001E014</t>
  </si>
  <si>
    <t>16016</t>
  </si>
  <si>
    <t>123</t>
  </si>
  <si>
    <t>02C001E057</t>
  </si>
  <si>
    <t>16616</t>
  </si>
  <si>
    <t>02C001S005</t>
  </si>
  <si>
    <t>02C001S216</t>
  </si>
  <si>
    <t>16610</t>
  </si>
  <si>
    <t>02C001M001</t>
  </si>
  <si>
    <t>15016</t>
  </si>
  <si>
    <t>02C001P001</t>
  </si>
  <si>
    <t>1505</t>
  </si>
  <si>
    <t>02C001P002</t>
  </si>
  <si>
    <t>16010</t>
  </si>
  <si>
    <t>02C001P007</t>
  </si>
  <si>
    <t>11516</t>
  </si>
  <si>
    <t>02C001N001</t>
  </si>
  <si>
    <t>14116</t>
  </si>
  <si>
    <t>02C001U019</t>
  </si>
  <si>
    <t>16816</t>
  </si>
  <si>
    <t>173</t>
  </si>
  <si>
    <t>02C001E103</t>
  </si>
  <si>
    <t>0</t>
  </si>
  <si>
    <t>02C001P023</t>
  </si>
  <si>
    <t>17016</t>
  </si>
  <si>
    <t>221</t>
  </si>
  <si>
    <t>02C001O001</t>
  </si>
  <si>
    <t>02C001E063</t>
  </si>
  <si>
    <t>253</t>
  </si>
  <si>
    <t>02C001E068</t>
  </si>
  <si>
    <t>16216</t>
  </si>
  <si>
    <t>02CD01M001</t>
  </si>
  <si>
    <t>121</t>
  </si>
  <si>
    <t>223</t>
  </si>
  <si>
    <t>02CD01P001</t>
  </si>
  <si>
    <t>02CD01P002</t>
  </si>
  <si>
    <t>02CD01O001</t>
  </si>
  <si>
    <t>134</t>
  </si>
  <si>
    <t>02CD01E118</t>
  </si>
  <si>
    <t>511116</t>
  </si>
  <si>
    <t>171</t>
  </si>
  <si>
    <t>02CD01N001</t>
  </si>
  <si>
    <t>53116</t>
  </si>
  <si>
    <t>02CD01E123</t>
  </si>
  <si>
    <t>23311</t>
  </si>
  <si>
    <t>211</t>
  </si>
  <si>
    <t>02CD01E122</t>
  </si>
  <si>
    <t>23415</t>
  </si>
  <si>
    <t>214</t>
  </si>
  <si>
    <t>02CD01P049</t>
  </si>
  <si>
    <t>22311</t>
  </si>
  <si>
    <t>02CD01K016</t>
  </si>
  <si>
    <t>22211</t>
  </si>
  <si>
    <t>02CD01K014</t>
  </si>
  <si>
    <t>2326</t>
  </si>
  <si>
    <t>224</t>
  </si>
  <si>
    <t>225</t>
  </si>
  <si>
    <t>02CD01K017</t>
  </si>
  <si>
    <t>22111</t>
  </si>
  <si>
    <t>226</t>
  </si>
  <si>
    <t>02CD01S076</t>
  </si>
  <si>
    <t>16210</t>
  </si>
  <si>
    <t>02CD01E130</t>
  </si>
  <si>
    <t>02CD01E127</t>
  </si>
  <si>
    <t>1243</t>
  </si>
  <si>
    <t>235</t>
  </si>
  <si>
    <t>02CD01F032</t>
  </si>
  <si>
    <t>1313</t>
  </si>
  <si>
    <t>241</t>
  </si>
  <si>
    <t>02CD01F031</t>
  </si>
  <si>
    <t>4404</t>
  </si>
  <si>
    <t>242</t>
  </si>
  <si>
    <t>02CD01E137</t>
  </si>
  <si>
    <t>1114</t>
  </si>
  <si>
    <t>251</t>
  </si>
  <si>
    <t>02CD01E152</t>
  </si>
  <si>
    <t>262</t>
  </si>
  <si>
    <t>02CD01U026</t>
  </si>
  <si>
    <t>02CD01P004</t>
  </si>
  <si>
    <t>16110</t>
  </si>
  <si>
    <t>02CD01F033</t>
  </si>
  <si>
    <t>21312</t>
  </si>
  <si>
    <t>321</t>
  </si>
  <si>
    <t>02CD02M001</t>
  </si>
  <si>
    <t>10</t>
  </si>
  <si>
    <t>22110</t>
  </si>
  <si>
    <t>02CD02P001</t>
  </si>
  <si>
    <t>02CD02P002</t>
  </si>
  <si>
    <t>02CD02S082</t>
  </si>
  <si>
    <t>02CD02P048</t>
  </si>
  <si>
    <t>63211</t>
  </si>
  <si>
    <t>132</t>
  </si>
  <si>
    <t>02CD02E119</t>
  </si>
  <si>
    <t>135</t>
  </si>
  <si>
    <t>02CD02E118</t>
  </si>
  <si>
    <t>02CD02N001</t>
  </si>
  <si>
    <t>02CD02E123</t>
  </si>
  <si>
    <t>02CD02E120</t>
  </si>
  <si>
    <t>216</t>
  </si>
  <si>
    <t>02CD02E124</t>
  </si>
  <si>
    <t>31111</t>
  </si>
  <si>
    <t>02CD02E128</t>
  </si>
  <si>
    <t>22215</t>
  </si>
  <si>
    <t>02CD02K016</t>
  </si>
  <si>
    <t>02CD02S079</t>
  </si>
  <si>
    <t>14310</t>
  </si>
  <si>
    <t>222</t>
  </si>
  <si>
    <t>02CD02K014</t>
  </si>
  <si>
    <t>02CD02E130</t>
  </si>
  <si>
    <t>02CD02O001</t>
  </si>
  <si>
    <t>22216</t>
  </si>
  <si>
    <t>02CD02E127</t>
  </si>
  <si>
    <t>02CD02S084</t>
  </si>
  <si>
    <t>02CD02S085</t>
  </si>
  <si>
    <t>4504</t>
  </si>
  <si>
    <t>02CD02F031</t>
  </si>
  <si>
    <t>02CD02E142</t>
  </si>
  <si>
    <t>16410</t>
  </si>
  <si>
    <t>261</t>
  </si>
  <si>
    <t>02CD02E138</t>
  </si>
  <si>
    <t>263</t>
  </si>
  <si>
    <t>02CD02S081</t>
  </si>
  <si>
    <t>1612</t>
  </si>
  <si>
    <t>265</t>
  </si>
  <si>
    <t>02CD02S080</t>
  </si>
  <si>
    <t>1633</t>
  </si>
  <si>
    <t>02CD02U026</t>
  </si>
  <si>
    <t>02CD02P004</t>
  </si>
  <si>
    <t>02CD02S083</t>
  </si>
  <si>
    <t>16111</t>
  </si>
  <si>
    <t>269</t>
  </si>
  <si>
    <t>02CD02P050</t>
  </si>
  <si>
    <t>271</t>
  </si>
  <si>
    <t>02CD02F029</t>
  </si>
  <si>
    <t>2128</t>
  </si>
  <si>
    <t>02CD03P001</t>
  </si>
  <si>
    <t>02CD03P002</t>
  </si>
  <si>
    <t>02CD03E119</t>
  </si>
  <si>
    <t>02CD03N001</t>
  </si>
  <si>
    <t>02CD03E123</t>
  </si>
  <si>
    <t>02CD03E128</t>
  </si>
  <si>
    <t>02CD03M001</t>
  </si>
  <si>
    <t>02CD03K016</t>
  </si>
  <si>
    <t>02CD03O001</t>
  </si>
  <si>
    <t>02CD03U026</t>
  </si>
  <si>
    <t>02CD03P004</t>
  </si>
  <si>
    <t>02CD04P001</t>
  </si>
  <si>
    <t>02CD04P002</t>
  </si>
  <si>
    <t>02CD04P046</t>
  </si>
  <si>
    <t>02CD04N001</t>
  </si>
  <si>
    <t>02CD04E123</t>
  </si>
  <si>
    <t>02CD04E120</t>
  </si>
  <si>
    <t>02CD04K015</t>
  </si>
  <si>
    <t>02CD04M001</t>
  </si>
  <si>
    <t>02CD04K016</t>
  </si>
  <si>
    <t>02CD04K014</t>
  </si>
  <si>
    <t>02CD04E127</t>
  </si>
  <si>
    <t>02CD04E131</t>
  </si>
  <si>
    <t>13111</t>
  </si>
  <si>
    <t>02CD04F031</t>
  </si>
  <si>
    <t>02CD04O001</t>
  </si>
  <si>
    <t>02CD04S196</t>
  </si>
  <si>
    <t>02CD04U026</t>
  </si>
  <si>
    <t>02CD05P001</t>
  </si>
  <si>
    <t>02CD05P002</t>
  </si>
  <si>
    <t>02CD05E119</t>
  </si>
  <si>
    <t>02CD05E118</t>
  </si>
  <si>
    <t>02CD05N001</t>
  </si>
  <si>
    <t>02CD05M001</t>
  </si>
  <si>
    <t>02CD05K016</t>
  </si>
  <si>
    <t>02CD05K014</t>
  </si>
  <si>
    <t>02CD05F032</t>
  </si>
  <si>
    <t>02CD05O001</t>
  </si>
  <si>
    <t>02CD05E138</t>
  </si>
  <si>
    <t>02CD05U026</t>
  </si>
  <si>
    <t>02CD05P004</t>
  </si>
  <si>
    <t>02CD06M001</t>
  </si>
  <si>
    <t>02CD06P001</t>
  </si>
  <si>
    <t>02CD06P002</t>
  </si>
  <si>
    <t>02CD06P046</t>
  </si>
  <si>
    <t>02CD06E119</t>
  </si>
  <si>
    <t>02CD06E118</t>
  </si>
  <si>
    <t>511216</t>
  </si>
  <si>
    <t>02CD06N001</t>
  </si>
  <si>
    <t>02CD06E123</t>
  </si>
  <si>
    <t>02CD06E125</t>
  </si>
  <si>
    <t>15</t>
  </si>
  <si>
    <t>02CD06E117</t>
  </si>
  <si>
    <t>02CD06K016</t>
  </si>
  <si>
    <t>02CD06O001</t>
  </si>
  <si>
    <t>02CD06S092</t>
  </si>
  <si>
    <t>02CD06S100</t>
  </si>
  <si>
    <t>41010</t>
  </si>
  <si>
    <t>02CD06E126</t>
  </si>
  <si>
    <t>02CD06E137</t>
  </si>
  <si>
    <t>02CD06S097</t>
  </si>
  <si>
    <t>1643</t>
  </si>
  <si>
    <t>02CD06S098</t>
  </si>
  <si>
    <t>264</t>
  </si>
  <si>
    <t>02CD06S095</t>
  </si>
  <si>
    <t>267</t>
  </si>
  <si>
    <t>02CD06S101</t>
  </si>
  <si>
    <t>1653</t>
  </si>
  <si>
    <t>02CD06S093</t>
  </si>
  <si>
    <t>2178</t>
  </si>
  <si>
    <t>02CD06U026</t>
  </si>
  <si>
    <t>02CD06P004</t>
  </si>
  <si>
    <t>02CD07P001</t>
  </si>
  <si>
    <t>1225</t>
  </si>
  <si>
    <t>02CD07P002</t>
  </si>
  <si>
    <t>02CD07P048</t>
  </si>
  <si>
    <t>02CD07E119</t>
  </si>
  <si>
    <t>02CD07F027</t>
  </si>
  <si>
    <t>02CD07E118</t>
  </si>
  <si>
    <t>02CD07N001</t>
  </si>
  <si>
    <t>02CD07E123</t>
  </si>
  <si>
    <t>02CD07K015</t>
  </si>
  <si>
    <t>02CD07M001</t>
  </si>
  <si>
    <t>02CD07K016</t>
  </si>
  <si>
    <t>02CD07K014</t>
  </si>
  <si>
    <t>02CD07E130</t>
  </si>
  <si>
    <t>02CD07O001</t>
  </si>
  <si>
    <t>02CD07E127</t>
  </si>
  <si>
    <t>02CD07F032</t>
  </si>
  <si>
    <t>02CD07F031</t>
  </si>
  <si>
    <t>02CD07U026</t>
  </si>
  <si>
    <t>02CD07P004</t>
  </si>
  <si>
    <t>02CD07F029</t>
  </si>
  <si>
    <t>02CD08M001</t>
  </si>
  <si>
    <t>02CD08P001</t>
  </si>
  <si>
    <t>02CD08P002</t>
  </si>
  <si>
    <t>02CD08S186</t>
  </si>
  <si>
    <t>2125</t>
  </si>
  <si>
    <t>02CD08P046</t>
  </si>
  <si>
    <t>02CD08N001</t>
  </si>
  <si>
    <t>02CD08E123</t>
  </si>
  <si>
    <t>02CD08K015</t>
  </si>
  <si>
    <t>02CD08K016</t>
  </si>
  <si>
    <t>02CD08K014</t>
  </si>
  <si>
    <t>02CD08O001</t>
  </si>
  <si>
    <t>02CD08E127</t>
  </si>
  <si>
    <t>02CD08F032</t>
  </si>
  <si>
    <t>02CD08S102</t>
  </si>
  <si>
    <t>1603</t>
  </si>
  <si>
    <t>02CD08S184</t>
  </si>
  <si>
    <t>41011</t>
  </si>
  <si>
    <t>02CD08S185</t>
  </si>
  <si>
    <t>02CD08U026</t>
  </si>
  <si>
    <t>02CD08P004</t>
  </si>
  <si>
    <t>02CD09E117</t>
  </si>
  <si>
    <t>02CD09E119</t>
  </si>
  <si>
    <t>02CD09E120</t>
  </si>
  <si>
    <t>02CD09E122</t>
  </si>
  <si>
    <t>02CD09E123</t>
  </si>
  <si>
    <t>02CD09E127</t>
  </si>
  <si>
    <t>02CD09F031</t>
  </si>
  <si>
    <t>02CD09K015</t>
  </si>
  <si>
    <t>02CD09K016</t>
  </si>
  <si>
    <t>02CD09M001</t>
  </si>
  <si>
    <t>02CD09N001</t>
  </si>
  <si>
    <t>02CD09O001</t>
  </si>
  <si>
    <t>21716</t>
  </si>
  <si>
    <t>356</t>
  </si>
  <si>
    <t>02CD09P001</t>
  </si>
  <si>
    <t>02CD09P002</t>
  </si>
  <si>
    <t>02CD09P004</t>
  </si>
  <si>
    <t>02CD09P046</t>
  </si>
  <si>
    <t>02CD09S103</t>
  </si>
  <si>
    <t>16310</t>
  </si>
  <si>
    <t>02CD09S107</t>
  </si>
  <si>
    <t>02CD09S109</t>
  </si>
  <si>
    <t>63116</t>
  </si>
  <si>
    <t>02CD09S110</t>
  </si>
  <si>
    <t>02CD09S111</t>
  </si>
  <si>
    <t>02CD09U026</t>
  </si>
  <si>
    <t>02CD10P001</t>
  </si>
  <si>
    <t>02CD10P002</t>
  </si>
  <si>
    <t>02CD10E119</t>
  </si>
  <si>
    <t>02CD10E118</t>
  </si>
  <si>
    <t>02CD10N001</t>
  </si>
  <si>
    <t>02CD10E122</t>
  </si>
  <si>
    <t>215</t>
  </si>
  <si>
    <t>02CD10G021</t>
  </si>
  <si>
    <t>02CD10E136</t>
  </si>
  <si>
    <t>02CD10G023</t>
  </si>
  <si>
    <t>02CD10K015</t>
  </si>
  <si>
    <t>02CD10E124</t>
  </si>
  <si>
    <t>02CD10M001</t>
  </si>
  <si>
    <t>02CD10P049</t>
  </si>
  <si>
    <t>02CD10K016</t>
  </si>
  <si>
    <t>02CD10K014</t>
  </si>
  <si>
    <t>02CD10E127</t>
  </si>
  <si>
    <t>02CD10F031</t>
  </si>
  <si>
    <t>02CD10U026</t>
  </si>
  <si>
    <t>02CD10P004</t>
  </si>
  <si>
    <t>02CD10E144</t>
  </si>
  <si>
    <t>02CD10S113</t>
  </si>
  <si>
    <t>02CD10S116</t>
  </si>
  <si>
    <t>1614</t>
  </si>
  <si>
    <t>02CD10S151</t>
  </si>
  <si>
    <t>02CD10F033</t>
  </si>
  <si>
    <t>02CD10O001</t>
  </si>
  <si>
    <t>02CD11M001</t>
  </si>
  <si>
    <t>122</t>
  </si>
  <si>
    <t>02CD11P001</t>
  </si>
  <si>
    <t>02CD11P002</t>
  </si>
  <si>
    <t>02CD11P046</t>
  </si>
  <si>
    <t>02CD11E118</t>
  </si>
  <si>
    <t>02CD11N001</t>
  </si>
  <si>
    <t>02CD11E123</t>
  </si>
  <si>
    <t>02CD11E120</t>
  </si>
  <si>
    <t>02CD11K015</t>
  </si>
  <si>
    <t>02CD11E117</t>
  </si>
  <si>
    <t>02CD11K016</t>
  </si>
  <si>
    <t>02CD11E127</t>
  </si>
  <si>
    <t>02CD11F032</t>
  </si>
  <si>
    <t>02CD11F031</t>
  </si>
  <si>
    <t>02CD11E137</t>
  </si>
  <si>
    <t>02CD11U026</t>
  </si>
  <si>
    <t>02CD11P004</t>
  </si>
  <si>
    <t>02CD11S187</t>
  </si>
  <si>
    <t>1608</t>
  </si>
  <si>
    <t>02CD11S188</t>
  </si>
  <si>
    <t>02CD11S189</t>
  </si>
  <si>
    <t>32411</t>
  </si>
  <si>
    <t>02CD11O001</t>
  </si>
  <si>
    <t>02CD12E118</t>
  </si>
  <si>
    <t>02CD12E122</t>
  </si>
  <si>
    <t>23411</t>
  </si>
  <si>
    <t>02CD12E123</t>
  </si>
  <si>
    <t>02CD12E130</t>
  </si>
  <si>
    <t>02CD12E137</t>
  </si>
  <si>
    <t>02CD12F031</t>
  </si>
  <si>
    <t>02CD12F032</t>
  </si>
  <si>
    <t>02CD12F033</t>
  </si>
  <si>
    <t>02CD12G022</t>
  </si>
  <si>
    <t>02CD12G023</t>
  </si>
  <si>
    <t>02CD12K014</t>
  </si>
  <si>
    <t>02CD12K015</t>
  </si>
  <si>
    <t>02CD12K016</t>
  </si>
  <si>
    <t>02CD12M001</t>
  </si>
  <si>
    <t>02CD12N001</t>
  </si>
  <si>
    <t>02CD12O001</t>
  </si>
  <si>
    <t>02CD12P001</t>
  </si>
  <si>
    <t>02CD12P002</t>
  </si>
  <si>
    <t>02CD12P004</t>
  </si>
  <si>
    <t>02CD12P047</t>
  </si>
  <si>
    <t>21510</t>
  </si>
  <si>
    <t>371</t>
  </si>
  <si>
    <t>02CD12S117</t>
  </si>
  <si>
    <t>1144</t>
  </si>
  <si>
    <t>02CD12S119</t>
  </si>
  <si>
    <t>1242</t>
  </si>
  <si>
    <t>02CD12S121</t>
  </si>
  <si>
    <t>21115</t>
  </si>
  <si>
    <t>02CD12S122</t>
  </si>
  <si>
    <t>2138</t>
  </si>
  <si>
    <t>02CD12S123</t>
  </si>
  <si>
    <t>2139</t>
  </si>
  <si>
    <t>02CD12S180</t>
  </si>
  <si>
    <t>02CD12S181</t>
  </si>
  <si>
    <t>02CD12S182</t>
  </si>
  <si>
    <t>02CD12U026</t>
  </si>
  <si>
    <t>02CD13P001</t>
  </si>
  <si>
    <t>02CD13P002</t>
  </si>
  <si>
    <t>02CD13E119</t>
  </si>
  <si>
    <t>02CD13F027</t>
  </si>
  <si>
    <t>02CD13E118</t>
  </si>
  <si>
    <t>02CD13N001</t>
  </si>
  <si>
    <t>02CD13E123</t>
  </si>
  <si>
    <t>02CD13E122</t>
  </si>
  <si>
    <t>02CD13E120</t>
  </si>
  <si>
    <t>02CD13K015</t>
  </si>
  <si>
    <t>02CD13E124</t>
  </si>
  <si>
    <t>02CD13M001</t>
  </si>
  <si>
    <t>02CD13K016</t>
  </si>
  <si>
    <t>02CD13K014</t>
  </si>
  <si>
    <t>02CD13E130</t>
  </si>
  <si>
    <t>02CD13O001</t>
  </si>
  <si>
    <t>02CD13E127</t>
  </si>
  <si>
    <t>02CD13F032</t>
  </si>
  <si>
    <t>02CD13F031</t>
  </si>
  <si>
    <t>02CD13E137</t>
  </si>
  <si>
    <t>02CD13U026</t>
  </si>
  <si>
    <t>02CD13P004</t>
  </si>
  <si>
    <t>02CD13F029</t>
  </si>
  <si>
    <t>02CD13F033</t>
  </si>
  <si>
    <t>02CD14M001</t>
  </si>
  <si>
    <t>02CD14P001</t>
  </si>
  <si>
    <t>02CD14P002</t>
  </si>
  <si>
    <t>02CD14S140</t>
  </si>
  <si>
    <t>02CD14E118</t>
  </si>
  <si>
    <t>02CD14N001</t>
  </si>
  <si>
    <t>02CD14E123</t>
  </si>
  <si>
    <t>02CD14E122</t>
  </si>
  <si>
    <t>02CD14S139</t>
  </si>
  <si>
    <t>02CD14S134</t>
  </si>
  <si>
    <t>02CD14K015</t>
  </si>
  <si>
    <t>02CD14E124</t>
  </si>
  <si>
    <t>02CD14K016</t>
  </si>
  <si>
    <t>02CD14S135</t>
  </si>
  <si>
    <t>14311</t>
  </si>
  <si>
    <t>02CD14S137</t>
  </si>
  <si>
    <t>02CD14S133</t>
  </si>
  <si>
    <t>02CD14K014</t>
  </si>
  <si>
    <t>02CD14S136</t>
  </si>
  <si>
    <t>33211</t>
  </si>
  <si>
    <t>02CD14S205</t>
  </si>
  <si>
    <t>231</t>
  </si>
  <si>
    <t>02CD14O001</t>
  </si>
  <si>
    <t>02CD14F032</t>
  </si>
  <si>
    <t>02CD14S138</t>
  </si>
  <si>
    <t>02CD14S208</t>
  </si>
  <si>
    <t>45011</t>
  </si>
  <si>
    <t>02CD14S206</t>
  </si>
  <si>
    <t>43011</t>
  </si>
  <si>
    <t>02CD14S127</t>
  </si>
  <si>
    <t>16011</t>
  </si>
  <si>
    <t>244</t>
  </si>
  <si>
    <t>02CD14S129</t>
  </si>
  <si>
    <t>1134</t>
  </si>
  <si>
    <t>252</t>
  </si>
  <si>
    <t>02CD14S130</t>
  </si>
  <si>
    <t>1124</t>
  </si>
  <si>
    <t>256</t>
  </si>
  <si>
    <t>02CD14S132</t>
  </si>
  <si>
    <t>02CD14S126</t>
  </si>
  <si>
    <t>02CD14S207</t>
  </si>
  <si>
    <t>02CD14U024</t>
  </si>
  <si>
    <t>02CD14S128</t>
  </si>
  <si>
    <t>02CD14S200</t>
  </si>
  <si>
    <t>02CD14E134</t>
  </si>
  <si>
    <t>02CD14P004</t>
  </si>
  <si>
    <t>02CD15M001</t>
  </si>
  <si>
    <t>02CD15P001</t>
  </si>
  <si>
    <t>02CD15P002</t>
  </si>
  <si>
    <t>02CD15P048</t>
  </si>
  <si>
    <t>02CD15E118</t>
  </si>
  <si>
    <t>02CD15N001</t>
  </si>
  <si>
    <t>02CD15E123</t>
  </si>
  <si>
    <t>02CD15K016</t>
  </si>
  <si>
    <t>02CD15E129</t>
  </si>
  <si>
    <t>02CD15O001</t>
  </si>
  <si>
    <t>02CD15U026</t>
  </si>
  <si>
    <t>02CD15P004</t>
  </si>
  <si>
    <t>02CD16M001</t>
  </si>
  <si>
    <t>02CD16P001</t>
  </si>
  <si>
    <t>02CD16F027</t>
  </si>
  <si>
    <t>02CD16E118</t>
  </si>
  <si>
    <t>02CD16N001</t>
  </si>
  <si>
    <t>02CD16E123</t>
  </si>
  <si>
    <t>02CD16E128</t>
  </si>
  <si>
    <t>02CD16K016</t>
  </si>
  <si>
    <t>02CD16E129</t>
  </si>
  <si>
    <t>02CD16O001</t>
  </si>
  <si>
    <t>22316</t>
  </si>
  <si>
    <t>02CD16E127</t>
  </si>
  <si>
    <t>02CD16S147</t>
  </si>
  <si>
    <t>02CD16F031</t>
  </si>
  <si>
    <t>02CD16S146</t>
  </si>
  <si>
    <t>1213</t>
  </si>
  <si>
    <t>02CD16S144</t>
  </si>
  <si>
    <t>02CD16S145</t>
  </si>
  <si>
    <t>02CD16U026</t>
  </si>
  <si>
    <t>02CD16S148</t>
  </si>
  <si>
    <t>02CD16S149</t>
  </si>
  <si>
    <t>02CD16P047</t>
  </si>
  <si>
    <t>21511</t>
  </si>
  <si>
    <t>02CDBPM001</t>
  </si>
  <si>
    <t>02CDBPE097</t>
  </si>
  <si>
    <t>02OD04P001</t>
  </si>
  <si>
    <t>5145</t>
  </si>
  <si>
    <t>02OD04P002</t>
  </si>
  <si>
    <t>11</t>
  </si>
  <si>
    <t>511110</t>
  </si>
  <si>
    <t>02OD04O001</t>
  </si>
  <si>
    <t>52616</t>
  </si>
  <si>
    <t>02OD04N001</t>
  </si>
  <si>
    <t>52116</t>
  </si>
  <si>
    <t>02OD04E034</t>
  </si>
  <si>
    <t>53316</t>
  </si>
  <si>
    <t>343</t>
  </si>
  <si>
    <t>02OD04M001</t>
  </si>
  <si>
    <t>52416</t>
  </si>
  <si>
    <t>02OD06P001</t>
  </si>
  <si>
    <t>02OD06P002</t>
  </si>
  <si>
    <t>02OD06P017</t>
  </si>
  <si>
    <t>02OD06M001</t>
  </si>
  <si>
    <t>02OD06O001</t>
  </si>
  <si>
    <t>02OD06N001</t>
  </si>
  <si>
    <t>14216</t>
  </si>
  <si>
    <t>02OD06P004</t>
  </si>
  <si>
    <t>02PDAVM001</t>
  </si>
  <si>
    <t>02PDAVE109</t>
  </si>
  <si>
    <t>02PDDPP001</t>
  </si>
  <si>
    <t>02PDDPP002</t>
  </si>
  <si>
    <t>02PDDPM001</t>
  </si>
  <si>
    <t>02PDDPE038</t>
  </si>
  <si>
    <t>02PDDPO001</t>
  </si>
  <si>
    <t>02PDDPN001</t>
  </si>
  <si>
    <t>02PDDPP004</t>
  </si>
  <si>
    <t>03C001P001</t>
  </si>
  <si>
    <t>2215</t>
  </si>
  <si>
    <t>03C001P002</t>
  </si>
  <si>
    <t>03C001O001</t>
  </si>
  <si>
    <t>03C001N001</t>
  </si>
  <si>
    <t>03C001G002</t>
  </si>
  <si>
    <t>03C001P023</t>
  </si>
  <si>
    <t>03C001M001</t>
  </si>
  <si>
    <t>03C001P004</t>
  </si>
  <si>
    <t>03PDIVP001</t>
  </si>
  <si>
    <t>03PDIVP002</t>
  </si>
  <si>
    <t>03PDIVO001</t>
  </si>
  <si>
    <t>03PDIVN001</t>
  </si>
  <si>
    <t>03PDIVS027</t>
  </si>
  <si>
    <t>14211</t>
  </si>
  <si>
    <t>03PDIVM001</t>
  </si>
  <si>
    <t>03PDIVS061</t>
  </si>
  <si>
    <t>03PDIVP004</t>
  </si>
  <si>
    <t>03PDIVU007</t>
  </si>
  <si>
    <t>04C001P001</t>
  </si>
  <si>
    <t>04C001P002</t>
  </si>
  <si>
    <t>04C001O001</t>
  </si>
  <si>
    <t>04C001N001</t>
  </si>
  <si>
    <t>04C001P004</t>
  </si>
  <si>
    <t>04C001F008</t>
  </si>
  <si>
    <t>2118</t>
  </si>
  <si>
    <t>04C001P016</t>
  </si>
  <si>
    <t>04C001M001</t>
  </si>
  <si>
    <t>2148</t>
  </si>
  <si>
    <t>04C001G014</t>
  </si>
  <si>
    <t>04C001E091</t>
  </si>
  <si>
    <t>04C001E092</t>
  </si>
  <si>
    <t>04C001E150</t>
  </si>
  <si>
    <t>04C001F034</t>
  </si>
  <si>
    <t>2117</t>
  </si>
  <si>
    <t>393</t>
  </si>
  <si>
    <t>04P0DEP025</t>
  </si>
  <si>
    <t>04P0DSP001</t>
  </si>
  <si>
    <t>04P0DSP002</t>
  </si>
  <si>
    <t>04P0DSO001</t>
  </si>
  <si>
    <t>04P0DSN001</t>
  </si>
  <si>
    <t>04P0DSP004</t>
  </si>
  <si>
    <t>04P0DSF006</t>
  </si>
  <si>
    <t>04P0DSM001</t>
  </si>
  <si>
    <t>05C001P001</t>
  </si>
  <si>
    <t>2155</t>
  </si>
  <si>
    <t>05C001P002</t>
  </si>
  <si>
    <t>05C001P019</t>
  </si>
  <si>
    <t>2158</t>
  </si>
  <si>
    <t>05C001O001</t>
  </si>
  <si>
    <t>21516</t>
  </si>
  <si>
    <t>05C001N001</t>
  </si>
  <si>
    <t>05C001P004</t>
  </si>
  <si>
    <t>05C001F005</t>
  </si>
  <si>
    <t>05C001M001</t>
  </si>
  <si>
    <t>05P0PTP001</t>
  </si>
  <si>
    <t>05P0PTP002</t>
  </si>
  <si>
    <t>05P0PTO001</t>
  </si>
  <si>
    <t>05P0PTN001</t>
  </si>
  <si>
    <t>05P0PTP004</t>
  </si>
  <si>
    <t>05P0PTF022</t>
  </si>
  <si>
    <t>05P0PTM001</t>
  </si>
  <si>
    <t>06C001P001</t>
  </si>
  <si>
    <t>2345</t>
  </si>
  <si>
    <t>06C001P002</t>
  </si>
  <si>
    <t>23410</t>
  </si>
  <si>
    <t>06C001P020</t>
  </si>
  <si>
    <t>23416</t>
  </si>
  <si>
    <t>06C001E075</t>
  </si>
  <si>
    <t>133</t>
  </si>
  <si>
    <t>06C001F001</t>
  </si>
  <si>
    <t>06C001O001</t>
  </si>
  <si>
    <t>06C001G013</t>
  </si>
  <si>
    <t>06C001N001</t>
  </si>
  <si>
    <t>06C001E022</t>
  </si>
  <si>
    <t>06C001M001</t>
  </si>
  <si>
    <t xml:space="preserve">214 </t>
  </si>
  <si>
    <t>06C001P005</t>
  </si>
  <si>
    <t>23115</t>
  </si>
  <si>
    <t>06C001E107</t>
  </si>
  <si>
    <t>06C001P004</t>
  </si>
  <si>
    <t>06CD03P001</t>
  </si>
  <si>
    <t>2325</t>
  </si>
  <si>
    <t>06CD03P002</t>
  </si>
  <si>
    <t>23210</t>
  </si>
  <si>
    <t>06CD03O001</t>
  </si>
  <si>
    <t>23216</t>
  </si>
  <si>
    <t>06CD03N001</t>
  </si>
  <si>
    <t>06CD03U002</t>
  </si>
  <si>
    <t>213</t>
  </si>
  <si>
    <t>06CD03M001</t>
  </si>
  <si>
    <t>06CD03K003</t>
  </si>
  <si>
    <t>06CD03P004</t>
  </si>
  <si>
    <t>06CD05P001</t>
  </si>
  <si>
    <t>06CD05P002</t>
  </si>
  <si>
    <t>06CD05O001</t>
  </si>
  <si>
    <t>06CD05N001</t>
  </si>
  <si>
    <t>06CD05E090</t>
  </si>
  <si>
    <t>06CD05M001</t>
  </si>
  <si>
    <t>06CD05P004</t>
  </si>
  <si>
    <t>06P0FAS034</t>
  </si>
  <si>
    <t>23215</t>
  </si>
  <si>
    <t>212</t>
  </si>
  <si>
    <t>06P0FAE006</t>
  </si>
  <si>
    <t>06P0FAS036</t>
  </si>
  <si>
    <t>06PDPAP001</t>
  </si>
  <si>
    <t>06PDPAP002</t>
  </si>
  <si>
    <t>06PDPAO001</t>
  </si>
  <si>
    <t>06PDPAN001</t>
  </si>
  <si>
    <t>06PDPAM001</t>
  </si>
  <si>
    <t>06PDPAE154</t>
  </si>
  <si>
    <t>06PDPAP004</t>
  </si>
  <si>
    <t>07C001P001</t>
  </si>
  <si>
    <t>07C001P002</t>
  </si>
  <si>
    <t>07C001N001</t>
  </si>
  <si>
    <t>07C001E093</t>
  </si>
  <si>
    <t>23312</t>
  </si>
  <si>
    <t>07C001K005</t>
  </si>
  <si>
    <t>33111</t>
  </si>
  <si>
    <t>07C001K006</t>
  </si>
  <si>
    <t>07C001K004</t>
  </si>
  <si>
    <t>07C001K007</t>
  </si>
  <si>
    <t>31211</t>
  </si>
  <si>
    <t>07C001K008</t>
  </si>
  <si>
    <t>07C001K001</t>
  </si>
  <si>
    <t>2173</t>
  </si>
  <si>
    <t>07C001K002</t>
  </si>
  <si>
    <t>2214</t>
  </si>
  <si>
    <t>07C001P004</t>
  </si>
  <si>
    <t>07C001K010</t>
  </si>
  <si>
    <t>07C001M001</t>
  </si>
  <si>
    <t>2229</t>
  </si>
  <si>
    <t>07C001E116</t>
  </si>
  <si>
    <t>2224</t>
  </si>
  <si>
    <t>07C001O001</t>
  </si>
  <si>
    <t>07C001E042</t>
  </si>
  <si>
    <t>32111</t>
  </si>
  <si>
    <t>07CD01P001</t>
  </si>
  <si>
    <t>07CD01P002</t>
  </si>
  <si>
    <t>07CD01O001</t>
  </si>
  <si>
    <t>23316</t>
  </si>
  <si>
    <t>07CD01N001</t>
  </si>
  <si>
    <t>07CD01P004</t>
  </si>
  <si>
    <t>07CD01B001</t>
  </si>
  <si>
    <t>3319</t>
  </si>
  <si>
    <t>342</t>
  </si>
  <si>
    <t>07CD01M001</t>
  </si>
  <si>
    <t>07PDIFP001</t>
  </si>
  <si>
    <t>07PDIFP002</t>
  </si>
  <si>
    <t>07PDIFO001</t>
  </si>
  <si>
    <t>07PDIFN001</t>
  </si>
  <si>
    <t>07PDIFK012</t>
  </si>
  <si>
    <t>07PDIFM001</t>
  </si>
  <si>
    <t>07PDIFP004</t>
  </si>
  <si>
    <t>07PDISP001</t>
  </si>
  <si>
    <t>07PDISP002</t>
  </si>
  <si>
    <t>07PDISO001</t>
  </si>
  <si>
    <t>07PDISN001</t>
  </si>
  <si>
    <t>07PDISE067</t>
  </si>
  <si>
    <t>22411</t>
  </si>
  <si>
    <t>181</t>
  </si>
  <si>
    <t>07PDISP004</t>
  </si>
  <si>
    <t>07PDISM001</t>
  </si>
  <si>
    <t>08C001P001</t>
  </si>
  <si>
    <t>08C001P002</t>
  </si>
  <si>
    <t>08C001O001</t>
  </si>
  <si>
    <t>08C001N001</t>
  </si>
  <si>
    <t>08C001S047</t>
  </si>
  <si>
    <t>08C001S013</t>
  </si>
  <si>
    <t>2132</t>
  </si>
  <si>
    <t>08C001S014</t>
  </si>
  <si>
    <t>08C001S072</t>
  </si>
  <si>
    <t>08C001E147</t>
  </si>
  <si>
    <t>21310</t>
  </si>
  <si>
    <t>08C001P004</t>
  </si>
  <si>
    <t>08C001E081</t>
  </si>
  <si>
    <t>08C001F016</t>
  </si>
  <si>
    <t>22210</t>
  </si>
  <si>
    <t>08C001M001</t>
  </si>
  <si>
    <t>08C001E148</t>
  </si>
  <si>
    <t>08C001S071</t>
  </si>
  <si>
    <t>21610</t>
  </si>
  <si>
    <t>08PDCEP001</t>
  </si>
  <si>
    <t>08PDCEP002</t>
  </si>
  <si>
    <t>08PDCEO001</t>
  </si>
  <si>
    <t>08PDCEP029</t>
  </si>
  <si>
    <t>08PDCEM001</t>
  </si>
  <si>
    <t>08PDCEN001</t>
  </si>
  <si>
    <t>08PDCEP004</t>
  </si>
  <si>
    <t>08PDCPP001</t>
  </si>
  <si>
    <t>08PDCPP002</t>
  </si>
  <si>
    <t>08PDCPE046</t>
  </si>
  <si>
    <t>08PDCPP027</t>
  </si>
  <si>
    <t>08PDCPM001</t>
  </si>
  <si>
    <t>08PDCPO001</t>
  </si>
  <si>
    <t>08PDCPN001</t>
  </si>
  <si>
    <t>08PDCPP004</t>
  </si>
  <si>
    <t>08PDDFP001</t>
  </si>
  <si>
    <t>08PDDFF012</t>
  </si>
  <si>
    <t>08PDDFU032</t>
  </si>
  <si>
    <t>08PDDFN001</t>
  </si>
  <si>
    <t>08PDDFU012</t>
  </si>
  <si>
    <t>08PDDFS064</t>
  </si>
  <si>
    <t>08PDDFE145</t>
  </si>
  <si>
    <t>08PDDFS037</t>
  </si>
  <si>
    <t>08PDDFO001</t>
  </si>
  <si>
    <t>08PDDFO016</t>
  </si>
  <si>
    <t>12216</t>
  </si>
  <si>
    <t>08PDDFE146</t>
  </si>
  <si>
    <t>1615</t>
  </si>
  <si>
    <t>08PDDFS211</t>
  </si>
  <si>
    <t>1605</t>
  </si>
  <si>
    <t>08PDDFS013</t>
  </si>
  <si>
    <t>1602</t>
  </si>
  <si>
    <t>08PDDFS035</t>
  </si>
  <si>
    <t>1122</t>
  </si>
  <si>
    <t>08PDDFU020</t>
  </si>
  <si>
    <t>08PDDFU027</t>
  </si>
  <si>
    <t>08PDDFU029</t>
  </si>
  <si>
    <t>08PDDFU031</t>
  </si>
  <si>
    <t>1623</t>
  </si>
  <si>
    <t>08PDDFE115</t>
  </si>
  <si>
    <t>08PDDFM001</t>
  </si>
  <si>
    <t>08PDDFS030</t>
  </si>
  <si>
    <t>08PDDFU021</t>
  </si>
  <si>
    <t>12110</t>
  </si>
  <si>
    <t>08PDDFP004</t>
  </si>
  <si>
    <t>08PDDFS066</t>
  </si>
  <si>
    <t>08PDDFS010</t>
  </si>
  <si>
    <t>08PDDFF014</t>
  </si>
  <si>
    <t>12410</t>
  </si>
  <si>
    <t>08PDDFS007</t>
  </si>
  <si>
    <t>11510</t>
  </si>
  <si>
    <t>312</t>
  </si>
  <si>
    <t>08PDIIP001</t>
  </si>
  <si>
    <t>08PDIIP002</t>
  </si>
  <si>
    <t>08PDIIO001</t>
  </si>
  <si>
    <t>16416</t>
  </si>
  <si>
    <t>08PDIIN001</t>
  </si>
  <si>
    <t>08PDIIS064</t>
  </si>
  <si>
    <t>08PDIIM001</t>
  </si>
  <si>
    <t>08PDIIP031</t>
  </si>
  <si>
    <t>08PDIIP004</t>
  </si>
  <si>
    <t>08PDIJP001</t>
  </si>
  <si>
    <t>08PDIJP002</t>
  </si>
  <si>
    <t>08PDIJS004</t>
  </si>
  <si>
    <t>08PDIJS212</t>
  </si>
  <si>
    <t>08PDIJO001</t>
  </si>
  <si>
    <t>16116</t>
  </si>
  <si>
    <t>08PDIJN001</t>
  </si>
  <si>
    <t>08PDIJE047</t>
  </si>
  <si>
    <t>08PDIJM001</t>
  </si>
  <si>
    <t>08PDIJS050</t>
  </si>
  <si>
    <t>13110</t>
  </si>
  <si>
    <t>08PDIJP004</t>
  </si>
  <si>
    <t>08PDIJS025</t>
  </si>
  <si>
    <t>08PDIJS007</t>
  </si>
  <si>
    <t>1628</t>
  </si>
  <si>
    <t>08PDPSP001</t>
  </si>
  <si>
    <t>08PDPSP002</t>
  </si>
  <si>
    <t>08PDPSO001</t>
  </si>
  <si>
    <t>14316</t>
  </si>
  <si>
    <t>08PDPSN001</t>
  </si>
  <si>
    <t>08PDPSE111</t>
  </si>
  <si>
    <t>08PDPSS053</t>
  </si>
  <si>
    <t>08PDPSM001</t>
  </si>
  <si>
    <t>08PDPSP004</t>
  </si>
  <si>
    <t>09C001P001</t>
  </si>
  <si>
    <t>09C001P002</t>
  </si>
  <si>
    <t>09C001O001</t>
  </si>
  <si>
    <t>09C001P026</t>
  </si>
  <si>
    <t>152</t>
  </si>
  <si>
    <t>09C001G072</t>
  </si>
  <si>
    <t>09C001P014</t>
  </si>
  <si>
    <t>09C001E059</t>
  </si>
  <si>
    <t>09C001M001</t>
  </si>
  <si>
    <t>09C001O002</t>
  </si>
  <si>
    <t>09C001N001</t>
  </si>
  <si>
    <t>09C001G009</t>
  </si>
  <si>
    <t>09C001E083</t>
  </si>
  <si>
    <t>09C001F023</t>
  </si>
  <si>
    <t>183</t>
  </si>
  <si>
    <t>09C001O004</t>
  </si>
  <si>
    <t>09C001E104</t>
  </si>
  <si>
    <t>09C001P004</t>
  </si>
  <si>
    <t>09PDLRP001</t>
  </si>
  <si>
    <t>09PDLRP002</t>
  </si>
  <si>
    <t>09PDLRO001</t>
  </si>
  <si>
    <t>16316</t>
  </si>
  <si>
    <t>09PDLRM001</t>
  </si>
  <si>
    <t>09PDLRN001</t>
  </si>
  <si>
    <t>09PDLRP004</t>
  </si>
  <si>
    <t>09PDLRE044</t>
  </si>
  <si>
    <t>09PDLRJ001</t>
  </si>
  <si>
    <t>09PDLRE076</t>
  </si>
  <si>
    <t>09PDPAP001</t>
  </si>
  <si>
    <t>09PDPAP002</t>
  </si>
  <si>
    <t>09PDPAO001</t>
  </si>
  <si>
    <t>09PDPAM001</t>
  </si>
  <si>
    <t>09PDPAN001</t>
  </si>
  <si>
    <t>09PDPAP004</t>
  </si>
  <si>
    <t>09PDPAE044</t>
  </si>
  <si>
    <t>09PDPAE076</t>
  </si>
  <si>
    <t>09PDPAJ001</t>
  </si>
  <si>
    <t>09PDPPP001</t>
  </si>
  <si>
    <t>09PDPPP002</t>
  </si>
  <si>
    <t>09PDPPO001</t>
  </si>
  <si>
    <t>09PDPPM001</t>
  </si>
  <si>
    <t>09PDPPN001</t>
  </si>
  <si>
    <t>09PDPPP004</t>
  </si>
  <si>
    <t>09PDPPE044</t>
  </si>
  <si>
    <t>09PDPPE076</t>
  </si>
  <si>
    <t>09PDPPJ001</t>
  </si>
  <si>
    <t>09PECMP001</t>
  </si>
  <si>
    <t>09PECMP002</t>
  </si>
  <si>
    <t>09PECMO001</t>
  </si>
  <si>
    <t>09PECMM001</t>
  </si>
  <si>
    <t>09PECMN001</t>
  </si>
  <si>
    <t>09PECMP004</t>
  </si>
  <si>
    <t>09PECME077</t>
  </si>
  <si>
    <t>2149</t>
  </si>
  <si>
    <t>392</t>
  </si>
  <si>
    <t>09PECVP001</t>
  </si>
  <si>
    <t>09PECVP002</t>
  </si>
  <si>
    <t>09PECVO001</t>
  </si>
  <si>
    <t>09PECVM001</t>
  </si>
  <si>
    <t>09PECVN001</t>
  </si>
  <si>
    <t>09PECVP034</t>
  </si>
  <si>
    <t>09PECVP004</t>
  </si>
  <si>
    <t>09PESMP001</t>
  </si>
  <si>
    <t>09PESMP002</t>
  </si>
  <si>
    <t>09PESMO001</t>
  </si>
  <si>
    <t>09PESMM001</t>
  </si>
  <si>
    <t>09PESMN001</t>
  </si>
  <si>
    <t>09PESMP004</t>
  </si>
  <si>
    <t>09PESME084</t>
  </si>
  <si>
    <t>09PFCHP001</t>
  </si>
  <si>
    <t>09PFCHP002</t>
  </si>
  <si>
    <t>09PFCHE003</t>
  </si>
  <si>
    <t>09PFCHO001</t>
  </si>
  <si>
    <t>09PFCHN001</t>
  </si>
  <si>
    <t>09PFCHP004</t>
  </si>
  <si>
    <t>09PFCHM001</t>
  </si>
  <si>
    <t>09PFRCP001</t>
  </si>
  <si>
    <t>09PFRCP002</t>
  </si>
  <si>
    <t>09PFRCO001</t>
  </si>
  <si>
    <t>09PFRCM001</t>
  </si>
  <si>
    <t>09PFRCG010</t>
  </si>
  <si>
    <t>16</t>
  </si>
  <si>
    <t>21216</t>
  </si>
  <si>
    <t>09PFRCN001</t>
  </si>
  <si>
    <t>09PFRCP004</t>
  </si>
  <si>
    <t>10C001E112</t>
  </si>
  <si>
    <t>31411</t>
  </si>
  <si>
    <t>10C001F024</t>
  </si>
  <si>
    <t>10C001G018</t>
  </si>
  <si>
    <t>10C001G019</t>
  </si>
  <si>
    <t>32611</t>
  </si>
  <si>
    <t>10C001M001</t>
  </si>
  <si>
    <t>31116</t>
  </si>
  <si>
    <t>10C001N001</t>
  </si>
  <si>
    <t>33216</t>
  </si>
  <si>
    <t>10C001O001</t>
  </si>
  <si>
    <t>10C001P001</t>
  </si>
  <si>
    <t>3315</t>
  </si>
  <si>
    <t>10C001P004</t>
  </si>
  <si>
    <t>33110</t>
  </si>
  <si>
    <t>10C001P044</t>
  </si>
  <si>
    <t>10C001P045</t>
  </si>
  <si>
    <t>10CD01G005</t>
  </si>
  <si>
    <t>31311</t>
  </si>
  <si>
    <t>10CD01K004</t>
  </si>
  <si>
    <t>10CD01K007</t>
  </si>
  <si>
    <t>10CD01M001</t>
  </si>
  <si>
    <t>10CD01N001</t>
  </si>
  <si>
    <t>32416</t>
  </si>
  <si>
    <t>10CD01O001</t>
  </si>
  <si>
    <t>32616</t>
  </si>
  <si>
    <t>10CD01P001</t>
  </si>
  <si>
    <t>10CD01P002</t>
  </si>
  <si>
    <t>10CD01P004</t>
  </si>
  <si>
    <t>10P0ACE039</t>
  </si>
  <si>
    <t>10P0TPU022</t>
  </si>
  <si>
    <t>10PDMBE042</t>
  </si>
  <si>
    <t>10PDMBM001</t>
  </si>
  <si>
    <t>32116</t>
  </si>
  <si>
    <t>10PDMBN001</t>
  </si>
  <si>
    <t>10PDMBO001</t>
  </si>
  <si>
    <t>10PDMBP001</t>
  </si>
  <si>
    <t>10PDMBP002</t>
  </si>
  <si>
    <t>10PDMBP004</t>
  </si>
  <si>
    <t>10PDMEE042</t>
  </si>
  <si>
    <t>10PDMEK004</t>
  </si>
  <si>
    <t>10PDMEM001</t>
  </si>
  <si>
    <t>10PDMEN001</t>
  </si>
  <si>
    <t>10PDMEO001</t>
  </si>
  <si>
    <t>10PDMEP001</t>
  </si>
  <si>
    <t>3265</t>
  </si>
  <si>
    <t>10PDMEP002</t>
  </si>
  <si>
    <t>32610</t>
  </si>
  <si>
    <t>10PDMEP004</t>
  </si>
  <si>
    <t>10PDRTE088</t>
  </si>
  <si>
    <t>10PDRTM001</t>
  </si>
  <si>
    <t>351</t>
  </si>
  <si>
    <t>10PDRTN001</t>
  </si>
  <si>
    <t>33116</t>
  </si>
  <si>
    <t>10PDRTO001</t>
  </si>
  <si>
    <t>10PDRTP001</t>
  </si>
  <si>
    <t>10PDRTP002</t>
  </si>
  <si>
    <t>10PDRTP004</t>
  </si>
  <si>
    <t>33210</t>
  </si>
  <si>
    <t>10PDTEE042</t>
  </si>
  <si>
    <t>10PDTEJ001</t>
  </si>
  <si>
    <t>32410</t>
  </si>
  <si>
    <t>10PDTEM001</t>
  </si>
  <si>
    <t>10PDTEN001</t>
  </si>
  <si>
    <t>10PDTEO001</t>
  </si>
  <si>
    <t>10PDTEP001</t>
  </si>
  <si>
    <t>3325</t>
  </si>
  <si>
    <t>10PDTEP002</t>
  </si>
  <si>
    <t>10PDTEP004</t>
  </si>
  <si>
    <t>11C001P001</t>
  </si>
  <si>
    <t>11C001P002</t>
  </si>
  <si>
    <t>11C001O001</t>
  </si>
  <si>
    <t>51516</t>
  </si>
  <si>
    <t>11C001E007</t>
  </si>
  <si>
    <t>11C001M001</t>
  </si>
  <si>
    <t>51216</t>
  </si>
  <si>
    <t>11C001E021</t>
  </si>
  <si>
    <t>51716</t>
  </si>
  <si>
    <t>11C001E053</t>
  </si>
  <si>
    <t>11C001N001</t>
  </si>
  <si>
    <t>11C001P004</t>
  </si>
  <si>
    <t>12</t>
  </si>
  <si>
    <t>511210</t>
  </si>
  <si>
    <t>11CD01P001</t>
  </si>
  <si>
    <t>51115</t>
  </si>
  <si>
    <t>11CD01P002</t>
  </si>
  <si>
    <t>11CD01O001</t>
  </si>
  <si>
    <t>11CD01N001</t>
  </si>
  <si>
    <t>11CD01E025</t>
  </si>
  <si>
    <t>5194</t>
  </si>
  <si>
    <t>11CD01M001</t>
  </si>
  <si>
    <t>51916</t>
  </si>
  <si>
    <t>11CD01E026</t>
  </si>
  <si>
    <t>11CD01P004</t>
  </si>
  <si>
    <t>11CD02P001</t>
  </si>
  <si>
    <t>11CD02P002</t>
  </si>
  <si>
    <t>11CD02O001</t>
  </si>
  <si>
    <t>52316</t>
  </si>
  <si>
    <t>11CD02M001</t>
  </si>
  <si>
    <t>11CD02E043</t>
  </si>
  <si>
    <t>11CD02N001</t>
  </si>
  <si>
    <t>11CD02E026</t>
  </si>
  <si>
    <t>11CD02P004</t>
  </si>
  <si>
    <t>11CD03P001</t>
  </si>
  <si>
    <t>11CD03P002</t>
  </si>
  <si>
    <t>11CD03M001</t>
  </si>
  <si>
    <t>11CD03E054</t>
  </si>
  <si>
    <t>11CD03N001</t>
  </si>
  <si>
    <t>11CD03P004</t>
  </si>
  <si>
    <t>11CD03O001</t>
  </si>
  <si>
    <t>13C001M001</t>
  </si>
  <si>
    <t>63210</t>
  </si>
  <si>
    <t>112</t>
  </si>
  <si>
    <t>13C001N001</t>
  </si>
  <si>
    <t>13C001O001</t>
  </si>
  <si>
    <t>13C001O003</t>
  </si>
  <si>
    <t>13C001O005</t>
  </si>
  <si>
    <t>13C001O006</t>
  </si>
  <si>
    <t>13C001P001</t>
  </si>
  <si>
    <t>6315</t>
  </si>
  <si>
    <t>13C001P002</t>
  </si>
  <si>
    <t>13C001P003</t>
  </si>
  <si>
    <t>13C001P004</t>
  </si>
  <si>
    <t>13PDEAE080</t>
  </si>
  <si>
    <t>62116</t>
  </si>
  <si>
    <t>13PDEAM001</t>
  </si>
  <si>
    <t>13PDEAN001</t>
  </si>
  <si>
    <t>13PDEAO001</t>
  </si>
  <si>
    <t>13PDEAP001</t>
  </si>
  <si>
    <t>6415</t>
  </si>
  <si>
    <t>13PDEAP002</t>
  </si>
  <si>
    <t>13PDEAP004</t>
  </si>
  <si>
    <t>64110</t>
  </si>
  <si>
    <t>13PDVAG011</t>
  </si>
  <si>
    <t>13PDVAM001</t>
  </si>
  <si>
    <t>13PDVAN001</t>
  </si>
  <si>
    <t>13PDVAO001</t>
  </si>
  <si>
    <t>13PDVAP001</t>
  </si>
  <si>
    <t>13PDVAP002</t>
  </si>
  <si>
    <t>13PDVAP004</t>
  </si>
  <si>
    <t>14P0PJE002</t>
  </si>
  <si>
    <t>15C006U009</t>
  </si>
  <si>
    <t>16C000D002</t>
  </si>
  <si>
    <t>16C000D001</t>
  </si>
  <si>
    <t>411</t>
  </si>
  <si>
    <t>17L0000000</t>
  </si>
  <si>
    <t>111</t>
  </si>
  <si>
    <t>18L0000000</t>
  </si>
  <si>
    <t>19J0000000</t>
  </si>
  <si>
    <t>52216</t>
  </si>
  <si>
    <t>20J0000000</t>
  </si>
  <si>
    <t>21A0000000</t>
  </si>
  <si>
    <t>22A0000000</t>
  </si>
  <si>
    <t>23A0000000</t>
  </si>
  <si>
    <t>24A0000000</t>
  </si>
  <si>
    <t>136</t>
  </si>
  <si>
    <t>25C001P001</t>
  </si>
  <si>
    <t>25C001P002</t>
  </si>
  <si>
    <t>25C001E011</t>
  </si>
  <si>
    <t>21416</t>
  </si>
  <si>
    <t>25C001N001</t>
  </si>
  <si>
    <t>25C001E031</t>
  </si>
  <si>
    <t>25C001M001</t>
  </si>
  <si>
    <t>25C001E082</t>
  </si>
  <si>
    <t>22416</t>
  </si>
  <si>
    <t>25C001P004</t>
  </si>
  <si>
    <t>25C001O001</t>
  </si>
  <si>
    <t>26C001P001</t>
  </si>
  <si>
    <t>26C001P002</t>
  </si>
  <si>
    <t>26C001N001</t>
  </si>
  <si>
    <t>26C001E017</t>
  </si>
  <si>
    <t>26C001E012</t>
  </si>
  <si>
    <t>26C001E078</t>
  </si>
  <si>
    <t>26C001E004</t>
  </si>
  <si>
    <t>26C001U010</t>
  </si>
  <si>
    <t>26C001E061</t>
  </si>
  <si>
    <t>26C001E102</t>
  </si>
  <si>
    <t>233</t>
  </si>
  <si>
    <t>26C001E070</t>
  </si>
  <si>
    <t>26C001M001</t>
  </si>
  <si>
    <t>26C001E019</t>
  </si>
  <si>
    <t>26C001P004</t>
  </si>
  <si>
    <t>26C001O001</t>
  </si>
  <si>
    <t>26CD01P001</t>
  </si>
  <si>
    <t>26CD01P002</t>
  </si>
  <si>
    <t>26CD01N001</t>
  </si>
  <si>
    <t>26CD01F026</t>
  </si>
  <si>
    <t>234</t>
  </si>
  <si>
    <t>26CD01G016</t>
  </si>
  <si>
    <t>26CD01G017</t>
  </si>
  <si>
    <t>26CD01M001</t>
  </si>
  <si>
    <t>26CD01P004</t>
  </si>
  <si>
    <t>26CD01O001</t>
  </si>
  <si>
    <t>26PDIAP001</t>
  </si>
  <si>
    <t>26PDIAP002</t>
  </si>
  <si>
    <t>26PDIAN001</t>
  </si>
  <si>
    <t>26PDIAE016</t>
  </si>
  <si>
    <t>26PDIAP022</t>
  </si>
  <si>
    <t>26PDIAU018</t>
  </si>
  <si>
    <t>26PDIAM001</t>
  </si>
  <si>
    <t>26PDIAP004</t>
  </si>
  <si>
    <t>26PDIAO001</t>
  </si>
  <si>
    <t>26PDSPP001</t>
  </si>
  <si>
    <t>26PDSPP002</t>
  </si>
  <si>
    <t>26PDSPN001</t>
  </si>
  <si>
    <t>26PDSPE018</t>
  </si>
  <si>
    <t>2343</t>
  </si>
  <si>
    <t>26PDSPE066</t>
  </si>
  <si>
    <t>26PDSPE061</t>
  </si>
  <si>
    <t>26PDSPM001</t>
  </si>
  <si>
    <t>26PDSPP004</t>
  </si>
  <si>
    <t>26PDSPO001</t>
  </si>
  <si>
    <t>27A0000000</t>
  </si>
  <si>
    <t>29A0000000</t>
  </si>
  <si>
    <t>62216</t>
  </si>
  <si>
    <t>31C000P001</t>
  </si>
  <si>
    <t>4305</t>
  </si>
  <si>
    <t>31C000P002</t>
  </si>
  <si>
    <t>43010</t>
  </si>
  <si>
    <t>31C000E072</t>
  </si>
  <si>
    <t>42011</t>
  </si>
  <si>
    <t>31C000E048</t>
  </si>
  <si>
    <t>31C000U014</t>
  </si>
  <si>
    <t>31C000M001</t>
  </si>
  <si>
    <t>31C000E079</t>
  </si>
  <si>
    <t>31C000F018</t>
  </si>
  <si>
    <t>4704</t>
  </si>
  <si>
    <t>31C000F013</t>
  </si>
  <si>
    <t>31C000S012</t>
  </si>
  <si>
    <t>4104</t>
  </si>
  <si>
    <t>31C000S051</t>
  </si>
  <si>
    <t>31C000S057</t>
  </si>
  <si>
    <t>31C000P004</t>
  </si>
  <si>
    <t>45010</t>
  </si>
  <si>
    <t>31C000O001</t>
  </si>
  <si>
    <t>47016</t>
  </si>
  <si>
    <t>31PFMAP001</t>
  </si>
  <si>
    <t>4505</t>
  </si>
  <si>
    <t>31PFMAP002</t>
  </si>
  <si>
    <t>31PFMAE028</t>
  </si>
  <si>
    <t>4204</t>
  </si>
  <si>
    <t>31PFMAM001</t>
  </si>
  <si>
    <t>31PFMAN001</t>
  </si>
  <si>
    <t>42016</t>
  </si>
  <si>
    <t>31PFMAP004</t>
  </si>
  <si>
    <t>31PFMAO001</t>
  </si>
  <si>
    <t>41016</t>
  </si>
  <si>
    <t>31PFMEP001</t>
  </si>
  <si>
    <t>31PFMEP002</t>
  </si>
  <si>
    <t>42010</t>
  </si>
  <si>
    <t>31PFMEM001</t>
  </si>
  <si>
    <t>31PFMEE073</t>
  </si>
  <si>
    <t>31PFMEN001</t>
  </si>
  <si>
    <t>43016</t>
  </si>
  <si>
    <t>31PFMEO001</t>
  </si>
  <si>
    <t>31PFPCP001</t>
  </si>
  <si>
    <t>4405</t>
  </si>
  <si>
    <t>31PFPCP002</t>
  </si>
  <si>
    <t>44010</t>
  </si>
  <si>
    <t>31PFPCN001</t>
  </si>
  <si>
    <t>31PFPCE049</t>
  </si>
  <si>
    <t>31PFPCM001</t>
  </si>
  <si>
    <t>31PFPCP004</t>
  </si>
  <si>
    <t>31PFPCO001</t>
  </si>
  <si>
    <t>32A0000000</t>
  </si>
  <si>
    <t>33C001P001</t>
  </si>
  <si>
    <t>33C001P002</t>
  </si>
  <si>
    <t>33C001S054</t>
  </si>
  <si>
    <t>1688</t>
  </si>
  <si>
    <t>33C001S023</t>
  </si>
  <si>
    <t>33C001S022</t>
  </si>
  <si>
    <t>33C001E098</t>
  </si>
  <si>
    <t>33C001E099</t>
  </si>
  <si>
    <t>33C001M001</t>
  </si>
  <si>
    <t>33C001O001</t>
  </si>
  <si>
    <t>33PDITP001</t>
  </si>
  <si>
    <t>33PDITP002</t>
  </si>
  <si>
    <t>33PDITN001</t>
  </si>
  <si>
    <t>33PDITP004</t>
  </si>
  <si>
    <t>33PDITE100</t>
  </si>
  <si>
    <t>1148</t>
  </si>
  <si>
    <t>33PDITM001</t>
  </si>
  <si>
    <t>33PDITO001</t>
  </si>
  <si>
    <t>34C001P001</t>
  </si>
  <si>
    <t>34C001P002</t>
  </si>
  <si>
    <t>34C001E113</t>
  </si>
  <si>
    <t>34C001N001</t>
  </si>
  <si>
    <t>34C001M001</t>
  </si>
  <si>
    <t>34C001P004</t>
  </si>
  <si>
    <t>34C001O001</t>
  </si>
  <si>
    <t>34PDHBP001</t>
  </si>
  <si>
    <t>34PDHBP002</t>
  </si>
  <si>
    <t>34PDHBN001</t>
  </si>
  <si>
    <t>34PDHBN004</t>
  </si>
  <si>
    <t>34PDHBM001</t>
  </si>
  <si>
    <t>34PDHBP004</t>
  </si>
  <si>
    <t>34PDHBO001</t>
  </si>
  <si>
    <t>35C001P001</t>
  </si>
  <si>
    <t>35C001P002</t>
  </si>
  <si>
    <t>35C001P036</t>
  </si>
  <si>
    <t>17011</t>
  </si>
  <si>
    <t>35C001M001</t>
  </si>
  <si>
    <t>17010</t>
  </si>
  <si>
    <t>35C001N001</t>
  </si>
  <si>
    <t>35C001S042</t>
  </si>
  <si>
    <t>35C001P004</t>
  </si>
  <si>
    <t>35C001O001</t>
  </si>
  <si>
    <t>36C001P001</t>
  </si>
  <si>
    <t>6225</t>
  </si>
  <si>
    <t>36C001P002</t>
  </si>
  <si>
    <t>62210</t>
  </si>
  <si>
    <t>36C001N001</t>
  </si>
  <si>
    <t>61416</t>
  </si>
  <si>
    <t>36C001E087</t>
  </si>
  <si>
    <t>6234</t>
  </si>
  <si>
    <t>36C001M001</t>
  </si>
  <si>
    <t>6154</t>
  </si>
  <si>
    <t>36C001E086</t>
  </si>
  <si>
    <t>36C001S008</t>
  </si>
  <si>
    <t>36C001S016</t>
  </si>
  <si>
    <t>6244</t>
  </si>
  <si>
    <t>36C001S073</t>
  </si>
  <si>
    <t>36C001E094</t>
  </si>
  <si>
    <t>6224</t>
  </si>
  <si>
    <t>36C001E027</t>
  </si>
  <si>
    <t>36C001E114</t>
  </si>
  <si>
    <t>6414</t>
  </si>
  <si>
    <t>36C001P004</t>
  </si>
  <si>
    <t>36C001F003</t>
  </si>
  <si>
    <t>6219</t>
  </si>
  <si>
    <t>384</t>
  </si>
  <si>
    <t>36C001F021</t>
  </si>
  <si>
    <t>6239</t>
  </si>
  <si>
    <t>36C001U017</t>
  </si>
  <si>
    <t>36C001O001</t>
  </si>
  <si>
    <t>36CD01M001</t>
  </si>
  <si>
    <t>36CD01E153</t>
  </si>
  <si>
    <t>36CDESP001</t>
  </si>
  <si>
    <t>36CDESP002</t>
  </si>
  <si>
    <t>36CDESN001</t>
  </si>
  <si>
    <t>36CDESM001</t>
  </si>
  <si>
    <t>6324</t>
  </si>
  <si>
    <t>36CDESE094</t>
  </si>
  <si>
    <t>36CDESE095</t>
  </si>
  <si>
    <t>254</t>
  </si>
  <si>
    <t>36CDESP004</t>
  </si>
  <si>
    <t>36CDESO001</t>
  </si>
  <si>
    <t>36PDIDP001</t>
  </si>
  <si>
    <t>6425</t>
  </si>
  <si>
    <t>36PDIDP002</t>
  </si>
  <si>
    <t>64210</t>
  </si>
  <si>
    <t>36PDIDN001</t>
  </si>
  <si>
    <t>36PDIDF017</t>
  </si>
  <si>
    <t>36PDIDM001</t>
  </si>
  <si>
    <t>36PDIDE116</t>
  </si>
  <si>
    <t>6214</t>
  </si>
  <si>
    <t>36PDIDS019</t>
  </si>
  <si>
    <t>6424</t>
  </si>
  <si>
    <t>36PDIDS018</t>
  </si>
  <si>
    <t>36PDIDS029</t>
  </si>
  <si>
    <t>36PDIDP004</t>
  </si>
  <si>
    <t>36PDIDO001</t>
  </si>
  <si>
    <t>36PDIEP001</t>
  </si>
  <si>
    <t>36PDIEP002</t>
  </si>
  <si>
    <t>36PDIEN001</t>
  </si>
  <si>
    <t>36PDIEE086</t>
  </si>
  <si>
    <t>36PDIEM001</t>
  </si>
  <si>
    <t>36PDIES039</t>
  </si>
  <si>
    <t>36PDIEP004</t>
  </si>
  <si>
    <t>36PDIEF003</t>
  </si>
  <si>
    <t>36PDIEU017</t>
  </si>
  <si>
    <t>36PDIEO001</t>
  </si>
  <si>
    <t>36PFEGP001</t>
  </si>
  <si>
    <t>36PFEGP002</t>
  </si>
  <si>
    <t>36PFEGN001</t>
  </si>
  <si>
    <t>11116</t>
  </si>
  <si>
    <t>36PFEGM001</t>
  </si>
  <si>
    <t>36PFEGS033</t>
  </si>
  <si>
    <t>36PFEGS210</t>
  </si>
  <si>
    <t>36PFEGS074</t>
  </si>
  <si>
    <t>36PFEGS209</t>
  </si>
  <si>
    <t>36PFEGS026</t>
  </si>
  <si>
    <t>36PFEGS055</t>
  </si>
  <si>
    <t>1234</t>
  </si>
  <si>
    <t>36PFEGP004</t>
  </si>
  <si>
    <t>36PFEGO001</t>
  </si>
  <si>
    <t>38C001E001</t>
  </si>
  <si>
    <t>38C001P001</t>
  </si>
  <si>
    <t>38C001P002</t>
  </si>
  <si>
    <t>38C001E020</t>
  </si>
  <si>
    <t>38C001E101</t>
  </si>
  <si>
    <t>38C001E108</t>
  </si>
  <si>
    <t>38C001M001</t>
  </si>
  <si>
    <t>38C001S011</t>
  </si>
  <si>
    <t>38C001S056</t>
  </si>
  <si>
    <t>38C001N001</t>
  </si>
  <si>
    <t>38C001P004</t>
  </si>
  <si>
    <t>38C001O001</t>
  </si>
  <si>
    <t>38C001P003</t>
  </si>
  <si>
    <t>39PDSRE048</t>
  </si>
  <si>
    <t>39PDSRM001</t>
  </si>
  <si>
    <t>39PDSRN001</t>
  </si>
  <si>
    <t>45016</t>
  </si>
  <si>
    <t>39PDSRO001</t>
  </si>
  <si>
    <t>39PDSRP001</t>
  </si>
  <si>
    <t>4705</t>
  </si>
  <si>
    <t>39PDSRP002</t>
  </si>
  <si>
    <t>47010</t>
  </si>
  <si>
    <t>39PDSRP004</t>
  </si>
  <si>
    <t>Ambos</t>
  </si>
  <si>
    <t>Directa</t>
  </si>
  <si>
    <t>Indirecta</t>
  </si>
  <si>
    <t>TIPO DE ACCIÓN</t>
  </si>
  <si>
    <t>Personas privadas de la libertad</t>
  </si>
  <si>
    <t>DEMARCACIÓN TERRITORIAL</t>
  </si>
  <si>
    <t>PRIMERA INFANCIA (0 AÑOS-5 AÑOS Y 11 MESES)</t>
  </si>
  <si>
    <t>NIÑEZ (6 AÑOS - 11 AÑOS Y 11 MESES)</t>
  </si>
  <si>
    <t>ADOLESCENCIA (12 AÑOS - 17 AÑOS Y 11 MESES)</t>
  </si>
  <si>
    <t>JÓVENES (18 AÑOS-29 AÑOS Y 11 MESES)</t>
  </si>
  <si>
    <t>PERSONAS ADULTAS (30 AÑOS-64 AÑOS Y 11 MESES)</t>
  </si>
  <si>
    <t>PERSONAS MAYORES (65 AÑOS EN ADELANTE)</t>
  </si>
  <si>
    <t>Todas las alcaldías</t>
  </si>
  <si>
    <t>Personas servidoras públicas</t>
  </si>
  <si>
    <t>Alimentos a Centros de Desarrollo Infantil</t>
  </si>
  <si>
    <t>Otra acciones</t>
  </si>
  <si>
    <t>Programa social</t>
  </si>
  <si>
    <t>Acción transversal</t>
  </si>
  <si>
    <t>Grupo etario mujeress</t>
  </si>
  <si>
    <t>Primera infancia (0 años-5 años y 11 meses)</t>
  </si>
  <si>
    <t>Niñez (6 años - 11 años y 11 meses)</t>
  </si>
  <si>
    <t>Adolescencia (12 años - 17 años y 11 meses)</t>
  </si>
  <si>
    <t>Jóvenes (18 años-29 años y 11 meses)</t>
  </si>
  <si>
    <t>Personas adultas (30 años-64 años y 11 meses)</t>
  </si>
  <si>
    <t>Personas mayores (65 años en adelante)</t>
  </si>
  <si>
    <t>Integrar el enfoque de género, interculturalidad, interseccionalidad, interés superior de la niñez y marco de derechos humanos en toda la actividad institucional para garantizar la accesibilidad de las mujeres en su diversidad a programas y servicios institucionales.</t>
  </si>
  <si>
    <t>Usar las medidas especiales y de carácter temporal para disminuir las brechas de género y la subrepresentación de las mujeres en el espacio público.</t>
  </si>
  <si>
    <t>Garantizar derechos de mujeres y niñas migrantes.</t>
  </si>
  <si>
    <t>1.10</t>
  </si>
  <si>
    <t>Combatir la pobreza alimentaria, patrimonial y de capacidades en mujeres y niñas.</t>
  </si>
  <si>
    <t>Consolidar el sistema integrado de atención y protección a las mujeres y niñas víctimas de violencia.</t>
  </si>
  <si>
    <t>Prevenir los feminicidios.</t>
  </si>
  <si>
    <t>Ejecutar acciones para erradicar la violencia familiar a nivel de los hogares, especialmente aquella contra niñas, niños, mujeres y personas adultas mayores.</t>
  </si>
  <si>
    <t>Promover relaciones afectivas libres de violencia en el noviazgo.</t>
  </si>
  <si>
    <t>Erradicar la violencia y el abandono de mujeres adultas mayores y con discapacidad.</t>
  </si>
  <si>
    <t>Promoción de los derechos digitales y prevención a la violencia digital contra niñas y mujeres.</t>
  </si>
  <si>
    <t>2.10</t>
  </si>
  <si>
    <t>Fortalecer la aplicación del Protocolo Alerta Ámber.</t>
  </si>
  <si>
    <t>Erradicar todo tipo de explotación sexual de niñas y mujeres.</t>
  </si>
  <si>
    <t>Erradicar trata de niñas y mujeres en todas sus modalidades.</t>
  </si>
  <si>
    <t>Prevenir la violencia política contra las mujeres.</t>
  </si>
  <si>
    <t>Visibilizar y atender la violencia contra mujeres periodistas y defensoras de derechos humanos e implementar los protocolos para su protección.</t>
  </si>
  <si>
    <t>Prevenir la violencia obstétrica en el sector salud.</t>
  </si>
  <si>
    <t>Ejecutar acciones de prevención y atención a la violencia contra mujeres de la diversidad sexual considerando necesidades diferenciadas.</t>
  </si>
  <si>
    <t>Promover prácticas de masculinidad desde una cultura de paz y no violencia contra las niñas y mujeres.</t>
  </si>
  <si>
    <t>2.20</t>
  </si>
  <si>
    <t>Diseñar y utilizar indicadores especiales para la medición eficaz de todos los tipos y modalidades de violencia contra las niñas y mujeres.</t>
  </si>
  <si>
    <t>Promover una cultura y educación para la paz como estrategia de prevención de la violencia.</t>
  </si>
  <si>
    <t>Instrumentar mecanismos de coordinación interinstitucional entre la Secretaría de las Mujeres y la Fiscalía General de Justicia para brindar orientación y asesoría jurídica especializada que facilite los procesos de denuncia, apertura de carpeta de investigación u otros procesos alternos que resuelvan la problemática de violencia de las mujeres.</t>
  </si>
  <si>
    <t>3.10</t>
  </si>
  <si>
    <t>Formar sistemática y obligatoriamente de capacidades para juezas y jueces, fiscales, personas defensoras/es públicos, abogados/as, cuerpos policiales y otros agentes del orden para respetar los derechos humanos de las mujeres.</t>
  </si>
  <si>
    <t>Instrumentar mecanismos de coordinación interinstitucional para el diseño e implementación de acciones dirigidas a mujeres imputadas o en conflicto con la ley que les garantice acceso a la justicia con perspectiva de género y con respeto irrestricto a sus derechos humanos.</t>
  </si>
  <si>
    <t>Promover la tramitación de medidas de protección de emergencia en materia familiar y penal que contempla la Ley de Acceso de las Mujeres a una vida Libre de Violencia de la Ciudad de México, a cargo de todos los entes públicos que atienden a las mujeres (FGJ, Consejería Jurídica, DIF, Secretaría de las Mujeres).</t>
  </si>
  <si>
    <t>Fortalecer los sistemas de registro con datos desagregados por sexo en los entes de seguridad y procuración de justicia.</t>
  </si>
  <si>
    <t>Fortalecer la aplicación del instrumento de valoración de riesgo feminicida establecido en el Sistema para la Identificación y Atención del Riesgo Feminicida</t>
  </si>
  <si>
    <t>Garantizar el acceso de las niñas a la educación de calidad en todos los niveles.</t>
  </si>
  <si>
    <t>Eliminar los estereotipos referentes a las habilidades y capacidades de mujeres y hombres en contenidos educativos y en la orientación vocacional.</t>
  </si>
  <si>
    <t>Garantizar el acceso, permanencia y eficiencia terminal de jóvenes embarazadas a lo largo de las trayectorias educativas.</t>
  </si>
  <si>
    <t>Impulsar acciones de prevención y atención a la violencia escolar contra mujeres y niñas.</t>
  </si>
  <si>
    <t>Promover el acceso de las mujeres a internet y las nuevas tecnologías para tener acceso a la información y acortar la brecha digital.</t>
  </si>
  <si>
    <t>Promover las ciberescuelas como una opción para la actualización, profesionalización y alfabetización de mujeres jóvenes, adultas y mayores.</t>
  </si>
  <si>
    <t>4.10</t>
  </si>
  <si>
    <t>Garantizar espacios incluyentes y de acceso universal para niñas y mujeres con discapacidad.</t>
  </si>
  <si>
    <t>Combatir los estereotipos discriminatorios y las barreras estructurales que se reproducen en las aulas y pueden disuadir a las niñas de avanzar más allá de la educación secundaria.</t>
  </si>
  <si>
    <t>Capacitar al personal administrativo, técnico y docente en perspectiva de género.</t>
  </si>
  <si>
    <t>Fortalecer la información y prevención de educación sexual integral en el currículum y planes de estudios.</t>
  </si>
  <si>
    <t>Fortalecer mecanismos de vinculación entre el sector educativo y el sector productivo orientado a la inserción de mujeres en profesiones y oficios no tradicionales.</t>
  </si>
  <si>
    <t>Garantizar acceso universal a servicios de salud gratuitos, de calidad y con oportunidad, de acuerdo con las necesidades de las mujeres y las niñas.</t>
  </si>
  <si>
    <t>Brindar atención integral de enfermedades crónicas en mujeres.</t>
  </si>
  <si>
    <t>Ejecutar acciones de prevención de la mortalidad materna.</t>
  </si>
  <si>
    <t>Reforzar las acciones de prevención y atención integral de embarazo en adolescentes y retraso del segundo embarazo.</t>
  </si>
  <si>
    <t>Promover y brindar atención integral de la salud sexual de adolescentes y mujeres.</t>
  </si>
  <si>
    <t>Promover y facilitar la salud reproductiva de las mujeres.</t>
  </si>
  <si>
    <t>Promover la autonomía física de las mujeres.</t>
  </si>
  <si>
    <t>Brindar información puntual sobre el uso consensuado de anticonceptivos y métodos acorde a cada grupo etario.</t>
  </si>
  <si>
    <t>Garantizar la atención oportuna y de calidad a mujeres y niñas víctimas de violencia física y psicológica.</t>
  </si>
  <si>
    <t>5.10</t>
  </si>
  <si>
    <t>Integrar a los hombres jóvenes en las estrategias de prevención del embarazo en adolescentes.</t>
  </si>
  <si>
    <t>Erradicar la violencia obstétrica en los servicios de salud públicos y privados.</t>
  </si>
  <si>
    <t>Brindar información, acciones de prevención y servicios de atención integral y oportuna de la salud mental de niñas y mujeres.</t>
  </si>
  <si>
    <t>Fortalecer las acciones de prevención y atención de consumo y adicciones en adolescentes y mujeres jóvenes.</t>
  </si>
  <si>
    <t>Garantizar una atención integral, libre de discriminación a niñas y mujeres con discapacidades.</t>
  </si>
  <si>
    <t>Garantizar servicios de atención sanitaria, atención obstétrica y ginecológica para mujeres en el sistema penitenciario libre de violencias.</t>
  </si>
  <si>
    <t>5.20</t>
  </si>
  <si>
    <t>Promover la capacitación del personal de salud en la aplicación de la Norma Oficial Mexicana NOM-046-SSA2-2005. Violencia Familiar, Sexual y Contra las Mujeres. Criterios para la Prevención y Atención y ampliar la cobertura de los servicios de salud y aplicación del protocolo de dicha norma en coordinación efectiva con FGJ, SSC, DIF, y SIBISO.</t>
  </si>
  <si>
    <t xml:space="preserve">6.10 </t>
  </si>
  <si>
    <t>Impulsar indicadores de género en las políticas de las diversas disciplinas artísticas.</t>
  </si>
  <si>
    <t>Considerar el uso del tiempo de las mujeres para la elaboración de iniciativas y convocatorias para trabajar.</t>
  </si>
  <si>
    <t>Erradicar estereotipos de género y criterios sexistas del diseño de perfiles para puestos de trabajo.</t>
  </si>
  <si>
    <t>Promover que las personas cuidadoras accedan a modalidades de empleo formal, con condiciones y horarios adecuados y conciliatorios, que les permitan incorporarse, sin discriminación, a los circuitos productivos.</t>
  </si>
  <si>
    <t>Establecer acciones afirmativas para mujeres jóvenes, indígenas, afrodescendientes y mayores de 50 años de edad en las convocatorias de oportunidades laborales.</t>
  </si>
  <si>
    <t>7.10</t>
  </si>
  <si>
    <t>Promover la profesionalización y capacitación para el trabajo de mujeres jóvenes y adultas mayores.</t>
  </si>
  <si>
    <t>Diseñar estrategias para que las personas con discapacidad puedan ejercer su derecho al trabajo, sin discriminación, en condiciones de seguridad y con los apoyos y adaptaciones que les permitan contribuir con su talento y capacidades al desarrollo social.</t>
  </si>
  <si>
    <t>Armonizar leyes secundarias desde una perspectiva de género y derechos humanos para la creación progresiva del sistema de cuidados estipulado en el Artículo 9 Inciso B de la Constitución Política de la Ciudad de México.</t>
  </si>
  <si>
    <t>Impulsar el Sistema Integral de Cuidados orientado al bienestar y promoción de la vida digna de las personas con la participación activa de las personas con algún grado o condición de dependencia, de las personas responsables de su cuidado y las organizaciones especialistas en el estudio y/o trabajo de cuidados.</t>
  </si>
  <si>
    <t>Procurar centros de educación y desarrollo como espacios de cuidado para niñas/os de primera infancia.</t>
  </si>
  <si>
    <t>Alinear las políticas de asistencia social al enfoque de derecho a una vida digna y el derecho al cuidado.</t>
  </si>
  <si>
    <t>Promover el reconocimiento del valor social y económico del trabajo doméstico y de cuidados no remunerado.</t>
  </si>
  <si>
    <t>8.10</t>
  </si>
  <si>
    <t>Diseñar indicadores de género para la medición del uso del tiempo y la distribución del trabajo doméstico y de cuidados en la Ciudad de México.</t>
  </si>
  <si>
    <t>Proveer servicios de cuidados en los niveles de educación media superior y superior, para posibilitar la inclusión de madres jóvenes.</t>
  </si>
  <si>
    <t>Caracterizar y mapear las necesidades prioritarias de cuidados en la Ciudad de México por grupos de población, a nivel de territorio, servicios de cuidado e infraestructura urbana.</t>
  </si>
  <si>
    <t>Desagregar por sexo y con transversalidad de la perspectiva de género los datos de diagnósticos, diseño, implementación y evaluación de planes, programas y proyectos públicos sobre medio ambiente, conservación y restauración de biodiversidad, cambio climático, gestión de riesgos y manejo de desastres</t>
  </si>
  <si>
    <t>Promover los derechos de las mujeres para el acceso, gestión, control, uso y manejo de recursos como la tierra, el agua, etc.</t>
  </si>
  <si>
    <t>10.10</t>
  </si>
  <si>
    <t>Promover el conocimiento y el ejercicio pleno de los derechos humanos de las mujeres y las niñas para combatir todas las formas de discriminación que se presenten en espacios públicos, comunitarios y en los hogares.</t>
  </si>
  <si>
    <t>Promover una vida saludable a lo largo del ciclo de vida de las niñas y mujeres a través del acceso a servicios de salud gratuitos, de calidad y con oportunidad, de acuerdo con sus necesidades con énfasis en la prevención y atención de enfermedades de mayor incidencia y fortaleciendo el goce de sus derechos sexuales y sus derechos reproductivos.</t>
  </si>
  <si>
    <t>Impulsar la autonomía económica de las mujeres a través del diseño e implementación de mecanismos para su inserción laboral de forma digna, liderazgo en procesos productivos y acceso a créditos y otros activos para quienes se encuentran en mayor riesgo de pobreza, así como promover la conciliación de la vida laboral, la vida familiar y personal.</t>
  </si>
  <si>
    <t>Promover el ejercicio pleno del derecho a la ciudad de mujeres y niñas, en específico de aquellas integrantes de grupos de atención prioritaria que residen o transitan en la Ciudad de México, a través del fortalecimiento de la perspectiva de género, enfoque de derechos humanos y no discriminación en los sectores de movilidad, planeación urbana, ordenamiento territorial, vivienda, seguridad y espacio público, para hacer de la ciudad un entorno seguro, solidario, incluyente y de bienestar.</t>
  </si>
  <si>
    <t>Personas LGBTTTIQA+</t>
  </si>
  <si>
    <t>Personas migrantes y sujetas de protección internacional</t>
  </si>
  <si>
    <t>1. IDENTIFICACIÓN UNIDAD RESPONSABLE DE GASTO</t>
  </si>
  <si>
    <t>3.3. TIPO DE ACCIÓN</t>
  </si>
  <si>
    <t xml:space="preserve">3.4. ACCIÓN GUBERNAMENTAL </t>
  </si>
  <si>
    <t>3.5. IDENTIFICACIÓN DE ACCIONES</t>
  </si>
  <si>
    <t>3.7. PRIMERA INFANCIA
(0 AÑOS-5 AÑOS Y 11 MESES)</t>
  </si>
  <si>
    <t>3.7.1.  MUJERES</t>
  </si>
  <si>
    <t>3.7.2. HOMBRES</t>
  </si>
  <si>
    <t>3.8.1. MUJERES</t>
  </si>
  <si>
    <t>3.8.2. HOMBRES</t>
  </si>
  <si>
    <t>3.8. NIÑEZ
(6 AÑOS - 11 AÑOS Y 11 MESES)</t>
  </si>
  <si>
    <t>3.9. ADOLESCENCIA
(12 AÑOS - 17 AÑOS Y 11 MESES)</t>
  </si>
  <si>
    <t xml:space="preserve">3.9.1. MUJERES </t>
  </si>
  <si>
    <t>3.9.2. HOMBRES</t>
  </si>
  <si>
    <t>3.10. TIPO DE POBLACIÓN</t>
  </si>
  <si>
    <t>3.11. META FÍSICA DE LA ACCIÓN</t>
  </si>
  <si>
    <t>3.12. UNIDAD DE MEDIDA</t>
  </si>
  <si>
    <t>3.13. PRESUPUESTO DESTINADO A LA ACCIÓN CON ENFOQUE DIFERENCIAL</t>
  </si>
  <si>
    <t>3.14. PORCENTAJE QUE REPRESENTA EL PRESUPUESTO DIFERENCIAL POR ACCIÓN CON RESPECTO AL ORIGINAL DEL PP</t>
  </si>
  <si>
    <t>1.1. Clave URG</t>
  </si>
  <si>
    <t>1.2. DENOMINACIÓN URG</t>
  </si>
  <si>
    <t>2.1.1. 
EJE</t>
  </si>
  <si>
    <t>41PDIPM001</t>
  </si>
  <si>
    <t>41PDIP</t>
  </si>
  <si>
    <t>P051 POLÍTICA DEL SISTEMA DE PLANEACIÓN DEL DESARROLLO Y ORDENAMIENTO TERRITORIAL</t>
  </si>
  <si>
    <t>297 Elaboración, conducción y evaluación de planeación en la Ciudad de México</t>
  </si>
  <si>
    <t>41PDIPO001</t>
  </si>
  <si>
    <t>P052 DICTÁMENES, LINEAMIENTOS Y COORDINACIÓN DE PROGRAMAS, ESTRATEGIAS Y PROYECTOS DEL GOBIERNO DE LA CIUDAD DE MÉXICO</t>
  </si>
  <si>
    <t>41PDIPP051</t>
  </si>
  <si>
    <t>P053 OPERACIÓN Y SEGUIMIENTO DE LOS SISTEMAS DE INFORMACIÓN, INDICADORES Y DEL MONITOREO</t>
  </si>
  <si>
    <t>41PDIPP052</t>
  </si>
  <si>
    <t>41PDIPP053</t>
  </si>
  <si>
    <t>P051</t>
  </si>
  <si>
    <t>2. PROGRAMA PRESUPUESTARIO Y SU CONTRIBUCIÓN AL ENFOQUE DIFERENCIAL</t>
  </si>
  <si>
    <t>3.6. DEMARCACIÓN TERRITORIAL</t>
  </si>
  <si>
    <t>10PDOR</t>
  </si>
  <si>
    <t>31PDMP</t>
  </si>
  <si>
    <t>33PDCL</t>
  </si>
  <si>
    <t>E157</t>
  </si>
  <si>
    <t>E158</t>
  </si>
  <si>
    <t>E159</t>
  </si>
  <si>
    <t>E160</t>
  </si>
  <si>
    <t>E161</t>
  </si>
  <si>
    <t>E162</t>
  </si>
  <si>
    <t>E163</t>
  </si>
  <si>
    <t>E164</t>
  </si>
  <si>
    <t>E165</t>
  </si>
  <si>
    <t>E166</t>
  </si>
  <si>
    <t>E167</t>
  </si>
  <si>
    <t>E168</t>
  </si>
  <si>
    <t>E169</t>
  </si>
  <si>
    <t>E170</t>
  </si>
  <si>
    <t>E171</t>
  </si>
  <si>
    <t>E172</t>
  </si>
  <si>
    <t>E173</t>
  </si>
  <si>
    <t>E174</t>
  </si>
  <si>
    <t>E175</t>
  </si>
  <si>
    <t>E177</t>
  </si>
  <si>
    <t>E178</t>
  </si>
  <si>
    <t>E179</t>
  </si>
  <si>
    <t>E180</t>
  </si>
  <si>
    <t>E181</t>
  </si>
  <si>
    <t>E182</t>
  </si>
  <si>
    <t>E183</t>
  </si>
  <si>
    <t>E184</t>
  </si>
  <si>
    <t>E187</t>
  </si>
  <si>
    <t>E188</t>
  </si>
  <si>
    <t>E189</t>
  </si>
  <si>
    <t>E190</t>
  </si>
  <si>
    <t>E191</t>
  </si>
  <si>
    <t>E192</t>
  </si>
  <si>
    <t>E193</t>
  </si>
  <si>
    <t>E194</t>
  </si>
  <si>
    <t>E195</t>
  </si>
  <si>
    <t>E196</t>
  </si>
  <si>
    <t>E197</t>
  </si>
  <si>
    <t>E198</t>
  </si>
  <si>
    <t>E199</t>
  </si>
  <si>
    <t>F036</t>
  </si>
  <si>
    <t>F037</t>
  </si>
  <si>
    <t>G073</t>
  </si>
  <si>
    <t>G074</t>
  </si>
  <si>
    <t/>
  </si>
  <si>
    <t>G076</t>
  </si>
  <si>
    <t>G077</t>
  </si>
  <si>
    <t>K019</t>
  </si>
  <si>
    <t>K020</t>
  </si>
  <si>
    <t>K021</t>
  </si>
  <si>
    <t>K022</t>
  </si>
  <si>
    <t>K023</t>
  </si>
  <si>
    <t>K024</t>
  </si>
  <si>
    <t>K025</t>
  </si>
  <si>
    <t>M002</t>
  </si>
  <si>
    <t>N005</t>
  </si>
  <si>
    <t>O007</t>
  </si>
  <si>
    <t>O008</t>
  </si>
  <si>
    <t>O009</t>
  </si>
  <si>
    <t>O010</t>
  </si>
  <si>
    <t>P054</t>
  </si>
  <si>
    <t>P055</t>
  </si>
  <si>
    <t>P056</t>
  </si>
  <si>
    <t>R001</t>
  </si>
  <si>
    <t>R002</t>
  </si>
  <si>
    <t>S004</t>
  </si>
  <si>
    <t>S005</t>
  </si>
  <si>
    <t>S220</t>
  </si>
  <si>
    <t>S221</t>
  </si>
  <si>
    <t>S223</t>
  </si>
  <si>
    <t>S224</t>
  </si>
  <si>
    <t>S225</t>
  </si>
  <si>
    <t>S226</t>
  </si>
  <si>
    <t>S227</t>
  </si>
  <si>
    <t>S229</t>
  </si>
  <si>
    <t>S230</t>
  </si>
  <si>
    <t>S232</t>
  </si>
  <si>
    <t>S233</t>
  </si>
  <si>
    <t>S234</t>
  </si>
  <si>
    <t>S235</t>
  </si>
  <si>
    <t>U036</t>
  </si>
  <si>
    <t>U037</t>
  </si>
  <si>
    <t>U038</t>
  </si>
  <si>
    <t>U039</t>
  </si>
  <si>
    <t>U040</t>
  </si>
  <si>
    <t>U041</t>
  </si>
  <si>
    <t>U042</t>
  </si>
  <si>
    <t>U043</t>
  </si>
  <si>
    <t>U044</t>
  </si>
  <si>
    <t>U045</t>
  </si>
  <si>
    <t>U046</t>
  </si>
  <si>
    <t>U047</t>
  </si>
  <si>
    <t>U048</t>
  </si>
  <si>
    <t>Centro
Gestor</t>
  </si>
  <si>
    <t>Unidad Responsable
Denominación</t>
  </si>
  <si>
    <t xml:space="preserve">Misión </t>
  </si>
  <si>
    <t xml:space="preserve">Visión </t>
  </si>
  <si>
    <t>Diagnóstico General</t>
  </si>
  <si>
    <t>Objetivo Estratégico</t>
  </si>
  <si>
    <t>Programa P.</t>
  </si>
  <si>
    <t>Programa P.
Denominación</t>
  </si>
  <si>
    <t>Eje
Denominación</t>
  </si>
  <si>
    <t>Sub
Eje</t>
  </si>
  <si>
    <t>Sub Eje
Denominación</t>
  </si>
  <si>
    <t>Subsub
Eje</t>
  </si>
  <si>
    <t>Subsub Eje
Denominación</t>
  </si>
  <si>
    <t>Finalidad</t>
  </si>
  <si>
    <t>Finalidad
Denominación</t>
  </si>
  <si>
    <t>Función</t>
  </si>
  <si>
    <t>Función
Denominación</t>
  </si>
  <si>
    <t>Subfunción</t>
  </si>
  <si>
    <t>SubFunción
Denominación</t>
  </si>
  <si>
    <t>AI
Denominación</t>
  </si>
  <si>
    <t>Objetivo</t>
  </si>
  <si>
    <t>Concepto</t>
  </si>
  <si>
    <t>Metas ODS</t>
  </si>
  <si>
    <t>Metas ODS definición</t>
  </si>
  <si>
    <t>Problema Definido</t>
  </si>
  <si>
    <t>Programa P.
Objetivo</t>
  </si>
  <si>
    <t>Población Objetivo o de Enfoque</t>
  </si>
  <si>
    <t>Objetivos Operativos</t>
  </si>
  <si>
    <t>Valor Público Generado</t>
  </si>
  <si>
    <t>Meta Física Proyectada</t>
  </si>
  <si>
    <t xml:space="preserve">Definición de la Meta </t>
  </si>
  <si>
    <t>Indicador de la Meta</t>
  </si>
  <si>
    <t xml:space="preserve">Unidad de Medida </t>
  </si>
  <si>
    <t>Medios de Verificación</t>
  </si>
  <si>
    <t xml:space="preserve">1er Trimestre Meta Programada </t>
  </si>
  <si>
    <t xml:space="preserve">2do Trimestre Meta Programada </t>
  </si>
  <si>
    <t xml:space="preserve">3er Trimestre Meta Programada </t>
  </si>
  <si>
    <t xml:space="preserve">4to Trimestre Meta Programada </t>
  </si>
  <si>
    <t>Meta Proyectada a Mediano y Largo Plazo</t>
  </si>
  <si>
    <t>Valor Público previsto a mediano y largo plazo producto de la intervención gubernamental</t>
  </si>
  <si>
    <t>Acción 1</t>
  </si>
  <si>
    <t>Nombre (s)</t>
  </si>
  <si>
    <t>Cargo</t>
  </si>
  <si>
    <t>Acción 2</t>
  </si>
  <si>
    <t>Acción 3</t>
  </si>
  <si>
    <t>Acción 4</t>
  </si>
  <si>
    <t>Acción 5</t>
  </si>
  <si>
    <t>Acción 6</t>
  </si>
  <si>
    <t>Acción 7</t>
  </si>
  <si>
    <t>Acción 8</t>
  </si>
  <si>
    <t>Acción 9</t>
  </si>
  <si>
    <t>Acción 10</t>
  </si>
  <si>
    <t>Acción 11</t>
  </si>
  <si>
    <t>Acción 12</t>
  </si>
  <si>
    <t>Fortalecer la cultura ciudadana y el derecho al ejercicio de la democracia participativa y directa; Coordinar y dar seguimiento al acceso oportuno a la educacion, seguridad, salud, vivienda y alimentacion, al derecho a un desarrollo urbano y economico incluyente, al espacio publico y a las areas verdes, a un medio ambiente sano, a la cultura y al deporte, y a la memoria historica.</t>
  </si>
  <si>
    <t>Democracia participativa</t>
  </si>
  <si>
    <t>Gobierno</t>
  </si>
  <si>
    <t>Presidencia / Gubernatura</t>
  </si>
  <si>
    <t>177</t>
  </si>
  <si>
    <t>Paz, justicia e instituciones solidas</t>
  </si>
  <si>
    <t>Crear a todos los niveles instituciones eficaces y transparentes que rindan cuentas</t>
  </si>
  <si>
    <t>Actualmente la Ciudad de Mexico goza la recuperacion de los servicios publicos derivado de un modelo de desarrollo economico, social, cultural y ambiental igualitario para su poblacion.</t>
  </si>
  <si>
    <t>Los 9,209,944 de habitantes de la Ciudad de Mexico y poblacion flotante.</t>
  </si>
  <si>
    <t>1. Escuchar y resolver los problemas percibidos por los habitantes de la Ciudad de Mexico en su vida cotidiana. 2. Generar las condiciones para que la ciudadania colabore en las decisiones sobre la creacion y mejora de servicios publicos y en el robustecimiento de la transparencia y la rendicion de cuentas.</t>
  </si>
  <si>
    <t>Los habitantes de la Ciudad de Mexico viven en un ambiente de igualdad de derechos y oportunidades que permite elevar su calidad de vida y bienestar.</t>
  </si>
  <si>
    <t>Indice que mide el avance de la atencion de solicitudes y demandas ciudadanas, de la coordinacion de los Gabinetes de Seguridad Ciudadana y Procuracion de Justicia, de la Agenda Internacional y de la entrega de viviendas rehabilitadas y reconstruidas que fueron afectadas por el sismo del 19 de septiembre de 2017.</t>
  </si>
  <si>
    <t>((Total de solicitudes y demandas ciudadanas atendidas /Total de solicitudes y demandas ciudadanas programadas) *25%) + (Numero de coordinaciones de Gabinetes presenciales/Numero de coordinaciones de Gabinetes programados) *25%) + (Total de eventos de la agenda internacional realizados/Total de eventos de la agenda internacional programados) *25%) + (Total de viviendas reconstruidas y/o rehabilitadas entregadas/Total de viviendas reconstruidas y/o rehabilitadas programadas) *25%))</t>
  </si>
  <si>
    <t>Indice</t>
  </si>
  <si>
    <t>Medios electronicos pertenecientes a la Direccion General de Atencion y Gestion a la Demanda Ciudadana, Plataforma Nacional de Transparencia:www.plataformadetranspatencia.org.mx. Portal para la reconstruccion: www.reconstruccion.cdmx.gob.mx</t>
  </si>
  <si>
    <t>0.2107</t>
  </si>
  <si>
    <t>0.4718</t>
  </si>
  <si>
    <t>0.7333</t>
  </si>
  <si>
    <t>Al cierre del 2024, se continua con la recuperacion de los servicios publicos, logrando un incremento en el avance del indicador del 10%, derivado de un modelo de desarrollo economico, social, cultural y ambiental igualitario para toda la poblacion de la Ciudad de Mexico.</t>
  </si>
  <si>
    <t>Los habitantes de la Ciudad de Mexico viven en un ambiente de igualdad de derechos y oportunidades lo que genera mayor confianza en el Gobierno de la Ciudad de Mexico.</t>
  </si>
  <si>
    <t>Atencion a las solicitudes y demandas ciudadanas.</t>
  </si>
  <si>
    <t>Lic. Esthela Damian Peralta</t>
  </si>
  <si>
    <t>Secretaria Particular</t>
  </si>
  <si>
    <t>Coordinacion de los Gabinetes de Seguridad Ciudadana y Procuracion de Justicia</t>
  </si>
  <si>
    <t>Lic. Maria de la Luz Rosas Lara</t>
  </si>
  <si>
    <t>Coordinacion General del Gabinete de Seguridad Ciudadana y procuracion de justicia</t>
  </si>
  <si>
    <t>Seguimiento a la Agenda Internacional del Gobierno de la Ciudad de Mexico</t>
  </si>
  <si>
    <t>Dra. Diana Alarcon Gonzalez</t>
  </si>
  <si>
    <t>Coordinadora General de Asesores y Asuntos Internacionales</t>
  </si>
  <si>
    <t>Entrega de Viviendas Reconstruidas y/o Rehabilitadas</t>
  </si>
  <si>
    <t>Lic. Jabnel y Maldonado Meza</t>
  </si>
  <si>
    <t>Comisionada para la Reconstruccion de la Ciudad de Mexico</t>
  </si>
  <si>
    <t>313</t>
  </si>
  <si>
    <t>Acciones para mejorar la eficiencia institucional</t>
  </si>
  <si>
    <t>Eficiente programacion para los gastos administrativos necesarios para la operacion de la Jefatura de Gobierno de la Ciudad de Mexico.</t>
  </si>
  <si>
    <t>Areas administrativas y operativas de la Jefatura de Gobierno de la Ciudad de Mexico (Direcciones Generales, Direcciones Ejecutivas, Direcciones de area, Coordinaciones y Gerencias).</t>
  </si>
  <si>
    <t>1. Programar y presupuestar el recurso suficiente para cubrir los gastos de operacion. 2. Dotar de los recursos materiales, tecnologicos e infraestructura adecuada para el desempeño de sus actividades.</t>
  </si>
  <si>
    <t>La Jefatura de Gobierno cuenta con los recursos necesarios para el buen desarrollo de sus funciones.</t>
  </si>
  <si>
    <t>Indice que mide el avance de las acciones administrativas que se llevan a cabo en la Jefatura de Gobierno.</t>
  </si>
  <si>
    <t>((Total adquisiciones de materiales, insumos y suministros realizados/ Total adquisiciones de materiales, insumos y suministros programados) * 50%) + (Pago de servicios generales, profesionales, conservacion y mantenimiento del inmueble y de difusion realizados/ Pago de servicios generales, profesionales, conservacion y mantenimiento del inmueble, y de difusion programados) * 50%))</t>
  </si>
  <si>
    <t>Pagina de transparencia de la Jefatura de Gobierno. Contratacion de bienes y servicios en cumplimiento de las normas y leyes establecidas en la materia. https://transparencia.cdmx.gob.mx/jefatura-de-gobierno-de-la-ciudad-de-mexico</t>
  </si>
  <si>
    <t>0.25</t>
  </si>
  <si>
    <t>0.5</t>
  </si>
  <si>
    <t>0.75</t>
  </si>
  <si>
    <t>Al cierre del 2024, se continuara con una eficiente programacion de los gastos administrativos para la operacion de la Jefatura de Gobierno lo que representara un incremento en el avance en el indicador del 10%.</t>
  </si>
  <si>
    <t>La Jefatura de Gobierno cuenta con los recursos necesarios para el buen desarrollo de sus funciones, al cumplir debidamente con la programacion de los gastos administrativos.</t>
  </si>
  <si>
    <t>Pago de servicios generales, servicios profesionales, conservacion y mantenimiento del inmueble, asi como servicios de difusion.</t>
  </si>
  <si>
    <t>Lic. Maria Luisa Leticia Silva Canaan</t>
  </si>
  <si>
    <t>Directora General de Administracion y Finanzas</t>
  </si>
  <si>
    <t>Adquisicion de materiales, insumos y suministros requeridos para el desempeño de las actividades administrativas.</t>
  </si>
  <si>
    <t>298</t>
  </si>
  <si>
    <t>Eventos fortuitos administrativos</t>
  </si>
  <si>
    <t>Suficiente recursos para el pago de los laudos laborales y provisiones derivadas de contingencias socioeconomicas.</t>
  </si>
  <si>
    <t>La Jefatura de Gobierno de la Ciudad de Mexico</t>
  </si>
  <si>
    <t>Programar y presupuestar el recurso suficiente para cubrir los gastos de laudos y provisiones derivadas de contingencias socioeconomicas.</t>
  </si>
  <si>
    <t>La Jefatura de Gobierno cuenta con los recursos necesarios para cubrir con las obligaciones judiciales sin riesgos para su operacion.</t>
  </si>
  <si>
    <t>Porcentaje de avance del cumplimiento del pago de laudos de la Jefatura de Gobierno emitidos por la Junta de Conciliacion y Arbitraje.</t>
  </si>
  <si>
    <t>(Total de laudos pagados/Total de laudos emitidos por la Junta de Conciliacion y Arbitraje) * 100)</t>
  </si>
  <si>
    <t>Porcentaje</t>
  </si>
  <si>
    <t>Pagina de transparencia de la Jafatura de Gobierno. https://transparencia.cdmx.gob.mx/jefatura-de-gobierno-de-la-ciudad-de-mexico</t>
  </si>
  <si>
    <t>0.2</t>
  </si>
  <si>
    <t>0.4</t>
  </si>
  <si>
    <t>Al cierre del 2024, se espera tener un incremento en el avance del indicador del 10%, derivado de continuar con la atencion oportuna para laudos y previsiones emergentes.</t>
  </si>
  <si>
    <t>La Jefatura de Gobierno cuenta con los recursos necesarios para cubrir con las obligaciones judiciales al cumplir debidamente con los procesos de programacion y presupuestacion.</t>
  </si>
  <si>
    <t>Cumplimiento a los laudos emitidos por la Junta de Conciliacion y Arbitraje y provisiones derivadas de contingencias economicas.</t>
  </si>
  <si>
    <t>Proteccion civil</t>
  </si>
  <si>
    <t>Evitar nuevos riesgos</t>
  </si>
  <si>
    <t>002</t>
  </si>
  <si>
    <t>Gestion integral de riesgos en materia de proteccion civil</t>
  </si>
  <si>
    <t>Ciudades y comunidades sostenibles</t>
  </si>
  <si>
    <t>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t>
  </si>
  <si>
    <t>Suficientes actividades de prevencion en materia de proteccion civil a las personas servidoras publicas de la Jefatura de Gobierno.</t>
  </si>
  <si>
    <t>Personas servidoras publicas de la Jefatura de Gobierno.</t>
  </si>
  <si>
    <t>Crear una cultura de proteccion civil en las personas servidoras publicas de la Jefatura de Gobierno, para poder actuar ante un posible fenomeno natural y/o antropogenico para salvaguardar su integridad, la de los visitantes y bienes.</t>
  </si>
  <si>
    <t>Las personas servidoras publicas de la Jefatura de Gobierno estan capacitadas y preparadas para atender cualquier situacion de riesgo y emergencia natural o antropogenica, salvaguardando su propia vida, la de sus visitantes y bienes.</t>
  </si>
  <si>
    <t>Indice que mide el avance de las capacitaciones a personas servidoras publicas en materia de proteccion civil y la realizacion de simulacros.</t>
  </si>
  <si>
    <t>((Total de personas capacitadas en materia de proteccion civil/Total de personas programadas para capacitar en materia de proteccion civil) *50%) + (Total de simulacros realizados/Total de simulacros programados) *50%))</t>
  </si>
  <si>
    <t>Programa Interno de Proteccion Civil de la Jefatura de Gobierno de la Ciudad de Mexico. https://transparencia.cdmx.gob.mx/jefatura-de-gobierno-de-la-ciudad-de-mexico</t>
  </si>
  <si>
    <t>Al cierre del 2024, se espera tener suficientes actividades de prevencion en materia de proteccion civil, logrando un incremento en el avance del indicador del 15%, derivado del cumplimiento del numero de personas capacitadas y de la realizacion de simulacros.</t>
  </si>
  <si>
    <t>Las personas servidoras publicas de la Jefatura de Gobierno estan preparadas para atender cualquier emergencia natural o antropogenica, salvaguardando su propia vida, la de los visitantes y bienes.</t>
  </si>
  <si>
    <t>Cursos de capacitacion impartidos en materia de Proteccion Civil a las personas servidoras publicas de la Jefatura de Gobierno.</t>
  </si>
  <si>
    <t>Realizacion de simulacros con las personas servidoras publicas de la Jefatura de Gobierno.</t>
  </si>
  <si>
    <t>Garantizar un sistema de informacion Integral para la toma de decisiones en materia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</si>
  <si>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t>
  </si>
  <si>
    <t>Integrar y analizar la informacion captada a traves de su centro integral de video monitoreo, de la utilizacion de herramientas tecnologicas, bases de datos o cualquier servicio, sistema o equipo de telecomunicacion y de geolocalizacion de que disponga, asi como de la vinculacion con los organos de Gobierno Local, Federal, Estatal o Municipal e Instituciones y Organismos privados, para la toma de decisiones en las materias de proteccion civil, procuracion de justicia, seguridad publica, urgencias medicas, movilidad, medio ambiente, servicios a la comunidad, emergencias y desastres.</t>
  </si>
  <si>
    <t>Conexion y acercamiento ciudadano</t>
  </si>
  <si>
    <t>Atencion a emergencias y proteccion ciudadana</t>
  </si>
  <si>
    <t>Reducir significativamente todas las formas de violencia y las correspondientes tasas de mortalidad en todo el mundo</t>
  </si>
  <si>
    <t>Atencion eficaz a las emergencias reportadas por la ciudadania en la Ciudad de Mexico.</t>
  </si>
  <si>
    <t>Los 9,209,944 habitantes de la Ciudad de Mexico y la poblacion flotante.</t>
  </si>
  <si>
    <t>Brindar atencion integral, eficaz y oportuna a los eventos y reportes de tipo delictivo, de emergencia o de servicios, por parte de personal calificado y con el soporte tecnologico adecuado en la Ciudad de Mexico.</t>
  </si>
  <si>
    <t>La poblacion en la Ciudad de Mexico cuenta con respuesta oportuna ante las incidencias y emergencias identificadas por el Centro de Comando, Control, Computo, Comunicaciones y Contacto ciudadano.</t>
  </si>
  <si>
    <t>0.98</t>
  </si>
  <si>
    <t>Indice que mide disponibilidad tecnologica y operativa de los altavoces, botones de auxilio y sistemas tecnologicos de videovigilancia (STVs), de atencion a la ciudadania con estandares internacionales.</t>
  </si>
  <si>
    <t>((Mantenimiento y ampliacion a la infraestructura, altavoces, botones de auxilio y STVs y conectividad con el que opera el C5 y C2 realizados/Mantenimiento y ampliacion a la infraestructura, altavoces, botones de auxilio y STVs y conectividad con el que opera el C5 y C2 programados) * 25%) + (Total de llamadas de emergencia del 911 atendidas/Total de llamadas de emergencia del 911 estimadas) * 25%) + (Total de servicios medicos prehospitalarios por el sistema de radiocomunicacion atendidos/Total de servicios medicos prehospitalariospor el sistema de radiocomunicacion programados) * 25%) + (Seguimiento a la generacion de informacion y automatizacion de procesos estadisticos y cartograficos para la operacion estrategica realizados/Seguimiento a la generacion de informacion y automatizacion de procesos estadisticos y cartograficos para la operacion estrategica programado)*25%))</t>
  </si>
  <si>
    <t>indice</t>
  </si>
  <si>
    <t>AB: Reporte de altavoces y botones funcionando. Se puede consultar en: https://www.c5.cdmx.gob.mx/storage/app/media/Stvs/2022/Agosto/18-08-2022.jpg C: Reporte de camaras funcionando. Se puede consultar en: https://www.c5.cdmx.gob.mx/storage/app/media/Stvs/2022/Agosto/18-08-2022.jpg</t>
  </si>
  <si>
    <t>0.97</t>
  </si>
  <si>
    <t>Al cierre del 2024, se espera incrementar el 10% en la atencion eficaz a las emergencias reportadas por la ciudadania.</t>
  </si>
  <si>
    <t>La poblacion de la Ciudad de Mexico cuenta con una respuesta eficaz, eficiente y oportuna ante las incidencias y emergencias.</t>
  </si>
  <si>
    <t>Mantenimiento y ampliacion a la infraestructura, altavoces, botones de auxilio y Sistemas Tecnologicos de Videovigilancia (STVs) y conectividad con el que opera el C5 y C2</t>
  </si>
  <si>
    <t>Edith Palomera Mancilla/Gustavo Guerrero Cuevas</t>
  </si>
  <si>
    <t>Directora General de Administracion de Tecnologias/Director General de Administracion Operativa</t>
  </si>
  <si>
    <t>Atencion a los servicios de llamadas de emergencia a traves del numero unico armonizado 9-1-1 (nueve, uno, uno).</t>
  </si>
  <si>
    <t>Gustavo Guerrero Cuevas</t>
  </si>
  <si>
    <t>Director General de Administracion Operativa</t>
  </si>
  <si>
    <t>Atencion de servicio medico prehospitalario por el sistema de radiocomunicacion en las unidades medicas.</t>
  </si>
  <si>
    <t>Seguimiento a la generacion de informacion y automatizacion de procesos estadisticos y cartograficos para la operacion estrategica.</t>
  </si>
  <si>
    <t>Mario Pavel Diaz Roman</t>
  </si>
  <si>
    <t>Director General de Gestion Estrategica</t>
  </si>
  <si>
    <t>Eficiente programacion para los gastos administrativos necesarios para la operacion del Centro de Comando, Control, Computo, Comunicaciones y Contacto Ciudadano de la Ciudad de Mexico.</t>
  </si>
  <si>
    <t>Areas administrativas y operativas del Centro de Comando, Control, Computo, Comunicaciones y Contacto Ciudadano de la Ciudad de Mexico. (Direcciones Generales, Direcciones Ejecutivas, Direcciones de area, Coordinaciones y Gerencias).</t>
  </si>
  <si>
    <t>El Centro de Comando, Control, Computo, Comunicaciones y Contacto Ciudadano de la Ciudad de Mexico. cuentan con los recursos necesarios para el buen desarrollo de sus funciones.</t>
  </si>
  <si>
    <t>Indice que mide el avance de las acciones administrativas que se llevan a cabo en el C5.</t>
  </si>
  <si>
    <t>Acciones Administrativas del C5. Pagina de Transparencia del C5. https://www.c5.cdmx.gob.mx/transparencia</t>
  </si>
  <si>
    <t>Al cierre del 2024, se continuara con una eficiente programacion de los gastos administrativos para la operacion del C5, lo que representaria un incremento en el avance del indicador del 10%.</t>
  </si>
  <si>
    <t>El C5 cuenta con los recursos necesarios para el buen desarrollo de sus funciones, al cumplir debidamente con la programacion de los gastos administrativos.</t>
  </si>
  <si>
    <t>Lic. Fernando Ricalde Camarena</t>
  </si>
  <si>
    <t>Director General de Administracion y Finanzas</t>
  </si>
  <si>
    <t>Suficiente recursos para el pago de los laudos laborales</t>
  </si>
  <si>
    <t>El Centro de Comando, Control, Computo, Comunicaciones y Contacto Ciudadano de la Ciudad de Mexico. de la Ciudad de Mexico</t>
  </si>
  <si>
    <t>1. Programar y presupuestar el recurso suficiente para cubrir los gastos de laudos.</t>
  </si>
  <si>
    <t>El Centro de Comando, Control, Computo, Comunicaciones y Contacto Ciudadano de la Ciudad de Mexico cuenta con los recursos necesarios para cubrir con las obligaciones judiciales sin riesgos para su operacion.</t>
  </si>
  <si>
    <t>Porcentaje de avance del cumplimiento del pago de laudos del C5, emitidos por la Junta de Conciliacion y Arbitraje.</t>
  </si>
  <si>
    <t>Oficios de las Areas operativas y administrativas ante cualquier contingencia que se pueda presentar. Pagina de Transparencia del C5. https://www.c5.cdmx.gob.mx/transparencia</t>
  </si>
  <si>
    <t>El C5 cuenta con los recursos necesarios para cubrir con las obligaciones judiciales al cumplir debidamente con los procesos de programacion y presupuestacion.</t>
  </si>
  <si>
    <t>Cumplimiento a los laudos emitidos por la Junta de Conciliacion y Arbitraje.</t>
  </si>
  <si>
    <t>Actuacion oportuna en casos de riesgo por desastres naturales o antropogenicos por las personas servidoras publicas del Centro de Comando, Control, Computo, Comunicaciones y Contacto Ciudadano (C5).</t>
  </si>
  <si>
    <t>Personas servidoras publicas del Actuacion inoportuno en casos de riesgo por desastres naturales o antropogenicos por las personas servidoras publicas del Centro de Comando, Control, Computo, Comunicaciones y Contacto Ciudadano de la Ciudad de Mexico (C5).</t>
  </si>
  <si>
    <t>Crear una cultura de proteccion civil en las personas servidoras publicas en casos de riesgo por desastres naturales o antropogenicos por las personas servidoras publicas del Centro de Comando, Control, Computo, Comunicaciones y Contacto Ciudadano (C5), para poder actuar ante un posible fenomeno natural y/o antropogenico para salvaguardar su integridad y bienes.</t>
  </si>
  <si>
    <t>Las personas servidoras publicas del Centro de Comando, Control, Computo, Comunicaciones y Contacto Ciudadano (C5) estan capacitadas y preparadas para atender cualquier situacion de riesgo y emergencia natural o antropogenica, salvaguardando su propia vida y bienes.</t>
  </si>
  <si>
    <t>Indice que mide el avance del numero de personas capacitadas en materia de proteccion civil.</t>
  </si>
  <si>
    <t>((Implementacion e Integracion del Programa Interno de Proteccion Civil del C5 y C2 realizado/Implementacion e Integracion del Programa Interno de Proteccion Civil del C5 y C2 programado)*50%) + (Total de personas capacitadas en materia de proteccion civil/Total de personas programadas para capacitar en materia de proteccion civil) * 50%))</t>
  </si>
  <si>
    <t>Programa interno de Proteccion Civil de C5 disponible en: https//https://tramites.cdmx.gob.mx/proteccion-civil-programas-internos/public/</t>
  </si>
  <si>
    <t>Al cierre del 2024, se espera alcanzar un incremento del 10% en la capacitacion y de la implementacion e integracion del Programa Interno de Proteccion Civil.</t>
  </si>
  <si>
    <t>Las personas servidoras publicas del C5 estan preparadas para atender cualquier emergencia natural o antropogenica, salvaguardando su propia vida, la de los visitantes y bienes derivado de la aplicacion del Programa Interno de Proteccion Civil.</t>
  </si>
  <si>
    <t>Implementacion e Integracion del Programa Interno de Proteccion Civil del C5 y C2</t>
  </si>
  <si>
    <t>Cursos de capacitacion impartidos en materia de Proteccion Civil a las personas servidoras publicas del C5.</t>
  </si>
  <si>
    <t>Unificar estrategias y acciones del gobierno de la Ciudad en el ambito de la tecnologia, datos publicos y la conectividad para mejorar el ejercicio de gobierno y reforzar el empoderamiento de la ciudadania.</t>
  </si>
  <si>
    <t>Construir un gobierno abierto cuyos ejes rectores sean la honestidad y la rendicion de cuentas y consolidarse como el punto de integracion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</si>
  <si>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en un modelo de atencion permanente y de mejora en beneficio atencion ciudadana, en el cual se incluye a las Alcaldias y permite garantizar una adecuada atencion y seguimiento a las demandas ciudadanas.</t>
  </si>
  <si>
    <t>Tecnologia</t>
  </si>
  <si>
    <t>Gobernanza tecnologica</t>
  </si>
  <si>
    <t>Innovacion</t>
  </si>
  <si>
    <t>Gobierno abierto, digital y gobernanza tecnologica</t>
  </si>
  <si>
    <t>Industria, innovacion e infraestructuras</t>
  </si>
  <si>
    <t>9.c</t>
  </si>
  <si>
    <t>Aumentar significativamente el acceso a la tecnologia de la informacion y las comunicaciones y esforzarse por proporcionar acceso universal y asequible a Internet en los paises menos adelantados de aqui a 2020</t>
  </si>
  <si>
    <t>Eficiente infraestructura digital con la que actualmente opera la Administracion Publica de la Ciudad de Mexico.</t>
  </si>
  <si>
    <t>1. Continuar con la mudanza digital de los servicios publicos para facilitar la interaccion de la ciudadania con el Gobierno de la Ciudad de Mexico. 2.Aumentar la conectividad en el territorio geografico de la Ciudad de Mexico. 3. Simplificacion de tramites en la prestacion de servicios publicos para la ciudadania y desincentivar los posibles actos de corrupcion.</t>
  </si>
  <si>
    <t>La ciudadania goza de tramites y servicios mas eficaces y eficientes mediante el uso de la infraestructura digital, ademas las Dependencias, Organos Desconcentrados, Entidades y Alcaldias cuentan con herramientas tecnologicas que eficiente su labor.</t>
  </si>
  <si>
    <t>Mide el indice de nuevos usuarios registrados en la Llave CDMX, los servicios de infraestructura tecnologica y el desarrollo y mantenimiento de aplicaciones informaticas y sistemas de informacion solicitados por los Entes de la Administracion Publica de la Ciudad de Mexico.</t>
  </si>
  <si>
    <t>((Numero de nuevos usuarios registrados en Llave CDMX /Numero de nuevos usuarios programados ) * 35+ (Atencion de servicios de infraestructura tecnologica /Numero de solicitudes ) * 35 + (Numero de solicitudes de desarrollos y mantenimientos se aplicaciones informaticas y sistemas de informacion /Numero de solicitudes realizadas ) * 30))</t>
  </si>
  <si>
    <t>Pagina de Transparencia de la Agencia Digital de Innovacion Publica. https://www.transparencia.cdmx.gob.mx/agencia-digital-de-innovacion-publica</t>
  </si>
  <si>
    <t>0.24</t>
  </si>
  <si>
    <t>0.48</t>
  </si>
  <si>
    <t>0.73</t>
  </si>
  <si>
    <t>Al cierre del 2024, se espera obtener un incremento del 10% en una eficiente infraestructura digital con la que opera la Administracion Publica de la Ciudad de Mexico.</t>
  </si>
  <si>
    <t>La poblacion de la Ciudad de Mexico posee infraestructura digital que le permite realizar tramites y servicios mas eficaces y eficientes, asi como las Entidades la Administracion Publica que cuenta con herramientas tecnologicas que eficientan su labor.</t>
  </si>
  <si>
    <t>Numero de nuevos usuarios incrementado en la plataforma Llave CDMX, con el aumento de tramites y servicios en dicha herramienta digital.</t>
  </si>
  <si>
    <t>Eduardo Clark Garcia Dobarganes</t>
  </si>
  <si>
    <t>Director General de Gobierno Digital</t>
  </si>
  <si>
    <t>Servicios de infraestructura tecnologica atendidos.</t>
  </si>
  <si>
    <t>Jorge Luis Perez Hernandez</t>
  </si>
  <si>
    <t>Director General de Operacion Tecnoloogica</t>
  </si>
  <si>
    <t>Desarrollo y mantenimiento de servicios de infraestructura tecnologica a las Entidades de la Administracion Publica que lo solicitan.</t>
  </si>
  <si>
    <t>Director General de Operacion Tecnologica</t>
  </si>
  <si>
    <t>Modelo de atencion ciudadana</t>
  </si>
  <si>
    <t>Otros</t>
  </si>
  <si>
    <t>Atencion y orientacion ciudadana integral</t>
  </si>
  <si>
    <t>Eficiente atencion y orientacion a la ciudadania a traves de llamadas telefonicas o del sistema unificado de atencion ciudadana (SUAC).</t>
  </si>
  <si>
    <t>1. Integrar las lineas de atencion telefonica de los diversos entes de la Ciudad de Mexico en un Call Center de contacto ciudadano. 2. Impulsar al Sistema Unificado de Atencion Ciudadana (SUAC) para el beneficio de la poblacion.</t>
  </si>
  <si>
    <t>Los habitantes de la Ciudad de Mexico se benefician de un modelo de atencion ciudadana que garantiza la respuesta oportuna a sus demandas.</t>
  </si>
  <si>
    <t>Mide el porcentaje de atencion de solicitudes y consultas ciudadanas a traves del Sistema Unificado de Atencion Ciudadana (SUAC)</t>
  </si>
  <si>
    <t>(Numero de comunicaciones atendidas y de atencion del SUAC/Numero de llamadas proyectadas) *100)</t>
  </si>
  <si>
    <t>Registros administrativos de la Direccion General de Contacto Ciudadano de los servicios otorgados. Pagina de transparencia de la Agencia Digital de Innovacion Publica:https://www.transparencia.cdmx.gob.mx/agencia-digital-de-innovacion-publica</t>
  </si>
  <si>
    <t>Al cierre del 2024, se espera tener un incremento en el avance del indicador del 10% en la atencion y orientacion a la poblacion de la Ciudad de Mexico a traves de las llamadas telefonicas y del Sistema Unificado de Atencion Ciudadana.</t>
  </si>
  <si>
    <t>La poblacion de la Ciudad de Mexico goza de un modelo de atencion ciudadana oportuna y eficaz ante sus demandas.</t>
  </si>
  <si>
    <t>Atencion de solicitudes y consulta ciudadanas que se reciben a traves del Sistema Unificado de Atencion Ciudadana</t>
  </si>
  <si>
    <t>Maria Adriana Baez Ricardez</t>
  </si>
  <si>
    <t>Directora General de Contacto Ciudadano</t>
  </si>
  <si>
    <t>Eficiente programacion para los gastos administrativos necesarios para la operacion de la Agencia Digital de Innovacion Publica de la Ciudad de Mexico.</t>
  </si>
  <si>
    <t>Areas administrativas y operativas de la Agencia Digital de Innovacion Publica de la Ciudad de Mexico (Direcciones Generales, Direcciones Ejecutivas, Direcciones de area, Coordinaciones y Gerencias)</t>
  </si>
  <si>
    <t>La Agencia Digital de Innovacion Publica cuenta con los recursos necesarios para el buen desarrollo de sus funciones.</t>
  </si>
  <si>
    <t>Indice que mide la adquisicion de materiales y suministros requeridos y de los servicios generales para el desempeño de las funciones administrativas de la ADIP.</t>
  </si>
  <si>
    <t>((Total de los materiales y suministros requeridos/Total de los materiales y suministros programados) * 50%) + (Total de los servicios generales requeridos /Total de los servicios generales programados) * 50%))</t>
  </si>
  <si>
    <t>0.15</t>
  </si>
  <si>
    <t>0.35</t>
  </si>
  <si>
    <t>Al cierre del 2024, Al cierre del 2024, se continuara con una eficiente programacion de los gastos administrativos para la operacion de la Secretaria de Cultura lo que representara un incremento en el avance en el indicador del 10%.</t>
  </si>
  <si>
    <t>La Agencia Digital de Innovacion Publica cuenta con los recursos necesarios para el buen desarrollo de sus funciones, al cumplir debidamente con la programacion de los gastos administrativos.</t>
  </si>
  <si>
    <t>Materiales y suministros requeridos para el desempeño de las funciones administrativas de la ADIP.</t>
  </si>
  <si>
    <t>Lic. Juan Mario Beltran Valle</t>
  </si>
  <si>
    <t>Directivo Ejecutivo de Admnistracion y Finanzas</t>
  </si>
  <si>
    <t>Servicios generales requeridos para el desempeño de las funciones administrativas de la ADIP.</t>
  </si>
  <si>
    <t>La Agencia Digital de Innovacion Publica de la Ciudad de Mexico</t>
  </si>
  <si>
    <t>La Agencia Digital de Innovacion Publica cuenta con los recursos necesarios para cubrir con las obligaciones judiciales sin riesgos para su operacion.</t>
  </si>
  <si>
    <t>Porcentaje del cumplimiento de las contingencias, acciones penales, demandas, resoluciones judiciales o laudos adquiridas por la ADIP.</t>
  </si>
  <si>
    <t>(Total de contingencias, acciones penales, demandas, resoluciones judiciales o laudos atendidos/Total de contingencias, acciones penales, demandas, resoluciones judiciales o laudos adquiridos) * 100)</t>
  </si>
  <si>
    <t>La Agencia Digital de Innovacion Publica cuenta con los recursos necesarios para cubrir con las obligaciones judiciales al cumplir debidamente con los procesos de programacion y presupuestacion.</t>
  </si>
  <si>
    <t>Atencion a las contingencias, acciones penales, demandas, resoluciones judiciales, entre otras, que pueden ser adquiridas por la Agencia Digital de Innovacion Publica.</t>
  </si>
  <si>
    <t>Director Ejecutivo de Admnistracion y Finanzas</t>
  </si>
  <si>
    <t>Suficiente difusion de los protocolos en materia de proteccion civil a las personas servidoras publicas de la Agencia Digital de Innovacion Publica en la Ciudad de Mexico.</t>
  </si>
  <si>
    <t>Personas servidoras publicas de la Agencia Digital de Innovacion Publica en la Ciudad de Mexico.</t>
  </si>
  <si>
    <t>1. Crear una cultura de proteccion civil en las personas servidoras publicas de la Agencia Digital de Innovacion Publica en la Ciudad de Mexico para poder actuar ante un posible fenomeno natural y/o antropogenico para salvaguardar su propia integridad, de los visitantes y bienes. 2. Contribuir con el programa de inspecciones y revisiones a los inmuebles de la Agencia Digital de Innovacion Publica en la Ciudad de Mexico.</t>
  </si>
  <si>
    <t>Los usuarios de los inmuebles que integran la Agencia Digital de Innovacion Publica cuenta con proteccion, auxilio oportuno y efectivo en caso de emergencia o desastre.</t>
  </si>
  <si>
    <t>Indice que mide el avance en el numero de capacitaciones realizadas a las personas servidoras publicas de la ADIP en materia de proteccion civil, el equipo y herramientas de rescate, botiquines de primeros auxilios y la dotacion de señalizacion en los inmuebles requeridos.</t>
  </si>
  <si>
    <t>((Total de capacitaciones realizadas/Total de capacitaciones programadas) *.35) + (Total de equipo, herramientas y botiquines dotados a los inmuebles de la ADIP/Total de equipo, herramientas y botiquines programados para abastecer a los inmuebles de la ADIP) * .35) + (Total de inmuebles que se le doto de señalizacion/Total de inmuebles que se programo para dotar de señalizacion) * .30))</t>
  </si>
  <si>
    <t>Bases de datos que, obran en la Subdireccion de Recursos Materiales Abastecimientos y Servicios. Lista de asistencia y supervisiones fisicas a los inmuebles.Pagina de Transparencia de la Agencia Digital de Innovacion Publica. https://www.transparencia.cdmx.gob.mx/agencia-digital-de-innovacion-publica</t>
  </si>
  <si>
    <t>0.18</t>
  </si>
  <si>
    <t>0.22</t>
  </si>
  <si>
    <t>0.78</t>
  </si>
  <si>
    <t>Al cierre del 2024, se espera un incremento del 10% en el numero de personas capacitadas que reaccionen de manera adecuada ante cualquier emergencia, de la dotacion de equipamiento, herramientas y señaletica en materia de proteccion civil adquirida.</t>
  </si>
  <si>
    <t>Las personas servidoras publicas y usuarios de los inmuebles de la Agencia Digital de Innovacion Publica estan preparadas para atender cualquier emergencia natural o antropogenica y cuentan con proteccion y auxilio oportuno y efectivo, salvaguardando su propia vida, la de los visitantes y bienes derivado del cumplimiento a la Ley de Sistema de Proteccion Civil y su reglamento.</t>
  </si>
  <si>
    <t>Personas servidoras publicas de la ADIP capacitadas en materia de proteccion civil.</t>
  </si>
  <si>
    <t>Dotacion de equipo y herramientas de rescate y botiquines de primeros auxilios a los inmuebles de la ADIP.</t>
  </si>
  <si>
    <t>Dotacion de señalizacion de medidas preventivas a los inmuebles de la ADIP.</t>
  </si>
  <si>
    <t>Promover la participacion de los sectores publico y privado de la Ciudad de Mexico con el proposito de formular proyectos, estudios e investigaciones orientadas al desarrollo economico de la Capital.</t>
  </si>
  <si>
    <t>Consolidar al fondo como un organo de gobierno apto y agil en la gestion de proyectos, estudios e investigaciones, bajo los valores de procuracion del bien comun, la responsabilidad social y la democracia participativa.</t>
  </si>
  <si>
    <t>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mediante la formulacion de proyectos, estudios, investigaciones, foros, talleres y conferencias el fondo aporta al gobierno de la Ciudad de Mexico insumos teoricos para la toma de decisiones.</t>
  </si>
  <si>
    <t>Financiar las actividades promovidas por el consejo economico, social y ambiental de la Ciudad de Mexico, promover la participacion de los sectores economico, laboral, academico, cultural y social en la formulacion de la estrategia de desarrollo economico y social de la ciudad; diseñar, evaluar y dar seguimiento de programas y proyectos en materia economica y social.</t>
  </si>
  <si>
    <t>Ciudad Sustentable</t>
  </si>
  <si>
    <t>Desarrollo economico sustentable e incluyente y generacion de empleo</t>
  </si>
  <si>
    <t>Apoyo a la industria innovadora, sustentable y la economia circular</t>
  </si>
  <si>
    <t>Crecimiento y desarrollo sostenible</t>
  </si>
  <si>
    <t>Trabajo decente y crecimiento economico</t>
  </si>
  <si>
    <t>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t>
  </si>
  <si>
    <t>Suficiente promocion de las inversiones publico-privadas que produzcan beneficios sociales en la Ciudad de Mexico.</t>
  </si>
  <si>
    <t>Actores publico- privados de la Ciudad de Mexico.</t>
  </si>
  <si>
    <t>1. Mejorar la competitividad de la Ciudad de Mexico mediante estudios de viabilidad para la inversion. 2. Impulsar la transformacion productiva que mejore la competitividad y el empleo. 3. Promover el transito hacia una economia basada en el conocimiento. 4. Fomentar la creacion y desarrollo de micro, pequeñas, medianas empresas y cooperativos.</t>
  </si>
  <si>
    <t>La Ciudad de Mexico desarrolla condiciones atractivas para la captacion de inversion publico-privada que genera prosperidad para la poblacion.</t>
  </si>
  <si>
    <t>Mide el porcentaje de la meta que constituye el numero de estudios o proyectos a realizar en el ejercicio.</t>
  </si>
  <si>
    <t>(Numero de estudios o proyectos realizados/ Numero de estudios o proyectos programados) * 100)</t>
  </si>
  <si>
    <t>Estudios y Proyectos realizados por el FES.Pagina de Transparencia del Fondo para el Desarrollo Economico y Social. https://www.transparencia.cdmx.gob.mx/fondo-para-el-desarrollo-economico-y-social-de-la-ciudad-de-mexico</t>
  </si>
  <si>
    <t>0.9</t>
  </si>
  <si>
    <t>Al cierre del 2024, se espera obtener un incremento del 10% de promocion de las inversiones publico-privadas que produzcan beneficios sociales.</t>
  </si>
  <si>
    <t>El actuar gubernamental desarrolla condiciones optimas para la fomentar la inversion publico-privado, lo que genera prosperidad para la poblacion de la Ciudad de Mexico.</t>
  </si>
  <si>
    <t>Convenios de colaboracion firmados para la realizacion de estudios o proyectos en la Ciudad de Mexico.</t>
  </si>
  <si>
    <t>Ma.Apuleya Patricia Pons Alvarez</t>
  </si>
  <si>
    <t>Directora de Operacion y Proyectos</t>
  </si>
  <si>
    <t>Eficiente programacion para los gastos administrativos necesarios para la operacion del Fondo para el Desarrollo Economico y Social de la Ciudad de Mexico.</t>
  </si>
  <si>
    <t>Areas administrativas y operativas del Fondo para el Desarrollo Economico y Social de la Ciudad de Mexico (Direcciones Generales, Direcciones Ejecutivas, Direcciones de area, Coordinaciones y Gerencias).</t>
  </si>
  <si>
    <t>El Fondo para el Desarrollo Economico y Social cuenta con los recursos necesarios para el buen desarrollo de sus funciones.</t>
  </si>
  <si>
    <t>Indice que mide el avance de las acciones administrativas que se llevan a cabo el Fondo para el Desarrollo Economico y social</t>
  </si>
  <si>
    <t>Acciones Administrativas del FES. Pagina de Transparencia del Fondo para el Desarrollo Economico y Social: https://www.transparencia.cdmx.gob.mx/fondo-para-el-desarrollo-economico-y-social-de-la-ciudad-de-mexico</t>
  </si>
  <si>
    <t>Al cierre del 2024, se continuara con una eficiente programacion de los gastos administrativos para la operacion del Fondo para el Desarrollo Economico y Social lo que representara un incremento en el avance en el indicador del 10%</t>
  </si>
  <si>
    <t>El Fondo para el Desarrollo Economico y Social cuenta con los recursos necesarios para el buen desarrollo de sus funciones, al cumplir debidamente con la programacion de los gastos administrativos.</t>
  </si>
  <si>
    <t>Mtro. Jorge Aguirre Marin</t>
  </si>
  <si>
    <t>Director de Administracion</t>
  </si>
  <si>
    <t>El Fondo para el Desarrollo Economico y Social de la Ciudad de Mexico</t>
  </si>
  <si>
    <t>Programar y presupuestar el recurso suficiente para cubrir los gastos de laudos.</t>
  </si>
  <si>
    <t>El Fondo para el Desarrollo Economico y Social cuenta con los recursos necesarios para cubrir con las obligaciones judiciales sin riesgos para su operacion.</t>
  </si>
  <si>
    <t>Porcentaje de avance del cumplimiento del pago de laudos del Fondo para el Desarrollo Economico y Social, emitidos por la Junta de Conciliacion y Arbitraje.</t>
  </si>
  <si>
    <t>Resoluciones judiciales definitivas emitidas por la instancia laboral en la Ciudad de Mexico. Pagina de Transparencia del Fondo para el Desarrollo Economico y Social. https://www.transparencia.cdmx.gob.mx/fondo-para-el-desarrollo-economico-y-social-de-la-ciudad-de-mexico</t>
  </si>
  <si>
    <t>0.8</t>
  </si>
  <si>
    <t>El Fondo para el Desarrollo Economico y Social cuenta con los recursos necesarios para cubrir con las obligaciones judiciales al cumplir debidamente con los procesos de programacion y presupuestacion.</t>
  </si>
  <si>
    <t>Cumplimiento a los laudos emitidos conforme a derecho y resolucion judicial.</t>
  </si>
  <si>
    <t>Actuacion oportuna en casos de riesgo por desastres naturales o antropogenicos por las personas servidoras publicas del Fondo para el Desarrollo Economico y Social.</t>
  </si>
  <si>
    <t>Personas servidoras publicas del Fondo para el Desarrollo Economico y Social.</t>
  </si>
  <si>
    <t>Crear una cultura de proteccion civil en las personas servidoras publicas del Fondo para el Desarrollo Economico y Social, para poder actuar ante un posible fenomeno natural y/o antropogenico para salvaguardar su integridad y bienes.</t>
  </si>
  <si>
    <t>Las personas servidoras publicas del Fondo para el Desarrollo Economico y Social estan capacitadas y preparadas para atender cualquier situacion de riesgo y emergencia natural o antropogenica, salvaguardando su propia vida y bienes.</t>
  </si>
  <si>
    <t>Mide el porcentaje de avance en la capacitacion de Servidores Publicos en materia de Proteccion Civil.</t>
  </si>
  <si>
    <t>(Total de personas capacitadas en materia de proteccion civil/Total de personas programadas para capacitar en materia de proteccion civil) * 100)</t>
  </si>
  <si>
    <t>Listas de asistencia y constancias de participacion del personal del FES CDMX en los cursos de capacitacion. Pagina de Transparencia del Fondo para el Desarrollo Economico y Social. https://www.transparencia.cdmx.gob.mx/fondo-para-el-desarrollo-economico-y-social-de-la-ciudad-de-mexico</t>
  </si>
  <si>
    <t>0.3</t>
  </si>
  <si>
    <t>0.6</t>
  </si>
  <si>
    <t>Al cierre del 2024, se espera un incremento del 10% en el numero de personas capacitadas que reaccionen de manera adecuada ante cualquier emergencia.</t>
  </si>
  <si>
    <t>Las personas servidoras publicas del Fondo para el Desarrollo Economico y Social estan preparadas para atender cualquier emergencia natural o antropogenica, salvaguardando su propia vida, la de los visitantes y bienes.</t>
  </si>
  <si>
    <t>Personas servidoras publicas del FES CDMX capacitadas en materia de proteccion civil.</t>
  </si>
  <si>
    <t>Mantener la gobernabilidad y la gobernanza en la Ciudad de Mexico, a traves de un gobierno abierto, eficaz y eficiente, que promueva la paz pubica, la convivencia y la participacion ciudadana, asi como el disfrute de los derechos y libertades de la poblacion, el dialogo y la coordinacion con representantes de los tres niveles de gobierno, poderes de la union, organos autonomos, organizaciones de la sociedad civil y del sector publico.</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</si>
  <si>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cotidiana de los asuntos regionales bajo un enfoque de sustentabilidad.</t>
  </si>
  <si>
    <t>Actualmente la Ciudad de Mexico es el centro politico, economico, social y cultural del pais; en este sentido una caracteristica muy importante a tomar en cuenta es su gente, que tiene derecho a una vida digna, a la justicia y a vivir en paz. La entidad es la principal concentracion urbana en el pais puesto que habita una poblacion de 9,209,244 habitantes, de los cuales 4,805,017 son mujeres y 4,404,927 son hombres (INEGI,2022). La capital del pais necesita resolver y dar cauce al complejo sistema de relaciones economicas, sociales, culturales y ambientales. Uno de los problemas mas graves de la ciudad es la gran desigualdad de ingresos y oportunidades. La Ciudad de Mexico, como parte de una zona metropolitana mayor, es producto del proceso de urbanizacion del entonces DF sobre su periferia, que fue absorbiendo pueblos, ciudades pequeñas y espacios rurales, ya sea como zonas predominantemente habitacionales o como centros de actividad economica, entre los cuales la poblacion se desplaza de manera cotidiana, conformando un conjunto de unidades politico-administrativas contiguas, integradas social y economicamente en un marco complejo de funcionalidad espacial. Los procesos de urbanizacion de la ciudad, aunados al crecimiento de la poblacion de los municipios conurbados y la migracion han configurado una dinamica demografica compleja. La tasa de crecimiento poblacional depende del crecimiento natural y de la migracion. Asi, durante decadas, el crecimiento economico, comercial y cultural de la capital atrajo a la poblacion de otras zonas de la republica; convirtiendola en la mayor generadora de ingresos y empleo, la mas grande prestadora de servicios y el mayor centro de consumo. Ello acarrea beneficios innegables, ya que una derrama economica mayor propicia el empleo, el consumo y el desarrollo inmobiliario. Sin embargo, 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economicos, de desarrollo economico de la ciudad a costa de sus propios ciudadanos. Asi, la ciudad vivio un desarrollo precario, sostenido en complicidades, que redundo en daños ambientales, riesgos civiles, precarizacion laboral y mayor desigualdad.</t>
  </si>
  <si>
    <t>Coordinacion con Gabinete de Seguridad, Justicia y Gobierno</t>
  </si>
  <si>
    <t>Eficiente programacion para los gastos administrativos necesarios para la operacion de la Secretaria de Gobierno de la Ciudad de Mexico.</t>
  </si>
  <si>
    <t>Areas administrativas y operativas del Ente Publico de la Ciudad de Mexico (Direcciones Generales, Direcciones Ejecutivas, Direcciones de area, Coordinaciones y Gerencias)</t>
  </si>
  <si>
    <t>la secretaria de gobierno con los recursos necesarios para el buen desarrollo de sus funciones</t>
  </si>
  <si>
    <t>Indice que mide el avance en la adquisicion de materiales, insumos y suministros requeridos para el desempeño de las actividades administrativas y del pago de servicios generales, servicios profesionales, conservacion y mantenimiento del inmueble, asi como servicios de difusion.</t>
  </si>
  <si>
    <t>((Total adquisiciones de materiales, insumos y suministros realizados/ Total adquisiciones de materiales, insumos y suministros programados) * 0.5) + (Pago de servicios generales, profesionales, conservacion y mantenimiento del inmueble y de difusion realizados/ Pago de servicios generales, profesionales, conservacion y mantenimiento del inmueble, y de difusion programados) * 0.5))</t>
  </si>
  <si>
    <t>La documentacion generada como resultado de la actividad del programa presupuestario se encontrara disponible en lapagina de la secretaria de Gobierno en un micrositio que esta en proceso. https://www.transparencia.cdmx.gob.mx/secretaria-de-gobierno</t>
  </si>
  <si>
    <t>Proseguir con una programacion y presupuestacion adecuada para la correcta operacion de la Secretaria de Gobierno</t>
  </si>
  <si>
    <t>La Secretaria de Gobierno continua con el desempeño de sus funciones de manera adecuada</t>
  </si>
  <si>
    <t>Lic. Ana Gabriela Carmona Servin</t>
  </si>
  <si>
    <t>Coordinadora de Administracion de Capital Humano</t>
  </si>
  <si>
    <t>La Secretaria de Gobierno de la Ciudad de Mexico de la Ciudad de Mexico</t>
  </si>
  <si>
    <t>la secretaria de Gobierno cuenta con los recursos necesarios para cubrir con las obligaciones judiciales sin riesgos para su operacion.</t>
  </si>
  <si>
    <t>Porcentaje de avance del cumplimiento del pago de laudos.</t>
  </si>
  <si>
    <t>(Total de laudos pagados/Total de laudos emitidos por la Junta de Conciliacion y Arbitraje) * 100</t>
  </si>
  <si>
    <t>La documentacion generada como resultado de las acciones realizadas en vias de cumplimiento de los laudos y sentencias dictadas por autoridad competente en contra de esta administracion, tales como: planillas de cuantificacion de laudos y sentencias, contra recibos de Cuentas por Liquidar Certificadas (CLC) expedidos para el pago de las prestaciones economicas materia de las condenas emitidas en contra de esta administracion. esto se encontrara en el micrositio de la Secretaria de Gobierno. https://www.transparencia.cdmx.gob.mx/secretaria-de-gobierno</t>
  </si>
  <si>
    <t>Continuar con una presupuestacion adecuada que permita cumplir con el pago de las obligaciones judiciales</t>
  </si>
  <si>
    <t>La Secretaria de Gobierno tiene las previsiones presupuestarias necesarias para el cumplimiento de las obligaciones judiciales que se presenten</t>
  </si>
  <si>
    <t>Dar cumplimiento a los laudos emitidos por la Junta de Conciliacion y Arbitraje.</t>
  </si>
  <si>
    <t>178</t>
  </si>
  <si>
    <t>Coordinacion metropolitana y regional</t>
  </si>
  <si>
    <t>Eficiente coordinacion entre instituciones del gobierno para la ejecicion de las politicas publicas de la Ciudad de Mexico.</t>
  </si>
  <si>
    <t>La administracion publica en los tres niveles de Gobierno.</t>
  </si>
  <si>
    <t>1. Mantener la gobernabilidad de la capital, asi como conducir las relaciones de la Jefa de Gobierno con los organismos y poderes publicos locales y federales. 2. Atender y prevenir cualquier incidencia y dar respuesta a las solicitudes ciudadanas en beneficio de la gobernanza y la mejora en el bienestar de la poblacion.</t>
  </si>
  <si>
    <t>Los habitantes de la Ciudad de Mexico gozan de sus derechos en un entorno de gobernabilidad eficaz y eficiente en todos los ambitos politicos, sociales, economicos y ambientales.</t>
  </si>
  <si>
    <t>Indice que mide las atenciones que ofrece la Secretaria a la ciudadania</t>
  </si>
  <si>
    <t>(((Acciones de regulacion, atencion y seguimiento del espacio publico realizadas / Acciones de regulacion, atencion y seguimiento del espacio publico programadas) *0.25) + ((Monitoreo y recorridos realizados / Monitoreo y recorridos programados) *0.25) + ((Mesas y reuniones de trabajo realizadas / Mesas y reuniones de trabajo programadas) *0.25) + ((Acciones en materia agraria realizadas / Acciones en materia agraria programadas) *0.25))</t>
  </si>
  <si>
    <t>Informes trimestrales, convenios, acuerdos, comisiones, tarjetas informativas, evidencia fotografica e informe mensual de las atenciones a Nucleos Agrarios, expedientes de personas beneficiarias del Instituto de Reinsercion Social, ubicados en las instalaciones de la Secretaria de Gobierno, expedientes de los preliberados y programas de rehabilitacion social y psicologica, talleres de capacitacion, agenda del Subsecretario de Gobierno, listas de asistencia a reuniones programadas, notas informativas, minutas y Actas de sesiones y reuniones, informes trimestrales e informes remitidos a la Secretaria de Gobierno. todos estos archivos se encontraran disponibles en un micrositio de la secretaria de gobierno. https://www.transparencia.cdmx.gob.mx/secretaria-de-gobierno</t>
  </si>
  <si>
    <t>Para el año 2024 se espera seguir atendiendo tramites y peticiones a traves de audiencias publicas, reuniones presenciales o via zoom, recorridos ademas de que para ese año.</t>
  </si>
  <si>
    <t>Los habitantes de la Ciudad de Mexico cuentan con atencion a sus demandas por parte de la Secretaria de Gobierno por medio de distintos metodos que se han ido mejorando durante este gobierno, por lo que las personas gozan de sus derechos y los ejercen plenamente.</t>
  </si>
  <si>
    <t>Acciones de regulacion, atencion y seguimiento para el aprovechamiento del uso del espacio publico</t>
  </si>
  <si>
    <t>Heidi Maguen Brito Chong</t>
  </si>
  <si>
    <t>Directora de Planeacion y Coordinacion Institucional</t>
  </si>
  <si>
    <t>Monitoreos y/o recorridos en distintos espacios publicos, para prevenir y atender cualquier incidencia y/o estar en la posibilidad de brindar la atencion procedente.</t>
  </si>
  <si>
    <t>Planear y ejecutar mesas de trabajo y/o reuniones interinstitucionales y/o atenciones ciudadanas con diversas dependencias para atender la demanda ciudadana, individual y/o grupal.</t>
  </si>
  <si>
    <t>Felipe Felix de la Cruz Menez</t>
  </si>
  <si>
    <t>Director de Asuntos Politicos y Sociales</t>
  </si>
  <si>
    <t>Llevar a cabo acciones en materia agraria</t>
  </si>
  <si>
    <t>Lic. Marisel Alamilla Martinez</t>
  </si>
  <si>
    <t>Directora Ejecutiva de Asuntos Agrarios</t>
  </si>
  <si>
    <t>Suficientes actividades de prevencion en materia de proteccion civil a las personas servidoras publicas de la Secretaria de Gobierno de la Ciudad de Mexico.</t>
  </si>
  <si>
    <t>El personal adscrito a la Secretaria de Gobierno y personal flotante que acuden diariamente a tratar asuntos relacionados con el ambito de las atribuciones de la dependencia.</t>
  </si>
  <si>
    <t>Crear una cultura de proteccion civil en las personas servidoras publicas de la Secretaria de Gobierno, para poder actuar ante un posible fenomeno natural y/o antropogenico para salvaguardar su integridad y la de sus visitantes.</t>
  </si>
  <si>
    <t>Las personas servidoras publicas de la Secretaria de Gobierno estan capacitadas y preparadas para atender cualquier situacion de riesgo y emergencia natural o antropogenica, salvaguardando su propia vida y la de los visitantes del Museo.</t>
  </si>
  <si>
    <t>Porcentaje de avance de cumplimiento de las actividades en materia de Proteccion Civil realizadas en la Secretaria de Gobierno</t>
  </si>
  <si>
    <t>(Total acciones realizadas en materia de proteccion civil/Total de acciones programadas en materia de proteccion civil) * 100</t>
  </si>
  <si>
    <t>El resultado de las acciones se podra ver en la pagina de internet de la Secretaria de Gobierno especificamente en el micrositio que se aperturara. https://www.transparencia.cdmx.gob.mx/secretaria-de-gobierno</t>
  </si>
  <si>
    <t>Al cierre del 2024, derivado de la atencion y seguimiento que se llevo a cabo en las actividades en materia de proteccion civil, se espera tener un avance en el indicador del 10%.con respecto al 2023</t>
  </si>
  <si>
    <t>Las personas servidoras publicas de la Secretaria de Gobierno estan preparadas para atender cualquier emergencia natural o antropogenica, salvaguardando su propia vida.</t>
  </si>
  <si>
    <t>Implementar señaletica, realizar simulacros y capacitar en materia de proteccion civil a las personas servidoras publicas de la Secretaria de Gobierno.</t>
  </si>
  <si>
    <t>Lic. Manuel Ascencio Retolaza</t>
  </si>
  <si>
    <t>Coordinador de Recursos Materiales, Abastecimiento y Servicios</t>
  </si>
  <si>
    <t>Justicia</t>
  </si>
  <si>
    <t>025</t>
  </si>
  <si>
    <t>Control y acciones dirigidas para la reinsercion social de poblacion liberada y preliberada</t>
  </si>
  <si>
    <t>Promover el estado de derecho en los planos nacional e internacional y garantizar la igualdad de acceso a la justicia para todos</t>
  </si>
  <si>
    <t>Las personas egresadas del sistema de justicia penal cuentan con condiciones para su reinsercion social en la Ciudad de Mexico.</t>
  </si>
  <si>
    <t>Personas egresadas del sistema de justicia penal de la Ciudad de Mexico.</t>
  </si>
  <si>
    <t>1. Dirigir y ejecutar acciones en beneficio de las personas que egresan del sistema de justicia penal de la Ciudad de Mexico y sus familiares, encaminada a fortalecer su proceso reinsercion social, de forma integral y personalizada. 2. Implementar programas sociales gubernamentales, no gubernamentales y de la sociedad civil, como una herramienta de prevencion de delitos.</t>
  </si>
  <si>
    <t>Las personas egresadas del sistema de justicia penal se reincorporan a la sociedad y se restablecen sus derechos politicos, economicos y sociales.</t>
  </si>
  <si>
    <t>Indice que mide la cobertura de atencion programada a personas egresadas del sistema de justicia penal que pertenecen a un grupo de atencion prioritaria.</t>
  </si>
  <si>
    <t>((Personas beneficiadas con el kit de atencion prioritaria / Personas beneficiadas con el kit de atencion prioritaria programadas) * 0.5) + ((Empresas vinculadas por medio de un convenio/ Convenios programados con empresas) * 0.2) + ((Apoyos monetarios entregados / Apoyos monetarios programados) * 0.3)</t>
  </si>
  <si>
    <t>Padron de beneficiarios del programa social el cual puede ser consultado en: https://www.reinsercionsocial.cdmx.gob.mx</t>
  </si>
  <si>
    <t>Para el año 2024 100% de las personas egresadas del sistema de justicia penal que pertenecen a un grupo de atencion prioritaria son atendidas por el programa.</t>
  </si>
  <si>
    <t>Se cuenta con los apoyos suficientes para 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</si>
  <si>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</si>
  <si>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</si>
  <si>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</si>
  <si>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Convenios de colaboracion con empresas socialmente responsables, asociaciones de la sociedad civil, dependencias publicas y/o organizaciones no gubernamentales para ofrecer capacitacion a personas egresadas del sistema de justicia penal de la Ciudad de Mexico.</t>
  </si>
  <si>
    <t>Arturo Alberto Morell Barragan</t>
  </si>
  <si>
    <t>Director General del Instituto de Reinsercion Social</t>
  </si>
  <si>
    <t>Entrega de apoyos monetarios para la realizacion de practicas laborales en empresas participantes en el programa.</t>
  </si>
  <si>
    <t>13</t>
  </si>
  <si>
    <t>Policia</t>
  </si>
  <si>
    <t>013</t>
  </si>
  <si>
    <t>Prevencion de la violencia con participacion ciudadana</t>
  </si>
  <si>
    <t>Disminucion en los indices de violencia que sufren los habitantes de la Ciudad de Mexico provocados por la posesion de armas de fuego.</t>
  </si>
  <si>
    <t>Los 9,209,944 de habitantes de la Ciudad de Mexico.</t>
  </si>
  <si>
    <t>1. Generar paz mediante la disminucion de la violencia provocada por armas de fuego. 2. Dirigir la operacion del canje de armas en la Ciudad de Mexico bajo un enfoque de derechos y participacion ciudadana.</t>
  </si>
  <si>
    <t>Propicia una cultura de paz en la poblacion mejorando la percepcion de seguridad en la Ciudad de Mexico.</t>
  </si>
  <si>
    <t>Porcentaje que mide el avance de la entrega de apoyos economicos a cambio de armas de fuego.</t>
  </si>
  <si>
    <t>(Total de apoyos entregados/ Total de armas cajeadas)*100</t>
  </si>
  <si>
    <t>Informacion del programa disponible en https://www.ssg.cdmx.gob.mx/desarme</t>
  </si>
  <si>
    <t>0.1</t>
  </si>
  <si>
    <t>Para el año 2024 se contara con un aumento del 20% en las armas recibidas a cambio de apoyos, lo que disminuira la violencia en la Ciudad de Mexico.</t>
  </si>
  <si>
    <t>se cuenta con seguridad en la poblacion a traves del fomentar una cultura de paz y no violencia, asi como incidir en la disminucion de los accidentes, lesiones y feminicidios por arma de fuego en los hogares de la Ciudad de Mexico.</t>
  </si>
  <si>
    <t>Canje de armas de fuego entregadas por las y los ciudadanos de manera voluntaria por apoyos economicos.</t>
  </si>
  <si>
    <t>Victoria Esther Carrillo Mejia</t>
  </si>
  <si>
    <t>Subdirectora de Instrumentos de Participacion Ciudadana</t>
  </si>
  <si>
    <t>Regirse bajo los principios de certeza, eficacia, imparcialidad, independencia, legalidad, maxima publicidad, objetividad, profesionalismo, transparencia, buena administracion, buen gobierno, y gobierno abierto con plena accesibilidad a la Ciudadania.</t>
  </si>
  <si>
    <t>Promover la participacion ciudadana en la toma de decisiones para brindar mejores practicas de gobierno en la solucion de demandas sociales. Eficientar las respuestas de gobierno y adecuar los procesos de atencion. Brindar seguridad y certeza en la demarcacion territorial.</t>
  </si>
  <si>
    <t>Controles al ejercicio del gobierno</t>
  </si>
  <si>
    <t>164</t>
  </si>
  <si>
    <t>Servicios legales, orientacion tecnica o juridica a entes publicos y particulares</t>
  </si>
  <si>
    <t>Eficientes mecanismos de operacion para la atencion ciudadana en la Alcaldia Cuauhtemoc.</t>
  </si>
  <si>
    <t>Habitantes de la Alcaldia Cuauhtemoc que asciende a 545,884 personas.</t>
  </si>
  <si>
    <t>1. Promover un gobierno democratico e incluyente que atienda las necesidades de la poblacion. 2. Promover una cultura de rendicion de cuentas y gobierno transparente.</t>
  </si>
  <si>
    <t>Los habitantes de la Alcaldia Cuauhtemoc gozan de un gobierno democratico, transparente e incluyente que atiende de manera eficiente las demandas de sus ciudadanos.</t>
  </si>
  <si>
    <t>Indice que mide el avance de los tramites, servicios y asesorias de los servicios administrativos y operativos que la poblacion requiere.</t>
  </si>
  <si>
    <t>((Tramites y servicios diversos de gestion realizados/Tramites y servicios diversos de gestion programados) *0.25)+((Asuntos y asesorias juridicas y de orientacion a los ciudadanos/ Asuntos y asesorias juridicas y de orientacion a los ciudadanos)*0.25)+((Regualacion de establecimientos mercantiles y comerciales solicitados/Regualacion de establecimientos mercantiles y comerciales aprobados)*0.25)+((Atencion de requerimientos relacionados con la Funcion Publica realizados/ Atencion de requerimientos relacionados con la Funcion Publica programados)*0.25).</t>
  </si>
  <si>
    <t>https://alcaldiacuauhtemoc.mx/portal-de-transparencia/</t>
  </si>
  <si>
    <t>Al cierre del 2024, se espera tener un avance en el indicador del 10%, derivado del cumplimiento de las acciones realizadas de los tramites, servicios, asesorias y regulaciones de los servicios administrativos y operativos que lleva a cabo la Alcaldia para la atencion de solicitudes de la ciudadania.</t>
  </si>
  <si>
    <t>Los habitantes de la Alcaldia Cuauhtemoc gozan de un gobierno que atiende de manera eficiente y oportuna sus las demandas y necesidades.</t>
  </si>
  <si>
    <t>Tramites y servicios diversos de gestion</t>
  </si>
  <si>
    <t>Salvador Santiago Salazar</t>
  </si>
  <si>
    <t>Direccion General de Gobierno</t>
  </si>
  <si>
    <t>Asuntos y asesorias juridicas y de orientacion a los ciudadanos</t>
  </si>
  <si>
    <t>Jose Guadalupe Medina Romero</t>
  </si>
  <si>
    <t>Direccion General Juridica y de Servicios Legales</t>
  </si>
  <si>
    <t>Regulacion de establecimientos mercantiles y comerciales</t>
  </si>
  <si>
    <t>Atencion de requerimientos relacionados con la Funcion Publica.</t>
  </si>
  <si>
    <t>063</t>
  </si>
  <si>
    <t>Prevencion de la violencia y el delito</t>
  </si>
  <si>
    <t>Disminucion en la comision de delitos que afecta a la poblacion que habita y transita en la Alcaldia Cuauhtemoc.</t>
  </si>
  <si>
    <t>1.Propiciar un ambiente libre de violencias y delitos. 2. Promover una cultura de prevencion que brinde proteccion y seguridad salvaguardando la vida de las personas frente a riesgos y amenazas. 3. Garantizar la disponibilidad del equipo suficiente para atender las necesidades de la ciudadania en materia de seguridad y vigilancia.</t>
  </si>
  <si>
    <t>Los habitantes de la Alcaldia Cuauhtemoc disfrutan de un ambiente seguro y libre de violencias en su transito por la demarcacion.</t>
  </si>
  <si>
    <t>Indice que mide el avance de los operativos, presencias en cuadrantes, mantenimientos y compras de equipos de seguridad y vigilancia para la seguridad de los habitantes de la Alcaldia Cuauhtemoc.</t>
  </si>
  <si>
    <t>((Operativos en las 33 colonias de la Alcaldia realizados/Operativos en las 33 colonias de la Alcaldia programados)*0.25))+((Presencia en cuadrantes destinados/Presencia en cuadrantes necesarios)*0.25)+((Compra y mantenimiento de equipo de seguridad y vigilancia realizados/Compra y mantenimiento de equipo de seguridad y vigilancia programado)*0.25)+((Reconocimiento al merito de la Seguridad Ciudadana y Proteccion Civil otorgados/Reconocimiento al merito de la Seguridad Ciudadana y Proteccion Civil programados)*0.25).</t>
  </si>
  <si>
    <t>Al cierre del 2024, se espera tener un avance en el indicador del 10%, derivado del cumplimiento de las acciones realizadas para salvaguardar la vida y bienestar de los habitantes de la Alcaldia.</t>
  </si>
  <si>
    <t>Los habitantes de la Alcaldia Cuauhtemoc gozan de un gobierno que atiende de manera eficiente y oportuna sus las demandas y necesidades para el disfrute de una vida libre de violencia.</t>
  </si>
  <si>
    <t>Operativos en las 33 colonias de la Alcaldia.</t>
  </si>
  <si>
    <t>Jose Francisco Delagadillo Cadena</t>
  </si>
  <si>
    <t>Director General de Seguridad Ciudadana y Proteccion Civil</t>
  </si>
  <si>
    <t>Presencia en cuadrantes.</t>
  </si>
  <si>
    <t>Mantenimiento y compra de equipo de seguridad y vigilancia.</t>
  </si>
  <si>
    <t>Reconocimiento all merito de la Seguridad Ciudadana y la Gestion Integral del Riesgo y Proteccion civil.</t>
  </si>
  <si>
    <t>Desarrollo urbano sustentable e incluyente</t>
  </si>
  <si>
    <t>Ampliacion de parques, espacios publicos y mejora de servicios urbanos</t>
  </si>
  <si>
    <t>Servicios comunales en Alcaldias</t>
  </si>
  <si>
    <t>De aqui a 2030, reducir el impacto ambiental negativo per capita de las ciudades, incluso prestando especial atencion a la calidad del aire y la gestion de los desechos municipales y de otro tipo</t>
  </si>
  <si>
    <t>Eficiente prestacion de servicios publicos basicos en la Alcaldia Cuauhtemoc.</t>
  </si>
  <si>
    <t>1.Proveer de servicios basicos indispensables que demanda la poblacion. 2. Facilitar el acceso al abanico de servicios publicos que ofrece la Alcaldia para la poblacion.</t>
  </si>
  <si>
    <t>La poblacion de la Alcaldia Cuauhtemoc disfruta de los servicios publicos para satisfacer sus necesidades basicas y con ello mejorar su calidad de vida.</t>
  </si>
  <si>
    <t>Indice que mide el avance de los servicios publicos que se otorgan a la poblacion de la Alcaldia Cuauhtemoc.</t>
  </si>
  <si>
    <t>((Recoleccion, traslado, tratamiento y disposicion final de residuos solidos y urbanos realizados/ Recoleccion, traslado, tratamiento y disposicion final de residuos solidos y urbanos programados)*0.25) + ((Operacion de panteones, (Inhumaciones, y Cremaciones) realizados/ Operacion de panteones, (Inhumaciones, y Cremaciones programados)*0.25) + ((Mantenimiento y equipamiento a parques y jardines, servicio de poda de arboles/ Mantenimiento y equipamiento a parques y jardines, servicio de poda de arboles programados)*0.25)+ ((Mantenimiento, conservacion y rehabilitacion de banquetas, balizamiento, señalamiento y alumbrado publico en vialidades realizados/ Mantenimiento, conservacion y rehabilitacion de banquetas, balizamiento, señalamiento y alumbrado publico en vialidades programados)*0.25).</t>
  </si>
  <si>
    <t>Al cierre del 2024, se espera tener un avance en el indicador del 10%, derivado del cumplimiento de las acciones realizadas de los servicios administrativos y operativos que lleva a cabo la Alcaldia.</t>
  </si>
  <si>
    <t>Los habitantes de la Alcaldia Cuauhtemoc gozan de un gobierno que atiende de manera eficiente los servicios que demandan los ciudadanos para disfrute de los servicios publicos necesarios.</t>
  </si>
  <si>
    <t>Recoleccion, traslado, tratamiento y disposicion final de residuos solidos y urbanos.</t>
  </si>
  <si>
    <t>Jose Guadalupe Romero Medina</t>
  </si>
  <si>
    <t>Direccion General de Servicios Urbanos</t>
  </si>
  <si>
    <t>Operacion de panteones, (Inhumaciones, y Cremaciones).</t>
  </si>
  <si>
    <t>Mantenimiento y equipamiento a parques y jardines, servicio de poda de arboles.</t>
  </si>
  <si>
    <t>Mantenimiento, conservacion y rehabilitacion de banquetas, balizamiento, señalamiento en vialidades y alumbrado public en vialidades.</t>
  </si>
  <si>
    <t>Ciudad de Mexico, capital cultural de America Latina</t>
  </si>
  <si>
    <t>Cultura</t>
  </si>
  <si>
    <t>218</t>
  </si>
  <si>
    <t>Desarrollo cultural comunitario</t>
  </si>
  <si>
    <t>Redoblar los esfuerzos para proteger y salvaguardar el patrimonio cultural y natural del mundo</t>
  </si>
  <si>
    <t>Suficientes oportunidades de desarrollo educativo, artistico y deportivo en la Alcaldia Cuauhtemoc.</t>
  </si>
  <si>
    <t>1. Incentivar la educacion en poblacion menos favorecida. 2. Promover el desarrollo cultural, artistico y deportivo. 3. Fomentar la participacion ciudadana en los eventos culturales, artisticos, deportivos y recreativos que organiza la Alcaldia.</t>
  </si>
  <si>
    <t>La poblacion goza de sus derechos educativos, culturales, deportivos y recreativos que mejora su calidad de vida y reafirma su identidad.</t>
  </si>
  <si>
    <t>Indice que mide el avance de los eventos, civicos, artisticos, musicales, culturales y deportivos que realiza la Alcaldia Cuauhtemoc.</t>
  </si>
  <si>
    <t>((Eventos y festividades civicos y de cultura tradicional en la Alcaldia Cuauhtemoc realizados/Eventos y festividades civicos y de cultura tradicional en la Alcaldia Cuauhtemoc programados)*0.25)+((Eventos y festividades civicos y de cultura tradicional en la Alcaldia Cuauhtemoc realizados/Eventos y festividades civicos y de cultura tradicional en la Alcaldia Cuauhtemoc programados)*0.25)+((Eventos deportivos, competencias y activacion fisica para participantes que habitan en la Alcaldia Cuauhtemoc realizados/Eventos deportivos, competencias y activacion fisica para participantes que habitan en la Alcaldia Cuauhtemoc realizados)*0.25)+((Entrega de apoyos economicos a deportistas destacados entregados/ Entrega de apoyos economicos a deportistas destacados programados)*0.25).</t>
  </si>
  <si>
    <t>Al cierre del 2024, se espera tener un avance en el indicador del 50%, derivado del cumplimiento de las acciones realizadas de los eventos civicos, artisticos, musicales, culturales y deportivos que realiza la Alcaldia.</t>
  </si>
  <si>
    <t>Los habitantes de la Alcaldia Cuauhtemoc disfrutan de sus derechos culturales, deportivos, educativos y de recreacion que reafirman su identidad mexicana.</t>
  </si>
  <si>
    <t>Eventos y festividades civicos y de cultura tradicional en la Alcaldia Cuauhtemoc.</t>
  </si>
  <si>
    <t>Nayeli Nora Alva</t>
  </si>
  <si>
    <t>Directora General de los Derechos Culturales, Recreativos y Educativos</t>
  </si>
  <si>
    <t>Presentaciones de Compañias de danza, musica, y teatro.</t>
  </si>
  <si>
    <t>Eventos deportivos, competencias y activacion fisica para participantes que habitan en la Alcaldia Cuauhtemoc.</t>
  </si>
  <si>
    <t>Abraham Calvo Ponce de leon</t>
  </si>
  <si>
    <t>Director General de Desarrollo y Bienestar</t>
  </si>
  <si>
    <t>Entrega de apoyos economicos a deportistas destacados.</t>
  </si>
  <si>
    <t>Igualdad y Derechos</t>
  </si>
  <si>
    <t>Derecho a la salud</t>
  </si>
  <si>
    <t>Salud</t>
  </si>
  <si>
    <t>064</t>
  </si>
  <si>
    <t>Salud y bienestar</t>
  </si>
  <si>
    <t>Para 2030, reducir en un tercio la mortalidad prematura por enfermedades no transmisibles mediante la prevencion y el tratamiento y promover la salud mental y el bienestar</t>
  </si>
  <si>
    <t>Suficiente capacidad de atencion para la salud de la poblacion de la Alcaldia Cuauhtemoc.</t>
  </si>
  <si>
    <t>Poblacion de la Alcaldia Cuauhtemoc que asciende a 545,884 personas.</t>
  </si>
  <si>
    <t>Garantizar el derecho a la salud de las personas que no cuentan con seguridad social para que puedan ejercer su derecho a un servicio de salud prioritaria, integral e incluyente que contribuya a mejorar la calidad de vida y la disminucion de altos indices de enfermedades.</t>
  </si>
  <si>
    <t>La poblacion de la Alcaldia Cuauhtemoc de Mexico recibe programas, actividades y jornadas en salud para la atencion y prevencion de enfermedades para garantizar salud digna y vida saludable.</t>
  </si>
  <si>
    <t>Indice que mide el avance de las atenciones, jornadas, campañas de salud que proporciona la Alcaldia</t>
  </si>
  <si>
    <t>((Atenciones medicas de primer nivel realizadas/Atenciones medicas de primer nivel realizadas)* 0.33)+((Jornadas de salud en la Alcaldia realizadas/Jornadas de salud en la Alcaldia programadas) *0.33)+((Campañas de planificacion familiar y prevencion de enfermedades de trasmision sexual realizadas/Campañas de planificacion familiar y prevencion de enfermedades de trasmision sexual programadas)*0.34).</t>
  </si>
  <si>
    <t>Al cierre del 2024, se espera tener un avance en el indicador del 100% de cobertura de atencion de los habitantes en las jornadas y campañas de salud.</t>
  </si>
  <si>
    <t>Garantizar el acceso a la salud para todos los habitantes de la alcaldia, en especial a las personas de menores ingresos, para que tengan atencion de primer nivel de salud, preventivo y gratuito con medicamentos incluidos para su atencion.</t>
  </si>
  <si>
    <t>Atenciones medicas de primer nivel.</t>
  </si>
  <si>
    <t>Abraham Calvo Ponce de Leon</t>
  </si>
  <si>
    <t>Jornadas de salud en la Alcaldia.</t>
  </si>
  <si>
    <t>Campañas de planificacion familiar y prevencion de enfermedades de trasmision sexual.</t>
  </si>
  <si>
    <t>Medio ambiente y recursos naturales</t>
  </si>
  <si>
    <t>089</t>
  </si>
  <si>
    <t>Regulacion, proteccion y cuidado animal</t>
  </si>
  <si>
    <t>Vida de ecosistemas terrestres</t>
  </si>
  <si>
    <t>15.a</t>
  </si>
  <si>
    <t>Movilizar y aumentar de manera significativa los recursos financieros procedentes de todas las fuentes para conservar y utilizar de forma sostenible la diversidad biologica y los ecosistemas</t>
  </si>
  <si>
    <t>Suficientes servicios integrales para animales con dueño de la Alcaldia Cuauhtemoc.Los distintos tipos de animales con dueño de la Alcaldia Cuauhtemoc.</t>
  </si>
  <si>
    <t>Los distintos tipos de animales con dueño de la Alcaldia Cuauhtemoc.</t>
  </si>
  <si>
    <t>Otorgar servicios integrales para la tutela responsable de los animales con dueño de la Alcaldia</t>
  </si>
  <si>
    <t>Los dueños de animales cuentan con servicios integrales para su tenencia y calidad de vida</t>
  </si>
  <si>
    <t>Indice que mide el avance de las campañas, jornadas y servicios de atencion de salud animal que proporciona la Alcaldia.</t>
  </si>
  <si>
    <t>((Campañas de cirugias, esterilizacion y vacunacion animal gratuita realizadas/Campañas de cirugias, esterilizacion y vacunacion animal gratuita programadas)*0.25)+((Jornadas de difusion de tendencia responsable de animales de compañia realizadas/Jornadas de difusion de tendencia responsable de animales de compañia programadas)*0.25)+((Habilitacion de areas para mascotas en parques y jardines en la Alcaldia realizados/Habilitacion de areas para mascotas en parques y jardines en la Alcaldia programados)*0.25)+((Servicios de adiestramiento y adopcion responsable de animales de compañia realizados/Servicios de adiestramiento y adopcion responsable de animales de compañia programados)*0.25).</t>
  </si>
  <si>
    <t>Al cierre del 2024, se espera tener un avance en el indicador del 50%, derivado del cumplimiento de las acciones realizadas de los servicios de atencion y salud animal proporcionados por la Alcaldia.</t>
  </si>
  <si>
    <t>Los habitantes de la Alcaldia Cuauhtemoc gozan de servicios integrales y de calidad para sus animales de compañia.</t>
  </si>
  <si>
    <t>Campañas de cirugias, esterilizacion y vacunacion animal gratuita.</t>
  </si>
  <si>
    <t>Abaham Calvo de Leon</t>
  </si>
  <si>
    <t>Director de Desarrollo y Bienestar</t>
  </si>
  <si>
    <t>Jornadas de difusion de tendencia responsable de animales de compañia.</t>
  </si>
  <si>
    <t>Habilitacion de areas para mascotas en parques y jardines en la Alcaldia.</t>
  </si>
  <si>
    <t>Servicios de adiestramiento y adopcion responsable de animales de compañia.</t>
  </si>
  <si>
    <t>Derecho a la igualdad e inclusion</t>
  </si>
  <si>
    <t>Niñas, niños y adolescentes</t>
  </si>
  <si>
    <t>320</t>
  </si>
  <si>
    <t>Cuidados para el bienestar infantil</t>
  </si>
  <si>
    <t>Educacion de calidad</t>
  </si>
  <si>
    <t>Oferta suficiente de espacios seguros para el cuidado de los infantes de escasos recursos.</t>
  </si>
  <si>
    <t>Niñas y Niños de 0 – 5.11 años de la Alcaldia Cuauhtemoc.</t>
  </si>
  <si>
    <t>1. Otorgar espacios seguros para el desarrollo infantil. 2. Garantizar la atencion y el cuidado de los infantes con madres, padres, o tutores trabajadores. 3. Brindar educacion integral a infantes en edad temprana (0 – 5.11 años de edad).</t>
  </si>
  <si>
    <t>Los infantes en edad de 0 - 5.11 años cuentan con espacios seguros para su cuidado y desarrollo.</t>
  </si>
  <si>
    <t>Indice que mide el avance de los servicios de atencion integral, alimentacion y consultas psicopedagogicas proporcionado a los infantes de 0 a 5.1 años de edad inscritos en los Centros de desarrollo infantil que operan en la Alcaldia Cuauhtemoc.</t>
  </si>
  <si>
    <t>((Atencion integral realiza/Atencion integral programada)*0.33)+((Entrega de alimentos nutritivos/Total de alimentos nutritivos entregados)*0.33)+((Consultas de atencion Psicopedagogica otorgadas/Consultas de atencion Psicopedagogica programadas)*0.33).</t>
  </si>
  <si>
    <t>Al cierre del 2024, se espera tener un avance en el indicador del 100%, derivado del cumplimiento de las atenciones de cuidado infantil proporcionados por la Alcaldia.</t>
  </si>
  <si>
    <t>Ofrecer espacios seguros, garantizando atencion integral para el desarrollo infantil a niñas y niños en edad de 0-5.11 años.</t>
  </si>
  <si>
    <t>Atencion integral a los infantes de 0 a 5.11 años de edad inscritos en los Centros de desarrollo infantil que operan dentro de la Alcaldia.</t>
  </si>
  <si>
    <t>Nayeli Mora Alva</t>
  </si>
  <si>
    <t>Directos General de los Derechos Culturales, Recretativos y Educativos.</t>
  </si>
  <si>
    <t>Entrega de alimentos nutritivos a los infantes de 0 a 5.11 años de edad inscritos en los Centros de desarrollo infantil que operan dentro de la Alcaldia.</t>
  </si>
  <si>
    <t>Consultas de atencion Psicopedagogica a los infantes de 0 a 5.11 años de edad inscritos en los Centros de desarrollo infantil que operan dentro de la Alcaldia.</t>
  </si>
  <si>
    <t>Fortalecer la economia social y el emprendimiento</t>
  </si>
  <si>
    <t>102</t>
  </si>
  <si>
    <t>Generacion de desarrollo economico sustentable e incluyente</t>
  </si>
  <si>
    <t>El aumento de las actividades turisticas y productivas reactivan la la generacion de empleos en la Alcaldia Tlahuac</t>
  </si>
  <si>
    <t>1. Generar condiciones favorables para el desarrollo y emprendimiento de actividades economicas. 2. Impulsar la generacion de apoyos, creditos y/o financiamientos para la produccion local y reactivacion la economia. 3. Aumentar las fuentes de empleo a traves de apoyos a las MYPIMES. 4. Promover la capacitacion para el empleo.</t>
  </si>
  <si>
    <t>La poblacion de la Alcaldia se beneficia del crecimiento economico que genera fuentes de empleo mediante el desarrollo de actividades turisticas, comerciales y productivas.</t>
  </si>
  <si>
    <t>Indice que mide avance de las capacitaciones, proyectos y creditos otorgados a emprendedores de la Alcaldia Cuauhtemoc.</t>
  </si>
  <si>
    <t>((Capacitaciones para el trabajo a personas emprendedoras de la Alcaldia realizados/Capacitaciones para el trabajo a personas emprendedoras de la Alcaldia programados) *0.25)+((Proyectos presentados con impulso emprendedor/Proyectos aprobados con impulso emprendedor) *0.25)+((Creditos solicitados por nuevos emprendedores/Creditos otorgados a nuevos emprendedores)*0.25)+((Campaña de capacitacion para el trabajo realizadas/Campaña de capacitacion para el trabajo programadas)*0.25).</t>
  </si>
  <si>
    <t>Al cierre del 2024, se espera tener un avance en el indicador del 100%, derivado del cumplimiento de las acciones encaminadas al fomento economico a traves de nevos emprendedores de la Alcaldia.</t>
  </si>
  <si>
    <t>Nuevos emprendedores de la Alcaldia Cuauhtemoc, se benefician del crecimiento economico generado a traves de fuentes de empleo generadas de las actividades que ofrece la demarcacion.</t>
  </si>
  <si>
    <t>Capacitaciones para el trabajo a personas emprendedoras de la Alcaldia.</t>
  </si>
  <si>
    <t>Directora General de los Derechos Culturales, Recreativos y Educativos.</t>
  </si>
  <si>
    <t>Proyectos presentados “Impulso emprendedor”.</t>
  </si>
  <si>
    <t>Creditos presentados a nuevos emprendedores.</t>
  </si>
  <si>
    <t>Campañas de capacitacion para el trabajo.</t>
  </si>
  <si>
    <t>Urbanizacion</t>
  </si>
  <si>
    <t>274</t>
  </si>
  <si>
    <t>Mantenimiento de infraestructura publica</t>
  </si>
  <si>
    <t>De aqui a 2030, aumentar la urbanizacion inclusiva y sostenible y la capacidad para la planificacion y la gestion participativas, integradas y sostenibles de los asentamientos humanos en todos los paises</t>
  </si>
  <si>
    <t>Eficiente infraestructura para la prestacion de servicios publicos basicos en la Alcaldia Cuauhtemoc.</t>
  </si>
  <si>
    <t>1. Disponer de la infraestructura adecuada para la prestacion de servicios publicos necesarios para la poblacion que habita y transita en la Alcaldia. 2. Definir y priorizar los proyectos de infraestructura urbana.</t>
  </si>
  <si>
    <t>Los habitantes de la Alcaldia Cuauhtemoc gozan de Infraestructura publica de calidad para la prestacion de servicios que satisfagan sus necesidades.</t>
  </si>
  <si>
    <t>Indice que mide avance de las construcciones, rehabilitaciones, ampliaciones y mantenimientos de obra publica realizada en la Alcaldia Cuauhtemoc.</t>
  </si>
  <si>
    <t>((Construccion de banquetas y repavimentacion, rehabilitacion integral de vialidades realizadas/Construccion de banquetas y repavimentacion, rehabilitacion integral de vialidades programadas) *0.20)+((Rehabilitacion de mercados publicos/Total de rehabilitacion de mercados publicos)*0.20)+((Construccion, ampliacion, mantenimiento y rehabilitacion de deportivos/Total de construccion, ampliacion, mantenimiento y rehabilitacion de deportivos) * 0.20)+((Mejoramientos de zonas y sitios historicos realizados/Total de Mejoramientos de zonas y sitios historicos realizados)*0.20)+((Mantenimiento y rehabilitacion de infraestructura educativa realizados/ Total de Mantenimientos y rehabilitacion de infraestructura educativa realizados)*0.20).</t>
  </si>
  <si>
    <t>Lograr el 100% de avance fisico respecto al programa de ejecucion de los proyectos realizados mediante obra publica por contrato.</t>
  </si>
  <si>
    <t>Mejoramiento y rehabilitacion de la infraestructura publica , contribuyendo a mejorar la imagen urbana y la calidad de vida de los habitantes de la Alcaldia Cuauhtemoc.</t>
  </si>
  <si>
    <t>Construccion de banquetas y repavimentacion, rehabilitacion integral de vialidades a traves de obra publica por contrato.</t>
  </si>
  <si>
    <t>Javier Vertiz Macias</t>
  </si>
  <si>
    <t>Director General de Obra y Desarrollo Urbano</t>
  </si>
  <si>
    <t>Rehabilitacion de los mercados publicos a traves de obra publicas por contrato.</t>
  </si>
  <si>
    <t>Construccion, ampliacion, mantenimiento y rehabilitacion de deportivos a traves de obra publica por contrato.</t>
  </si>
  <si>
    <t>Programa de mejoramiento de las zonas y sitios historicos</t>
  </si>
  <si>
    <t>305</t>
  </si>
  <si>
    <t>Agua limpia y saneamiento</t>
  </si>
  <si>
    <t>De aqui a 2030, aumentar considerablemente el uso eficiente de los recursos hidricos en todos los sectores y asegurar la sostenibilidad de la extraccion y el abastecimiento de agua dulce para hacer frente a la escasez de agua y reducir considerablemente el numero de personas que sufren falta de agua</t>
  </si>
  <si>
    <t>Suficiente suministro de agua en cantidad y calidad para los habitantes de la Alcaldia Cuauhtemoc.</t>
  </si>
  <si>
    <t>Eficientar el suministro de agua potable en la Alcaldia a traves de la red secundaria.</t>
  </si>
  <si>
    <t>La poblacion de la Alcaldia Cuauhtemoc disfruta de su derecho al acceso del agua</t>
  </si>
  <si>
    <t>Porcentaje de avance del mantenimiento y rehabilitacion de la infraestructura hidraulica de agua de la Alcaldia.</t>
  </si>
  <si>
    <t>(Mantenimiento y rehabilitacion de la infraestructura hidraulica en la red de agua potable en la Alcaldia/ Total de mantenimientos y rehabilitaciones de la infraestructura hidraulica en la red de agua potable en la Alcaldia) * 100.</t>
  </si>
  <si>
    <t>Al cierre del 2024, se espera tener un avance en el indicador del 80%, derivado de los mantenimientos y rehabilitacion de la infraestructura de agua potable de la demarcacion.</t>
  </si>
  <si>
    <t>Los habitantes de la Alcaldia gozan del vital liquido en sus hogares, centros de trabajo y espacios de convivencia familiar.</t>
  </si>
  <si>
    <t>Mantenimiento y rehabilitacion en la infraestructura hidraulica de la red de agua potable de la Alcaldia Cuauhtemoc.</t>
  </si>
  <si>
    <t>Director General de Obras y Desarrollo Urbano</t>
  </si>
  <si>
    <t>306</t>
  </si>
  <si>
    <t>De aqui a 2030, mejorar la calidad del agua reduciendo la contaminacion, eliminando el vertimiento y minimizando la emision de productos quimicos y materiales peligrosos, reduciendo a la mitad el porcentaje de aguas residuales sin tratar y aumentando considerablemente el reciclado y la reutilizacion sin riesgos a nivel mundial</t>
  </si>
  <si>
    <t>Eficiente funcionamiento de la infraestructura de la red secundaria de drenaje y alcantarillado que afecta a la Alcaldia Cuauhtemoc.</t>
  </si>
  <si>
    <t>Brindar el adecuado servicio a la red secundaria de drenaje y alcantarillado de la Alcaldia.</t>
  </si>
  <si>
    <t>Los habitantes de la Alcaldia Cuauhtemoc cuentan con adecuada infraestructura de la red secundaria de drenaje y alcantarillado, para cubrir los servicios basicos de sanidad.</t>
  </si>
  <si>
    <t>Porcentaje de avance del mantenimiento y rehabilitacion de la infraestructura hidraulica de drenaje y alcantarillado de la Alcaldia.</t>
  </si>
  <si>
    <t>(Mantenimiento y rehabilitacion de la red hidraulica de drenaje y alcantarillado/Total de mantenimientos y rehabilitaciones de la red hidraulica de drenaje y alcantarillado) * 100.</t>
  </si>
  <si>
    <t>Porcetaje</t>
  </si>
  <si>
    <t>Al cierre del 2024, se espera tener un avance en el indicador del 80%, derivado de los mantenimientos y rehabilitacion de la infraestructura de la red hidraulica de drenaje y alcantarillado de la demarcacion.</t>
  </si>
  <si>
    <t>Los habitantes de la Alcaldia gozan de un sistema de drenaje y alcantarillado en optimas condiciones</t>
  </si>
  <si>
    <t>Mantenimiento y rehabilitacion de la red hidraulica de drenaje y alcantarillado de las 33 colonias de la Alcaldia Cuauhtemoc.</t>
  </si>
  <si>
    <t>Director GeneraI de Obras y Desarrollo Urbano</t>
  </si>
  <si>
    <t>Eficiente programacion para los gastos administrativos necesarios para la operacion de la Alcaldia Cuauhtemoc</t>
  </si>
  <si>
    <t>Areas administrativas y operativas del Ente Publico de la Ciudad de Mexico (Direcciones Generales, Direcciones Ejecutivas, Direcciones de area, Coordinaciones y Gerencias).</t>
  </si>
  <si>
    <t>La Alcaldia Cuahtemoc cuentan con los recursos necesarios para el buen desarrollo de sus funciones.</t>
  </si>
  <si>
    <t>Indice que mide el avance de los recursos materiales y servicios generales que la Alcaldia necesita para su operacion.</t>
  </si>
  <si>
    <t>((Cursos y capacitaciones al personal administrativo y operativo de la Alcaldia realizados/Total de Cursos y capacitaciones al personal administrativo y operativo de la Alcaldia)*0.33)+((Recursos Materiales necesarios para la operacion de la Alcaldia adquiridos/Total de Recursos Materiales necesarios para la operacion de la Alcaldia adquiridos)*0.33)+((Servicios generales necesarios para la operacion de la Alcaldia realizados/Servicios generales necesarios para la operacion de la Alcaldia programados)*034).</t>
  </si>
  <si>
    <t>Al cierre del 2024, se espera tener un avance en el indicador del 80%, derivado los recursos materiales y servicios generales que la Alcaldia necesita.</t>
  </si>
  <si>
    <t>Los Entes Publicos cuentan con los recursos necesarios para el buen desarrollo de sus funciones.</t>
  </si>
  <si>
    <t>Cursos de capacitacion al personal administrativo y operativos de la Alcaldia.</t>
  </si>
  <si>
    <t>Jorge Rodrigo Torres Ortega</t>
  </si>
  <si>
    <t>Director de Recursos Humanos</t>
  </si>
  <si>
    <t>Recursos Materiales necesarios para la operacion de la Alcaldia.</t>
  </si>
  <si>
    <t>Diego Montoya Mayen</t>
  </si>
  <si>
    <t>Director de Recursos Materiales y Servicios Generales</t>
  </si>
  <si>
    <t>Servicios generales necesarios para la operacion de la Alcaldia.</t>
  </si>
  <si>
    <t>Ente Publico de la Ciudad de Mexico</t>
  </si>
  <si>
    <t>Los Entes Publicos cuentan con los recursos necesarios para cubrir con las obligaciones judiciales sin riesgos para su operacion.</t>
  </si>
  <si>
    <t>Porcentaje de avance de laudos laborales y sentencias pendientes de resolucion en la Alcaldia.</t>
  </si>
  <si>
    <t>(Numero de laudos o sentencias atendidas /Numero de laudos o sentencias Programadas)*100</t>
  </si>
  <si>
    <t>Al cierre del 2024, se espera tener un avance en el indicador del 10%, derivado de los laudos laborales y sentencias de la Alcaldia.</t>
  </si>
  <si>
    <t>La Alcaldia cumple con las sentencias en materia laboral y civil.</t>
  </si>
  <si>
    <t>Resolucion de Laudos y/o sentencias que se tienen en la Alcaldia.</t>
  </si>
  <si>
    <t>Hector Manuel Avalos Martinez</t>
  </si>
  <si>
    <t>Director General de Administracion</t>
  </si>
  <si>
    <t>Suficiente capacidad de reaccion ante las situaciones de riesgo que pueda sufrir la poblacion de la Alcaldia Cuauhtemoc.</t>
  </si>
  <si>
    <t>1. Brindar atencion pre hospitalaria, atencion a incidentes urbanos a los habitantes de la Alcaldia en situaciones de emergencia o desastre. 2. Mitigar riesgos y fomentar la cultura de la Proteccion Civil.</t>
  </si>
  <si>
    <t>La poblacion de la Alcaldia Cuauhtemoc posee las previsiones necesarias ante situaciones de riesgo para salvaguardar su integridad.</t>
  </si>
  <si>
    <t>Indice que mide el avance de las capacitaciones, apoyos emergentes, evaluaciones de riesgo y mantenimiento de extintores en materia de Proteccion civil de la Alcaldia.</t>
  </si>
  <si>
    <t>((Capacitaciones en materia de gestion integral de riesgos y proteccion civil a la poblacion en general realizadas/ Capacitaciones en materia de gestion integral de riesgos y proteccion civil a la poblacion en general programadas)*0.25)+((Apoyos a la ciudadania de la demarcacion territorial en caso de riesgo otorgados/Apoyos emergentes a la ciudadania de la demarcacion territorial en caso de riesgo programados)*0.25)+((Evaluacion de inmuebles considerados de riesgo realizadas/Total de Evaluacion de inmuebles considerados de riesgo)*0.25)+((Mantenimiento y revision de extintores que se ubican en los inmuebles de la Alcaldia realizados/ Mantenimiento y revision de extintores que se ubican en los inmuebles de la Alcaldia programados)*0.25).</t>
  </si>
  <si>
    <t>Incrementar las acciones de prevencion y de gestion integral de riesgos en materia de proteccion civil.</t>
  </si>
  <si>
    <t>Fortalecer la cultura de proteccion civil con un enfoque de prevencion en toda la demarcacion y mejorar la capacidad de respuesta ante las emergencias.</t>
  </si>
  <si>
    <t>Capacitacion en materia de gestion integral de riesgos y proteccion civil a la poblacion en general.</t>
  </si>
  <si>
    <t>Jose Francisco Delgadillo Cadena</t>
  </si>
  <si>
    <t>Apoyos a la ciudadania de la demarcacion territorial en caso de riesgo.</t>
  </si>
  <si>
    <t>Evaluacion de inmuebles considerados de riesgo.</t>
  </si>
  <si>
    <t>Mantenimiento y revision de extintores que se ubican en los inmuebles de la Alcaldia.</t>
  </si>
  <si>
    <t>Garantizar la adopcion en todos los niveles de decisiones inclusivas, participativas y representativas que respondan a las necesidades</t>
  </si>
  <si>
    <t>Suficientes mecanismos democraticos de participacion ciudadana en la toma de decisiones para la determinacion de proyectos de mejora para las unidades territoriales de la Alcaldia Cuauhtemoc.</t>
  </si>
  <si>
    <t>Incluir las decisiones de la ciudadania para la definicion de proyectos de obras y servicios, equipamiento e infraestructura urbana para las unidades territoriales de la Alcaldia.</t>
  </si>
  <si>
    <t>La ciudadania decide libremente los proyectos que se llevaran a cabo en las unidades territoriales para la mejora de su entorno, a traves del Presupuesto Participativo.</t>
  </si>
  <si>
    <t>Porcentaje de avance de las obras de Presupuesto participativo elegidos para beneficio de la ciudadania.</t>
  </si>
  <si>
    <t>(Proyectos de presupuesto participativo solicitados/Proyectos de presupuesto participativo elegidos)*100.</t>
  </si>
  <si>
    <t>Al cierre del 2024, se espera tener un avance en el indicador del 100%, derivado las propuestas de presupuesto participativo.</t>
  </si>
  <si>
    <t>Los habitantes de la Alcaldia gozan de los proyectos realizados a traves del Presupuesto participativo.</t>
  </si>
  <si>
    <t>Proyectos de presupuesto participativo.</t>
  </si>
  <si>
    <t>325</t>
  </si>
  <si>
    <t>Atencion a las personas con enfermedades cronico-degenerativas y discapacidad que demandan servicios</t>
  </si>
  <si>
    <t>1-Apoyo con medicamentos a personas con alguna enfermedad cronica degenerativa (asma, diabetes, enfermedades del corazon, hipertension arterial, artritis) que se encuentren en situacion de vulnerabilidad. 2-Apoyos economicos a madres de familia que cuidan a hijos con enfermedades cognitivas, Oncologicas y/o cronicas degenerativas y por dicha razon no pueden salir a laborar por lo que no pueden cubrir gastos basicos para mejorar su calidad de vida y entorno familiar. 3-Apoyos economicos a personas diagnosticadas con cancer en situacion de vulnerabilidad economica y no cuentan para el traslado y suministro de alimentos.</t>
  </si>
  <si>
    <t>Promover condiciones de igualdad entre la poblacion mas vulnerable, generando bienestar e igualdad de genero y mejorando su calidad de vida a traves de la entrega de apoyos integrales considerando las necesidades de cada comunidad de la alcaldia Cuauhtemoc.</t>
  </si>
  <si>
    <t>Se beneficiaran los habitantes que radican en la demarcacion territorial que se encuentran en situacion de vulnerabilidad y desventaja social y economica, que cumplan con las caracteristicas propias de los mecanismos de operacion.</t>
  </si>
  <si>
    <t>Reconocer el trabajo no remunerado de personas que esten a cargo del cuidado de familiares dependientes directos con alguna enfermedad cronico o neurodegenerativas, terminal, discapacidad. A traves de un subsidio economico cuya duracion sera de un año. 2 Apoyar a las familias que sufran alguna enfermedad, y se encuentren en desventaja socioeconomica mejorando su calidad de vida.</t>
  </si>
  <si>
    <t>Indice que mide el avance de entregas de apoyos integrales relacionados con algun padecimiento cronico degenerativo</t>
  </si>
  <si>
    <t>((Apoyos economico a personas cuidadora otorgados/Apoyos a personas cuidadoras programados)*0.33)+((Apoyos en especie (medicamentos) a personas con alguna enfermedad cronica degenerativa entregados/Apoyos en especie (medicamentos) a personas con alguna enfermedad cronica degenerativa programados)*0.34)+((Apoyo economico a personas diagnosticadas con cancer realizados Apoyo economico a personas diagnosticadas con cancer programados)*0.33).</t>
  </si>
  <si>
    <t>Al cierre del 2024, se espera tener un avance en el indicador del 50%, derivado los apoyos otorgados relacionados con alguna enfermedad cronico degenerativa.</t>
  </si>
  <si>
    <t>Lograr el desarrollo integral, armonico y sostenido de las personas beneficiarias de las acciones integrales, reduciendo la desigualdad.</t>
  </si>
  <si>
    <t>Apoyos economicos para personas que cuidan hijos con enfermedades cognitivas, discapacidad y Oncologicas.</t>
  </si>
  <si>
    <t>Apoyos en especie (medicamentos) a personas con enfermedades cronicodegenerativas.</t>
  </si>
  <si>
    <t>Apoyos economicos para el traslado y suministro de alimentos a personas diagnosticadas con cancer en situacion de vulnerabilidad economica.</t>
  </si>
  <si>
    <t>327</t>
  </si>
  <si>
    <t>Promover los derechos humanos y la dignidad de las personas LGBTTTIQ+</t>
  </si>
  <si>
    <t>Reduccion de las desigualdades</t>
  </si>
  <si>
    <t>De aqui a 2030, potenciar y promover la inclusion social, economica y politica de todas las personas, independientemente de su edad, sexo, discapacidad, raza, etnia, origen, religion o situacion economica u otra condicion</t>
  </si>
  <si>
    <t>Se apoyara economicamente a las personas lgbtttiq con enfermedades en situacion de vulnerabilidad Socioeconomica que habiten en la Alcaldia Cuauhtemoc.</t>
  </si>
  <si>
    <t>Coadyuvar en las necesidades que aquejan a la comunidad lgbtttiq +, con un programa economico para que con ello subsanen las necesidades de salud que les aquejan, asi como condiciones de bienestar social en general que residen en la alcaldia Cuauhtemoc.</t>
  </si>
  <si>
    <t>Entregar apoyo economico a personas lgbtttiq para apoyar el ingreso a un servicio medico asi como consumo basico de medicamentos que requieran.</t>
  </si>
  <si>
    <t>Promover el derecho de las personas lgbtttiq en situacion de vulnerabilidad economica que viven y transitan en la alcaldia de Cuauhtemoc combatiendo asi las desigualdades de genero y discriminacion mediante el reconocimiento de las condiciones de exclusion en la que viven las personas lgbtttiq, asi como aumentar su expectativa de vida por el acceso a la salud.</t>
  </si>
  <si>
    <t>Porcentaje de avance del beneficio por la entrega de apoyos economicos a la comunidad LGBTTTIQ+.</t>
  </si>
  <si>
    <t>(Ayudas economicas solicitadas/Ayudas economicas otorgadas)*100.</t>
  </si>
  <si>
    <t>Padron de beneficiarios https://alcaldiacuauhtemoc.mx/portal-de-transparencia/</t>
  </si>
  <si>
    <t>Mantener la cobertura del 100 en los apoyos del programa social</t>
  </si>
  <si>
    <t>Ayuda economica para la comunidad LGBTTTIQ+.</t>
  </si>
  <si>
    <t>323</t>
  </si>
  <si>
    <t>Acciones de proteccion social en Alcaldias.</t>
  </si>
  <si>
    <t>Apoyar de manera emergente en la calidad y condiciones de vida de los ciudadanos con la entrega de apoyos asi como atencion integral a sus necesidades mas basicas.</t>
  </si>
  <si>
    <t>Reconocer el trabajo no remunerado de personas que esten a cargo del cuidado de familiares dependientes directos con alguna enfermedad cronico o neurodegenerativas, terminal, discapacidad. A traves de un subsidio economico cuya duracion sera de un año.</t>
  </si>
  <si>
    <t>Indice que mide el avance beneficio por la entrega de apoyos emergentes a la ciudadania de la Alcaldia.</t>
  </si>
  <si>
    <t>((Entrega de Aparatos ortopedicos realizados/Entrega de Aparatos ortopedicos progrmados)*0.20)+((Entrega de apoyos alimantarios realizados/Entrega de apoyos alimantarios programados)*0.20)+((Mantenimiento a viviendas realizados/mantenimiento a viviendas programado)*.20)+((Cambio de tinacos otorgados/cambio de tinacos programados)*0.20)+((apoyos funararios otorgados/apoyos funararios programados)*0.20)</t>
  </si>
  <si>
    <t>Lograr una variacion porcentual progresiva del 50% en la entrega de apoyos emergentes a los habitantes de la Alcaldia.</t>
  </si>
  <si>
    <t>Los habitantes de la Alcaldia Cuauhtemoc, cuantas con apoyos en caso de alguna emergencia.</t>
  </si>
  <si>
    <t>Accion social. Entrega de aparatos ortopedicos: sillas de ruedas, bastones de cuatro puntos de apoyo y andaderas para adultos mayores.</t>
  </si>
  <si>
    <t>Apoyo alimentarioen especie (despensas a familias en situacion de vulnerabilidad)</t>
  </si>
  <si>
    <t>Accion social. Mantenimiento a viviendas en situacion de vulnerabilidad (pintura, herreria, impermeabilidad en techos, trabajos de albañileria)</t>
  </si>
  <si>
    <t>Director General de Obras y desarrollo urbano</t>
  </si>
  <si>
    <t>Accion social: Cambiemos nuestro tinaco</t>
  </si>
  <si>
    <t>Accion social. Apoyos Funerarios a personas en situacion vulnerable</t>
  </si>
  <si>
    <t>Generar condiciones de bienestar para que todos los maderenses tengan acceso a una salud publica de calidad, seguridad expedita y servicios publicos e infraestructura urbana que mejoren sus condiciones de vida.</t>
  </si>
  <si>
    <t>Eficientes mecanismos de operacion para la atencion ciudadana en la Alcaldia Guastavo A. Madero.</t>
  </si>
  <si>
    <t>Habitantes de la Alcaldia Guastavo A. Madero que asciende a 1,173,351 personas.</t>
  </si>
  <si>
    <t>Los habitantes de la Alcaldia Guastavo A. Madero gozan de un gobierno democratico, transparente e incluyente que atiende de manera eficiente las demandas de sus ciudadanos.</t>
  </si>
  <si>
    <t>Indice que mide el avance de las audiencias publicas; atencion a solicitudes y tramites ciudadanos; eventos y talleres para el fomento de la participacion ciudadana; atencion a solicitudes de informacion publica y acciones de reordenamiento del comercio en la via publica de la Alcaldia.</t>
  </si>
  <si>
    <t>((Numero de audiencias publicas realizadas/Numero de audiencias publicas programadas)*.20 + (Numero de atenciones a solicitudes y tramites ciudadanos realizados/ Numero de atenciones a solicitudes y tramites ciudadanos programados)*.16 + (Numero de eventos y talleres para el fomento de la participacion ciudadana realizados/ Numero de eventos y talleres para el fomento de la participacion ciudadana programados)*.16 + (Numero de atenciones a solicitudes de informacion publica realizadas/Numero de atenciones a solicitudes de informacion publica programadas)*.16 + (Numero de acciones de reordenamiento del comercio en la via publica realizadas/Numero de acciones de reordenamiento del comercio en la via publica programadas)*.16 + (Apoyos para el desarrollo de habilidades, fomento al desarrollo economico y social de la comunidad (Pro-Social) entregados / Apoyos para el desarrollo de habilidades, fomento al desarrollo economico y social de la comunidad (Pro-Social) programados)*.16)</t>
  </si>
  <si>
    <t>Pagina de transparencia de la Alcaldia http://www.gamadero.cdmx.gob.mx/GAM/Transparencia2020/</t>
  </si>
  <si>
    <t>0.7</t>
  </si>
  <si>
    <t>Al cierre del año 2024 se espera tener un incremento de 10% en la cobertura de los tramites solicitados en la Alcaldia.</t>
  </si>
  <si>
    <t>Los habitantes de la Alcaldia Gustavo A. Madero disfrutan de un gobierno eficiente y eficaz que satisface sus demandas ciudadanas y fortalece la transparencia e inclusion.</t>
  </si>
  <si>
    <t>Audiencias publicas realizadas (dialogos maderenses).</t>
  </si>
  <si>
    <t>Lic. Rafael Bustamante Martinez</t>
  </si>
  <si>
    <t>Director General de Participacion Ciudadana y Gestion Social</t>
  </si>
  <si>
    <t>Solicitudes y tramites ciudadanos realizados</t>
  </si>
  <si>
    <t>Eventos y talleres para el fomento de la participacion ciudadana realizados</t>
  </si>
  <si>
    <t>Atencion a solicitudes de informacion publica realizadas</t>
  </si>
  <si>
    <t>Lic. Ana Maria Alvarado Morales</t>
  </si>
  <si>
    <t>Directora Ejecutiva de Transparencia, Acceso a la Informacion y Planeacion del Desarrollo</t>
  </si>
  <si>
    <t>Reordenamiento del comercio en la via publica ejecutadas</t>
  </si>
  <si>
    <t>Lic. Enrique Rodrigo Rojas Serafin</t>
  </si>
  <si>
    <t>Director General de Asuntos Juridicos y de Gobierno.</t>
  </si>
  <si>
    <t>Apoyos para el desarrollo de habilidades, fomento al desarrollo economico y social de la comunidad (Pro-Social)</t>
  </si>
  <si>
    <t>Ruben Linares Flores</t>
  </si>
  <si>
    <t>Director General de Desarrollo Social</t>
  </si>
  <si>
    <t>Disminucion en la comision de delitos que afecta a la poblacion que habita y transita en la Alcaldia Gustavo A. Madero.</t>
  </si>
  <si>
    <t>Habitantes de la Alcaldia Gustavo A. Maderoque asciende a 1,173,351 personas.</t>
  </si>
  <si>
    <t>1. Propiciar un ambiente libre de violencias y delitos. 2. Promover una cultura de prevencion que brinde proteccion y seguridad salvaguardando la vida de las personas frente a riesgos y amenazas. 3. Garantizar la disponibilidad del equipo suficiente para atender las necesidades de la Ciudadania en materia de seguridad y vigilancia.</t>
  </si>
  <si>
    <t>Los habitantes de la Alcaldia Gustavo A. Madero disfrutan de un ambiente seguro y libre de violencias en su transito por la demarcacion.</t>
  </si>
  <si>
    <t>Indice que mide el avance en las acciones para la prevencion del delito y las acciones operativas y de prevencion de delitos de alto impacto en zonas de mayor incidencia delictiva de la Alcaldia.</t>
  </si>
  <si>
    <t>((Numero de acciones de prevencion del delito realizadas/ Numero de acciones de prevencion del delito programadas) *.50 + (Numero de acciones operativas y de prevencion de delitos de alto impacto realizadas/ Numero de acciones operativas y de prevencion de delitos de alto impacto programadas) *.50)</t>
  </si>
  <si>
    <t>Reducir los delitos de alto impacto en un 50% y reducir en un 30% la percepcion de inseguridad en el trienio</t>
  </si>
  <si>
    <t>Las personas que visitan y que viven en la Alcaldia Gustavo A. Madero perciben y disfrutan de un ambiente seguro y libre de violencias en su transito por la demarcacion.</t>
  </si>
  <si>
    <t>Acciones para la prevencion del delito realizadas</t>
  </si>
  <si>
    <t>Mtro. Jose Francisco Villagomez Pulido</t>
  </si>
  <si>
    <t>Director Ejecutivo de Seguridad Ciudadana, Gestion Integral de Riesgos y Proteccion Civil en la Alcaldia Gustavo A. Madero</t>
  </si>
  <si>
    <t>Acciones operativas y de prevencion de delitos de alto impacto realizadas</t>
  </si>
  <si>
    <t>Eficiente prestacion de servicios publicos basicos en la Alcaldia Gustavo A. Madero.</t>
  </si>
  <si>
    <t>Habitantes de la Alcaldia Gustavo A. Madero que asciende a 1,173,351 personas.</t>
  </si>
  <si>
    <t>1. Proveer de servicios basicos indispensables que demanda la poblacion. 2. Facilitar el acceso al abanico de servicios publicos que ofrece la Alcaldia para la poblacion.</t>
  </si>
  <si>
    <t>La poblacion de la Alcaldia Gustavo A. Madero disfruta de los servicios publicos para satisfacer sus necesidades basicas y con ello mejorar su calidad de vida.</t>
  </si>
  <si>
    <t>Indice que mide el avance de la recoleccion de basura (organica e inorganica); distribucion de agua potable; mantenimiento y rehabilitacion de parques y jardines y atencion y servicios de panteones en la Alcaldia.</t>
  </si>
  <si>
    <t>((total de basura recolectada/total de basura programada a recolectar) *.30 + (total de metros cubicos agua potable distribuida/total de metros cubicos de agua potable programada a ser solicitada) *.30 + (mantenimientos y rehabilitacion de parques y jardines realizados/mantenimientos y rehabilitacion de parques y jardines programados) *.20 + (atenciones y servicios de panteones realizados/atenciones y servicios de panteones programados a solicitar) *.20)</t>
  </si>
  <si>
    <t>Al cierre del año 2024 se espera tener un incremento de 10% en los servicios ofertados para la atencion de la ciudadania.</t>
  </si>
  <si>
    <t>Los habitantes de la Alcaldia Gustavo A. Madero disfrutan de una mejor calidad de vida a traves servicios publicos suficientes y de calidad que se les ofrecen</t>
  </si>
  <si>
    <t>Recoleccion de basura (organica e inorganica) realizada</t>
  </si>
  <si>
    <t>Ing. Ligia Ileana Moulinie Adame</t>
  </si>
  <si>
    <t>Directora General de Servicios Urbanos</t>
  </si>
  <si>
    <t>Distribucion de agua potable realizada</t>
  </si>
  <si>
    <t>Director General de Asuntos Juridicos y de Gobierno</t>
  </si>
  <si>
    <t>Mantenimiento y rehabilitacion de parques y jardines realizado</t>
  </si>
  <si>
    <t>Atencion y servicios de panteones realizados</t>
  </si>
  <si>
    <t>Suficientes oportunidades de desarrollo educativo, artistico y deportivo en la Alcaldia Gustavo A. Madero.</t>
  </si>
  <si>
    <t>Indice que mide la realizacion de actividades culturales, organizacion de torneos y competencias deportivas, festividades patrias y recorridos turisticos, proyectos comunitarios y regularizacion academica para el ingreso a la preparatoria de la Alcaldia</t>
  </si>
  <si>
    <t>((Actividades culturales realizadas/ Actividades culturales programadas)* 20%) + ((Organizacion de torneos y competencias deportivas realizadas/ Organizacion de torneos y competencias deportivas programadas)* 20%) + ((Festividades patrias y recorridos turisticos realizadas/ Festividades patrias y recorridos turisticos programadas)* 20%) + ((Proyectos comunitarios realizados/ Proyectos comunitarios programados)* 20%) + ((Regularizacion academica para el ingreso a la preparatoria realizada/ Regularizacion academica para el ingreso a la preparatoria programada)* 20%)</t>
  </si>
  <si>
    <t>Al cierre del año 2024 se espera tener un incremento de 10% de la poblacion beneficiada con las actividades educativas, deportivas, culturales y de recreacion que oferta la Alcaldia.</t>
  </si>
  <si>
    <t>Los habitantes de la Alcaldia Gustavo A. Madero disfrutan del pleno ejercicios de sus derechos (educacion, cultura y deporte) a traves del desarrollo de habilidades que impulsan y mejoran su desarrollo personal.</t>
  </si>
  <si>
    <t>Actividades culturales realizadas</t>
  </si>
  <si>
    <t>Lic. Octavio Rodrigo Dominguez Sanchez</t>
  </si>
  <si>
    <t>Coordinador de Seguimiento de Cultura, Recreacion y Deporte</t>
  </si>
  <si>
    <t>Organizacion de torneos y competencias deportivas</t>
  </si>
  <si>
    <t>Festividades patrias y recorridos turisticos</t>
  </si>
  <si>
    <t>Proyectos comunitarios realizados</t>
  </si>
  <si>
    <t>Regularizacion academica para el ingreso a la preparatoria</t>
  </si>
  <si>
    <t>Suficiente capacidad de atencion para la salud de la poblacion de la Alcaldia Gustavo A. Madero.</t>
  </si>
  <si>
    <t>La poblacion de la Alcaldia Gustavo A. Madero recibe programas, actividades y jornadas en salud para la atencion y prevencion de enfermedades para garantizar salud digna y vida saludable.</t>
  </si>
  <si>
    <t>Indice que mide el avance de consultas medicas; pruebas de deteccion de enfermedades cronico degenerativas (transmisibles y no transmisibles) y talleres de salud sexual y reproductiva realizados por la Alcaldia</t>
  </si>
  <si>
    <t>((total de consultas medicas realizadas/total de consultas medicas programadas) *.35 + (total de pruebas de deteccion de enfermedades cronico degenerativas realizadas/total de pruebas de deteccion de enfermedades cronico degenerativas programadas) *.35 + (total de salud sexual y reproductiva realizados/total de salud sexual y reproductiva realizados) *.30)</t>
  </si>
  <si>
    <t>Al cierre del año 2024 se espera tener un incremento de 10% en los servicios de salud que oferta la Alcaldia.</t>
  </si>
  <si>
    <t>Los habitantes de la Alcaldia Gustavo A. Madero acceden a un servicio de salud con atencion oportuna que incrementa el control de enfermedades detectadas, asi como la disminucion de la poblacion afectada</t>
  </si>
  <si>
    <t>Consultas de medicina general realizadas</t>
  </si>
  <si>
    <t>Pruebas de deteccion de enfermedades cronico degenerativas transmisibles y no transmisibles realizadas</t>
  </si>
  <si>
    <t>Talleres de salud sexual y reproductiva</t>
  </si>
  <si>
    <t>Suficientes servicios integrales para animales con dueño de la Alcaldia Gustavo A. Madero.</t>
  </si>
  <si>
    <t>Los distintos tipos de animales con dueño de la Alcaldia Gustavo A. Madero.</t>
  </si>
  <si>
    <t>Otorgar servicios integrales para la tutela responsable de los animales con dueño de la Alcaldia.</t>
  </si>
  <si>
    <t>Los dueños de animales cuentan con servicios integrales para su tenencia y calidad de vida.</t>
  </si>
  <si>
    <t>Porcentaje de avance en la realizacion de campañas de vacunacion y esterilizacion animal que realiza la Alcaldia</t>
  </si>
  <si>
    <t>((total de campañas de vacunacion y esterilizacion animal realizadas/total de campañas de vacunacion y esterilizacion animal programadas) *100</t>
  </si>
  <si>
    <t>Al cierre del año 2024 se espera tener un incremento de 10% de cobertura en la atencion de animales de compañia en la Alcaldia.</t>
  </si>
  <si>
    <t>Los dueños de animales acceden a servicios integrales para su cuidado y tenencia, asi como, una mejor calidad de vida.</t>
  </si>
  <si>
    <t>Campañas de vacunacion y esterilizacion animal realizadas</t>
  </si>
  <si>
    <t>Niñas y Niños de 0 – 5.11 años de la Alcaldia Gustavo A. Madero.</t>
  </si>
  <si>
    <t>1. Otorgar espacios seguros para el desarrollo infantil. 2. Garantizar la atencion y el cuidado de los infantes con madres, padres o tutores trabajadores. 3. Brindar educacion integral a infantes en edad temprana (0 – 5.11 años de edad).</t>
  </si>
  <si>
    <t>Indice que mide el avance de atencion a niños de 0 a 5.11 años; porciones nutricionales (alimentos) y atenciones psicologicas entregados en los CACIS de la Alcaldia.</t>
  </si>
  <si>
    <t>((total de niños de 0 a 5.11 años inscritos en los CACIS/total de solicitudes de inscripcion recibidas) *.40 + (porciones nutricionales (alimentos) entregados/total de porciones nutricionales (alimentos) programados) *.35 +(total de atenciones psicologicas realizadas/total de atenciones psicologicas programadas) *.25)</t>
  </si>
  <si>
    <t>Al cierre del año 2024 se espera tener un incremento de 10% en la capacidad de atencion de infantes.</t>
  </si>
  <si>
    <t>La poblacion infantil de 0 a 5.11 años recibe un servicio integral en su cuidado cotidiano, en cuanto a alimentacion sana e integracion psicosocial con vista a su incorporacion al sistema escolar basico.</t>
  </si>
  <si>
    <t>Atencion a niños de 0 a 5.11 años en CACIS</t>
  </si>
  <si>
    <t>Porciones nutricionales (alimentos) entregados</t>
  </si>
  <si>
    <t>Atencion psicologica proporcioonada</t>
  </si>
  <si>
    <t>El aumento de las actividades turisticas y productivas reactivan la generacion de empleos en la Alcaldia Gustavo A. Madero.</t>
  </si>
  <si>
    <t>Poblacion de la Alcaldia Gustavo A. Madero que asciende a 1,173,351 personas.</t>
  </si>
  <si>
    <t>La poblacion de la Alcaldia Gustavo A. Madero se beneficia del crecimiento economico que genera fuentes de empleo mediante el desarrollo de actividades turisticas, comerciales y productivas.</t>
  </si>
  <si>
    <t>Indice que mide el avance de las gestiones de creditos para Mypimes y mercados publicos, ferias para la promocion del empleo y de bienes y servicios, cursos y asesorias para Mypimes y locatarios de mercados, asi como las actividades de mejoramiento de la imagen urbana realizadas en la Alcaldia.</t>
  </si>
  <si>
    <t>((total de gestiones de creditos realizadas/total de gestiones de creditos solicitadas) *.30 + (ferias realizadas/ferias programadas) *.30 + (Cursos y asesorias realizadas/cursos y asesorias programada) *.10 + (Mejoramiento de la imagen urbana (PROCOMUR) realizado/ Mejoramiento de la imagen urbana (PROCOMUR) programado) *.30)</t>
  </si>
  <si>
    <t>Al cierre del año 2024 se espera tener un incremento de 10% en la creacion de oportunidades de empleo.</t>
  </si>
  <si>
    <t>El crecimiento economico y generacion de empleos a traves del impulso de la Mypimes y negocios locales (mercados) en la Alcaldia aumenta la derrama economica que contribuye al desarrollo de la Ciudad de Mexico.</t>
  </si>
  <si>
    <t>Gestion creditos para Mipymes y Mercados Publicos ante instancias de gobierno</t>
  </si>
  <si>
    <t>Aaron Quiroz Jimenez</t>
  </si>
  <si>
    <t>Director Ejecutivo de Desarrollo Economico</t>
  </si>
  <si>
    <t>Ferias para la promocion del empleo y de bienes y servicios realizadas</t>
  </si>
  <si>
    <t>Cursos y asesorias para Mipymes y locatarios de mercados realizadas</t>
  </si>
  <si>
    <t>Mejoramiento de la imagen urbana (PROCOMUR)</t>
  </si>
  <si>
    <t>Eficiente infraestructura para la prestacion de servicios publicos basicos en la Alcaldia Gustavo A. Madero.</t>
  </si>
  <si>
    <t>Los habitantes de la Alcaldia Gustavo A. Madero gozan de Infraestructura publica de calidad para la prestacion de servicios que satisfagan sus necesidades.</t>
  </si>
  <si>
    <t>Indice que mide el avance de las acciones de rehabilitacion, mantenimiento y recuperacion de espacios publicos; acciones de rehabilitacion y mantenimiento de planteles escolares de nivel basico, atenciones a zonas de riesgo y rehabilitacion y mantenimiento de edificios publicos de la Alcaldia</t>
  </si>
  <si>
    <t>((total de acciones de rehabilitacion, mantenimiento y recuperacion de espacios publicos realizadas/total de acciones de rehabilitacion, mantenimiento y recuperacion de espacios publicos programadas)*.30 +(total de acciones de rehabilitacion y mantenimiento de planteles escolares de nivel basico realizadas/ total de acciones rehabilitacion y mantenimiento de planteles escolares de nivel basico programadas)*.20 +(total de zonas de alto riesgo atendidas/total de zonas de alto riesgo programadas a atender)*.25 + (total de acciones de rehabilitacion y mantenimiento de edificios publicos realizadas/ total de acciones de rehabilitacion y mantenimiento de edificios publicos programadas)*.25)</t>
  </si>
  <si>
    <t>Al cierre del año 2024 se espera tener un incremento de 10% en los mantenimientos realizados a la infraestructura urbana.</t>
  </si>
  <si>
    <t>La infraestructura de calidad con que cuenta la Alcaldia beneficia y satisface a sus habitantes y visitantes en el desarrollo de sus actividades y en el disfrute de los servicios publicos</t>
  </si>
  <si>
    <t>Rehabilitacion, mantenimiento y recuperacion de espacios publicos</t>
  </si>
  <si>
    <t>Rehabilitacion y mantenimiento de planteles escolares de nivel basico</t>
  </si>
  <si>
    <t>Ing. Oscar L. Diaz Gonzalez Palomas</t>
  </si>
  <si>
    <t>Atencion a zonas de riesgo de la Alcaldia</t>
  </si>
  <si>
    <t>Rehabilitacion y mantenimiento de edificios publicos</t>
  </si>
  <si>
    <t>Suficiente suministro de agua en cantidad y calidad para los habitantes de la Alcaldia Gustavo A. Madero.</t>
  </si>
  <si>
    <t>La poblacion de la Alcaldia Gustavo A. Madero disfruta de su derecho al acceso del agua.</t>
  </si>
  <si>
    <t>porcentaje que mide el avance de metros lineales rehabilitados y en conservacion de la red secundaria del sistema de agua potable de la Alcaldia.</t>
  </si>
  <si>
    <t>((total de metros lineales en rehabilitacion y conservacion de la red secundaria del sistema de agua potable realizados/total de metros lineales en rehabilitacion y conservacion de la red secundaria del sistema de agua potable programadas) *100</t>
  </si>
  <si>
    <t>Al cierre del año 2024 se espera tener un incremento de 10% en la capacidad de atencion de la infraestructura de agua potable.</t>
  </si>
  <si>
    <t>Los habitantes de la Alcaldia disfrutan del acceso continuo, suficiente y salubre del agua potable derivado de las condiciones optimas de la red del sistema de aguas.</t>
  </si>
  <si>
    <t>Rehabilitacion y conservacion de la red secundaria del sistema de agua potable</t>
  </si>
  <si>
    <t>Eficiente funcionamiento de la infraestructura de la red secundaria de drenaje y alcantarillado que afecta a la Alcaldia Gustavo A. Madero.</t>
  </si>
  <si>
    <t>Los habitantes de la Alcaldia Gustavo A. Madero cuentan con adecuada infraestructura de la red secundaria de drenaje y alcantarillado, para cubrir los servicios basicos de sanidad.</t>
  </si>
  <si>
    <t>Porcentaje que mide el avance de los metros lineales en rehabilitacion y conservacion de la red secundaria del de drenaje y alcantarillado de la Alcaldia.</t>
  </si>
  <si>
    <t>((total de metros lineales en rehabilitacion y conservacion de la red secundaria del sistema drenaje y alcantarillado realizadas/total de metros lineales en rehabilitacion y conservacion de la red secundaria del sistema de drenaje y alcantarillado programadas) *100</t>
  </si>
  <si>
    <t>Al cierre del año 2024 se espera tener un incremento de 10% en la capacidad de atencion de la infraestructura de drenaje y alcantarillado.</t>
  </si>
  <si>
    <t>Los habitantes de la Alcaldia disfrutan de una red secundaria de drenaje y alcantarillado que cubre sus necesidades de sanidad y contribuye a un mejor desagüe en tiempos de lluvia que evita inundaciones temporales en colonias.</t>
  </si>
  <si>
    <t>Rehabilitacion y conservacion de la red secundaria del sistema de drenaje y alcantarillado</t>
  </si>
  <si>
    <t>Eficiente programacion para los gastos administrativos necesarios para la operacion de la Alcaldia Gustavo A. Madero.</t>
  </si>
  <si>
    <t>Areas administrativas y operativas de la Alcaldia Gustavo A. Madero (Direcciones Generales, Direcciones Ejecutivas, Direcciones de area, Coordinaciones y Gerencias).</t>
  </si>
  <si>
    <t>La Alcaldia Gustavo A. Madero cuenta con los recursos necesarios para el buen desarrollo de sus funciones.</t>
  </si>
  <si>
    <t>Indice que mide el avance de las adquisiciones realizadas, mantenimientos generales, cursos de capacitacion y regularizacion y operacion de Centros de Servicios de la Alcaldia.</t>
  </si>
  <si>
    <t>((total de adquisiciones realizadas/total de adquisiciones programadas) *.25 + (mantenimientos generales realizados/mantenimientos generales programados) *.25 + (cursos de capacitacion realizados/cursos de capacitacion programados) *.25 +(acciones de regularizacion y operacion de centros de servicios realizadas y acciones de regularizacion y operacion de centros de servicios programados) *.25)</t>
  </si>
  <si>
    <t>Continuar eficientando el gasto operativo de la Alcaldia.</t>
  </si>
  <si>
    <t>La Alcaldia Gustavo A. Madero utiliza eficientemente sus recursos para la generacion de bienes y servicios de calidad que ofrece a su poblacion</t>
  </si>
  <si>
    <t>Adquisiciones realizadas</t>
  </si>
  <si>
    <t>Lic. Eric Abel Hernandez Mercado</t>
  </si>
  <si>
    <t>Director Ejecutivo de Mejora Continua a la Gestion Gubernamental</t>
  </si>
  <si>
    <t>Mantenimiento general</t>
  </si>
  <si>
    <t>Oscar Francisco Nuñez Villa</t>
  </si>
  <si>
    <t>Director de Administracion de Capital Humano</t>
  </si>
  <si>
    <t>Cursos de capacitacion realizados</t>
  </si>
  <si>
    <t>Regularizacion y operacion de Centros de Servicios</t>
  </si>
  <si>
    <t>Suficientes recursos para el pago de los laudos laborales.</t>
  </si>
  <si>
    <t>Alcaldia Gustavo A. Madero.</t>
  </si>
  <si>
    <t>La Alcaldia Gustavo A. Madero cuenta con los recursos necesarios para cubrir con las obligaciones judiciales sin riesgos para su operacion.</t>
  </si>
  <si>
    <t>Porcentaje que mide el avance de los juicios laborales y laudos realizados por la Alcaldia.</t>
  </si>
  <si>
    <t>(total de juicios y laudos realizados/total de juicios y laudos programados) *100</t>
  </si>
  <si>
    <t>Continuar con la atencion oportuna para laudos y previsiones emergentes.</t>
  </si>
  <si>
    <t>La Alcaldia Gustavo A. Madero atiende y resuelve los juicios y laudos de su competencia favorablemente.</t>
  </si>
  <si>
    <t>Juicios laborales y laudos atendidos</t>
  </si>
  <si>
    <t>Dr. Pablo Trejo Perez</t>
  </si>
  <si>
    <t>Suficiente capacidad de reaccion ante las situaciones de riesgo que pueda sufrir la poblacion de la Alcaldia Gustavo A. Madero.</t>
  </si>
  <si>
    <t>La poblacion de la Alcaldia Gustavo A. Madero posee las previsiones necesarias ante situaciones de riesgo para salvaguardar su integridad.</t>
  </si>
  <si>
    <t>Indice que mide el avance en el desarrollo del Programa Anual de Proteccion Civil, atencion de emergencias, platicas y talleres, simulacro, asi como, revision de estudios de riesgo y dictaminacion que realiza la Alcaldia.</t>
  </si>
  <si>
    <t>((Desarrollo del Programa Anual de Proteccion Civil realizado/ Desarrollo del Programa Anual de Proteccion Civil programado)* 20%) + ((Atencion de emergencias (siniestros y desastres) realizadas/ Atencion de emergencias (siniestros y desastres) programadas)* 20%) + ((Platicas y taller en materia de proteccion civil realizadas/ Platicas y taller en materia de proteccion civil programadas)* 20%) + ((Simulacros realizados / Simulacros programados)* 20%) + ((Revision de estudios de riesgo y dictaminacion realizados/ Revision de estudios de riesgo y dictaminacion programados)* 20%)</t>
  </si>
  <si>
    <t>Inidice</t>
  </si>
  <si>
    <t>Al cierre del año 2024 se espera tener un incremento de 10% en la capacidad de atencion a emergencias.</t>
  </si>
  <si>
    <t>La poblacion de la Alcaldia se encuentra mejor preparada para responder adecuadamente ante fenomenos naturales y antropogenicos que pudieran suceder.</t>
  </si>
  <si>
    <t>Desarrollo del Programa Anual de Proteccion Civil</t>
  </si>
  <si>
    <t>Atencion de emergencias (siniestros y desastres)</t>
  </si>
  <si>
    <t>Platicas y taller en materia de proteccion civil</t>
  </si>
  <si>
    <t>Simulacros realizados</t>
  </si>
  <si>
    <t>Revision de estudios de riesgo y dictaminacion</t>
  </si>
  <si>
    <t>Suficientes mecanismos democraticos de participacion ciudadana en la toma de decisiones para la determinacion de proyectos de mejora para las unidades territoriales de la Alcaldia Gustavo A. Madero.</t>
  </si>
  <si>
    <t>Indice que mide el avance de la evaluacion de proyectos registrados para el Presupuesto participativo y su ejecucion en la Alcaldia</t>
  </si>
  <si>
    <t>((Evaluacion de proyectos registrados para el Presupuesto participativo realizado/ Evaluacion de proyectos registrados para el Presupuesto participativo programado)* 50%) + ((Ejecucion de proyectos de presupuesto participativo realizados/ Ejecucion de proyectos de presupuesto participativo programados)* 50%)</t>
  </si>
  <si>
    <t>Informacion y datos generados por la Direccion General de Participacion Ciudadana y Gestion Social, Direccion General de Obras y Desarrollo Urbano, Direccion General de Servicios Urbanos, Direccion General de Administracion. Actas de Trabajo de Calificacion de Proyectos en la Alcaldia Gustavo A. Madero. Resultados de la Consulta de Presupuesto Participativo (Instituto electoral de la Ciudad de Mexico) www.iecm.mx/sites.enchula tu colonia.</t>
  </si>
  <si>
    <t>Al cierre del año 2024 se espera tener un incremento de 10% el numero de proyectos presentados para el presupuesto participativo.</t>
  </si>
  <si>
    <t>La ciudadania consolida su participacion en beneficio de su calidad de vida con acciones en materia de infraestructura publica con obras de construccion, rehabilitacion y mantenimiento de la infraestructura publica, social y deportiva.</t>
  </si>
  <si>
    <t>Evaluacion de proyectos registrados para el Presupuesto participativo</t>
  </si>
  <si>
    <t>Ejecucion de proyectos de presupuesto participativo</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</si>
  <si>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</si>
  <si>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Derechos de las mujeres</t>
  </si>
  <si>
    <t>324</t>
  </si>
  <si>
    <t>Fortalecer el desarrollo humano de las mujeres para la erradicacion de la discriminacion, violencia y desigualdad.</t>
  </si>
  <si>
    <t>Igualdad de genero</t>
  </si>
  <si>
    <t>Poner fin a todas las formas de discriminacion contra todas las mujeres y las niñas en todo el mundo</t>
  </si>
  <si>
    <t>Fortalecer politicas publicas que promuevan la igualdad de genero a partir de programas que fortalezcan la autonomia economica, fisica y politica de las mujeres y la erradicacion de la violencia de genero.</t>
  </si>
  <si>
    <t>Niñas y mujeres (principalmente de 18 a 55 años) que residen en la misma y personal de la Alcaldia que registre este tipo de problematicas.</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</si>
  <si>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</si>
  <si>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 De forma trasnversal, se vincula esta Actividad Institucional con las acciones que se llevan a cabo a traves del Programa Social Seguro Contra la Violencia de Genero.</t>
  </si>
  <si>
    <t>Mide trimestralmente los avances porcentuales que se registren en las variables que integran el Programa Presupuestario (S229) respecto a la programacion anual, en base a una ponderacion anual que se determina por el impacto de las acciones programadas, permitiendo medir el grado de cumplimiento de las metas y con ello obtener elementos sustantivos para la toma de decisiones de permanencia o correccion.</t>
  </si>
  <si>
    <t>(Numero de mujeres victimas de violencia atendidas/ Numero de mujeres victimas de violencia programadas anuales)*100</t>
  </si>
  <si>
    <t>Gaceta Oficial de la Ciudad de Mexico Programa Provisional de Gobierno de la Alcaldia Gustavo A. Madero Portal de la Alcaldia GAM. http://www.gamadero.gob.mx/Programas Sociales/Registro/index.php/programa/listado.</t>
  </si>
  <si>
    <t>100.00% a mediano plazo y largo plazo</t>
  </si>
  <si>
    <t>Robustecimiento de programas sociales dirigidos a atender a las mujeres victimas de violencia de genero, entre otros. Integracion del Sistema Informatico Institucional de Control de Gestion de los Programas Sociales de la Alcaldia Gustavo A. Madero. La Alcaldia Gustavo A. Madero busca hacer realidad que las mujeres tengan derecho al disfrute pleno y en condiciones de igualdad de todos sus derechos humanos, y a vivir libres de todas las formas de discriminacion, y desactivar los nocivos estereotipos de genero, de modo que a las mujeres no se les perciva segun las pautas de lo que "deberian" hacer sino que se les considere por los que son: personas sigulares, con sus propios deseos y necesidades.</t>
  </si>
  <si>
    <t>Programa Social Seguro contra la violencia de genero 2023: brindar apoyo economico a mujeres victimas de violencia de genero, en un rango de 18 a 55 años, con el proposito de brindar condiciones para separarse de su agresor.</t>
  </si>
  <si>
    <t>Lic. Ruben Linares Flores</t>
  </si>
  <si>
    <t>Señalar en terminos claros y accesibles para todas las personas y difundir ampliamente, las condiciones que se deben cumplir para acceder a los programas sociales que por definicion estan dirigidos a determinados grupos de poblacion con miras a cerrar brechas de desigualdad, discriminacion y exclusion. En el caso de la informacion sobre programas sociales de ayudas o subsidios, se debera considerar toda aquella informacion sobre sus montos y padron de beneficiarios.</t>
  </si>
  <si>
    <t>Niñas, niños y adolescentes, jovenes, personas adultas mayores, personas con discapacidad, personas migrantes, poblacion indigena y victimas de violencia de genero, entre otros.</t>
  </si>
  <si>
    <t>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sociales de ayudas o subsidios, se debera considerar toda aquella informacion sobre sus montos y padron de beneficiarios.</t>
  </si>
  <si>
    <t>Formulacion de programas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Sociales de la Alcaldia Gustavo A. Madero.</t>
  </si>
  <si>
    <t>Mide trimestralmente los avances porcentuales que se registren en las variables que integran el Programa Presupuestario (S230) respecto a la programacion anual, en base a una ponderacion anual que se determina por el impacto de las acciones programadas, permitiendo medir el grado de cumplimiento de las metas y con ello obtener elementos sustantivos para la toma de decisiones de permanencia o correccion.</t>
  </si>
  <si>
    <t>(Numero de Apoyos Economicos y en Especie entregados a traves de los Programas y Acciones Sociales/ (Numero de Apoyos Economicos y en Especie entregados a traves de los Programas y Acciones Sociales Anuales Programados)*100)</t>
  </si>
  <si>
    <t>Gaceta Oficial de la Ciudad de Mexico. Programa Provisional de Gobierno de la Alcaldia Gustavo A. Madero. Portal de la Alcaldia GAM. http://www.gamadero.gob.mx/ProgramasSociales/Registro/index.php/programa/listado,</t>
  </si>
  <si>
    <t>Robustecimiento de programas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Sociales de la Alcaldia Gustavo A. Madero.</t>
  </si>
  <si>
    <t>Programa Social Impulso Social; contribuir a la economia familiar de grupos de atencion prioritaria, como son: Adultos Mayores de 60 a 67 años de edad, Personas con Discapacidad de 18 a 59 años de edad, Madre sola o Padre solo con hijo de 0 a 4 años de edad y Personas con enfermedades cronico-degenerativas y/o cronicoinvalidantes, a traves de la entrega de apoyos economicos.</t>
  </si>
  <si>
    <t>Programa Social Transformando Vidas; otorgar apoyos en especie a personas hombres y mujeres con discapacidad auditiva y motora, que habiten preferentemente en alguna de las colonias con un indice bajo y muy bajo de desarrollo social de la Demarcacion GAM (auxiliares auditivos, sillas de ruedas, bastones, andaderas).</t>
  </si>
  <si>
    <t>Accion Social GAM/Cuida tu salud; orientar y tratar el sobrepeso, la obesidad, diabetes e hipertension de habitantes de la Alcaldia Gustavo A. Madero que adolecen estas enfrermedades, a traves de consultas, capacitaciones, terapias y talleres semanales, con una duracion de cuatro meses.</t>
  </si>
  <si>
    <t>Mide trimestralmente los avances porcentuales que se registren en las variables que integran el Programa Presupuestario (U048) respecto a la programacion anual, en base a una ponderacion anual que se determina por el impacto de las acciones programadas, permitiendo medir el grado de cumplimiento de las metas y con ello obtener elementos sustantivos para la toma de decisiones de permanencia o correccion.</t>
  </si>
  <si>
    <t>(Numero de Apoyos Economicos y en Especie entregados a traves de las Acciones y Programas Sociales/ Numero de Apoyos Economicos y en Especie entregados a traves de las Acciones y Programas Sociales Anuales Programados)*100</t>
  </si>
  <si>
    <t>Robustecimiento de acciones sociales dirigidos a atender poblacion vulnerable de Niñas, niños y adolescentes, jovenes, personas adultas mayores, personas con discapacidad, personas migrantes, poblacion indigena y victimas de violencia de genero, entre otros.Integracion del Sistema Informatico Institucional de Control de Gestion de las Aciones Sociales de la Alcaldia Gustavo A. Madero.</t>
  </si>
  <si>
    <t>Programa Social Tlakualli Ik Altepetl (Alimento del Pueblo); apoyo economico a Hombres y Mujeres de 18 a 59 años de edad, pertenecientes a alguna de las comunidades indigenas ubicadas en las colonias de bajo y muy bajo indice de desarrollo social.</t>
  </si>
  <si>
    <t>Accion Social Apoyo emergente para pintura en fachadas de viviendas en Gustavo A. Madero (casas y multifamiliares); ayuda en especie para contribuir a garantizar una vivienda digna a los habitantes de la demarcacion, rehabilitando las casas y multifamiliares ubicados en las zonas afectadas por la pandemia del covid-19.</t>
  </si>
  <si>
    <t>Accion Social Mejoramiento de vivienda en situacion prioritaria 2023 (FAIS); Apoyos en especie para la construccion o rehabilitacion de viviendas en Zonas de Atencion Prioritarias en diversas colonias de la Alcaldia Gustavo A. Madero.</t>
  </si>
  <si>
    <t>Accion Social Celebrando tradiciones GAM; contribuir a la convivencia familiar de los maderenses y fortalecer la celebracion y conservacion de las tradiciones en la Alcaldia, a traves de la entrega de juguetes, roscas de reyes y leches de sabores, con motivo del festejo del “Dia de Reyes” y con la entrega de juguetes con motivo del festejo del “Dia del Niño”.</t>
  </si>
  <si>
    <t>Programa Social Apoyo de atencion especial GAM; apoyar economicamente a poblacion vulnerable en edades de 15 a 67 años de edad, para atender alguna eventualidad que derive de algun suceso imprevisto (en cuestion de salud, educacion o deporte)</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</si>
  <si>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</si>
  <si>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implementarlas politicas publicas, planes, programas y acciones encaminados hacia la recuperacion de calidad de vida de los habitantes de la Alcaldia de Tlahuac.</t>
  </si>
  <si>
    <t>Eficientes mecanismos de operacion para la atencion ciudadana en la Alcaldia Tlahuac.</t>
  </si>
  <si>
    <t>Habitantes de la Alcaldia Tlahuac que asciende a 392,313 personas.</t>
  </si>
  <si>
    <t>Los habitantes de la Alcaldia Tlahuac gozan de un gobierno democratico, transparente e incluyente que atiende de manera eficiente las demandas de sus ciudadanos.</t>
  </si>
  <si>
    <t>Indice que mide el avance de las acciones para atender a unidades habitacionales y coordinaciones territoriales, recorridos barriales para la difusion de acciones de gobierno, acciones para la atencion de tramites y servicios publicos a la comunidad en materia juridica, vehicular y administrativa, acciones de difusion institucional de actividades y programas de la Alcaldia, acciones de difusion y acompañamiento para el fomento y promocion de los programas y actividades institucionales de la Alcaldia mediante promotores ciudadanos y cursos y platicas en materia de derechos humanos realizados por la Alcaldia.</t>
  </si>
  <si>
    <t>((Acciones para atender a unidades habitacionales y coordinaciones territoriales realizadas/ Acciones para atender a unidades habitacionales y coordinaciones territoriales programadas)* 20%) + ((Recorridos barriales para la difusion de acciones de gobierno realizados/ Recorridos barriales para la difusion de acciones de gobierno programados)* 16%) + ((Atencion de Tramites y servicios publicos a la comunidad en materia juridica, vehicular y administrativa (gestion y atencion) realizados/ Atencion de Tramites y servicios publicos a la comunidad en materia juridica, vehicular y administrativa (gestion y atencion) programados)* 16%) + ((Difusion institucional de actividades y programas de la alcaldia en diferentes medios de comunicacion realizada/ Difusion institucional de actividades y programas de la alcaldia en diferentes medios de comunicacion programada)* 16%) + ((Difusion y acompañamiento para el fomento y promocion de los programas y actividades institucionales de la Alcaldia mediante promotores ciudadanos para el bienestar realizada/ Difusion y acompañamiento para el fomento y promocion de los programas y actividades institucionales de la Alcaldia mediante promotores ciudadanos para el bienestar programada)* 16%) + ((Cursos y platicas en materia de derechos humanos realizadas/ Cursos y platicas en materia de derechos humanos programadas)* 16%)</t>
  </si>
  <si>
    <t>Pagina de transparencia de la Alcaldia http://www.tlahuac.cdmx.gob.mx/transparencia2/</t>
  </si>
  <si>
    <t>0.38</t>
  </si>
  <si>
    <t>0.52</t>
  </si>
  <si>
    <t>0.71</t>
  </si>
  <si>
    <t>Los ciudadanos disfrutan de una mejor atencion de sus demandas con una participacion activa en el Gobierno de la Alcaldia mejorando la convivencia en la Ciudad de Mexico</t>
  </si>
  <si>
    <t>Atencion a unidades habitacionales y coordinaciones territoriales</t>
  </si>
  <si>
    <t>Lic. Griselda Rios Rincon</t>
  </si>
  <si>
    <t>Directora General de Participacion Ciudadana</t>
  </si>
  <si>
    <t>Recorridos barriales para la difusion de acciones de gobierno</t>
  </si>
  <si>
    <t>Atencion de Tramites y servicios publicos a la comunidad en materia juridica, vehicular y administrativa (gestion y atencion)</t>
  </si>
  <si>
    <t>Lic. Roberto Mejia Mendez</t>
  </si>
  <si>
    <t>Director General de Gobierno y Asuntos Juridicos</t>
  </si>
  <si>
    <t>Difusion institucional de actividades y programas de la alcaldia en diferentes medios de comunicacion</t>
  </si>
  <si>
    <t>C. Ismael Cruz Martinez</t>
  </si>
  <si>
    <t>Director de Comunicacion Social</t>
  </si>
  <si>
    <t>Difusion y acompañamiento para el fomento y promocion de los programas y actividades institucionales de la Alcaldia mediante promotores ciudadanos para el bienestar</t>
  </si>
  <si>
    <t>Cursos y platicas en materia de derechos humanos</t>
  </si>
  <si>
    <t>C.P. Sonia Mateos Solares</t>
  </si>
  <si>
    <t>Directora General de Desarrollo Social y Bienestar</t>
  </si>
  <si>
    <t>Disminucion en la comision de delitos que afecta a la poblacion que habita y transita en la Alcaldia Tlahuac.</t>
  </si>
  <si>
    <t>Los habitantes de la Alcaldia Tlahuac disfrutan de un ambiente seguro y libre de violencias en su transito por la demarcacion.</t>
  </si>
  <si>
    <t>Indice que mide el avance de Operativos de vigilancia, cursos y platicas informativas en materia de prevencion del delito realizadas y cursos y platicas en materia de derechos humanos de las niñas y mujeres realizadas por la Alcaldia.</t>
  </si>
  <si>
    <t>((Operativos de vigilancia realizados/ Operativos de vigilancia programados) * 34%) + ((Cursos y platicas informativas en materia de prevencion del delito realizados/ Cursos y platicas informativas en materia de prevencion del delito programados) * 33%) + ((Cursos y platicas en materia de derechos humanos de las niñas y mujeres realizados/ Cursos y platicas en materia de derechos humanos de las niñas y mujeres programados) * 33%)</t>
  </si>
  <si>
    <t>0.51</t>
  </si>
  <si>
    <t>Al cierre del año 2024 se espera tener un incremento de 10% en presencia de cuerpos policiacos en la Alcaldia.</t>
  </si>
  <si>
    <t>La percepcion de seguridad y bienestar entre los ciudadanos de la alcaldia Tlahuac aumenta en beneficio de la Ciudad de Mexico</t>
  </si>
  <si>
    <t>Operativos de vigilancia realizados</t>
  </si>
  <si>
    <t>Lic. Mayra Yaneth Varela Mercado</t>
  </si>
  <si>
    <t>Directora de Seguridad Ciudadana</t>
  </si>
  <si>
    <t>Cursos y platicas informativas en materia de prevencion del delito realizadas</t>
  </si>
  <si>
    <t>Cursos y platicas en materia de derechos humanos de las niñas y mujeres realizadas</t>
  </si>
  <si>
    <t>Eficiente prestacion de servicios publicos basicos en la Alcaldia Tlahuac.</t>
  </si>
  <si>
    <t>La poblacion de la Alcaldia Tlahuac disfruta de los servicios publicos para satisfacer sus necesidades basicas y con ello mejorar su calidad de vida.</t>
  </si>
  <si>
    <t>Indice que mide el avance de la reforestacion, conservacion y mantenimiento de zonas ecologicas y urbanas, cursos y talleres de educacion ambiental, recoleccion de RSU y limpieza urbana, mantenimiento y mejoramiento de la imagen urbana, servicios de inhumacion, exhumacion y reinhumacion en panteones publicos y jornadas de limpieza y mantenimiento vecinal realizados por la Alcaldia</t>
  </si>
  <si>
    <t>((Reforestacion, conservacion y mantenimiento de zonas ecologicas y urbanas realizada/ Reforestacion, conservacion y mantenimiento de zonas ecologicas y urbanas programada)* 20%) + ((Cursos y talleres de educacion ambiental realizados/ Cursos y talleres de educacion ambiental programados)* 16%) + ((Recoleccion de RSU y limpieza urbana realizada/ Recoleccion de RSU y limpieza urbana programada)* 16%) + ((Mantenimiento y mejoramiento de la imagen urbana realizada/ Mantenimiento y mejoramiento de la imagen urbana programada)* 16%) + ((Servicios de inhumacion, exhumacion y reinhumacion en panteones publicos realizados/ Servicios de inhumacion, exhumacion y reinhumacion en panteones publicos programados)* 16%) + ((Jornadas de limpieza y mantenimiento vecinales realizadas/ Jornadas de limpieza y mantenimiento vecinales programadas)* 16%)</t>
  </si>
  <si>
    <t>La poblacion de la Alcaldia Tlahuac disfruta de una mejoria en la atencion oportuna de los servicios publicos que lleva a cabo la Alcaldia</t>
  </si>
  <si>
    <t>Reforestacion, conservacion y mantenimiento de zonas ecologicas y urbanas</t>
  </si>
  <si>
    <t>Ing. Antonio Rangel Lara;C. Ivan Cesar Sanchez Lopez</t>
  </si>
  <si>
    <t>Director General de Desarrollo Economico y Rural; Director General de Servicios Urbanos</t>
  </si>
  <si>
    <t>Cursos y talleres de educacion ambiental</t>
  </si>
  <si>
    <t>Ing. Antonio Rangel Lara</t>
  </si>
  <si>
    <t>Director General de Desarrollo Economico y Rural</t>
  </si>
  <si>
    <t>Recoleccion de RSU y limpieza urbana</t>
  </si>
  <si>
    <t>C. Ivan Cesar Sanchez Lopez</t>
  </si>
  <si>
    <t>Director General de Servicios Urbanos</t>
  </si>
  <si>
    <t>Mantenimiento y mejoramiento de la imagen urbana</t>
  </si>
  <si>
    <t>Servicios de inhumacion, exhumacion y reinhumacion en panteones publicos</t>
  </si>
  <si>
    <t>Jornadas de limpieza y mantenimiento vecinales</t>
  </si>
  <si>
    <t>Suficientes oportunidades de desarrollo educativo, artistico y deportivo en la Alcaldia Tlahuac.</t>
  </si>
  <si>
    <t>1. Incentivar la educacion en poblacion menos favorecida. 2. Promover el desarrollo cultural, artistico y deportivo. 3. Fomentar la participacion ciudadana en los eventos culturales, artisticos, deportivos y recreativos que organiza la Alcaldia Tlahuac.</t>
  </si>
  <si>
    <t>Indice que mide el avance del fomento y apoyo a eventos civico-culturales y festividades patronales y regionales, fomento y promocion de la cultura fisica y deportiva, fomento y promocion de la cultura y el arte y nivelacion academica para el ingreso el nivel medio superior de la Alcaldia</t>
  </si>
  <si>
    <t>((Fomento y apoyo a eventos civico-culturales y festividades patronales y regionales realizados/ Fomento y apoyo a eventos civico-culturales y festividades patronales y regionales programados)* 25%) + ((Fomento y promocion de la cultura fisica y deportiva realizados/ Fomento y promocion de la cultura fisica y deportiva programados)* 25%) + ((Fomento y promocion de la cultura y el arte realizados/ Fomento y promocion de la cultura y el arte programados)* 25%) + ((Nivelacion academica para el ingreso el nivel medio superior realizada/ Nivelacion academica para el ingreso el nivel medio superior programada)* 25%)</t>
  </si>
  <si>
    <t>0.21</t>
  </si>
  <si>
    <t>0.49</t>
  </si>
  <si>
    <t>0.76</t>
  </si>
  <si>
    <t>La poblacion ejerce de su derecho a una identidad cultural y recreativa propia que consolida y cohesiona el tejido social.</t>
  </si>
  <si>
    <t>Fomento y apoyo a eventos civico-culturales y festividades patronales y regionales</t>
  </si>
  <si>
    <t>Fomento y promocion de la cultura fisica y deportiva</t>
  </si>
  <si>
    <t>Fomento y promocion de la cultura y el arte</t>
  </si>
  <si>
    <t>Nivelacion academica para el ingreso el nivel medio superior</t>
  </si>
  <si>
    <t>Suficiente capacidad de atencion para la salud de la poblacion de la Alcaldia Tlahuac.</t>
  </si>
  <si>
    <t>La poblacion de la Alcaldia Tlahuac recibe programas, actividades y jornadas en salud para la atencion y prevencion de enfermedades para garantizar salud digna y vida saludable.</t>
  </si>
  <si>
    <t>Porcentaje que mide el avance de jornadas de salud realizadas por la Alcaldia</t>
  </si>
  <si>
    <t>((total de jornadas de salud realizadas/total de jornadas de salud programadas) *100</t>
  </si>
  <si>
    <t>La poblacion de la Alcaldia Tlahuac conoce oportunamente y controla las enfermedades cronico degenerativas no trasmisibles (diabetes, hipertension arterial y obesidad) incrementando su calidad de vida</t>
  </si>
  <si>
    <t>Jornadas de salud realizadas</t>
  </si>
  <si>
    <t>Suficientes servicios integrales para animales con dueño de la Alcaldia Tlahuac.</t>
  </si>
  <si>
    <t>Los distintos tipos de animales con dueño de la Alcaldia Tlahuac.</t>
  </si>
  <si>
    <t>indice que mide las atenciones medico-veterinarias para el bienestar animal y vacunacion, asi como, las jornadas de salud animal realizadas por la Alcaldia.</t>
  </si>
  <si>
    <t>((Consultas medico-veterinarias para el bienestar animal y vacunacion realizadas/ Consultas medico-veterinarias para el bienestar animal y vacunacion programadas) * 50%) + ((Jornadas de salud animal realizadas/ Jornadas de salud animal programadas) * 50%)</t>
  </si>
  <si>
    <t>0.31</t>
  </si>
  <si>
    <t>0.46</t>
  </si>
  <si>
    <t>0.74</t>
  </si>
  <si>
    <t>Los dueños de animales de compañia gozan de condiciones de seguridad en cuanto a enfermedades de transmision animal (mascotas) en la Alcaldia Tlahuac</t>
  </si>
  <si>
    <t>Consultas medico-veterinaria, bienestar animal y vacunacion realizadas</t>
  </si>
  <si>
    <t>Jornadas de salud animal realizadas</t>
  </si>
  <si>
    <t>Niñas y Niños de 0 – 5.11 años de la Alcaldia Tlahuac.</t>
  </si>
  <si>
    <t>Indice que mide el avance de los servicios de estancias infantiles otorgados a niñas y niños de 7 meses a 5 años 11 meses y el fomento y promocion de los derechos humanos de las niñas, niños y adolescentes en la Alcaldia Tlahuac.</t>
  </si>
  <si>
    <t>((Servicio de estancias infantiles a niñas y niños de 7 meses a 5 años 11 meses realizado/ Servicio de estancias infantiles a niñas y niños de 7 meses a 5 años 11 meses programado) * 50%) + ((Platicas y talleres en materia de derechos humanos de las niñas, niños y adolescentes realizados/ FPlaticas y talleres en materia de derechos humanos de las niñas, niños y adolescentes rogramado) * 50%)</t>
  </si>
  <si>
    <t>Las mujeres trabajadoras con servicio de estancia infantil proporcionado por la Alcaldia Tlahuac incrementan su permanencia laboral</t>
  </si>
  <si>
    <t>Servicio de estancias infantiles a niñas y niños de 7 meses a 5 años 11 meses.</t>
  </si>
  <si>
    <t>Platicas y talleres en materia de derechos humanos de las niñas, niños y adolescentes</t>
  </si>
  <si>
    <t>El aumento de las actividades turisticas y productivas reactivan la generacion de empleos en la Alcaldia Tlahuac.</t>
  </si>
  <si>
    <t>La poblacion de la Alcaldia Tlahuac se beneficia del crecimiento economico que genera fuentes de empleo mediante el desarrollo de actividades turisticas, comerciales y productivas.</t>
  </si>
  <si>
    <t>Indice que mide el avance de los apoyos entregados a productores, artesanos y Mypimes; produccion de actividades turisticas, apoyo a pequeños productores en ferias y exposiciones, asesorias para la constitucion de Sociedades Cooperativas, apoyo para la mecanizacion agricola de tierras de cultivo, rehabilitacion y construccion de canales de riego y Capacitacion y asesoria tecnica agropecuaria y pecuaria realizadas por la Alcaldia</t>
  </si>
  <si>
    <t>((Apoyos a productores y artesanos entregados/ Apoyos a productores y artesanos programados)* 12.5%) + ((Apoyos a Mypimes realizados/ Apoyos a Mypimes programados)* 12.5%) + ((Produccion de actividades turisticas realizado/Produccion de actividades turisticas programado)* 12.5%) + ((Apoyos a pequeños productores en ferias y exposiciones realizados/ Apoyos a pequeños productores en ferias y exposiciones programados)* 12.5%) + ((Asesorias para la constitucion de Sociedades Cooperativas realizadas/ Asesorias para la constitucion de Sociedades Cooperativas programadas)* 12.5%) + ((Apoyos para la mecanizacion agricola de tierras de cultivo realizados/ Apoyo para la mecanizacion agricola de tierras de cultivo programados)* 12.5%) + ((Rehabilitacion y construccion de canales de riego realizado/ Rehabilitacion y construccion de canales de riego programado)* 12.5%) + ((Capacitacion y asesorias tecnicas agropecuaria y pecuaria realizadas/ Capacitacion y asesoria tecnica agropecuaria y pecuaria programadas)* 12.5%)</t>
  </si>
  <si>
    <t>0.54</t>
  </si>
  <si>
    <t>0.77</t>
  </si>
  <si>
    <t>Las unidades economicas existentes en la alcaldia Tlahuac se amplian e incrementan su productividad contribuyendo de manera exponencial al desarrollo economico de la Ciudad de Mexico</t>
  </si>
  <si>
    <t>Apoyo a productores y artesanos</t>
  </si>
  <si>
    <t>Apoyo a Mypimes</t>
  </si>
  <si>
    <t>Produccion de actividades turisticas</t>
  </si>
  <si>
    <t>Apoyo a pequeños productores en ferias y exposiciones</t>
  </si>
  <si>
    <t>Asesorias para la constitucion de Sociedades Cooperativas</t>
  </si>
  <si>
    <t>Apoyo para la mecanizacion agricola de tierras de cultivo</t>
  </si>
  <si>
    <t>Rehabilitacion y construccion de canales de riego</t>
  </si>
  <si>
    <t>Capacitacion y asesoria tecnica agropecuaria y pecuaria</t>
  </si>
  <si>
    <t>Eficiente infraestructura para la prestacion de servicios publicos basicos en la Alcaldia Tlahuac.</t>
  </si>
  <si>
    <t>Los habitantes de la Alcaldia Tlahuac gozan de Infraestructura publica de calidad para la prestacion de servicios que satisfagan sus necesidades.</t>
  </si>
  <si>
    <t>Indice que mide el avance del mantenimiento, conservacion y adecuacion de vialidades, rehabilitacion, mantenimiento y sustitucion de banquetas y guarniciones, construccion y rehabilitacion de mercados publicos, construccion, mantenimiento, conservacion y rehabilitacion de edificios publico, construccion, rehabilitacion, mantenimiento y conservacion de espacios publicos y encarpetado y pavimentacion de calles de la Alcaldia</t>
  </si>
  <si>
    <t>((Mantenimiento, conservacion y adecuacion de vialidades realizado/ Mantenimiento, conservacion y adecuacion de vialidades programado)* 20%) + ((Rehabilitacion, mantenimiento y sustitucion de banquetas y guarniciones realizadas/ Rehabilitacion, mantenimiento y sustitucion de banquetas y guarniciones programadas)* 16%) + ((Construccion y rehabilitacion de mercados publicos realizado/ Construccion y rehabilitacion de mercados publicos programado)* 16%) + ((Construccion, mantenimiento, conservacion y rehabilitacion de edificios publicos realizado/ Construccion, mantenimiento, conservacion y rehabilitacion de edificios publicos programado)* 16%) + ((Construccion, rehabilitacion, mantenimiento y conservacion de espacios publicos realizado/ Construccion, rehabilitacion, mantenimiento y conservacion de espacios publicos programado)* 16%) + ((Encarpetado y pavimentacion de calles realizado/ Encarpetado y pavimentacion de calles programado)* 16%)</t>
  </si>
  <si>
    <t>0.06</t>
  </si>
  <si>
    <t>Los habitantes de la Alcaldia Tlahuac disfrutan de una infraestructura publica, social, deportiva y de abasto en optimas condiciones de funcionalidad que permite elevar su calidad de vida</t>
  </si>
  <si>
    <t>Mantenimiento, conservacion y adecuacion de vialidades</t>
  </si>
  <si>
    <t>Arq. Juan Manuel Lopez Reyes</t>
  </si>
  <si>
    <t>Rehabilitacion, mantenimiento y sustitucion de banquetas y guarniciones</t>
  </si>
  <si>
    <t>Construccion y rehabilitacion de mercados publicos</t>
  </si>
  <si>
    <t>Construccion, mantenimiento, conservacion y rehabilitacion de edificios publicos</t>
  </si>
  <si>
    <t>Construccion, rehabilitacion, mantenimiento y conservacion de espacios publicos</t>
  </si>
  <si>
    <t>Encarpetado y pavimentacion de calles</t>
  </si>
  <si>
    <t>Suficiente suministro de agua en cantidad y calidad para los habitantes de la Alcaldia Tlahuac.</t>
  </si>
  <si>
    <t>La poblacion de la Alcaldia Tlahuac disfruta de su derecho al acceso del agua.</t>
  </si>
  <si>
    <t>Indice que mide el avance de rehabilitacion, mantenimiento y sustitucion de la red secundaria del sistema de agua potable y la entrega de agua potable en camion cisterna en la Alcaldia.</t>
  </si>
  <si>
    <t>((Rehabilitacion, mantenimiento y sustitucion de la red secundaria del sistema de agua potable realizado/ Rehabilitacion, mantenimiento y sustitucion de la red secundaria del sistema de agua potable programado) * 50%) + ((Entrega de agua potable en camion cisterna realizada/ Entrega de agua potable en camion cisterna programada) * 50%)</t>
  </si>
  <si>
    <t>0.11</t>
  </si>
  <si>
    <t>0.55</t>
  </si>
  <si>
    <t>La poblacion de la Alcaldia Tlahuac disfruta de un mejor sistema de distribucion de agua potable</t>
  </si>
  <si>
    <t>Rehabilitacion, mantenimiento y sustitucion de la red secundaria del sistema de agua potable</t>
  </si>
  <si>
    <t>Entrega de agua potable en camion cisterna</t>
  </si>
  <si>
    <t>Eficiente funcionamiento de la infraestructura de la red secundaria de drenaje y alcantarillado que afecta a la Alcaldia Tlahuac.</t>
  </si>
  <si>
    <t>Los habitantes de la Alcaldia Tlahuac cuentan con adecuada infraestructura de la red secundaria de drenaje y alcantarillado, para cubrir los servicios basicos de sanidad.</t>
  </si>
  <si>
    <t>Indice que mide el avance en la rehabilitacion, mantenimiento y sustitucion de la red secundaria de drenaje y desazolve de la red secundaria de drenaje de la Alcaldia.</t>
  </si>
  <si>
    <t>((Rehabilitacion, mantenimiento y sustitucion de la red secundaria de drenaje realizado/ Rehabilitacion, mantenimiento y sustitucion de la red secundaria de drenaje programado) * 50%) + ((Desazolve de la red secundaria de drenaje realizado/ Desazolve de la red secundaria de drenaje programado) * 50%)</t>
  </si>
  <si>
    <t>La poblacion de la Alcaldia Tlahuac goza de un menor numero de zonas de encharcamientos en epoca de lluvias</t>
  </si>
  <si>
    <t>Rehabilitacion, mantenimiento y sustitucion de la red secundaria de drenaje</t>
  </si>
  <si>
    <t>Desazolve de la red secundaria de drenaje</t>
  </si>
  <si>
    <t>Eficiente programacion para los gastos administrativos necesarios para la operacion de la Alcaldia Tlahuac.</t>
  </si>
  <si>
    <t>Areas administrativas y operativas de la Alcaldia Tlahuac (Direcciones Generales, Direcciones Ejecutivas, Direcciones de area, Coordinaciones y Gerencias).</t>
  </si>
  <si>
    <t>La Alcaldia Tlahuac cuenta con los recursos necesarios para el buen desarrollo de sus funciones.</t>
  </si>
  <si>
    <t>Porcentaje que mide el avance en la adquisicion de los bienes y servicios que requiere la Alcaldia para su operacion.</t>
  </si>
  <si>
    <t>((Adquisicion de bienes y servicios realizados/ Adquisicion de bienes y servicios programados)* 100)</t>
  </si>
  <si>
    <t>Archivos documentales que se localizan en la Direccion General de Administracion ubicados en Edificio Anexo Delegacional, Avenida Tlahuac, esquina Nicolas Bravo S/N, Bo. La Asuncion, C.P. 13000.</t>
  </si>
  <si>
    <t>La Alcaldia Tlahuac utiliza eficientemente sus recursos para la generacion de bienes y servicios de calidad que ofrece a su poblacion</t>
  </si>
  <si>
    <t>Adquisicion de bienes y servicios</t>
  </si>
  <si>
    <t>C. Tania Gabriela Montero Ruiz</t>
  </si>
  <si>
    <t>Directora General de Administracion</t>
  </si>
  <si>
    <t>Alcaldia Tlahuac.</t>
  </si>
  <si>
    <t>La Alcaldia Tlahuac cuenta con los recursos necesarios para cubrir con las obligaciones judiciales sin riesgos para su operacion.</t>
  </si>
  <si>
    <t>Porcentaje que mide el avance de los pagos de laudos y juicios de la Alcaldia</t>
  </si>
  <si>
    <t>((total de pagos de laudos realizados/total de pagos de laudos programados) *100</t>
  </si>
  <si>
    <t>La Alcaldia Tlahuac atiende las obligaciones judiciales sin riesgos para su operacion.</t>
  </si>
  <si>
    <t>Seguimiento a pago de laudos y juicios de la Alcaldia</t>
  </si>
  <si>
    <t>Suficiente capacidad de reaccion ante las situaciones de riesgo que pueda sufrir la poblacion de la Alcaldia Tlahuac.</t>
  </si>
  <si>
    <t>La poblacion de la Alcaldia Tlahuac posee las previsiones necesarias ante situaciones de riesgo para salvaguardar su integridad.</t>
  </si>
  <si>
    <t>Indice que mide el avance atenciones medicas, monitoreo de riesgos y capacitacion en materia de proteccion civil realizadas por la Alcaldia.</t>
  </si>
  <si>
    <t>((Atencion medica pre hospitalaria en casos de siniestros (atencion y traslado en ambulancia) realizada/ Atencion medica pre hospitalaria en casos de siniestros (atencion y traslado en ambulancia) programada)* 34%) + ((Monitoreo de riesgos causados por fenomenos naturales o antropicos en la alcaldia realizados/ Monitoreo de riesgos causados por fenomenos naturales o antropicos en la alcaldia programados)* 33%) + ((Capacitacion en materia de proteccion civil realizada/ Capacitacion en materia de proteccion civil programada)* 33%)</t>
  </si>
  <si>
    <t>Archivos documentales que se localizan en la Direccion de Gestion de Riesgos y Proteccion Civil, ubicada en calle Heberto Castillo, Esq. La turba,Col. Miguel Hidalgo CP:13200</t>
  </si>
  <si>
    <t>Atencion medica pre hospitalaria en casos de siniestros (atencion y traslado en ambulancia)</t>
  </si>
  <si>
    <t>C. Ricardo Jimenez Muñiz</t>
  </si>
  <si>
    <t>Director de Gestion de Riesgos y Proteccion Civil</t>
  </si>
  <si>
    <t>Monitoreo de riesgos causados por fenomenos naturales o antropicos en la alcaldia</t>
  </si>
  <si>
    <t>Capacitacion en materia de proteccion civil</t>
  </si>
  <si>
    <t>Suficientes mecanismos democraticos de participacion ciudadana en la toma de decisiones para la determinacion de proyectos de mejora para las unidades territoriales de la Alcaldia Tlahuac.</t>
  </si>
  <si>
    <t>0.41</t>
  </si>
  <si>
    <t>La ciudadania consolida su participacion en beneficio de su calidad de vida con acciones en materia de infraestructura publica con obras de construccion, rehabilitacion y mantenimiento de la infraestructura publica, social y deportiva</t>
  </si>
  <si>
    <t>Mejorar las condiciones sociales que incrementen las oportunidades para el desarrollo y calidad de vida de los habitantes de escasos recursos con un mayor grado de marginacion en la Alcaldia Tlahuac</t>
  </si>
  <si>
    <t>1. Incrementar las oportunidades de desarrollo de las personas pertenecientes a los grupos de mas vulnerables en la Alcaldia Tlahuac, mediante la implementacion de programas y acciones sociales</t>
  </si>
  <si>
    <t>La poblacion de escasos recursos con un mayor grado de marginacion de la Alcaldia goza una mejor calidad de vida y oportunidades de desarrollo</t>
  </si>
  <si>
    <t>Inidce que mide el avance de acciones para el fortalecimiento de las condiciones sociales que incrementen las oportunidades para el desarrollo y calidad de vida de los habitantes de escasos recursos con un mayor grado de marginacion en la Alcaldia Tlahuac</t>
  </si>
  <si>
    <t>((Ayudas sociales a personas en situacion de marginacion para un sepelio digno realizadas/ Ayudas sociales a personas en situacion de marginacion para un sepelio digno programadas)* 16%) + ((Ayudas Sociales en especie que otorga juguetes por el dia de Reyes realizadas/ Ayudas Sociales en especie que otorga juguetes por el dia de Reyes programadas)* 14%) + ((Ayudas Sociales en especie para representantes Fiestas Patrias realizadas/ Ayudas Sociales en especie para representantes Fiestas Patrias programadas)* 14%) + ((Ayudas Sociales en especie que otorga juguetes por el dia del niño realizadas/ Ayudas Sociales en especie que otorga juguetes por el dia del niño programadas)* 14%) + ((Apoyos para personas que requieren aparatos ortopedicos entregados/ Apoyos para personas que requieren aparatos ortopedicos programados)* 14%) + ((Ayudas sociales diversas a la comunidad para el desarrollo y mejora de la calidad de vida realizadas/ Ayudas sociales diversas a la comunidad para el desarrollo y mejora de la calidad de vida programadas)* 14%) + ((Cursos y platicas promocion de los derechos humanos de las niñas, mujeres y perspectiva de genero en la Alcaldia. realizadas/ Cursos y platicas promocion de los derechos humanos de las niñas, mujeres y perspectiva de genero en la Alcaldia programadas) * 14%)</t>
  </si>
  <si>
    <t>0.23</t>
  </si>
  <si>
    <t>0.57</t>
  </si>
  <si>
    <t>0.86</t>
  </si>
  <si>
    <t>Al cierre de 2024 se espera incrementar en un 10% la poblacion beneficiada por los apoyos sociales que entrega la Alcaldia</t>
  </si>
  <si>
    <t>Las oportunidades de desarrollo y crecimiento de los ciudadanos de escasos recursos con un mayor grado de marginacion en la Alcaldia Tlahuac se incrementan y contribuyen a consolidar el modelo de bienestar social en la Ciudad de Mexico</t>
  </si>
  <si>
    <t>Ayudas sociales a personas en situacion de marginacion para un sepelio digno</t>
  </si>
  <si>
    <t>Directora General de Desarrollo Social</t>
  </si>
  <si>
    <t>Ayudas Sociales en especie que otorga juguetes por el dia de Reyes</t>
  </si>
  <si>
    <t>Ayudas Sociales en especie para representantes Fiestas Patrias</t>
  </si>
  <si>
    <t>Ayudas Sociales en especie que otorga juguetes por el dia del niño</t>
  </si>
  <si>
    <t>Apoyo para personas que requieren aparatos ortopedicos</t>
  </si>
  <si>
    <t>Ayudas sociales diversas a la comunidad para el desarrollo y mejora de la calidad de vida</t>
  </si>
  <si>
    <t>Cursos y platicas promocion de los derechos humanos de las niñas, mujeres y perspectiva de genero en la Alcaldia.</t>
  </si>
  <si>
    <t>Ser un Gobierno transparente,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</si>
  <si>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Trabajar por los derechos de la ciudadania y disminuir progresivamente la pobreza, desigualdad y promover el desarrollo sustentable, asi como la preservacion del patrimonio cultural tangible e intangible, la identidad y la representacion democratica de los pueblos y barrios originarios, comunidades y colonias asentadas en la demarcacion territorial de Tlalpan.</t>
  </si>
  <si>
    <t>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t>
  </si>
  <si>
    <t>Eficientes mecanismos de operacion para la atencion ciudadana en la Alcaldia Tlalpan.</t>
  </si>
  <si>
    <t>Habitantes de la Alcaldia Tlalpan que asciende a 699,928 personas.</t>
  </si>
  <si>
    <t>Los habitantes de la Alcaldia Tlalpan gozan de un gobierno democratico, transparente e incluyente que atiende de manera eficiente las demandas de sus ciudadanos.</t>
  </si>
  <si>
    <t>Indice que mide el avance de las atenciones de los servicios administrativos y operativos que la poblacion requiere.</t>
  </si>
  <si>
    <t>((Actualizacion de censos de asentamientos irregulares realizados/ Actualizacion de censos de asentamientos irregulares programados)*11.5)+((Tramites y servicios para la operacion de giros mercantiles realizados/Tramites y servicios para la operacion de giros mercantiles programados) *11.5)+((Servicios de asesoria juridica y promocion de los Derechos Humanos realizados/Servicios de asesoria juridica y promocion de los Derechos Humanos programados) *11)+((Orientaciones en materia de colaboracion, vinculacion, concertacion y participacion ciudadana realizadas/Orientaciones en materia de colaboracion, vinculacion, concertacion y participacion ciudadana programadas)*11)+((Total de diagnosticos de necesidades en colonias, barrios y pueblos. realizados / Total de diagnosticos de necesidades en colonias, barrios y pueblos programados)*11)+(((Tota de solicitudes de Informacion publica y solvatacion de requerimientos a traves de INFOMEX atenidas/total de solicitudes de Informacion publica y solvatacion de requerimientos a traves de INFOMEX programadas)*11)+((Atencion de requerimientos de informacion por parte de los organos de fiscalizacion requesitados/Atencion de requerimientos de informacion por parte de los organos de fiscalizacion solicitados) *11)+((Difusion de las actividades que se realizan en la Alcaldia Tlalpan realizadas/ Difusion de las actividades que se realizan en la Alcaldia Tlalpan programadas)*11) + ((Total de solicitudes atendidas en el Centro de Servicios y Atencion Ciudadana/Total de solicitudes recibidas en el Centro de Servicios y Atencion Ciudadana)*11)</t>
  </si>
  <si>
    <t>http://micrositiotransparencia.tlalpan.cdmx.gob.mx/index.html</t>
  </si>
  <si>
    <t>Al cierre del 2024, se espera tener un avance en el indicador del 10%, derivado del cumplimiento de las acciones realizadas de los servicios administrativos y operativos que lleva a cabo la Alcaldia para la atencion de solicitudes de la ciudadania.</t>
  </si>
  <si>
    <t>Los habitantes de la Alcaldia Tlalpan gozan de un gobierno que atiende de manera eficiente y oportuna sus las demandas y necesidades.</t>
  </si>
  <si>
    <t>Actualizacion de censos de asentamientos irregulares.</t>
  </si>
  <si>
    <t>Jose Antonio Dominguez Hernandez</t>
  </si>
  <si>
    <t>Director de Ordenamiento Territorial</t>
  </si>
  <si>
    <t>Tramites y servicios en materia de: giros mercantiles.</t>
  </si>
  <si>
    <t>Josue Chavez Garcia</t>
  </si>
  <si>
    <t>Director de Gobierno y Via Publica</t>
  </si>
  <si>
    <t>Servicios de asesorias juridicas y promocion de los Derechos Humanos.</t>
  </si>
  <si>
    <t>Federico Galindo De la Sancha</t>
  </si>
  <si>
    <t>Director Juridico</t>
  </si>
  <si>
    <t>Orientaciones en materia de colaboracion, vinculacion, concertacion y participacion ciudadana</t>
  </si>
  <si>
    <t>Itzel Bello Alcaraz</t>
  </si>
  <si>
    <t>Directora Ejecutiva participacion ciudadana</t>
  </si>
  <si>
    <t>Levantar diagnosticos de necesidades en colonias, barrios y pueblos.</t>
  </si>
  <si>
    <t>Atender las solicitudes de Informacion Publica y solventacion de requerimientos a traves de los INFOMEX</t>
  </si>
  <si>
    <t>Jorge Romero Marinero</t>
  </si>
  <si>
    <t>Coordinador de la oficina de Transparencia, Acceso a la informacion, datos personales y archivos</t>
  </si>
  <si>
    <t>Atencion de requerimientos de infromacion por parte de los organos de fiscalizacion.</t>
  </si>
  <si>
    <t>Lic. Angel Arturo Lugo Flores</t>
  </si>
  <si>
    <t>Subdirector de Cumplimientos a Auditorias</t>
  </si>
  <si>
    <t>Difusion de las actividades que se realizan en la Alcaldia Tlalpan.</t>
  </si>
  <si>
    <t>Alejandra Martinez Armenta</t>
  </si>
  <si>
    <t>Directora de Comunicacion Social</t>
  </si>
  <si>
    <t>Implementar el Modelo Integral de Atencion Ciudadana y asegurar su cumplimiento y funcionamiento y Establecer mecanismos de evaluacion que contemplen aspectos de satisfaccion ciudadana como encuestas, reuniones o analisis estadistico.</t>
  </si>
  <si>
    <t>Francisco Alvarez Gonzalez</t>
  </si>
  <si>
    <t>Director del Centro de Servicios y Atencion Ciudadana</t>
  </si>
  <si>
    <t>Disminucion en la comision de delitos que afecta a la poblacion que habita y transita en la Alcaldia Tlalpan.</t>
  </si>
  <si>
    <t>Los habitantes de la Alcaldia Tlalpan disfrutan de un ambiente seguro y libre de violencias en su transito por la demarcacion.</t>
  </si>
  <si>
    <t>Indice que mide el avance de las atenciones de los servicios de seguridad proporcionados por la Alcaldia Tlalpan.</t>
  </si>
  <si>
    <t>((Operativos de Seguridad en las colonias, barrios y pueblos de la Alcaldia realizados/ Operativos de Seguridad en las colonias, barrios y pueblos de la Alcaldia programados)*25)+((Remision y acompañamiento institucional ante el juzgado civico y la fiscalia realizados/ Remision y acompañamiento institucional ante el juzgado civico y la fiscalia realizados)*25)+((Estrategias operativas atencion integral para apoyo a los habitantes de las colonias con mayor indice delictivo realizadas/ Estrategias operativas atencion integral para apoyo a los habitantes de las colonias con mayor indice delictivo programadas)*25)+((Talleres en materia de prevencion de la violencia y cultura de la denuncia realizados/Talleres en materia de prevencion de la violencia y cultura de la denuncia programados)*25).</t>
  </si>
  <si>
    <t>Una Alcaldia empatica con las necesidades de la ciudadania, pronta en la respuesta y confiable para la resolucion de conflictos o problemas sociales. Fomentando una cultura de Seguridad Ciudadana.</t>
  </si>
  <si>
    <t>Operativos de Seguridad en las colonias, barrios y pueblos de la Alcaldia.</t>
  </si>
  <si>
    <t>Oscar Humberto Flores Estrada</t>
  </si>
  <si>
    <t>Director de Seguridad Ciudadana</t>
  </si>
  <si>
    <t>Remision y acompañamiento institucional ante el juzgado civico y la fiscalia.</t>
  </si>
  <si>
    <t>Estrategias operativas atencion integral para apoyo a los habitantes de las colonias con mayor indice delictivo.</t>
  </si>
  <si>
    <t>Talleres en materia de prevencion de la violencia y cultura de la denuncia.</t>
  </si>
  <si>
    <t>Eficiente prestacion de servicios publicos basicos en la Alcaldia Tlalpan.</t>
  </si>
  <si>
    <t>La poblacion de la Alcaldia Tlalpan disfruta de los servicios publicos para satisfacer sus necesidades basicas y con ello mejorar su calidad de vida.</t>
  </si>
  <si>
    <t>Indice que mide el avance de los servicios publicos que se otorgan a la poblacion de la Alcaldia Tlalpan.</t>
  </si>
  <si>
    <t>((Total de toneladas de residuos solidos organicos, inorganicos e industriales recolectados/ Total de toneladas de residuos solidos organicos e inorganico programados) *0.10 + ((Total de luminarias de la Red de alumbrado publico atendidas/Total de luminarias de la Red de alumbrado publico programadas)*0.10)+(Total de actividades como trabajos de balizamiento + señalamientos + adecuaciones geometricas realizados/Total de actividades como trabajos de balizamiento, señalamientos, adecuaciones geometricas programados)*0.10)+((Total de trabajos de poda de arboles, poda de pasto, riego de areas verdes, barrido de areas verdes, retiro de hierba y maleza realizados/Total de trabajos de poda de arbole, poda de pasto, riego de areas verdes, barrido de areas verdes, retiro de hierba y maleza programados) *0.10)+((Total de trabajos de eliminacion y borrado de grafiti, aplicacion de pintura en muros y bardas, colocacion de malla ciclonica y otros realizados/Total de trabajos de eliminacion y borrado de grafiti, aplicacion de pintura en muros y barda, colocacion de malla ciclonica y otros programados)*0.10)+((Total de servicios funerarios atendidos, mantenimiento a panteones realizados/Total de servicios funerarios y mantenimiento a panteones programados)*0.10)+(Metros cubicos entregados/Metros cubicos programados)*0.10 + ((Difusion de informacion sobre el cuidado del medio ambiente, el desarrollo sustentable, el cambio climatico, los efectos de la contaminacion y conservacion de la biodiversidad entre la poblacion tlalpense ofrecida/Difusion de informacion sobre el cuidado del medio ambiente, el desarrollo sustentable, el cambio climatico, los efectos de la contaminacion y conservacion de la biodiversidad entre la poblacion tlalpense programada)*0.10) +((Numero de capacitaciones a inspectores, dictaminadores, funcionarios y personal de la alcaldia, en temas ambientales brindadas/ numero de capacitaciones a inspectores, dictaminadores, funcionarios y personal de la alcaldia, en temas ambientales programadas)*0.10)+((numero de contribuciones a la proteccion, preservacion y conservacion de los recursos naturales entregadas/numero de contribuciones a la proteccion, preservacion y conservacion de los recursos naturales programadas)*0.10)</t>
  </si>
  <si>
    <t>Al cierre del 2024, se espera tener un avance en el indicador de 10%, derivado del cumplimiento de las acciones realizadas de los servicios publicos que la ciudadania demanda.</t>
  </si>
  <si>
    <t>Los habitantes de la Alcaldia Tlalpan gozan de un gobierno que atiende de manera eficiente las necesidades de los ciudadanos.</t>
  </si>
  <si>
    <t>Recoleccion domiciliaria de residuos organicos, inorganicos e industriales</t>
  </si>
  <si>
    <t>Edgar Antonio Hernandez Martinez</t>
  </si>
  <si>
    <t>Director de proyectos de programas de servicios urbanos</t>
  </si>
  <si>
    <t>Rehabilitar, consevar y mantener luminarias de la Red Alumbrado Publico, con el cambio y actualizacion de nuevas tecnologias de iluminacion y ahorro de energia y la conservacion de la infraestructura existentes con mantenimiento preventivo y correctivo en calles, vialidades secundarias y espacios publicos.</t>
  </si>
  <si>
    <t>Actividades de mejoramiento en la movilidad y el ordenamiento urbano en intervenciones, con la aplicacion de pintura para balizamiento, realizacion de señalamientos y adecuaciones geometricas, a efecto de mejorar la vialidad y seguridad de las personas.</t>
  </si>
  <si>
    <t>Mantenimiento de areas verdes en parques, jardines, camellones, plazas y espacios publicos, conservandolos limpios y seguros con actividades de poda de arboles, poda de pasto, riego de areas verdes, barrido de areas verdes, retiro de hierba y maleza.</t>
  </si>
  <si>
    <t>Mantenimiento y conservacion del mobiliario urbano en espacios publicos como: kioscos, fuentes ornamentales, bustos, monumentos, bajo puentes, etc. con trabajos de eliminacion y borrado de grafiti con la aplicacion de pintura en muros y bardas, colocacion de malla ciclonica, etc.</t>
  </si>
  <si>
    <t>Otorgar servicios funerarios y dar mantenimiento a panteones.</t>
  </si>
  <si>
    <t>Direccion de Gobierno y Via Publica</t>
  </si>
  <si>
    <t>Contribuir al derecho de la poblacion a contar con el agua potable en sus viviendas, principalmente en las zonas de marginacion.</t>
  </si>
  <si>
    <t>Difusion de informacion sobre el cuidado del medio ambiente, el desarrollo sustentable, el cambio climatico, los efectos de la contaminacion y conservacion de la biodiversidad entre la poblacion tlalpense.</t>
  </si>
  <si>
    <t>Maribel Garcia Olmos</t>
  </si>
  <si>
    <t>Directora de Ordenamiento Ecologico y Educacion Ambiental</t>
  </si>
  <si>
    <t>Capacitacion a inspectores, dictaminadores, funcionarios y personal de la alcaldia, en temas ambientales.</t>
  </si>
  <si>
    <t>Contribucion a la proteccion, preservacion y conservacion de los recursos naturales,</t>
  </si>
  <si>
    <t>Suficientes oportunidades de desarrollo educativo, artistico y deportivo en la Alcaldia Tlalpan.</t>
  </si>
  <si>
    <t>1. Incentivar la educacion en poblacion menos favorecida. 2. Promover el desarrollo cultural, artistico y deportivo. 3. Fomentar la participacion ciudadana en los eventos culturales, artisticos, deportivos y recreativos que organiza la Alcaldia Tlalpan.</t>
  </si>
  <si>
    <t>Indice que mide el avance de las acciones de las actividades que la Alcaldia realiza para el desarrollo de la cultura, la educacion, el arte y la recreacion que demandan los ciudadanos.</t>
  </si>
  <si>
    <t>((Actividades culturales de diversas expresiones artisticas realizadas/ Actividades culturales de diversas expresiones artisticas programadas)*0.20 + ((Total de actividades culturales realizadas/ Total de actividades culturales programadas)*+20 ((Total de clases deportivas en Modulos y Centros Deportivos a traves de las Escuelas Tecnico Deportivas impartidas/ total de clases deportivas en Modulos y Centros Deportivos a traves de las Escuelas Tecnico Deportivas programadas))*0.20 + ((Total de eventos deportivos gratuitos realizados/ Total de eventos deportivos gratuitos programados)*0.20+ ((Total de actividades de mantenimiento menor a Centros y Modulos Deportivos a cargo de la Alcaldia Tlalpan realizadas/ Total de actividades de mantenimiento menor a Centros y Modulos Deportivos a cargo de la Alcaldia Tlalpan programadas)*0.20)</t>
  </si>
  <si>
    <t>Al cierre del 2024, se espera tener un avance en el indicador del 10%, derivado del cumplimiento de las acciones realizadas para que los habitantes de la Alcaldia disfruten del arte la cultura, educacion y recreacion.</t>
  </si>
  <si>
    <t>La Cultura y Recreacion, forman parte de la vida de los Tlalpenses.</t>
  </si>
  <si>
    <t>Realizar actividades culturales de diversas expresiones artisticas (como fotografia, escultura, musica, danza, literatura, teatro, etc.)</t>
  </si>
  <si>
    <t>Francisco Javier Lermo Peña</t>
  </si>
  <si>
    <t>Coordinador de Cultura</t>
  </si>
  <si>
    <t>Implementar actividades culturales</t>
  </si>
  <si>
    <t>Impartir de clases deportivas en Modulos y Centros Deportivos a traves de las Escuelas Tecnico Deportivas.</t>
  </si>
  <si>
    <t>Christian Isaac Garcia Cruz</t>
  </si>
  <si>
    <t>Coordinador de desarrollo de actividades deportivas</t>
  </si>
  <si>
    <t>Fomentar la cultura fisica y promocion deportiva organizando eventos deportivos gratuitos.</t>
  </si>
  <si>
    <t>Realizar actividades de mantenimiento menor a Centros y Modulos Deportivos a cargo de la Alcaldia Tlalpan</t>
  </si>
  <si>
    <t>Suficiente capacidad de atencion para la salud de la poblacion de la Alcaldia Tlalpan.</t>
  </si>
  <si>
    <t>Poblacion de la Alcaldia Tlalpan que asciende a 699,928 personas.</t>
  </si>
  <si>
    <t>La poblacion de la Alcaldia Tlalpan recibe programas, actividades y jornadas en salud para la atencion y prevencion de enfermedades para garantizar salud digna y vida saludable.</t>
  </si>
  <si>
    <t>Indice que mide el avance de las atenciones de los servicios de alud requeridos para los habitantes de la Alcaldia.</t>
  </si>
  <si>
    <t>((Total de Consultas Medica tales como: Odontologica, Optometrista, Nutricional y Alternativa realizadas / Total de Consultas Medica tales como: Odontologica, Optometrista, Nutricional y Alternativa programadas)*0.14 )+((Total de Servicios de Salud Mental (Atencion Psicologica, Talleres de Crianza Positiva y Grupos Focales de Prevencion de Adicciones) brindados/ Total Servicios de Salud Mental (Atencion Psicologica, Talleres de Crianza Positiva y Grupos Focales de Prevencion de Adicciones) programados)*0.14)+((Total de Servicios de Salud de Detecciones: Presion arterial, glicemia capilar, cancer de mama, cervicouterino, cancer de prostata y VIH proporcionados/ Total de Servicios de Detecciones: Presion arterial, glicemia capilar, cancer de mama, cervicouterino, cancer de prostata y VIH programados)*0.14)+((Total de Servicios de Salud Preventiva como : Vacunacion, Somatometria, Primeros Auxilios, Prevencion y Promocion a la Salud brindados/ Total de Servicios de Salud Preventiva como : Vacunacion, Somatometria, Primeros Auxilios, Prevencion y Promocion a la Salud programados*0.16) + (( Total de Evaluaciones del Desarrollo Infantil realizados / total de Evaluaciones del Desarrollo Infantil programados)*0.14)+(( Total de servicios de deteccion, manejo y rehabilitacion musculo esqueletica realizados + total de servicios de deteccion, manejo y rehabilitacion musculo esqueletica programados)*0.14)+((Total de Talleres sobre Derechos de las Personas con Discapacidad, lenguaje incluyente, Lengua de Señas Mexicanas y Sistema de lecto-escritura Braille realizados/ total de talleres sobre Derechos de las Personas con Discapacidad, lenguaje incluyente, Lengua de Señas Mexicanas y Sistema de lecto-escritura Braille programados)*0.14)</t>
  </si>
  <si>
    <t>Al cierre del 2024, se espera tener un avance en el indicador del 10%, derivado del cumplimiento de las acciones realizadas de los servicios de salud en beneficio de los habitantes de la Alcaldia.</t>
  </si>
  <si>
    <t>Los habitantes de la Alcaldia Tlalpan gozan de una mejor calidad de vida y atencion hacia su salud.</t>
  </si>
  <si>
    <t>Otorgar Consultas Medica tales como: Odontologica, Optometrista, Nutricional y Alternativa.</t>
  </si>
  <si>
    <t>Alberto Caballero Palacios</t>
  </si>
  <si>
    <t>Director de Salud</t>
  </si>
  <si>
    <t>Brindar Servicios de Salud Mental (Atencion Psicologica, Talleres de Ccrianza Positiva y Grupos Focales de Prevencion de Adicciones)</t>
  </si>
  <si>
    <t>Proporcionar Servicios de Detecciones: Presion arterial, glicemia capilar, cancer de mama, cervicouterino, cancer de prostata y VIH.</t>
  </si>
  <si>
    <t>Brindara Servicios de Salud Preventiva como : Vacunacion, Somatometria, Primeros Auxilios, Prevencion y Promocion a la Salud.</t>
  </si>
  <si>
    <t>Realizar el seguimiento de atencion temprana en el neurodesarrollo a niñas y niños entre 0 y 4 años 6 meses de edad cumplidos, mediante Evaluaciones del Desarrollo Infantil.</t>
  </si>
  <si>
    <t>Realizar servicios de deteccion, manejo y rehabilitacion musculoesqueletica</t>
  </si>
  <si>
    <t>Brindar talleres sobre Derechos de las Personas con Discapacidad, lenguaje incluyente, Lengua de Señas Mexicanas y Sistema de lecto-escritura Braile.</t>
  </si>
  <si>
    <t>Suficientes servicios integrales para animales con dueño de la Alcaldia Tlalpan.</t>
  </si>
  <si>
    <t>Los distintos tipos de animales con dueño de la Alcaldia Tlalpan.</t>
  </si>
  <si>
    <t>Indice que mide el avance de los servicios de la atencion animal en la demarcacion.</t>
  </si>
  <si>
    <t>((Total de Cirugias, esterilizaciones y vacunas realizadas/ Total de Cirugias, esterilizaciones y vacunas programadas)*0.17)+((Total de servicios a animales de compañia como rehabilitaciones, adiestramiento, adopciones, etc. realizados/Total de servicios a animales de compañia como rehabilitaciones, adiestramiento, adopciones, etc. programados) *0.17) + ((Total de animales donados voluntariamente a razon de lo comprendido en el Articulo 51 de la Ley de Proteccion a los Animales de la Ciudad de Mexico recibidos/ Total de animales donados voluntariamente a razon de lo comprendido en el Articulo 51 de la Ley de Proteccion a los Animales de la Ciudad de Mexico programados a recibir) *0.17) + ((Total de difusiones en redes oficiales a traves de materiales pedagogicos para dar atencion a personas sobre la tutela responsable de animales de compañia y el respeto por la vida publicados/ Total de difusiones en redes oficiales a traves de materiales pedagogicos para dar atencion a personas sobre la tutela responsable de animales de compañia y el respeto por la vida programados) *0.17) + ((Total de desparasitaciones internas de la poblacion canina y felina en las instalaciones de la clinica veterinaria para la prevencion de enfermedades transmitidas entre animales y humanos realizadas / total de desparasitaciones internas de la poblacion canina y felina en las instalaciones de la clinica veterinaria para la prevencion de enfermedades transmitidas entre animales y humanos programadas) *0.17)+ (Total de asesorias medicas veterinarias en las instalaciones de la clinica veterinaria brindadas / Total de asesorias medicas veterinarias en las instalaciones de la clinica veterinaria programadas) *0.15)</t>
  </si>
  <si>
    <t>Al cierre del 2024, se espera tener un avance en el indicador del 10%, derivado del cumplimiento de las acciones realizadas en relacion a los servicios para el cuidado animal.</t>
  </si>
  <si>
    <t>Los habitantes de la Alcaldia Tlalpan que cuentan con animales de compañia gozan de una mejor calidad de vida y atencion de salud para sus mascotas.</t>
  </si>
  <si>
    <t>Contribuir a la salud animal entre los que destacan las cirugias, esterilizaciones y vacunas</t>
  </si>
  <si>
    <t> Carlo Emir Castro Diaz</t>
  </si>
  <si>
    <t>Subdirector de promocion a la salud y proteccion animal</t>
  </si>
  <si>
    <t>Proporcionar servicios a animales de compañia como rehabilitaciones, adiestramiento, adopciones, etc.</t>
  </si>
  <si>
    <t>Recepcion de animales donados voluntariamente a razon de lo comprendido en el Articulo 51 de la Ley de Proteccion a los Animales de la Ciudad de Mexico.</t>
  </si>
  <si>
    <t>Carlo Emir Castro Diaz</t>
  </si>
  <si>
    <t>Difusion en redes oficiales a traves de materiales pedagogicos para dar Atencion a personas sobre la tutela responsable de animales de compañia y el respeto por la vida</t>
  </si>
  <si>
    <t>Realizar desparasitaciones internas de la poblacion canina y felina en las instalaciones de la clinica veterinaria para la prevencion de enfermedades transmitidas entre animales y humanos</t>
  </si>
  <si>
    <t>Brindar asesorias medicas veterinarias en las instalaciones de la clinica veterinaria</t>
  </si>
  <si>
    <t>Niñas y Niños de 0 – 5.11 años de la Alcaldia Tlalpan.</t>
  </si>
  <si>
    <t>1. Otorgar espacios seguros para el desarrollo infantil. 2. Garantizar la atencion y el cuidado de los infantes con madres, pades o tutores trabajadores. 3. Brindar educacion integral a infantes en edad temprana (0 – 5.11 años de edad).</t>
  </si>
  <si>
    <t>Indice que mide el avance de los servicios de cuidado infantil en la demarcacion.</t>
  </si>
  <si>
    <t>((Total de Acciones de Consolidacion del Consejo de niñas y niños para promover los derechos de las niñas, niños y adolescentes realizadas /Total de Acciones de Consolidacion del Consejo de niñas y niños para promover los derechos de las niñas, niños y adolescentes programadas)*0.25) (Acciones del Sistema de Proteccion de niñas y niños (SIPINNA) realizadas / acciones del Sistema de Proteccion de niñas y niños (SIPINNA)) programadas)*0.25)+((Total de Audiencias Publicas Infantiles, con el objetivo de generar un espacio de dialogo-escucha para y con niñas y niños de la Alcaldia Tlalpan realizadas/ Total de Audiencias Publicas Infantiles, con el objetivo de generar un espacio de dialogo-escucha para y con niñas y niños de la Alcaldia Tlalpan programadas)*0.25) +((Total de Campañas de promocion de los derechos de las niñas, niños y adolescentes, con la finalidad de contribuir a una cultura del respeto a sus derechos realizadas/ Total de Campañas de promocion de los derechos de las niñas, niños y adolescentes, con la finalidad de contribuir a una cultura del respeto a sus derechos programadas)*0.25*).</t>
  </si>
  <si>
    <t>Al cierre del 2024, se espera tener un avance en el indicador del 10%, derivado del cumplimiento de las acciones realizadas para el beneficio de los infantes que o requieren.</t>
  </si>
  <si>
    <t>Los infantes de la Alcaldia Tlalpan cuentan con acceso a servicios que los impulsa en su desarrollo.</t>
  </si>
  <si>
    <t>Realizar acciones de consolidacion del Consejo de niñas y niños como parte del proyecto internacional Ciudad de las niñas y niños, para promover el derecho a la participacion, al juego y a la autonomia de las niñas y niños, con ello integrar la participacion de las infancias como parametro para la propuesta y ejecucion de iniciativas de gobierno. Dar voz a las infancias y adolescentes.</t>
  </si>
  <si>
    <t>Sebastian Vazquez Garcia</t>
  </si>
  <si>
    <t>Director de atencion a Grupos Prioritarios</t>
  </si>
  <si>
    <t>Realizar acciones de consolidacion del Sistema Protecion de las Niñas, Niños y Adolescentes SIPINNA Tlalpan, respondiendo al mandato de la Ley General de los derechos de las niñas, niños y adolescentes, asi como a la Convencion de los derechos del niño.</t>
  </si>
  <si>
    <t>Implementar Audiencias Publicas Infantiles, con el objetivo de generar un espacio de dialogo-escucha para y con niñas y niños de la Alcaldia Tlalpan</t>
  </si>
  <si>
    <t>Creacion de una campaña promocion de los derechos de las niñas, niños y adolescentes, con la finalidad de contribuir a una cultura del respeto a sus derechos.</t>
  </si>
  <si>
    <t>El aumento de las actividades turisticas y productivas reactivan la generacion de empleos en la Alcaldia Tlalpan.</t>
  </si>
  <si>
    <t>Indice que mide el avance de las actividades para impulsar la economia en la demarcacion.</t>
  </si>
  <si>
    <t>((Total de Ferias relacionadas al sector primario de los sectores de la economia realizadas/ total de Ferias relacionadas al sector primario de los sectores de la economia programadas)*12.5)+((Total de ferias para la promocion de empleo y de bienes y servicios locales, para apoyar al comercio y productores locales realizadas / total de ferias para la promocion de empleo y de bienes y servicios locales, para apoyar al comercio y productores locales realizadas)*12.5)+((Total de agentes economicos contactados y actividades relacionadas con el sector servicios realizadas/Total de agentes economicos programados a contactar y actividades relacionadas con el sector servicios programadas)*12.5)+((Total de actividades para fomentar el desarrollo de MYPIMES y sociedades cooperativas realizadas/ total de actividades para fomentar el desarrollo de MYPIMES y sociedades cooperativas programadas)*12.5)+((Total de capacitaciones para el trabajo y promocion del autoempleo para personas jovenes brindadas / Total de capacitaciones para el trabajo y promocion del autoempleo para personas jovenes programadas)*12.5)+((Total de creditos y financiamientos a personas dedicadas a la produccion agricola y aquellas que se encuentran en condicion de desempleo o no cuentan con los recursos necesarios para emprender entregados / total de creditos y financiamientos a personas dedicadas a la produccion agricola y aquellas que se encuentran en condicion de desempleo o no cuentan con los recursos necesarios para emprender programados)*12.5)+(( Total de capacitaciones para el trabajo y promocion del autoempleo para personas adultas brindadas/ Total de capacitaciones para el trabajo y promocion del autoempleo para personas adultas programadas)*12.5)+(( Total de actividades realizadas para fomentar y Promocionar el Turismo en la Alcaldia Tlalpan/ Total de actividades programadas para fomentar y Promocionar el Turismo en la Alcaldia Tlalpan)*12.5).</t>
  </si>
  <si>
    <t>Al cierre del 2024, se espera tener un avance en el indicador del 10%, derivado del cumplimiento de las acciones realizadas para impulsar la economia de la Alcaldia.</t>
  </si>
  <si>
    <t>Una Alcaldia Tlalpan con desarrollo turistico y economico.</t>
  </si>
  <si>
    <t>Organizar ferias relacionadas al sector primario de los sectores de la economia</t>
  </si>
  <si>
    <t>Wenceslao Hernandez Hernandez</t>
  </si>
  <si>
    <t>Director de Economia Solidaria, Desarrollo y Fomento Economico</t>
  </si>
  <si>
    <t>Coordinar ferias para la promocion de empleo y de bienes y servicios locales, para apoyar al comercio y productores locales.</t>
  </si>
  <si>
    <t>Contactar agentes economicos y realizar actividades relacionadas con el sector de servicios</t>
  </si>
  <si>
    <t>Realizar actividades para fomentar el desarrollo de MYPIMES y sociedades cooperativas</t>
  </si>
  <si>
    <t>Generar capacitaciones para el trabajo y promocion del autoempleo para personas jovenes</t>
  </si>
  <si>
    <t>Facilitar creditos y financiamientos a personas dedicadas a la produccion agricola y aquellas que se encuentran en condicion de desempleo o no cuentan con los recursos necesarios para emprender.</t>
  </si>
  <si>
    <t>Generar capacitaciones para el trabajo y promocion del autoempleo para personas adultas</t>
  </si>
  <si>
    <t>Realizar actividades para fomentar y Promocionar el Turismo en la Alcaldia Tlalpan</t>
  </si>
  <si>
    <t>Eficiente infraestructura para la prestacion de servicios publicos basicos en la Alcaldia Tlalpan.</t>
  </si>
  <si>
    <t>Los habitantes de la Alcaldia Tlalpan gozan de Infraestructura publica de calidad para la prestacion de servicios que satisfagan sus necesidades.</t>
  </si>
  <si>
    <t>Indice que mide el avance de las obras para llevar a cabo la infraestructura urbana de la demarcacion.</t>
  </si>
  <si>
    <t>((Numero de metros de desazolve de la red de drenaje realizada al trimestre/numero de metros desazolve de la red de drenaje programada al trimestre)*0.40) +((Numero de kilometros de la red de drenaje realizados al trimestre/numero de kilometros de la red de drenaje programados al trimestre)*0.50) +((Numero de resumideros realizados al trimestre/numero de resumideros programados al trimestre)*0.10)+((Numero de inmuebles culturales + numero de inmuebles deportivos, realizados al trimestre/numero de inmuebles culturales + numero de inmuebles deportivos programados al trimestre)*0.15)+ ((numero de edificios publicos realizados al trimestre/numero de edificios publicos programados al trimestre)*0.10)+((numero de espacios publicos realizados al trimestre/numero de espacios publicos programados al trimestre)*0.05) +((numero de inmuebles educativos realizados al trimestre/numero de inmuebles educativos programados al trimestre)*0.15)+((numero de obras para la mitigacion de riesgos realizados al trimestre/numero de Obras para la mitigacion de riesgos programados al trimestre)*0.05)+((numero de m2 de banquetas realizados al trimestre/numero de m2 de banquetas programados al trimestre)*0.15)+((numero de m2 de asfalto en vialidades secundarias + numero de metros de balizamiento realizados al trimestre/numero de m2 de asfalto en vialidades secundarias +numero de metros de balizamiento programados al trimestre)*0.15)+((numero de inmuebles de infraestructura sociales realizados al trimestre/numero de inmuebles de infraestructura social programados al trimestre)*0.10)+ (( numero de piezas de luminarias atendidas al trimestre/ numero de piezas de luminarias programados al trimestre)*0.05)+(numero proyectos de obra en el marco del presupuesto participativo realizados al trimestre/numero de proyectos de obra en el marco del presupuesto participativo programado al trimestre)*0.05) .</t>
  </si>
  <si>
    <t>Al cierre del 2024, se espera tener un avance en el indicador del 10%, derivado del cumplimiento de las obras de infraestructura urbana que requiere la Alcaldia.</t>
  </si>
  <si>
    <t>Infraestructura de calidad, para el desarrollo de la poblacion Tlalpense.</t>
  </si>
  <si>
    <t>Construccion, ampliacion, rehabilitacion, mantenimiento, mejoramiento de inmuebles deportivos,culturales, educativos y sociales en diversas ubicaciones de la Alcaldia, con el objetivo de elevar la calidad de vida de la poblacion.</t>
  </si>
  <si>
    <t>Roberto Carlos Jimenez Almeira</t>
  </si>
  <si>
    <t>Director de Desarrollo Ubano</t>
  </si>
  <si>
    <t>Construccion, ampliacion, rehabilitacion, mantenimiento, mejoramiento de edificios publicos en diversas ubicaciones de la Alcaldia, con el objetivo de mejorar la calidad de los servicios.</t>
  </si>
  <si>
    <t>Construccion, ampliacion, rehabilitacion, mantenimiento, mejoramiento de espacios publicos, asi como proyectos de alumbrado publico en diversas ubicaciones de la Alcaldia, con el objetivo de dotar a la poblacion de espacios para esparcimiento</t>
  </si>
  <si>
    <t>Construccion, ampliacion, rehabilitacion, mantenimiento, mejoramiento de asfalto y balizamiento en vialidades secundarias,en diversas ubicaciones de la Alcaldia, garantizando un libre transito peatonal y vehicular mas eficiente y seguro.</t>
  </si>
  <si>
    <t>Construccion, ampliacion, rehabilitacion, mantenimiento,obra para la mitigacion de riesgos, en diversas ubicaciones de la Alcaldia, con el fin de evitar derrumbres, deslaves, en zonas de alto riesgo</t>
  </si>
  <si>
    <t>Construccion, ampliacion, rehabilitacion, mantenimiento, mejoramiento en de banquetas en diversas ubicaciones de la Alcaldia, con el objetivo de garantizar un libre transito peatonal mas eficiente, seguro y con accesibilidad para personas con capacidades diferentes</t>
  </si>
  <si>
    <t>Actividades de mejoramiento en la movilidad y el ordenamiento urbano en intervenciones,mejorando la circulacion y transito en las calles y vialidades secundarias de esta Alcaldia, con la aplicacion de pintura para balizamiento, la realizacion de señalamientos y adecuaciones geometricas, a efecto de mejorar la vialidad y seguridad de las personas.</t>
  </si>
  <si>
    <t>Suficiente suministro de agua en cantidad y calidad para los habitantes de la Alcaldia Tlalpan.</t>
  </si>
  <si>
    <t>La poblacion de la Alcaldia Tlalpan disfruta de su derecho al acceso del agua.</t>
  </si>
  <si>
    <t>Porcentaje de Avance de las obras a realizar en pro de la infraestructura de agua potable en la Alcaldia Tlalpan.</t>
  </si>
  <si>
    <t>(numero de metros de la red de agua potable realizados al trimestre/ numero demetros de la red de agua potable programados al trimestre)*100</t>
  </si>
  <si>
    <t>Al cierre del 2024, se espera tener un avance en el indicador del 10%, derivado de las obras a realizar de infraestructura de agua potable en la Alcaldia.</t>
  </si>
  <si>
    <t>Servicio eficiente y de calidad en la distribucion de agua potable.</t>
  </si>
  <si>
    <t>Construccion, ampliacion, rehabilitacion, mantenimiento, mejoramiento en metros de la red de agua potable en diversas ubicaciones de la Alcaldia, con el objetivo de que la poblacion cuente con mas y mejores servicios.</t>
  </si>
  <si>
    <t>Eficiente funcionamiento de la infraestructura de la red secundaria de drenaje y alcantarillado que afecta a la Alcaldia Tlalpan.</t>
  </si>
  <si>
    <t>Los habitantes de la Alcaldia Tlalpan cuentan con adecuada infraestructura de la red secundaria de drenaje y alcantarillado, para cubrir los servicios basicos de sanidad.</t>
  </si>
  <si>
    <t>Indice que mide el avance de las obras para el mejoramiento de la infraestructura de drenaje, alcantarillado y saneamiento en la Alcaldia Tlalpan.</t>
  </si>
  <si>
    <t>((numero de metros de desazolve de la red de drenaje realizada al trimestre/ numero de metros desazolve de la red de drenaje programada al trimestre)*0.40) +((numero de kilometros de la red de drenaje realizados al trimestre/numero de kilometros de la red de drenaje programados al trimestre)*0.50)+((numero de resumideros realizados al trimestre/numero de resumideros programados al trimestre)*0.10)+((numero de inmuebles culturales + numero de inmuebles deportivos, realizados al trimestre/numero de inmuebles culturales + numero de inmuebles deportivos programados al trimestre)*0.15)+((numero de edificios publicos realizados al trimestre/numero de edificios publicos programados al trimestre)*0.10)+((numero de espacios publicos realizados al trimestre / numero de espacios publicos programados al trimestre)*0.05)+((numero de inmuebles educativos realizados al trimestre/numero de inmuebles educativos programados al trimestre)*0.15)+((numero de obras para la mitigacion de riesgos realizados al trimestre/ numero de Obras para la mitigacion de riesgos programados al trimestre)*0.05)+((numero de m2 de banquetas realizados al trimestre / numero de m2 de banquetas programados al trimestre)*0.15)+((numero de m2 de asfalto en Vialidades Secundarias + numero de metros de balizamiento realizados al trimestre/ numero de m2 de asfalto en Vialidades Secundarias +numero de metros de balizamiento programados al trimestre)*0.15)+((numero de inmuebles de infraestructura sociales realizados al trimestre/ numero de inmuebles de infraestructura social programados al trimestre)*0.10)+( numero de piezas de luminarias atendidas al trimestre/numero de piezas de luminarias programados al trimestre)*0.05) +((numero proyectos de obra en el marco del presupuesto participativo realizados al trimestre / numero de proyectos de obra en el marco del presupuesto participativo programado al trimestre)*0.05).</t>
  </si>
  <si>
    <t>Al cierre del 2024, se espera tener un avance en el indicador del 10%, derivado de las obras a realizar de infraestructura de drenaje, alcantarillado y saneamiento en la Alcaldia.</t>
  </si>
  <si>
    <t>Contar con infraestructura eficiente en la red secundaria del drenaje y alcantarillado, mejorando la calidad de vida de los Tlalpenses.</t>
  </si>
  <si>
    <t>Construccion, ampliacion, rehabilitacion, mantenimiento, mejoramiento, desazolvede la red de drenaje en diversas ubicaciones de la Alcaldia, con el objetivo que la poblacion cuente con mas y mejores servicios.</t>
  </si>
  <si>
    <t>Construccion, ampliacion, rehabilitacion, mantenimiento, mejoramiento en en resumideros.</t>
  </si>
  <si>
    <t>Construccion, ampliacion, rehabilitacion, mantenimiento, mejoramiento, de la red de drenaje en diversas ubicaciones de la Alcaldia, con el objetivo que la poblacion cuente con mas y mejores servicios.</t>
  </si>
  <si>
    <t>Eficiente programacion para los gastos administrativos necesarios para la operacion de la Alcaldia Tlalpan.</t>
  </si>
  <si>
    <t>La Alcaldia Tlalpan cuentan con los recursos necesarios para el buen desarrollo de sus funciones.</t>
  </si>
  <si>
    <t>Indice que mide el avance de las necesidades que en materia de servicios administrativos que requiera la estructura operativa y areas sustantivas de la Alcaldia.</t>
  </si>
  <si>
    <t>((Recursos Materiales necesarios para la operacion de la Alcaldia realizados/ Recursos Materiales necesarios para la operacion de la Alcaldia programados)*0.50)+((Servicios generales necesarios para la operacion de la Alcaldia realizados/Servicios generales necesarios para la operacion de la Alcaldia)*0.50).</t>
  </si>
  <si>
    <t>Al cierre del 2024, se espera tener un avance en el indicador del 10%, derivado de los procesos para la asignacion de servicios administrativos a las areas de la Alcaldia.</t>
  </si>
  <si>
    <t>Credibilidad de la Ciudadania hacia sus Instituciones Publicas</t>
  </si>
  <si>
    <t>Gabriela Lagunas Palacios</t>
  </si>
  <si>
    <t>Directora de Recursos Materiales y Servicios Generales</t>
  </si>
  <si>
    <t>Planear y atender los requerimientos en funcion del programa en materia de adquisiciones: insumos, bienes y servicios</t>
  </si>
  <si>
    <t>Administrar de manera eficiente los sistemas informaticos, de soporte tecnico y de procesos administrativos</t>
  </si>
  <si>
    <t>Julio Ignacio Castellanos Torres</t>
  </si>
  <si>
    <t>Director de Modernizacion Administrativa y TIC's</t>
  </si>
  <si>
    <t>Contribuir al fortalecimiento de las finanzas de la Alcaldia a traves de estrategias que permitan controlar, asegurar y eficientar la recaudacion de los ingresos de aplicacion automatica de la Alcaldia, asi como la correcta consolidacion y administracion</t>
  </si>
  <si>
    <t>Roberto Carlos Esquivel Villaseñor</t>
  </si>
  <si>
    <t>Director de Autogenerados</t>
  </si>
  <si>
    <t>(Numero de laudos o sentencias atendidas / Numero de laudos o sentencias Programadas)*100</t>
  </si>
  <si>
    <t>Brindar recursos para cubrir las obligaciones que deriven de laudos emitidos o sentencias definitivas dictadas por autoridad competente.</t>
  </si>
  <si>
    <t>Suficiente capacidad de reaccion ante las situaciones de riesgo que pueda sufrir la poblacion de la Alcaldia Tlalpan.</t>
  </si>
  <si>
    <t>La poblacion de la Alcaldia Tlalpan posee las previsiones necesarias ante situaciones de riesgo para salvaguardar su integridad.</t>
  </si>
  <si>
    <t>Indice que mide el avance en el Programa Interno de Proteccion Civil en la Alcaldia.</t>
  </si>
  <si>
    <t>((Numero de reconocimientos y vigilancia a establecimientos mercantiles realizados al trimestre/numero de reconocimientos y vigilancia a establecimientos mercantiles, programados al trimestre)*0.25) + ((Numero de dictamenes de riesgo, realizados al trimestre/numero de dictamenes de riesgo ,programados al trimestre)*0.25)+((numero de atenciones a llamadas de emergencia, realizadas al trimestre/numero de atenciones a llamadas de emergencia, programadas al trimestre)*0.25)+(numero de capacitaciones, simulacros y asesorias, realizados al trimestre/numero de capacitaciones, simulacros y asesorias, programados al trimestre)*0.25).</t>
  </si>
  <si>
    <t>Al cierre del 2024, se espera tener un avance en el indicador del 10%, en el cumplimiento del Programa Interno de Proteccion Civil.</t>
  </si>
  <si>
    <t>Eficientar los protocolos de atencion y prenvencion, en materia de Gestion de Riesgos y Proteccion Civil para que las personas sean resilientes.</t>
  </si>
  <si>
    <t>Reconocimientos y vigilancia de medidas de seguridad en los establecimientos mercantiles, asi como la revision de sus programas internos en materia de proteccion civil.</t>
  </si>
  <si>
    <t>Diego Manuel Herrera Garcia</t>
  </si>
  <si>
    <t>Director de proteccion civil</t>
  </si>
  <si>
    <t>Emision de dictamenes de riesgo sustentados en un analisis tecnico profesional, garantizando la integridad del individuo, sus bienes y entorno</t>
  </si>
  <si>
    <t>Respuesta a las solicitudes o llamados de emergencias para salvaguardar la integridad fisica de la poblacion, de sus bienes y entorno.</t>
  </si>
  <si>
    <t>Capacitacion de simulacros y asesorias en temas como: Primeros auxilios; prevencion,evacuacion, repliegue y combate de incendios; brigadas de Proteccion Civil, Plan Familiar de Proteccion Civil.</t>
  </si>
  <si>
    <t>Suficientes mecanismos democraticos de participacion ciudadana en la toma de decisiones para la determinacion de proyectos de mejora para las unidades territoriales de la Alcaldia Tlalpan.</t>
  </si>
  <si>
    <t>Indice que mide el avance en los mecanismos de participacion ciudadana y la eficiencia de los proyectos participativos ganadores.</t>
  </si>
  <si>
    <t>((Total de gestiones realizadas para la ejecucion de los proyectos ganadores del Programa de Presupuesto Participativo en la Alcaldia/Total de gestiones programadas para la ejecucion de los proyectos ganadores del Programa de Presupuesto Participativo en la Alcaldia)*0.30)+((Numero de unidades territoriales que iniciaron actividades o trabajos para la ejecucion de cada proyecto ganador en campo/Total de proyectos ganadores programados por unidad territorial para iniciar actividades o trabajos para la ejecucion de cada proyecto ganador en campo) *0.30)+((Total de verificaciones en campo para el seguimiento de los trabajos realizados en cada proyecto ganador por unidad territorial + elaboracion de informes del avance porcentual de los trabajos alcanzados para cada proyecto ganador por unidad territorial/Total de verificaciones en campo de los trabajos programados para cada proyecto ganador, por unidad territorial + elaboracion de informes del avance porcentual de los trabajos programados para cada proyecto ganador, por unidad territorial)*0.40).</t>
  </si>
  <si>
    <t>Al cierre del 2024, se espera tener un avance en el indicador del 10%, en el cumplimiento de los mecanismos que eficiente la participacion ciudadana.</t>
  </si>
  <si>
    <t>El desarrollo eficiente de proyectos que deriven de la consulta ciudadana, mejorando la calidad de vida de los habitantes Tlalpenses.</t>
  </si>
  <si>
    <t>Llevar a cabo los procedimientos necesarios, para ejecutar los Proyectos ganadores, correspondientes a los 179 comites ciudadano del Programa de Presupuesto Participativo 2023 de la Alcaldia</t>
  </si>
  <si>
    <t>Dir. Ejecutiva participacion ciudadana</t>
  </si>
  <si>
    <t>Se llevaran a cabo obras en Vialidades, Luminarias, Banquetas y Guarniciones, Espacios Publicos, Drenaje, areas comunes de Unidades Habitacionales, etc. en el Marco del Presupuesto Participativo en 179 Comites Ciudadanos en diversas ubicaciones del perimetro de la Alcaldia</t>
  </si>
  <si>
    <t>Seguimiento de los avances en los proyectos del Programa de Presupuesto Participativo a traves de los comites ciudadanos e informar a las areas correspondientes,</t>
  </si>
  <si>
    <t>Realizar acciones orientadas al bienestar de las Mujeres tales como ayudas psicologicas, apoyo para dejar el hogar con maltrato orientacion juridica-legal, resguardado de ellas y de sus hijos empoderamiento, entre otras sensibles al genero.</t>
  </si>
  <si>
    <t>Mujeres que hayan vivido algun tipo de Violencia ejercida por hombres o esten expuestas a ella (conforme a la tasa de violencia hacia las mujeres INEGI), que habiten en colonias de bajo y muy bajo indice de desarrollo social en la alcaldia de Tlalpan.</t>
  </si>
  <si>
    <t>Promover una cultura de derechos de las mujeres, el acceso a la justicia, la igualdad de genero y contribuir en la prevencion de la violencia hacia las mujeres en diversos ambitos como el familiar, laboral , escolar y el espacio publico ; las actividades propuestas contemplan estrategias diversas, incluidas acciones de formacion, difusion y visibilizacion, asi como de prevencion de las diferentes modalidades y tipos de violencia hacia las mujeres a traves de la asesoria/ orientacion psicologica y juridica que faciliten el acceso a la justicia de las mujeres, desde desiciones informadas y basadas en el ejercicio de sus derechos; de manera simultanea se plantea la incorporacion de hombres en las actividades de prevencion de la violencia hacia las mujeres, como actores claves en el cambio de practicas sociales violentas por practicas basadas en el respeto a los derechos humanos, en particular los derechos de las mujeres, niñas, adolescentes y adultas mayores.</t>
  </si>
  <si>
    <t>Acciones para el fomento, difusion y ejercicio de los derechos humanos de las mujeres, la igualdad de genero, la igualdad sustantiva entre hombres y mujeres y la prevencion de la violencia hacia las mujeres, niñas, adolescentes y adultas mayores.</t>
  </si>
  <si>
    <t>Mide la atencion a mujeres que reciben formacion, capacitacion en derechos de las mujeres, la igualdad de genero y la prevencion de la violencia hacia las mujeres y atencion para el acceso a la justicia.</t>
  </si>
  <si>
    <t>((Total de apoyos economicos o en especie a mujeres victimas de violencia de genero entregados / Total de apoyos economicos o en especie a mujeres victimas de violencia de genero programados) *35 + ((Total de apoyos economicos a facilitadores de servicio entregados/ total de apoyos economicos a facilitadores de servicios programados) *35 + ((Total de apoyos economicos o en especie a mujeres que desarrollen proyectos economicos, comunitarios, culturales, educativos. Entregados/ Total de apoyos economicos o en especie a mujeres que desarrollen proyectos economicos, comunitarios, culturales, educativos. Programados) *30).</t>
  </si>
  <si>
    <t>Listas de asisencia a las actividade de formacion y capacitacion. Registros de mujeres atendidas en prevencion de la violencia y acceso a la justicia. Reportes.</t>
  </si>
  <si>
    <t>A largo plazo contar con un servcicio de calidad de los servicios brindados en la primera atencion a la violencia de genero reconocido por la ciudadania y principalmente por las mujeres en la alcaldia Tlalpan.</t>
  </si>
  <si>
    <t>Contar con servicios gratuitos de primera atencion juridica y psicologica en materia de violencia de generoque contribuya a disminuir las brechas de desigualdad en el acceso a la justicia entre hombres y mujeres, asi como buscar garantizar la equidad para grupos prioritarios, ejerciendo su derecho al acceso a la justicia desde la toma de desiciones informada y; que los servicios de primera atencion a la violencia de genero, permitiran brindar respuesta con la debida diligencia a mujeres que se encuentran en riesgo fe</t>
  </si>
  <si>
    <t>Otorgar apoyos economicos o en especie a mujeres habitantes de la Alcaldia Tlalpan que sean victimas de violencia de genero y con ello contribuir a mejorar su calidad de vida.</t>
  </si>
  <si>
    <t>Natalia Guadalupe Marquez Codina</t>
  </si>
  <si>
    <t>Direccion General de Desarrollo Social</t>
  </si>
  <si>
    <t>Otorgar apoyos economicos a personas beneficiarias denominadas facilitadores que coadyuven a desarrollar las siguientes actividades: 1) Capacitaciones a la poblacion adolescente en temas de derechos sexuales, reproductivos y la prevencion del embarazo adolescente no deseado, para el ejercicio del derecho a una vida libre de violencia en las mujeres de 15 años y mas que habitan en zonas con mayores indices de delitos de genero. 2) difunda servicios de asesoria y primera atencion psicologica y juridica a la violencia de genero disponibles en el Centro de Atencion Integral para mujeres victimas de violencia de genero. Justa Hernandez Farfan.</t>
  </si>
  <si>
    <t>Otorgar apoyos economicos o en especie a mujeres habitantes de la Alcaldia Tlalpan que desarrollen proyectos economicos, comunitarios, culturales, educativos.</t>
  </si>
  <si>
    <t>Agropecuaria</t>
  </si>
  <si>
    <t>Hambre cero</t>
  </si>
  <si>
    <t>Se realizan acciones en la Alcaldia Tlalpan que impulsan el sector Agropecuario, tales como apoyos monetarios o en especie para el desarrollo de etas actividades economicas con visiones a ser sustentables y que contribuyen al bienestar familiar.</t>
  </si>
  <si>
    <t>Beneficiar personas que implementen proyectos productivos agricolas, de comercializacion y cuidado del medio ambiente y aquellas que se encuentran en condicion de desempleo.</t>
  </si>
  <si>
    <t>Apoyar proyectos de personas dedicadas al cuidado del medio ambiente, a la produccion agricola y de aquellos que se encuentran en condoicion de desempleo para fomentar el desarrollo del empleo, el autoempleo y la preservacion y conservacion del ambiente.</t>
  </si>
  <si>
    <t>Otorgar apoyos economicos a personas interesadas en realizar: acciones para la conservacion, proteccion de los servicios ecosistemicos, asi como la restauracion y monitoreo de los recursos naturales del suelo de conservacion de la demarcacion; actividades agropecuarias; instalacion de ecotecnologias para la cosecha de agua de lluvia y de energia solar sustentable; y a quienes se propongan la creacion y/o fortalecimiento de proyectos productivos que permitan a las poblaciones desocupada y no asalariada ejercer su derecho humano al trabajo.</t>
  </si>
  <si>
    <t>Contribuir al fortalecimiento o expansion de proyectos productivos, de comercializacion y capacitacion de micro, pequeñas, medianas empresas y organizaciones de la economia social y solidaria, contribuyendo a mejorar la calidad de vida de la poblacion, proyectos entre productores agropecuarios, proyectos encaminados a la proteccion y conservacion del ambiente, mediante transferencias monetarias y capacitacion especializada que contribuya a la mitigacion del desempleo.</t>
  </si>
  <si>
    <t>((Total proyectos en economia sustentable beneficiados/Total de proyectos en economia sustentable programados) *35 + ((Total de proyectos de manejo de recursos naturales beneficiados/Numero de proyectos de manejo de recursos naturales programados) *.25+ ((Total de Apoyos economicos a las mujeres y los hombres que se interesen y/o realicen actividades agropecuarias entregados/ Total de Apoyos economicos a las mujeres y los hombres que se interesen y/o realicen actividades agropecuarias programados) * 25 + ((Total de capacitaciones a beneficiarios realizadas/ Total de capacitaciones a beneficiarios programadas) *15)</t>
  </si>
  <si>
    <t>Expedientes de los proyectos, los cuales podran ser consultados en la Direccion General de Medio Ambiente, Desarrollo Sustentable y Fomento Economico, ubicada en calle Benito Juarez 68, Col. Tlalpan Centro, C.P. 14000, Alcaldia de Tlalpan.</t>
  </si>
  <si>
    <t>Contribuir a mitigar el desempleo, proteger y conservar los recursos naturales y la superficie agropecuaria, garantizar el derecho a un medio ambiente sano y el derecho a la alimentacion, Incrementar la produccion y rentabilidad de las unidades economicas, que permitan a las poblaciones desocupadas y no asalariadas ejercer su derecho humano al trabajo y subsanar el acceso limitado a derechos y servicios basicos como el derecho al agua y el acceso a la energia electrica, a traves del acceso a ecotecnologias.</t>
  </si>
  <si>
    <t>Las personas cuentan con proyectos autosustentables que incentivan el crecimiento de la economia local y el cuidado del medio ambiente.</t>
  </si>
  <si>
    <t>Economia Sustentable: Impulsar la creacion y fortalecimiento de micro, pequeñas y medianas empresas, sociedades cooperativas, proyectos ecoturisticos, asi como, impulsar emprendimientos en las areas de comercializacion y capacitacion en temas especificos contando con la supervision y acompañamiento en campo por parte de la Unidad Tecnico Operativa a las unidades economicas apoyadas, con el objetivo de coadyuvar a la sostenibilidad de las unidades economicas en el mercado , incorporando a personas en condicion de desempleo con alguna vocacion productiva.</t>
  </si>
  <si>
    <t>Rosalba Hernandez Martinez</t>
  </si>
  <si>
    <t>Direccion General de Medio Ambiente, Desarrollo Sustentable y Fomento Economico</t>
  </si>
  <si>
    <t>Manejo de recursos naturales: Implementar proyectos que vayan encaminados a la proteccion y conservacion del ambiente, fomentando la participacion activa de las y los posesionarios o usufructuarios de este territorio, permitiendo a los posesionarios de tierras, bosques y comunidades de hecho y a los habitantes de los pueblos originarios ubicados dentro de la Alcaldia Tlalpan, realizar actividades de conservacion, mantenimiento y restauracion del suelo, agua y monitoreo de la biodiversidad del suelo de conservacion para mantener los servicios ecosistemicos y la proteccion de Areas Naturales Protegidas en sus distintas categorias.</t>
  </si>
  <si>
    <t>Produccion Agropecuaria: Con el fin de fomentar las actividades productivas rurales sustentables de la Alcaldia Tlalpan, se otorgara apoyos economicos a las mujeres y los hombres de ejidos y comunidades, a las y los pequeños propietarios y a las y los posesionarios o arrendatarios que se interesen y/o realicen actividades agropecuarias, apoyando los programas de trabajo que contribuyan a la recuperacion de tierras ociosas y al impulso de los cultivos nativos de Tlalpan, asi mismo se brindara capacitacion de manera virtual o presencial que promueva entre los productores involucrarse en el diseño e implementacion de acciones que contribuyan con alcanzar el objetivo denominado hambre cero, a traves del aprendizaje tecnico de buenas practicas para mejorar la produccion y comercializacion de sus productos.</t>
  </si>
  <si>
    <t>Ecotecnologias: Se pretende reducir el problema de abastecimiento de agua, disminuir el gasto familiar por la obtencion del recurso y capacitar a los habitantes en materia de educacion ambiental acerca del cuidado y aprovechamiento racional del agua, a traves de un proceso de capacitacion y concientizacion previo para el beneficiario sobre las implicaciones de implementar eco tecnologias y los habitos que requieren adaptarse al proceso de cosecha de agua de lluvia y de energia solar a traves de paneles solares, se pretende reducir el problema de abastecimiento de agua, disminuir el gasto familiar por la obtencion del recurso y capacitar a los habitantes en materia de educacion ambiental acerca del cuidado y aprovechamiento racional del agua.</t>
  </si>
  <si>
    <t>328</t>
  </si>
  <si>
    <t>Atencion de necesidades primarias de la poblacion en situacion de vulnerabilidad</t>
  </si>
  <si>
    <t>Para 2030, poner fin al hambre y asegurar el acceso de todas las personas, en particular los pobres y las personas en situaciones vulnerables, incluidos los lactantes, a una alimentacion sana, nutritiva y suficiente durante todo el año</t>
  </si>
  <si>
    <t>Realizar acciones orientadas a coadyuvar en la alimentacion y desarrollo de personas vulnerables.</t>
  </si>
  <si>
    <t>Niños y niñas desde niñas y niños de entre 1 año y hasta 3 años 11 meses de edad, que residan preferentemente en la Alcaldia Tlalpan que acuden a Estancias Infantiles Tlalpan.</t>
  </si>
  <si>
    <t>Impulsar el desarrollo integral de las infancias de la Alcaldia Tlalpan, a traves de garantizar un servicio de cuidado y atencion infantil otorgado por las estancias infantiles incorporadas a esta accion social, buscando contribuir a la materializacion del derecho de las familias, el derecho al cuidado, el derecho a la salud, el derecho al trabajo y el derecho a la educacion en el contexto social y familiar en el que se desarrollaran los infantes usuarios de esta accion social. Lo anterior, sin menoscabo de tambien fortalecer la materializacion del resto de los derechos humanos mencionados en el rubro correspondiente en los presentes lineamientos de operacion.</t>
  </si>
  <si>
    <t>Niños y niñas dede niñas y niños de entre 1 año y hasta 3 años 11 meses de edad, que residan preferentemente en la Alcaldia Tlalpan que acuden a “ESTANCIAS INFANTILES-TLALPAN" reciben atencion.</t>
  </si>
  <si>
    <t>Niños entre 1 año y 3 años 11 meses de edad, incluyendo niñas y niños con discapacidad cuyas madres, padres o tutores legales residan preferentemente en la Alcaldia Tlalpan, o que tengan su centro de trabajo en la Alcaldia Tlalpan reciben el servicio de cuidado y atencion infantil.</t>
  </si>
  <si>
    <t>((Total de apoyos economicos para el cuidado y atencion infantil (en estancias infantilesentregados/ Total de apoyos economicos para el cuidado y atencion infantil ( en estancias infantiles) programado * 100)</t>
  </si>
  <si>
    <t>Listas de Asistencia, evidencia documental que puede encontrarse en la Direccion General de Desarrollo Social.</t>
  </si>
  <si>
    <t>Contrarrestar de forma inmediata y a mediano plazo los perjuicios economicos, laborales y sociales que pudieren tener los padres y/o madres o tutores legales, al no contar con un espacio seguro donde dejar a sus hijos (as) mientras ellos cumplen su jornada laboral.</t>
  </si>
  <si>
    <t>Contribuir con el servicio de cuidado y atencion infantil durante el ejercicio fiscal 2023, a las niñas y niños usuarios de las Estancias.</t>
  </si>
  <si>
    <t>Otorgar apoyos economicos para que niñas y niñas entre 1 año y 3 años 11 meses de edad, incluyendo niñas y niños con discapacidad cuyas madres, padres o tutores legales residan preferentemente en la Alcaldia Tlalpan, o que tengan su centro de trabajo en la Alcaldia Tlalpan reciben el servicio de cuidado y atencion infantil.</t>
  </si>
  <si>
    <t>Otorgar apoyos economicos a personas beneficiarias denominadas facilitadores que coadyuven a desarrollar las siguientes actividades: 1) Capacitaciones a la poblacion adolescente en temas de derechos sexuales, reproductivos y la prevencion del embarazo adolescente no deseado, para el ejercicio del derecho a una vida libre de violencia en las mujeres de 15 años y mas que habitan en zonas con mayores indices de delitos de genero. 2) difunda servicios de asesoria y primera atencion psicologica y juridica a la violencia de genero disponibles en el Centro de Atencion Integral para mujeres victimas de violencia de genero "Justa Hernandez Farfan”.</t>
  </si>
  <si>
    <t>329</t>
  </si>
  <si>
    <t>Adoptar medidas para la disponibilidad, accesibilidad de bienes y servicios sociales para disminuir la desigualdad de las familias</t>
  </si>
  <si>
    <t>Se realizan acciones en la Alcaldia Tlalpan que coadyuvan en mejorar la calidad de vida de las familias que perciben menos recursos economicos.</t>
  </si>
  <si>
    <t>Poblacion Tlalpense de escasos recursos economicos, que desean mejorar su calidad de vida.</t>
  </si>
  <si>
    <t>Brindar acceso programas sociales que contribuyan a que la poblacion Tlalpense se desarrolle en el ambito social y cuente con acceso a diversos servicios e insumos lo que contribuye a su desarrollo.</t>
  </si>
  <si>
    <t>Disminucion del rezago social.</t>
  </si>
  <si>
    <t>Numero de Personas beneficiarias que reciben apoyos economicos o en especie, que contribuyen a mejorar su calidad de vida y con ello pueden solventar sus nececidades basicas.</t>
  </si>
  <si>
    <t>((Total de Apoyos economicos o en especie a jovenes que estan interesados en acceder al nivel medio superior entregados / Total de Apoyos economicos o en especie a jovenes que estan interesados en acceder al nivel medio superior programados) *14 +((Total de Apoyos economicos o en especie con el fin de proveer internet a niños con rezago educativo entregados/ Total de Apoyos economicos o en especie con el fin de proveer internet a niños con rezago educativo programados) * 14+ ((Total de apoyos economicos o en especie para la formacion musical de los integrantes de la Camerata infantil y Juvenil de Tlalpan entregados// Total de apoyos economicos o en especie para la formacion musical de los integrantes de la Camerata infantil y Juvenil de Tlalpan programados) *14 +((Total de apoyos economicos o en especie a niñas, niños y adolescentes a traves de sus cuidadores y/o tutores entregados/ Total de apoyos economicos o en especie a niñas, niños y adolescentes a traves de sus cuidadores y/o tutores programados) *14 + (Total de apoyos economicos o en especie a habitantes de la Alcaldia Tlalpan en la promocion de la salud entregados/ Total de apoyos economicos o en especie a habitantes de la Alcaldia Tlalpan en la promocion de la salud programados) *14 + (( Total de apoyos economicos o en especie a habitantes de la Alcaldia Tlalpan que realicen actividades fisicas y deportiva entregados/ Total de apoyos economicos o en especie a habitantes de la Alcaldia Tlalpan que realicen actividades fisicas y deportiva programados) *14 + ((Total de apoyos economicos o en especie a "colectivos juveniles” que desarrollen e implementen proyectos que atiendan problematicas juveniles en sus comunidades entregados/ implementen proyectos que atiendan problematicas juveniles en sus comunidades programados)*14 +(Total de de Apoyos a personas beneficiarias denominadas facilitadores que desarrollan diversas actividades en beneficio de la poblacion Tlalpense entregados / Total de Apoyos a personas beneficiarias denominadas facilitadores que desarrollan diversas actividades en beneficio de la poblacion Tlalpense programados) *16)</t>
  </si>
  <si>
    <t>Listas de asistencia, ordenes de pago entregadas, registros de personas atendidas, las cuales estaran disponibles para consulta en las siguientes Direcciones : Direccion General de Derechos Culturales y Educativos, Direccion General de Desarrollo Social y Direccion General de Planeacion del Desarrollo, asimismo en la siguiente direccion electronica: http://repositorio.tlalpan.gob.mx:8080/</t>
  </si>
  <si>
    <t>Acciones continuas para que la poblacion Tlalpense cuente con acceso a diversos servicios que incrementen su calidad de vida.</t>
  </si>
  <si>
    <t>La poblacion se desarrolla en todos los ambitos, generando un progreso continuo de la demarcacion.</t>
  </si>
  <si>
    <t>Otorgar apoyos economicos o en especie, a jovenes de tercer grado de secundaria, y aquellos que han concluido este nivel educativo provenientes de cualquiera de las escuelas secundarias publicas ubicadas en la Alcaldia Tlalpan y jovenes residentes de la demarcacion, interesados en presentar el examen del Concurso de Asignacion a la EMS 2023, convocado por la COMIPEMS.</t>
  </si>
  <si>
    <t>Claudia Isela Ramìrez Pineda</t>
  </si>
  <si>
    <t>Direccion General de Derechos Culturales y Educativos</t>
  </si>
  <si>
    <t>Otorgar apoyos economicos o en especie con el fin de proveer del servicio de Internet a niños con rezago educativo y que encuentran en desigualdad de oportunidades, que se residan en las zonas de bajo indice de desarrollo social en la alcaldia Tlalpan, asimismo se capacitaran facilitadores que coadyuvaran en el seguimiento de el programa social que se implemente. contribuyendo a mejorar su calidad de vida y solventar sus necesidades basicas.</t>
  </si>
  <si>
    <t>Otorgar apoyos economicos o en especie para la formacion musical de los integrantes de la Camerata infantil y Juvenil de Tlalpan, para extender y ampliar los derechos sociales de la atencion a grupos vulnerables y no vulnerables, garantizando el acceso a la formacion musical, promoviendo el pleno ejercicio de los derechos culturales, mejorando la calidad de vida de los habitantes de esta Alcaldia.</t>
  </si>
  <si>
    <t>Otorgar apoyos economicos o en especie a niñas, niños y adolescentes a traves de sus cuidadores y/o tutores, que permitan contribuir a su desarrollo, promoviendo el ejercicio de los derechos humanos de niñas, niños y adolescentes en condicion de orfandad mediante talleres, actividades y acciones didacticas y contribuir a mejorar su calidad de vida y con ello solventen sus necesidades basicas.</t>
  </si>
  <si>
    <t>Otorgar apoyos economicos o en especie a habitantes de la Alcaldia Tlalpan en la promocion de la salud relacionadas con la tutela responsable de animales de compañia y la prevencion de enfermedades zoonoticas de manera presencial y a distancia.</t>
  </si>
  <si>
    <t>Otorgar apoyos economicos o en especie a habitantes de la Alcaldia Tlalpan que realicen actividades fisicas y deportivas en diferentes disciplinas, en diferentes espacios deportivos de la Alcaldia, para fomentar la practica de actividades fisicas y deportivas en los habitantes de la demarcacion. Para contribuir a mejorar su calidad de vida.</t>
  </si>
  <si>
    <t>Otorgar apoyos economicos o en especie a "colectivos juveniles” que desarrollen e implementen proyectos que atiendan problematicas juveniles en sus comunidades.</t>
  </si>
  <si>
    <t>Otorgar apoyos economicos a personas beneficiarias denominadas facilitadores que coadyuven a desarrollar las siguientes actividades: 1 ) Identificar obstaculos en via publica que dificulten la movilidad, reportar y canalizar a diferentes areas de la Alcaldia para su atencion correspondiente. 2) Prevencion de las violencias, como orientacion psicologica, juridica, establecer mecanismos y acciones para concientizar a la poblacion en general. 3 ) impartir asesorias educativas presenciales o virtuales, a traves de la utilizacion de medios electronicos y plataformas digitales. 4) Realizacion y disfrute de actividades artisticas, ludicas y de oficios en la poblacion Tlalpense que busca generar una vida mas recreativa, cultural y artistica por medio de los Centros de Artes y Oficios. 5) impartir talleres ludicos, formativos, participativos y ocupacionales de manera personal o mediante materiales audiovisuales a personas que habiten en zonas de muy bajo y bajo indice de desarrollo social. 6) Servicios de mejoramiento y mantenimiento de espacios publicos, en colonias, barrios, pueblos originarios y unidades habitacionales de la Alcaldia Tlalpan, que padecen conflictos sociales o requieren mejoramiento de su entorno fisico. 7) Implementar actividades del programa social brindando accesibilidad a la informacion de programas y servicios mediante la difusion y contacto directo con la ciudadania. Propiciar la organizacion y realizacion de actividades que fortalezcan la organizacion vecinal en las colonias, barrios, pueblos originarios y unidades y conjuntos habitacionales de la demarcacion Tlalpan.</t>
  </si>
  <si>
    <t>Jesus Jimenez Martinez</t>
  </si>
  <si>
    <t>Direccion General de Planeacion del Desarrollo</t>
  </si>
  <si>
    <t>Personas adultas mayores</t>
  </si>
  <si>
    <t>330</t>
  </si>
  <si>
    <t>Atencion integral a adultos mayores en situacion de vulnerabilidad</t>
  </si>
  <si>
    <t>Se realizan acciones en la Alcaldia Tlalpan que promueven el pleno ejercicio de los derechos humanos, economicos, sociales y culturales de los adultos mayores a traves de actividades que promueven el cuidado, la inlcusion y su bienestar.</t>
  </si>
  <si>
    <t>Personas adultas mayores que viven en zonas de bajo Desarrollo Social.</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</si>
  <si>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</si>
  <si>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</si>
  <si>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Personas adultas mayores que participan en los colectivos y redes de apoyo.</t>
  </si>
  <si>
    <t>((Total de apoyos economicos a personas mayores de 60 años en estado de vulnerabilidad entregados/Total de apoyos economicos a personas mayores de 60 años en estado de vulnerabilidad programados)*40)+((Total de capacitaciones impartidas por facilitadores de servicios/Total de capacitaciones programadas a impartir por facilitadores de servicios)*40)+(Total de acompañamientos y asesorias brindadas por los facilitadores de servicios/Total de acompañamientos y asesorias programadas)*20)</t>
  </si>
  <si>
    <t>Listas de asistencia, ordenes de pago entregadas, registros de personas atendidas, las cuales estaran disponibles para consulta en la Direccion de Atencion a Grupos Prioritarios, ubicada en el interior del Parque Juana de Asbaje, calle Moneda s/n, Col. Tlalpan Centro, C.P. 14000, Alcaldia de Tlalpan.</t>
  </si>
  <si>
    <t>Personas adultas mayores que se incorporen a formas colectivas en favor de sus derechos.</t>
  </si>
  <si>
    <t>Las personas adultas mayores son incluidas y autonomas.</t>
  </si>
  <si>
    <t>Otorgar apoyos economicos a personas mayores de 60 años en estado de vulnerabilidad agrupados en colectivos</t>
  </si>
  <si>
    <t>Capacitacion de personas facilitadoras de servicios, que les permita contar con las herramientas necesaria para impulsar la construccion de un modelo de envejecimiento, mediante formas de organizacion colectiva y la participacion en la cultura de los cuidados.</t>
  </si>
  <si>
    <t>Por medio de las personas facilitadores, se brinda acompañamiento, asesorias e informacion sobre el autocuidado y cuidado a personas mayores y sus familias residentes de colonias de muy bajo y bajo indice de desarrollo social, generando la cultura de los cuidado.</t>
  </si>
  <si>
    <t>((Total de apoyos economicos o en especie a mujeres victimas de violencia de genero entregados / Total de apoyos economicos o en especie a mujeres victimas de violencia de genero programados) *35 + ((Total de apoyos economicos a facilitadores de servicio entregados/ total de apoyos economicos a facilitadores de servicios programados) *35 + (Total de apoyos economicos o en especie a mujeres que desarrollen proyectos economicos, comunitarios, culturales, educativos. Entregados/ Total de apoyos economicos o en especie a mujeres que desarrollen proyectos economicos, comunitarios, culturales, educativos. Programados) *30).</t>
  </si>
  <si>
    <t>Listas de asisencia a las actividade de formacion y capacitacion. Registros de mujeres atendidas en prevencion de la violencia y acceso a la justicia. Reportes. http://micrositiotransparencia.tlalpan.cdmx.gob.mx/index.html</t>
  </si>
  <si>
    <t>Proporcionar apoyos a traves de acciones que mejoren las condiciones de la poblacion en situacion de vulnerabilidad, durante el ejercicio 2023.</t>
  </si>
  <si>
    <t>Eficienta la ayuda a los habitantes y son oportunamente atendidosde acuerdo a sus necesidades inmediatas.</t>
  </si>
  <si>
    <t>Brindar apoyos economicos a personas con discapacidad permanente que vivan en la Alcaldia Tlalpan y 10 facilitadores que apoyan en el proceso de registro. 2.- Brindar talleres sobre derechos de las personas con discapacidad, lenguaje incluyente, lengua de señas mexicana y sistema de lecto-escritura braille. 3.- Dar 5 sesiones de capacitacion para personas cuidadoras. 4.- Brindar talleres a las personas servidoras publicos en materia de discapacidad, lenguaje incluyente y lengua de señas mexicana. 5.- Promover proyectos de inclusion economica para personas con discapacidad</t>
  </si>
  <si>
    <t>Apoyos economicos a deportistas destacados y prospectos deportivos 2023; Ayudas economicas para cubrir gastos de participacion en eventos deportivos 2023: XVII Carrera Tlalpense 10 km. 2023; XV Circuito Tlalpense de Pista y Campo 2023</t>
  </si>
  <si>
    <t>Apoyos de emergencia social a personas con situacion de vulnerabiliad en la Alcaldia Tlalpan</t>
  </si>
  <si>
    <t>Apoyo alimentario a las familias de Tlalpan por una emergencia sanitaria o desastre natural</t>
  </si>
  <si>
    <t>Apoyos de emergencia por desatres naturales a las familias de Tlalpan que sean afectadas en sus bienes.</t>
  </si>
  <si>
    <t>Apoyo de la economia familiar en temporada invernal, reparto de cobijas y chamarras.</t>
  </si>
  <si>
    <t>Fortalecer y ampliar las garantias del acceso a los grandes derechos sociales y humanos de los habitantes de la Demarcacion, en condiciones de igualdad y equidad, con perspectiva de genero y sin discriminacion, en especial de las poblaciones con mayor vulnerabilidad; promover el crecimiento economico sustentable para el bienestar de las personas y el desarrollo urbano y sostenible del territorio, con espacios publicos modernos, seguros e incluyentes, donde convivan y protejan el medio ambiente, potenciando los beneficios de su conservacion, libre de violencias, delitos y riesgos por la implementacion de programas y servicios publicos orientados hacia la prevencion y cultura de paz, con base en procesos innovadores de gobernanza para asegurar la planeacion, el control y seguimiento, asi como la evaluacion de la gestion publica, a efecto de que se realice con transparencia; se rindan cuentas; y permita brindar una atencion integral a la demanda de tramites y solicitudes de informacion publica desagregada; al contar con los recursos y conectividad necesaria.</t>
  </si>
  <si>
    <t>Ser una Alcaldia en la que se garantice el ejercicio de los derechos humanos, con igualdad y perspectiva de genero, para el bienestar social de todas las personas, sin discriminacion; se promueva la prosperidad y el desarrollo urbano sustentable y sostenible; se rescaten y preserven las tradiciones que permitan vivir en el marco de una cultura de paz y legalidad; con programas y servicios efectivos que generen un ambiente de seguridad y proteccion integral ante los riesgos y las amenazas; por el esfuerzo conjunto entre ciudadanos participativos y un buen Gobierno.</t>
  </si>
  <si>
    <t>Eficientes mecanismos de operacion para la atencion ciudadana en la Alcaldia Venustiano.</t>
  </si>
  <si>
    <t>Habitantes de la Alcaldia Venustiano Carranza que asciende a 443,704 personas.</t>
  </si>
  <si>
    <t>Los habitantes de la Alcaldia Venustiano Carranza gozan de un gobierno democratico, transparente e incluyente que atiende de manera eficiente las demandas de sus ciudadanos.</t>
  </si>
  <si>
    <t>Indice que mide el avance de implementacion del Modelo integral de atencion ciudadana, verificaciones administrativas, supervisiones en la via publica, asi como, la atencion de asuntos juridicos de la Alcaldia.</t>
  </si>
  <si>
    <t>((Implementacion del Modelo integral de atencion ciudadana realizado/ Implementacion del Modelo integral de atencion ciudadana programado)* 25%) + ((Atencion de asuntos juridicos realizada/ Atencion de asuntos juridicos programada)* 25%) + ((Verificaciones administrativas en establecimientos mercantiles, construcciones y mercados publicos realizadas/ Verificaciones administrativas en establecimientos mercantiles, construcciones y mercados publicos programadas)* 25%) + ((Supervisiones y reordenamiento de la via publica realizadas/ Supervisiones y reordenamiento de la via publica programadas)* 25%)</t>
  </si>
  <si>
    <t>Pagina de transparencia de la Alcaldia https://www.vcarranza.cdmx.gob.mx/transparencia.html</t>
  </si>
  <si>
    <t>0.2361</t>
  </si>
  <si>
    <t>0.7337</t>
  </si>
  <si>
    <t>Implementacion del Modelo integral de atencion ciudadana</t>
  </si>
  <si>
    <t>Lic. Ana Laura Hernandez Arvizu</t>
  </si>
  <si>
    <t>Coordinadora de Ventanilla Unica de Tramites y Responsable de las Areas de Atencion Ciudadana (RAAC)</t>
  </si>
  <si>
    <t>Atencion de asuntos juridicos</t>
  </si>
  <si>
    <t>Mtro. Jose Abraham Millan Villa</t>
  </si>
  <si>
    <t>Director de Asuntos Juridicos</t>
  </si>
  <si>
    <t>Verificaciones administrativas en establecimientos mercantiles, construcciones y mercados publicos</t>
  </si>
  <si>
    <t>Lic. Hector Israel Rodriguez Hernandez</t>
  </si>
  <si>
    <t>Director de Gobierno</t>
  </si>
  <si>
    <t>Supervisiones y reordenamiento de la via publica</t>
  </si>
  <si>
    <t>Disminucion en la comision de delitos que afecta a la poblacion que habita y transita en la Alcaldia Venustiano Carranza.</t>
  </si>
  <si>
    <t>Los habitantes de la Alcaldia Venustiano Carranza disfrutan de un ambiente seguro y libre de violencias en su transito por la demarcacion.</t>
  </si>
  <si>
    <t>Indice que mide el avance de patrullajes y supervisiones, atenciones de emergencias, estudios y controles estadisticos e instalacion de camara de seguridad en retornos por la Alcaldia para la prevencion del delito.</t>
  </si>
  <si>
    <t>((Patrullajes y Supervisiones realizadas/ Patrullajes y Supervisiones programadas)* 25%) + ((Atencion de Emergencias realizadas/ Atencion de Emergencias programadas)* 25%) + ((Estudios y Controles Estadisticos realizados/ Estudios y Controles Estadisticos programados)* 25%) + ((Instalacion de camaras de seguridad realizada/ Instalacion de camaras de seguridad programada)* 25%)</t>
  </si>
  <si>
    <t>La percepcion de seguridad y bienestar entre los ciudadanos de la Alcaldia Venustiano Carranza aumenta en beneficio de la Ciudad de Mexico</t>
  </si>
  <si>
    <t>Patrullajes y Supervisiones realizados</t>
  </si>
  <si>
    <t>Jose Alfredo Tolentino Martinez</t>
  </si>
  <si>
    <t>Director General de Seguridad Ciudadana</t>
  </si>
  <si>
    <t>Atencion de Emergencias realizadas</t>
  </si>
  <si>
    <t>Estudios y Controles Estadisticos realizados</t>
  </si>
  <si>
    <t>Instalacion de camaras de seguridad (retornos seguros)</t>
  </si>
  <si>
    <t>Eficiente prestacion de servicios publicos basicos en la Alcaldia Venustiano Carranza.</t>
  </si>
  <si>
    <t>La poblacion de la Alcaldia Venustiano Carranza disfruta de los servicios publicos para satisfacer sus necesidades basicas y con ello mejorar su calidad de vida.</t>
  </si>
  <si>
    <t>Indice que mide el avance en la atencion a solicitudes de suministro de agua a la poblacion, recoleccion de residuos solidosy mantenimiento y conservacion de areas verdes de la Alcaldia.</t>
  </si>
  <si>
    <t>((Solicitudes de suministro de agua potable recibidas/ Solicitudes de suministro de agua potable programadas a atender)* 34%) + ((Toneladas de residuos solidos urbanos recolectados/ Toneladas de residuos solidos urbanos programados a recolectar)* 33%) + ((Mantenimiento y conservacion de areas verdes y arbolado urbano y cuidado del medio ambiente realizado/ Mantenimiento y conservacion de areas verdes y arbolado urbano y cuidado del medio ambiente programado)* 33%)</t>
  </si>
  <si>
    <t>Los habitantes de la Alcaldia Venustiano Carranza disfrutan de una mejor calidad de vida a traves servicios publicos suficientes y de calidad que se les ofrecen.</t>
  </si>
  <si>
    <t>Suministro de agua potable en carros tanque (pipas)</t>
  </si>
  <si>
    <t>Mario Castillo Aguado</t>
  </si>
  <si>
    <t>Director de Obras</t>
  </si>
  <si>
    <t>Recoleccion de residuos solidos urbanos</t>
  </si>
  <si>
    <t>Edgar Muñoz Morales</t>
  </si>
  <si>
    <t>Director de Servicios Urbanos</t>
  </si>
  <si>
    <t>Mantenimiento y conservacion de areas verdes y arbolado urbano y cuidado del medio ambiente</t>
  </si>
  <si>
    <t>Suficientes oportunidades de desarrollo educativo, artistico y deportivo en la Alcaldia Venustiano Carranza.</t>
  </si>
  <si>
    <t>Indice que mide el avance de actividades y eventos culturales, recreativos y deportivos, entrega de apoyos para atletas, conjuntos deportivos y apoyo a festividades, tradiciones y costumbres de la Alcaldia</t>
  </si>
  <si>
    <t>((Actividades y eventos culturales, recreativos y deportivos realizados/ Actividades y eventos culturales, recreativos y deportivos programados)* 25%) + ((Apoyos para atletas en competencia y entregadores entregados entregados/ Apoyos para atletas en competencia y entregadores entregados programados)* 25%) + ((Entrega de conjuntos deportivos entregados/ Entrega de conjuntos deportivos programados)* 25%) + ((Apoyo a festividades, tradiciones y constumbres entregados/ Apoyo a festividades, tradiciones y constumbres. programados)* 25%)</t>
  </si>
  <si>
    <t>0.85</t>
  </si>
  <si>
    <t>Actividades y eventos culturales, recreativos y deportivos</t>
  </si>
  <si>
    <t>D.Manuel Vargas Cardone</t>
  </si>
  <si>
    <t>Director de Cultura, Recreacion y Deporte.</t>
  </si>
  <si>
    <t>Apoyos para atletas en competencia y entregadores entregados</t>
  </si>
  <si>
    <t>Entrega de conjuntos deportivos</t>
  </si>
  <si>
    <t>Apoyo a festividades, tradiciones y constumbres.</t>
  </si>
  <si>
    <t>Suficiente capacidad de atencion para la salud de la poblacion de la Alcaldia Venustiano Carranza.</t>
  </si>
  <si>
    <t>La poblacion de la Alcaldia Venustiano Carranza recibe programas, actividades y jornadas en salud para la atencion y prevencion de enfermedades para garantizar salud digna y vida saludable.</t>
  </si>
  <si>
    <t>Indice que mide el avance de los servicios y atenciones medicas que entrega la Alcaldia.</t>
  </si>
  <si>
    <t>((Servicios medicos gratuitos otorgados/ Servicios medicos gratuidos programados)* 50%) + ((Atencion en la Unidad de Salud Medica y Post COVID-19 otorgada/ Atencion en la Unidad de Salud Medica y Post COVID-19 programada)* 50%)</t>
  </si>
  <si>
    <t>0.33</t>
  </si>
  <si>
    <t>0.45</t>
  </si>
  <si>
    <t>0.82</t>
  </si>
  <si>
    <t>Los habitantes de la Alcaldia Venustiano Carranza acceden a un servicio de salud con atencion oportuna que incrementa el control de enfermedades detectadas, asi como la disminucion de la poblacion afectada.</t>
  </si>
  <si>
    <t>Servicios medicos gratuitos otorgados</t>
  </si>
  <si>
    <t>Christian Eduardo Macias Marquez</t>
  </si>
  <si>
    <t>Director de Equidad de Genero y Promocion Social</t>
  </si>
  <si>
    <t>Atencion en la Unidad de Salud Medica y Post COVID 19</t>
  </si>
  <si>
    <t>Suficientes servicios integrales para animales con dueño de la Alcaldia Venustiano Carranza.</t>
  </si>
  <si>
    <t>Los distintos tipos de animales con dueño de la Alcaldia Venustiano Carranza.</t>
  </si>
  <si>
    <t>Otorgar servicios integrales para la tutela responsable de los animales con dueño de la Alcaldia Venustiano Carranza.</t>
  </si>
  <si>
    <t>Porcentaje que mide el avance de los servicios de atencion animal proporcionados por la Alcaldia.</t>
  </si>
  <si>
    <t>((Servicios de atencion animal otorgados/ Servicios de atencion animal programados)* 100)</t>
  </si>
  <si>
    <t>Los dueños de animales acceden a servicios integrales para su cuidado y tenencia, asi como, una mejor calidad de vida</t>
  </si>
  <si>
    <t>Servicios de atencion animal otorgados</t>
  </si>
  <si>
    <t>Director de Equidad de Genero y Promocion Social.</t>
  </si>
  <si>
    <t>Niñas y Niños de 0 – 5.11 años de la Alcaldia Venustiano Carranza.</t>
  </si>
  <si>
    <t>Porcentaje que mide el avance en la atencion y alimentacion que se le otorga a los niños y niñas inscritos en los Centros de Desarrollo Infantil Cendis</t>
  </si>
  <si>
    <t>((Atencion y alimentacion a niños y niñas inscritos en los Centros de Desarrollo Infantil Cendi's otorgada/ Atencion y alimentacion a niños y niñas inscritos en los Centros de Desarrollo Infantil Cendi's programada)* 100)</t>
  </si>
  <si>
    <t>Atencion y alimentacion a niños y niñas inscritos en los Centros de Desarrollo Infantil Cendis</t>
  </si>
  <si>
    <t>El aumento de las actividades turisticas y productivas reactivan la generacion de empleos en la Alcaldia Venustiano Carranza.</t>
  </si>
  <si>
    <t>La poblacion de la Alcaldia Venustiano Carranza se beneficia del crecimiento economico que genera fuentes de empleo mediante el desarrollo de actividades turisticas, comerciales y productivas.</t>
  </si>
  <si>
    <t>Indice que mide el avance de la promocion y vinculacion al empleo, promocion y fomento encomico y asesorias para la gestion de creditos realizadas por la Alcaldia.</t>
  </si>
  <si>
    <t>((Promocion y vinculacion al empleo realizada/ Promocion y vinculacion al empleo programada)* 34%) + ((Promocion y fomento economico realizada/ Promocion y fomento economico programada)* 33%) + ((Asesorias para la gestion de creditos realizadas/ Asesorias para la gestion de creditos programadas)* 33%)</t>
  </si>
  <si>
    <t>0.19</t>
  </si>
  <si>
    <t>0.29</t>
  </si>
  <si>
    <t>El crecimiento economico y generacion de empleos a traves del impulso de la Mypimes y negocios locales en la Alcaldia aumenta la derrama economica que contribuye al desarrollo de la Ciudad de Mexico.</t>
  </si>
  <si>
    <t>Promocion y vinculacion al empleo</t>
  </si>
  <si>
    <t>Lic. Oscar Rogelio Leon Rodriguez</t>
  </si>
  <si>
    <t>Coordinador de Fomento Economico, Cooperativo y Promocion al Empleo</t>
  </si>
  <si>
    <t>Promocion y fomento economico</t>
  </si>
  <si>
    <t>Asesoria para gestion de creditos</t>
  </si>
  <si>
    <t>Eficiente infraestructura para la prestacion de servicios publicos basicos en la Alcaldia Venustiano Carranza.</t>
  </si>
  <si>
    <t>Los habitantes de la Alcaldia Venustiano Carranza gozan de Infraestructura publica de calidad para la prestacion de servicios que satisfagan sus necesidades.</t>
  </si>
  <si>
    <t>Indice que mide el avance de la rehabilitacion y mantenimiento de la infraestructura vial y alumbrado publico asi como, la construccion, rehabilitacion y mantenimiento de edificios y espacios publicos de la Alcaldia.</t>
  </si>
  <si>
    <t>((Rehabilitacion y mantenimiento de la infraestructura vial realizado/ Rehabilitacion y mantenimiento de la infraestructura vial programado)* 50%) + ((Construccion, rehabilitacion y mantenimiento de Edificios y Espacios Publicos. realizado/ Construccion, rehabilitacion y mantenimiento de Edificios y Espacios Publicos. programado)* 30%) + ((Mantenimientos alumbrado publico realizados/ Mantenimientos alumbrado publico programados)* 20%)</t>
  </si>
  <si>
    <t>Rehabilitacion y mantenimiento de la infraestructura vial (banquetas, guarniciones y carpeta asfaltica)</t>
  </si>
  <si>
    <t>Construccion, rehabilitacion y mantenimiento de Edificios y Espacios Publicos.</t>
  </si>
  <si>
    <t>Mantenimiento y conservacion de la red de alumbrado publico</t>
  </si>
  <si>
    <t>C.P. Arturo Salmeron Garcia</t>
  </si>
  <si>
    <t>Suficiente suministro de agua en cantidad y calidad para los habitantes de la Alcaldia Venustiano Carranza.</t>
  </si>
  <si>
    <t>La poblacion de la Alcaldia Venustiano Carranza disfruta de su derecho al acceso del agua.</t>
  </si>
  <si>
    <t>Porcentaje que mide el avance de la rehabilitacion y mantenimiento de la infraestructura de agua potable de la Alcaldia.</t>
  </si>
  <si>
    <t>((Rehabilitacion y mantenimiento de la infraestructura de agua potable realizado/ Rehabilitacion y mantenimiento de la infraestructura de agua potable programado)* 100)</t>
  </si>
  <si>
    <t>Los habitantes de la Alcaldia disfrutan del acceso continuo, suficiente y salubre del agua potable derivado de las condiciones optimas de la red del sistema de aguas</t>
  </si>
  <si>
    <t>Rehabilitacion y mantenimiento de la infraestructura de agua potable</t>
  </si>
  <si>
    <t>Eficiente funcionamiento de la infraestructura de la red secundaria de drenaje y alcantarillado que afecta a la Alcaldia Venustiano Carranza.</t>
  </si>
  <si>
    <t>Los habitantes de la Alcaldia Venustiano Carranza cuentan con adecuada infraestructura de la red secundaria de drenaje y alcantarillado, para cubrir los servicios basicos de sanidad.</t>
  </si>
  <si>
    <t>Porcentaje que mide el avance de la Rehabilitacion y mantenimiento de la infraestructura de drenaje, alcantarillado y saneamiento de la Alcaldia.</t>
  </si>
  <si>
    <t>((Rehabilitacion y mantenimiento de la infraestructura de drenaje, alcantarillado y saneamiento. realizado/ Rehabilitacion y mantenimiento de la infraestructura de drenaje, alcantarillado y saneamiento. programado)* 100)</t>
  </si>
  <si>
    <t>Los habitantes de la Alcaldia disfrutan de una red secundaria de drenaje y alcantarillado que cubre sus necesidades de sanidad y contribuye a un mejor desagüe en tiempos de lluvia que evita inundaciones temporales en colonias</t>
  </si>
  <si>
    <t>Rehabilitacion y mantenimiento de la infraestructura de drenaje, alcantarillado y saneamiento.</t>
  </si>
  <si>
    <t>Eficiente programacion para los gastos administrativos necesarios para la operacion de la Alcaldia Venustiano Carranza.</t>
  </si>
  <si>
    <t>Areas administrativas y operativas de la Alcaldia Venustiano Carranza (Direcciones Generales, Direcciones Ejecutivas, Direcciones de area, Coordinaciones y Gerencias).</t>
  </si>
  <si>
    <t>La Alcaldia Venustiano Carranza cuenta con los recursos necesarios para el buen desarrollo de sus funciones.</t>
  </si>
  <si>
    <t>La Alcaldia Venustiano Carranza utiliza eficientemente sus recursos para la generacion de bienes y servicios de calidad que ofrece a su poblacion</t>
  </si>
  <si>
    <t>Estela Iturbide Garcia</t>
  </si>
  <si>
    <t>Directora de Recursos Materiales, Abastecimientos y Servicios</t>
  </si>
  <si>
    <t>Alcaldia Venustiano Carranza.</t>
  </si>
  <si>
    <t>La Alcaldia Venustiano Carranza cuenta con los recursos necesarios para cubrir con las obligaciones judiciales sin riesgos para su operacion.</t>
  </si>
  <si>
    <t>Porcentaje que mide el avance de los juicios laborales y laudos realizados por la Alcaldia</t>
  </si>
  <si>
    <t>((total de juicios y laudos realizados/total de juicios y laudos programados) *100</t>
  </si>
  <si>
    <t>0.28</t>
  </si>
  <si>
    <t>La Alcaldia Venustiano Carranza atiende y resuelve los juicios y laudos de su competencia favorablemente</t>
  </si>
  <si>
    <t>Lic. Jose Baeza Moran</t>
  </si>
  <si>
    <t>Suficiente capacidad de reaccion ante las situaciones de riesgo que pueda sufrir la poblacion de la Alcaldia Venustiano Carranza.</t>
  </si>
  <si>
    <t>La poblacion de la Alcaldia Venustiano Carranza posee las previsiones necesarias ante situaciones de riesgo para salvaguardar su integridad.</t>
  </si>
  <si>
    <t>0.95</t>
  </si>
  <si>
    <t>Indice que mide el avance de atenciones a emergencias y riesgos y los cursos y platicas de orientacion e informacion en materia de proteccion civil de la Alcaldia.</t>
  </si>
  <si>
    <t>((Atencion a emergencias y riesgos realizada/ Atencion a emergencias y riesgos programada)* 50%) + ((Cursos y platicas de orientacion e informacion en materia de proteccion civil realizados/ Cursos y platicas de orientacion e informacion en materia de proteccion civil programados)* 50%)</t>
  </si>
  <si>
    <t>Atencion a emergencias y riesgos.</t>
  </si>
  <si>
    <t>Dr.Jorge Frias Rivera</t>
  </si>
  <si>
    <t>Director de Gestion Integral de Riesgos y Proteccion Civil</t>
  </si>
  <si>
    <t>Cursos y platicas de orientacion e informacion en materia de proteccion civil</t>
  </si>
  <si>
    <t>Suficientes mecanismos democraticos de participacion ciudadana en la toma de decisiones para la determinacion de proyectos de mejora para las unidades territoriales de la Alcaldia Venustiano Carranza.</t>
  </si>
  <si>
    <t>Incluir las decisiones de la ciudadania para la definicion de proyectos de obras y servicios, equipamiento e infraestructura urbana para las unidades territoriales de la Alcaldia Venustiano Carranza.</t>
  </si>
  <si>
    <t>Enrique Taboada Sanchez</t>
  </si>
  <si>
    <t>Director Ejeutivo de Participacion Ciudadana</t>
  </si>
  <si>
    <t>Enrique Taboada Sanchez; Jose Alfredo Tolentino Martiniez; Adolfo Hernandez Garcia; C.P. Arturo Salmeron Garcia</t>
  </si>
  <si>
    <t>Director Ejeutivo de Participacion Ciudadana; Director General de Seguridad Ciudadana; Director General de Obras y Desarrollo Urbano; Director General de Servicios Urbanos</t>
  </si>
  <si>
    <t>Mediante este Programa Social, se busca contribuir a que los sectores vulnerables, como lo son las madres jefas de familia, para mejorar la calidad de vida de las familias en la Alcaldia Venustiano Carranza, de modo que puedan acceder a condiciones sociales y economicas mas equitativas e incluyentes.</t>
  </si>
  <si>
    <t>Mujeres de 18 a 54 años 11 meses de edad, de escasos recursos, de cualquiera de las 80 colonias de la demarcacion.</t>
  </si>
  <si>
    <t>1.- Contribuir en la formacion academica y profesional de las mujeres de la demarcacion 2.- Contribuir a generar una mayor igualdad de genero en el mercado laboral. 3.-Contribuir a la mejora de la economia familiar de las personas beneficiarias del programa. 4.- Contribuir a abatir la brecha de desigualdad existente en la participacion de las mujeres en el mercado laboral. 5.-Coadyuvar a la autonomia economica de las mujeres a fin de que puedan participar en la construccion de la sociedad y sean ejemplo a seguir.</t>
  </si>
  <si>
    <t>Coadyuvar a la autonomia economica de las mujeres beneficiarias de este programa social residentes en la demarcacion territorial de Venustiano Carranza, que participen en algun curso de capacitacion, mediante el otorgamiento de un apoyo economico.</t>
  </si>
  <si>
    <t>Mide trimestralmente los avances porcentuales que tienen las variables que integran el Programa Presupuestario S, respecto a su programacion anual con base a una ponderacion anual constante determinada conforme a la relevancia de las acciones programadas, lo cual permite identificar el grado de cumplimiento de las metas, para tener los elementos de toma de decisiones de correccion o de seguimiento.</t>
  </si>
  <si>
    <t>(Apoyos economicos y capacitacion entregados en el periodo / Apoyos economicos y capacitacion programados al año * 1.0)</t>
  </si>
  <si>
    <t>Padron de beneficiarios y plataforma de transparencia informe mensual del programa</t>
  </si>
  <si>
    <t>Contribuir en la formacion academica y profesional de las mujeres de la demarcacion generando una mayor igualdad de genero en el mercado laboral, mejorando la economia familiar de las mujeres emprendedoras, contribuyendo a abatir la brecha de desigualdad existente en la participacion de las mujeres en el mercado laboral para que puedan participar en la construccion de la sociedad y sean un ejemplo a seguir.</t>
  </si>
  <si>
    <t>Operar el Programa Social Apoyo a Mujeres Emprendedoras</t>
  </si>
  <si>
    <t>Apoyo de capacitacion para mejorar las oportunidades en el campo laboral a mujeres</t>
  </si>
  <si>
    <t>Coordinador de Fomento Econòmico, Cooperativo y Promociòn al Empleo</t>
  </si>
  <si>
    <t>Contribuir a que las personas mayores de 50 a 67 años 11 meses de edad, de escasos recurso, que coadyuvan con el cuidado y la formacion educativa de los menores de edad o de alguna persona con discapacidad, de modo que obtengan reconocimiento mediante un apoyo economico por realizar un trabajo no remunerado, elevando su calidad de vida.</t>
  </si>
  <si>
    <t>Personas mayores de entre 50 a 67 años 11 meses de edad, de escasos recursos, personas con discapacidad auditiva y personas con discapacidad motriz, residentes en la Alcaldia de Venustiano Carranza</t>
  </si>
  <si>
    <t>1.- Contribuir a reducir la brecha de exclusion social que padecen las personas mayores de 50 años. 2.- Fortalecer los valores en la formacion de las niñas y niños al cuidado de los adultos mayores de 50 años que se encuentran en los hogares de la demarcacion territorial de venustiano carranza. 3.-Implementar acciones con la vision de equidad de genero. 4.-Contribuir a la mejora de la economia familiar de las personas beneficiarias del programa. 5. Fomentar la integracion de los grupos menos favorecidos a la sociedad para impulsar su desarrollo personal y que generen vinculos de convivencia social. 6. Otorgar un aparato auditivo o dos, segun sea el caso, a personas con Discapacidad Auditiva, con el objeto de garantizar una mejor calidad de vida y reducir las desigualdades que su condicion genera. 7. Favorecer a que las Personas con Discapacidad Motriz, que requieran una silla de ruedas, puedan acceder a una mejor calidad de vida que permita una movilidad efectiva.</t>
  </si>
  <si>
    <t>A traves del apoyo a las personas mayores de 50 a 67 años 11 meses por el reconocimiento en la formacion y cuidado de los integrantes del hogar dependientes, se contribuye al sano desarrollo de la poblacion, operar acciones sociales para beneficio de los habitantes de la demarcacion, permitiendo el acceso apoyos en especie contribuyendo a mejorar las condiciones de vida de las personas con discapacidad auditiva y/o motriz a traves de la entrega de uno o dos aparatos auditivos o aparatos ortopedicos, a fin de promover su autonomia acercandolos mas a un entorno de igualdad de oportunidades y derechos que fortalezcan y faciliten su integracion social y familiar, promoviendo el sentido de pertenencia e identificacion con su comunidad.</t>
  </si>
  <si>
    <t>((Apoyos economicos entregados en el periodo / Apoyos economicos programados al año * 0.5)+(Apoyos en especie entregados en el periodo / Apoyos en especie programados al año * 0.5))</t>
  </si>
  <si>
    <t>Padron de beneficiarios y plataforma de transparencia. informe mensual del programa. informe trimestral de avance fisico financiero</t>
  </si>
  <si>
    <t>Se contribuye a que la poblacion menos favorecida economicamente de la demarcacion tenga acceso a niveles de vida dignos y a una mejor integracion social, contribuyendo a que los adultos formadores del hogar obtengan una retribucion por los beneficios que aportan con el cuidado a personas en situacion vulnerable. Se contribuye a que la poblacion con discapacidad pueda acceder a mejores condiciones de vida mediante la utilizacion de aparatos auxiliares que les ayuden a integrarse a la sociedad en condiciones de igualdad, permitiendoles su acceso a los ambientes educativos y laborales en mejores condiciones.</t>
  </si>
  <si>
    <t>Otorgar Apoyos economicos a Personas Mayores Formadores del Hogar.</t>
  </si>
  <si>
    <t>Entrega de Aparatos Auditivos y Ortopedicos a Personas con Discapacidad Auditiva o Motriz.</t>
  </si>
  <si>
    <t>Contribuir a mejorar la calidad de vida de las personas pertenecientes a la poblacion de la Diversidad Sexual, fortalecer su desarrollo personal y el pleno ejercicio de sus derechos, mediante un apoyo economico que les permita llevar a cabo tramites legales, recibir atencion medica o la compra de bienes basicos asociados al cuidado de su salud, para traslado, diligencias, asistencia y atencion en materia de justicia.</t>
  </si>
  <si>
    <t>Personas pertenecientes a la diversidad sexual.</t>
  </si>
  <si>
    <t>1. Garantizar un ingreso economico que les permita acceder a servicios juridicos, de salud y de justicia. 2. Contribuir a mejorar la calidad de vida de personas con orientacion sexual o identidad de genero no normativa. 3. Coadyuvar a erradicar la exclusion y discriminacion.</t>
  </si>
  <si>
    <t>El presente programa social, busca atender a personas de la Diversidad Sexual, residentes en la Alcaldia Venustiano Carranza, contribuyendo a erradicar la discriminacion y promover los derechos de las personas de la Diversidad Sexual.</t>
  </si>
  <si>
    <t>(Apoyos economicos entregados en el periodo / Apoyos economicos programados al año * 1.0)</t>
  </si>
  <si>
    <t>Padron de beneficiarios, documentacion interna de la Direccion General de Desarrollo Social, de la Direccion Ejecutiva de Participacion Ciudadana,Direccion Ejecutiva de Planeacion y Fomento Economico.</t>
  </si>
  <si>
    <t>Se contribuye a que la poblacion con identidades de genero no normativa de la demarcacion tenga acceso a niveles de vida dignos y a una mejor integracion social, propiciando el acceso a mejores condiciones economicas. Todo derivado de los programa sociales establecidos por este Organo Politico Administrativo.</t>
  </si>
  <si>
    <t>Operar el Programa Social APOYO A POBLACION DE LA DIVERSIDAD SEXUAL</t>
  </si>
  <si>
    <t>Otorgar programas sociales a personas en situacion de calle, para coadyuvar al acceso a una alimentacion digna, a servicios asistenciales y a la integracion social.</t>
  </si>
  <si>
    <t>Personas en condicion de calle.</t>
  </si>
  <si>
    <t>1. Garantizar alimentacion y atencion a paersonas en situacion de calle en el Centro de Servicio Social. 2. Garantizar un ingreso economico que les permita acceder a servicios juridicos, de salud y de justicia. 3. Contribuir a mejorar la calidad de vida de personas en situacion de calle. 4. Coadyuvar a erradicar la exclusion y discriminacion. 5. Ofrecer servicios de atencion asistencial a las personas en situacion de calle que contribuyan a mejorar su condicion humana y/o coadyuven a una reinsercion familiar y social. 6. Atender a personas en situacion de calle a traves del Centro de Servicio Social, brindando servicios asistenciales. 7. Promover el proceso de integracion laboral de las personas en situacion de calle. 8. Promover la capacitacion integral para el empleo o autoempleo a personas en situacion de calle usuarias del Centro de Atencion y Proteccion a Personas en Situacion de Calle. 9. Otorgar un apoyo economico a personas en situacion de calle usuarias del Centro de Atencion y Proteccion a Personas en situacion de calle, como un ingreso complementario durante el proceso de formacion e integracion laboral.</t>
  </si>
  <si>
    <t>Coadyuvar con el desarrollo fisico, motor y socioemocional armonico y adecuado, de los niños niñas de la Alcaldiay a festejos de fin de año dignos a familias pertenecientes a grupos sociales vulnerables, abatiendo las diversas desventajas economicas, sociales, educativas y discriminatorias que enfrentan dada su condicion, y tienen mayores probabilidades de padecer exclusion, asi como para personas en situacion de calle para lograr su inclusion social y se ingreso al mercado laboral con la finalidad de un cambio en su situacion de vida.</t>
  </si>
  <si>
    <t>Mide trimestralmente los avances porcentuales que tienen las variables que integran el Programa Presupuestario U, respecto a su programacion anual con base a una ponderacion anual constante determinada conforme a la relevancia de las acciones programadas, lo cual permite identificar el grado de cumplimiento de las metas, para tener los elementos de toma de decisiones de correccion o de seguimiento.</t>
  </si>
  <si>
    <t>(Raciones alimenticias otorgadas en el periodo / Raciones alimenticias programadas al año * 1.0)</t>
  </si>
  <si>
    <t>Padron de beneficiarios y plataforma de transparencia. Informe mensual del programa. Informe trimestral de avance fisico financiero</t>
  </si>
  <si>
    <t>Se contribuye a que la poblacion menos favorecida economicamente de la demarcacion tenga acceso a niveles de vida dignos y a una mejor integracion social. Todo derivado de los programa sociales establecidos por este Organo Politico Administrativo.</t>
  </si>
  <si>
    <t>Brindar alimentacion y atencion a personas en situacion de calle en el Centro de Servicios Social</t>
  </si>
  <si>
    <t>Otorgar programas sociales a adultos mayores, niñas y niños y personas en situacion de calle, para coadyuvar al acceso a una alimentacion digna, a servicios asistenciales y a la integracion social.</t>
  </si>
  <si>
    <t>Adultos mayores residentes o con servicio de dia en Casa hogar "Arcelua Nuto de Villamichel" y poblacion adulta mayor de 60 años o mas, residente de la Alcaldia Venustiano Carranza, miembros de algun grupo constituido de adultos mayores de la demarcacion.</t>
  </si>
  <si>
    <t>1. Fomentar la integracion de los grupos menos favorecidos a la sociedad para impulsar su desarrollo personal y que generen vinculos de convivencia social. 2. Fomentar la participacion de los adultos mayores en eventos deportivos, culturales y recreativos para fomentar su integracion solcial. 3. Brindar alimentacion y atencion a adultos mayores en la Casa Hogar "Arcelia Nuto de Villamichel"; 4. Brindar un juego de pants a adultos mayores miembros de algun grupo constituido.</t>
  </si>
  <si>
    <t>Operar programas y acciones sociales a los adultos mayores de la demarcacion, para coadyuvar al acceso a una alimentacion digna y adecuada y promover su integracion social a traves de fomentar su identidad y su participacion en actividades deportivo recreativas, entre otras.</t>
  </si>
  <si>
    <t>((Raciones alimenticias otorgadas en el periodo / Raciones alimenticias programadas al año * 0.03)+(pants entregados al periodo/pants programados a entregar en el periodo*0.97))</t>
  </si>
  <si>
    <t>Padron de beneficiarios y plataforma de transparencia. Informe mensual del programa</t>
  </si>
  <si>
    <t>Brindar alimentacion y atencion a adultos mayores en la Casa Hogar Arcelia Nuto de Villamichel.</t>
  </si>
  <si>
    <t>Otorgrar pants a adultos mayores inscritos en los grupos constituidos.</t>
  </si>
  <si>
    <t>Fomentar y preservar las tradiciones, evitando las diferencias sociales de manera que se contribuya a abatir la discriminacion y promover la sana convivencia familiar que coadyuve al fortalecimiento del tejido social brindando alegria a la niñez de la Alcaldia, coadyuvar a las familias de escasos recursos de la alcaldia a tener un festejo de finde año tradicional en beneficio de su economia y fomentando la conservacion de nuestras tradiciones. Brindar opciones de inclusion social y laboral a personas en situacion de calle mediante la capacitacion para el trabajo..</t>
  </si>
  <si>
    <t>Esta accion social tiene como poblacion objetivo a las niñas, niños y adolescentes con discapacidad, familias, que habiten en la Alcaldia Venustiano Carranza, preferentemente en las colonias que presentan bajo indice de Desarrollo Social, que se encuentran en estado de vulnerabilidad o de escasos recursos., asi como personas en situacion de calle que pernoctan en la alcaldia.</t>
  </si>
  <si>
    <t>1. Fomentar la integracion de los grupos menos favorecidos a la sociedad para impulsar su desarrollo personal y que generen vinculos de convivencia social. 2. Otorgar juguetes; 3. Favorecer la identidad social con su Alcaldia; 4. Asegurar el derecho humano a la recreacion. 5. Apoyar la economia familiar; 6. Realizar eventos recreativos. 7. Garantizar un ingreso economico que les permita acceder a servicios juridicos, de salud y de justicia. 8. Contribuir a mejorar la calidad de vida de personas con orientacion sexual o identidad de genero no normativa. 9. Coadyuvar a erradicar la exclusion y discriminacion. 10. Ofrecer servicios de atencion asistencial a las personas en situacion de calle que contribuyan a mejorar su condicion humana y/o coadyuven a una reinsercion familiar y social. 11. Atender a personas en situacion de calle a traves del CENTRO DE SERVICIO SOCIAL, brindando servicios asistenciales. 12. Promover el proceso de integracion laboral de las personas integrantes de las poblaciones callejeras. 13. Promover la capacitacion integral para el empleo o autoempleo a personas en situacion de calle usuarias del Centro de Atencion y Proteccion a Personas en Situacion de Calle. 14. Otorgar un apoyo economico a personas en situacion de calle usuarias del Centro de Atencion y Proteccion a Personas en Situacion de Calle, como un ingreso complementario durante el proceso de formacion e integracion laboral.</t>
  </si>
  <si>
    <t>((Apoyos economicos entregados en el periodo / Apoyos economicos programados al año * 0.4)+(Apoyos en especie entregados en el periodo / Apoyos en especie programados al año * 0.6))</t>
  </si>
  <si>
    <t>Se contribuye a que la poblacion infantil menos favorecida economicamente de la demarcacion tenga acceso a juguetes adecuados a su edad y las familias de eescasos recursos a un alimento tradiicional sin menoscabo a su economia familiar favoreciendo la conservacion de tradiciones, que propicien una una mejor integracion social, propiciando un desarrollo fisico y psicologico adecuado. Se contribuye a que la poblacion residente o usuaria del Centro de Servicio Social, permitiendo incorporarlos al mercado laboral, de forma que se reduzcan las brechas de desigualdad economica que favorezca el reconocimiento, respeto, proteccion, promocion, goce y ejercicio de los derechos humanos laborales, bajo los principios de igualdad y no discriminacion.Todo derivado de las Acciones sociales establecidas por este Organo Politico Administrativo.</t>
  </si>
  <si>
    <t>Entrega de Juguetes a Niños y Niñas Habitantes de la Alcaldia Venustiano Carranza en el Festejo del Dia de los Reyes Magos</t>
  </si>
  <si>
    <t>D. Manuel Vargas Cardone</t>
  </si>
  <si>
    <t>Director de Cultura, Recreacion y Deporte</t>
  </si>
  <si>
    <t>Otorgar Apoyo para la capacitacion laboral a la poblacion del Centro de Servicio Social</t>
  </si>
  <si>
    <t>Entrega de Pavos Naturales a Familias de Ecasos Recursos</t>
  </si>
  <si>
    <t>Apoyos de mantenimiento y conservacion de unidades habitacionales</t>
  </si>
  <si>
    <t>Director Ejecutivo de Participacion Ciudadana</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</si>
  <si>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Atencion de Seguridad Ciudadana contra la criminalidad y delincuencia en todas sus modalidades, con la finalidad de reducir los indices de inseguridad y mejorar la percepcion ciudadana en seguridad; que contribuyan a disminuir los niveles delictivos, a fortalecer la paz social y la confianza hacia la figura policial, mediante un enfoque integral de contencion, correccion y prevencion en conjunto con las acciones del Gobierno de Mexico y Gobierno de la Ciudad de Mexico, las instancias policiales y de procuracion de justicia, los diferentes sectores publicos y con la comunidad en general.</t>
  </si>
  <si>
    <t>La Alcaldia Xochimilco se localiza al sur de la capital de Mexico, con una superficie total de 122 kms2, 20% de suelo urbano y 80% suelo de conservacion. Con una poblacion de 442,178 habitantes.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Se hacen palpables sus problematicas y necesidades, atencion a grupos vulnerables, mujeres, adolescentes y niños, impulsar actividades economicas y productivas, mejoramiento y ampliacion de los servicios atencion medica, mejoramiento de servicios basicos, abastecimiento de agua potable, control de crecimiento urbano, proteccion y conservacion de las areas de conservacion, mejoramiento de vialidades, transporte publico, seguridad publica, ambulantaje, entre otros. Bajo este contexto, el desarrollo de la Alcaldia Xochimilco debe plantearse bajo el aprovechamiento racional y sustentable de las potencialidades contenidas en su territorio, caracteristicas, recursos naturales, poblacion, actividades economicas, sociales y culturales, esto con la vision de mejorar la calidad de vida de sus habitantes.</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</si>
  <si>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</si>
  <si>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Eficientes mecanismos de operacion para la atencion ciudadana en la Alcaldia Xochimilco.</t>
  </si>
  <si>
    <t>Habitantes de la Alcaldia Xochimilco que asciende a 442,178 personas.</t>
  </si>
  <si>
    <t>Los habitantes de la Alcaldia Xochimilco gozan de un gobierno democratico, transparente e incluyente que atiende de manera eficiente las demandas de sus ciudadanos.</t>
  </si>
  <si>
    <t>Indice que mide el avance en la implementacion del Programa Presupuestario “Gobierno y atencion ciudadana”, en sus acciones: Convenios de obra con colaboracion ciudadana, Jornadas de imagen con participacion ciudadana, Platicas informativas sobre derechos de las niñas, niños y adolescentes, Platicas informativas sobre igualdad sustantiva, Accion social de concursos, Recuperaciones de espacios publicos y levantamientos topograficos, Jornada notarial y jornada agraria, Operativos para la regulacion del comercio formal e informal y panteones, Jornada de difusion de los derechos humanos.</t>
  </si>
  <si>
    <t>((Convenios de obra con colaboracion ciudadana Realizados / Convenios de obra con colaboracion ciudadana Programados)*0.20) + ((Jornadas de imagen con participacion ciudadana Realizadas/Jornadas de imagen con participacion ciudadana Programadas)*0.20)+((Platicas informativas sobre derechos de las niñas, niños y adolescentes Realizadas/Platicas informativas sobre derechos de las niñas, niños y adolescentes Programadas)*0.05)+((Platicas informativas sobre igualdad sustantiva Realizadas/Platicas informativas sobre igualdad sustantiva Programadas)*0.05)+((Accion social de concursos Realizados / Accion social de concursos Programados)*0.15)+((Recuperaciones de espacios publicos y levantamientos topograficos Realizados/Recuperaciones de espacios publicos y levantamientos topograficos Programados)*0.15)+((Jornada notarial y jornada agraria Realizadas/Jornada notarial y jornada agraria Programadas)*0.05)+((Operativos para la regulacion del comercio formal e informal y panteones Realizados/Operativos para la regulacion del comercio formal e informal y panteones Programados)*0.10)+((Jornada de difusion de los derechos humanos Realizadas/Jornada de difusion de los derechos humanos Programadas)*0.05).</t>
  </si>
  <si>
    <t>Informes trimestrales, pagina web oficial de la Alcaldia Xochimilco, seccion de Transparencia http://www.xochimilco.cdmx.gob.mx/transparenciaprincipal/</t>
  </si>
  <si>
    <t>0.16</t>
  </si>
  <si>
    <t>Los habitantes de la Alcaldia Xochimilco gozan de un gobierno democratico, transparente e incluyente que atiende de manera eficiente las demandas de sus ciudadanos</t>
  </si>
  <si>
    <t>Convenios de obra con colaboracion ciudadana: Accion que permite la realizacion de trabajos con colaboracion de la ciudadania en donde la Alcaldia proporciona materiales y los vecinos la mano de obra.</t>
  </si>
  <si>
    <t>Juana Inesima Delgado Chavez</t>
  </si>
  <si>
    <t>Directora General de participacion ciudadana.</t>
  </si>
  <si>
    <t>Jornadas de imagen con participacion ciudadana: Conjuntamente la Alcaldia y vecinos de las diversas comunidades de la demarcacion, se llevan a cabo trabajos de limpieza desyerves y aplicacion de pintura para mejorar el entorno.</t>
  </si>
  <si>
    <t>Platicas informativas sobre Derechos de las niñas, niños y adolescentes: Espacio para el desarrollo y aprendizaje de diversos temas relacionados con los derechos de los niños, niñas y adolecentes</t>
  </si>
  <si>
    <t>Platicas informativas sobre igualdad sustantiva: Espacio para el desarrollo y aprendizaje de diversos temas relacionados con la igualdad sustantiva</t>
  </si>
  <si>
    <t>Accion social de concursos. Accion de fortalecimiento de la participacion ciudadana que contribuye a la realizacion de objetivos del programa presupuestario.</t>
  </si>
  <si>
    <t>Recuperacion de espacios publicos y leventamientos topograficos: Ejecutar los procedimientos en materia de expropiacion, de recuperacion de bienes del dominio publico (vias publicas e inmuebles) en suelo urbano y realizar levantamientos topograficos para generar opiniones que permitan solucionar obstrucciones viales, delimitacion de predios y levantamientos topograficos de las poligonales de los asentamientos humanos irregulares para obtener su plena identificacion y mitigacion y/o control legal.</t>
  </si>
  <si>
    <t>Lic. Francisco Pastrana Basurto</t>
  </si>
  <si>
    <t>Director general de asuntos juridicos y gobierno</t>
  </si>
  <si>
    <t>Jornada notarial y agraria: Se realizan jornadas en beneficio de los habitantes de la Alcaldia Xochimilco.</t>
  </si>
  <si>
    <t>Operativos para la regualcion del comercio formal e informal y panteones: Realizar operativos para regular el comercio en la demarcacion para que se desarrolle segun la normatividad aplicable a cada caso en concreto.</t>
  </si>
  <si>
    <t>Lic. Victor Hugo Muñoz Gonzalez</t>
  </si>
  <si>
    <t>Director de gobierno</t>
  </si>
  <si>
    <t>Jornada de difusion de los Derechos Humanos: Realizar platicas informativas a los habitantes de la Alcaldia Xochimilco sobre los Derechos Humanos, ademas de brindar asesoria juridica gratuita.</t>
  </si>
  <si>
    <t>Disminucion en la comision de delitos que afecta a la poblacion que habita y transita en la Alcaldia Xochimilco.</t>
  </si>
  <si>
    <t>Los habitantes de la Alcaldia Xochimilco disfrutan de un ambiente seguro y libre de violencias en su transito por la demarcacion.</t>
  </si>
  <si>
    <t>Indice que mide el servicio integral para el mantenimiento de alarmas vecinales ya instaladas en colonias de dificil acceso y la adquisicion de vehiculos de seguridad ciudadana.</t>
  </si>
  <si>
    <t>((Servicios de mantenimiento de alarmas vecinales realizados/servicios de mantenimiento entregados)*0.10)+((Adquisicion de vehiculos de seguridad ciudadana programados/adquisicion de vehiculos de seguridad ciudadana entregados)*0.90).</t>
  </si>
  <si>
    <t>http://www.xochimilco.cdmx.gob.mx/transparenciaprincipal/</t>
  </si>
  <si>
    <t>0.63</t>
  </si>
  <si>
    <t>En tres años reducir la incidencia delictiva en un 10% y fortalecer el trabajo de proximidad social entre policias y ciudadania.</t>
  </si>
  <si>
    <t>Los habitantes de la alcaldia Xochimilco disfrutan de un ambiente seguro y libre de violencias en su transito por la demarcacion</t>
  </si>
  <si>
    <t>Servicio integral para el mantenimiento de alarmas vecinales ya instaladas en colonias de dificil acceso.</t>
  </si>
  <si>
    <t>Sandra Areli Barron Martinez</t>
  </si>
  <si>
    <t>Coordinadora de seguridad ciudadana</t>
  </si>
  <si>
    <t>Adquisicion de vehiculos para seguridad ciudadana.</t>
  </si>
  <si>
    <t>Eficiente prestacion de servicios publicos basicos en la Alcaldia Xochimilco.</t>
  </si>
  <si>
    <t>La poblacion de la Alcaldia Xochimilco disfruta de los servicios publicos para satisfacer sus necesidades basicas y con ello mejorar su calidad de vida.</t>
  </si>
  <si>
    <t>Indice que mide el avance del suministro de agua potable; de la recoleccion de residuos solidos; del mantenimiento del alumbrado publico; del mantenimiento y conservacion de parques, jardines; y de la preservacion y conservacion zonas verdes naturales protegidas y de valor ambiental.</t>
  </si>
  <si>
    <t>((Total de Suministros de Agua Potable realizados/Total de Suministros de Agua Potable programados*.15) + (Total de Recoleccion de Residuos Solidos realizados/Total de Residuos Solidos programados*.10) + (Total de Mantenimientos de Alumbrado Publico realizados/Total de Mantenimientos del Alumbrado Publico programados*.10) + (Total de Mantenimientos de Parques y Jardines realizados/Total de Mantenimientos de Parques y Jardines programados*.15) + (Total de Convenios con Universidades realizados/Total de Convenio con Universidades programados* .10) + (Total de Atencion a Atencion a Areas Naturales Protegidas, Suelo de Conservacion y Areas de Valor Ambiental realizados/Total de Atencion a Atencion a Areas Naturales Protegidas, Suelo de Conservacion y Areas de Valor Ambiental programados*.20) + (Total de Vigilancias Ambientales realizadas/Total de Vigilancias Ambientales programadas*.08) + (Total de Compostaje y Produccion de Mulch realizados/Total de Compostaje y Produccion de Mulch programados*.08) + (Total de Platicas de Planeacion Ambiental realizadas/Total de Platicas de Planeacion Ambiental programadas*.04)</t>
  </si>
  <si>
    <t>Datos estadisticos emitidos por las Direcciones Generales de Servicios Urbanos y de Medio Ambiente y Desarrollo Sustentable de la Alcaldia Xochimilco. Sita en calle Gladiolas No. 161, Barrio San Pedro, Alcaldia Xochimilco, C.P. 16090, Ciudad de Mexico. http://www.xochimilco.cdmx.gob.mx/transparenciaprincipal/</t>
  </si>
  <si>
    <t>La poblacion de la Alcaldia Xochimilco disfruta de los servicios publicos para satisfacer sus necesidades basicas y con ello mejorar su calidad de vida</t>
  </si>
  <si>
    <t>Suministro de Agua Potable</t>
  </si>
  <si>
    <t>Gustavo Arias Rosas</t>
  </si>
  <si>
    <t>Recoleccion de Residuos Solidos</t>
  </si>
  <si>
    <t>Mantenimiento del Alumbrado Publico</t>
  </si>
  <si>
    <t>Mantenimiento y Conservacion de Parques y Jardines</t>
  </si>
  <si>
    <t>Convenio con Universidades</t>
  </si>
  <si>
    <t>Arq. Jose Luis Flores Vallarta</t>
  </si>
  <si>
    <t>Director de Area de Recursos Naturales</t>
  </si>
  <si>
    <t>Atencion a Areas Naturales Protegidas, Suelo de Conservacion y Areas de Valor Ambiental</t>
  </si>
  <si>
    <t>Vigilancia Ambiental</t>
  </si>
  <si>
    <t>Compostaje y Produccion de Mulch.</t>
  </si>
  <si>
    <t>Platicas de Planeacion Ambiental</t>
  </si>
  <si>
    <t>Suficientes oportunidades de desarrollo educativo, artistico y deportivo en la Alcaldia Xochimilco.</t>
  </si>
  <si>
    <t>((Numero de eventos culturales, civicos y deportivos realizados/numero de eventos culturales, civicos y deportivos programados)*0.31)+((mantenimientos de la Alberca Semiolimpica realizados/mantenimientos de la Alberca Semiolimpica programados)*0.12)+((numero de talleres de verano en biblioteca para niñas, niños, adolescentes y mujeres realizados/talleres de verano en bibliotecas para niñas, niños, adolescentes y mujeres programados)*0.08)+((numero de actividades culturales, recreativas con adultos mayores realizadas/numero de actividades culturales, recreativas con adultos mayores programados)*0.11)+((numero de actividades culturales y recreativas en espacios publicos de la demarcacion realizados/numero de actividades culturales y recreativas en espacios publicos programados)*0.12)+((numero de fiestas patrias en las 16 coordinaciones territoriales realizadas/numero de fiestas patrias en las 16 coordinaciones territoriales programadas)*0.08)+((total de poblacion objetivo para el deporte competitivo en jovenes/poblacion beneficiaria que reciben el apoyo economico de deporte competitivo en jovenes)*0.10)+((total de personas inscritas al medio maraton en Xochimilco/numero de personas ganadoras del medio maraton en Xochimilco)*0.02)+((total de preceptores de la demarcacion/total de preceptores de la demarcacion ganadores)*0.05)+((total de personas adultas mayores inscritas en los diferentes concursos/total de personas adultas mayores ganadores)*0.01).</t>
  </si>
  <si>
    <t>0.12</t>
  </si>
  <si>
    <t>0.32</t>
  </si>
  <si>
    <t>0.62</t>
  </si>
  <si>
    <t>Publico en general con acceso a las diferentes manifestaciones culturales, recreativos, deportivos, civicos entre otros, de la localidad que contribuyan al desarrollo de la ciudadania generando oportunidades de accesos a una libre cultura y un manejo responsable de las medidas preventivas sanitarias.</t>
  </si>
  <si>
    <t>Eventos culturales, civicos y deportivos.</t>
  </si>
  <si>
    <t>Lic. Joaquin Praxedis Quesada</t>
  </si>
  <si>
    <t>Director de servicios culturales, recreativos y deportivos</t>
  </si>
  <si>
    <t>Mantenimineto de la alberca del centro deportivo Xochimilco.</t>
  </si>
  <si>
    <t>Talleres de verano en bibliotecas para niñas, niños y mujeres adolescentes.</t>
  </si>
  <si>
    <t>Actividades culturales, recreativas y de esparcimiento para personas adultas y adultos mayores.</t>
  </si>
  <si>
    <t>Lic. Ana Veronica Aleman Alvarado</t>
  </si>
  <si>
    <t>Directora de asistencia medica social y equidad de genero</t>
  </si>
  <si>
    <t>Actividades culturales y recreativas en espacios publicos de la demarcacion.</t>
  </si>
  <si>
    <t>Juana Onesima Delgado Chavez</t>
  </si>
  <si>
    <t>Directora general de participacion ciudadana</t>
  </si>
  <si>
    <t>Fiestas patrias en las 16 coordinaciones territoriales</t>
  </si>
  <si>
    <t>Apoyo economico parapromover el deporte competitivo en jovenes</t>
  </si>
  <si>
    <t>Premios medio maraton en Xochimilco</t>
  </si>
  <si>
    <t>Reconocimiento a los preceptores de escuelas publicas de la demarcacion.</t>
  </si>
  <si>
    <t>Concurso para personas adultas mayores para rescatar tradiciones.</t>
  </si>
  <si>
    <t>Suficiente capacidad de atencion para la salud de la poblacion de la Alcaldia Xochimilco.</t>
  </si>
  <si>
    <t>Poblacion de la Alcaldia Xochimilco que asciende a 442,178 personas.</t>
  </si>
  <si>
    <t>La poblacion de la Alcaldia Xochimilco recibe programas, actividades y jornadas en salud para la atencion y prevencion de enfermedades para garantizar salud digna y vida saludable</t>
  </si>
  <si>
    <t>Indice que mide el avance de la implementacion de la A1=25% en Ferias de la Salud, la A2=15% en Caravanas de la Salud, la A3=10% Jornadas Integrales de la Salud, la A4=20% para la Atencion Integral de Prevencion en Delito en Adolescentes, la A5=15% en Jornadas Medico en tu Casa y en la Zona Lacustre y la A6=15% en el Mantenimiento de los Equipos Medicos Dentales.</t>
  </si>
  <si>
    <t>((Numero de ferias de la salud realizadas/numero de ferias de salud programadas)*0.25)+((Numero de caravanas de la salud realizadas/numero de caravanas de salud programadas*0.15)+((numero de jornadas de salud realizadas/numero de jornadas de salud programadas)*0.10)+((numero de adolescentes que reciben atencion integral realizadas/Numero de adolescentes que reciben atencion integral programadas)*0.20)+((numero de jornadas medico en tu casa realizadas/numero de jornadas medico en tu casa programadas*.15)+(numero de mantenimientos a equipos dentales realizadas/numero de mantenimientos a equipos medicos programados(*0.15)</t>
  </si>
  <si>
    <t>0.65</t>
  </si>
  <si>
    <t>Los habitantes de la Alcaldia Xochimilco gozan de una mejor calidad de vida y atencion hacia su salud.</t>
  </si>
  <si>
    <t>Ferias de salud</t>
  </si>
  <si>
    <t>Directora de Asisyencia medica, social y equidad de genero.</t>
  </si>
  <si>
    <t>Caravanas de salud</t>
  </si>
  <si>
    <t>Jornadas integrales de salud</t>
  </si>
  <si>
    <t>Atencion integral de prevencion de violencia en delito en adolescentes.</t>
  </si>
  <si>
    <t>Jornadas de medico en tu casa y la zona Lacustre</t>
  </si>
  <si>
    <t>Mantenimiento de equipo dental</t>
  </si>
  <si>
    <t>Suficientes servicios integrales para animales con dueño de la Alcaldia Xochimilco.</t>
  </si>
  <si>
    <t>Los distintos tipos de animales con dueño de la Alcaldia Xochimilco.</t>
  </si>
  <si>
    <t>Indice que mide el avance de implementacion de de la A1=50% Esterilizaciones Masivas en felinos y caninos, A2=20% Adopciones de Caninos y Felinos, A3=30% Servicios de asistencias medico-veterinarias.</t>
  </si>
  <si>
    <t>((Numero esterilizaciones masivas realizadas/numero de esterilizaciones programadas)*0.50)+((Numero de adopciones de caninos y felinos realizadas/numero de adopciones de caninos y felinos programadas)*0.20)+((Servicios medico-veterinarias atendidas/servicios de asistencia medico-veterinarias programadas)*0.30).</t>
  </si>
  <si>
    <t>0.08</t>
  </si>
  <si>
    <t>Al cierre del 2024, se espera tener un avance en el indicador del 10%, derivado del cumplimiento de las acciones realizadas en los servicios para el cuidado animal.</t>
  </si>
  <si>
    <t>Esterilizaciones masivas en felinos y caninos</t>
  </si>
  <si>
    <t>Directora de asistencia medica social y equidad de genero.</t>
  </si>
  <si>
    <t>Adopciones de felinos y caninos</t>
  </si>
  <si>
    <t>Asistencias medico-veterianarias</t>
  </si>
  <si>
    <t>Lic. Miguel Cedeño Montes de Oca</t>
  </si>
  <si>
    <t>Directos de desarrollo sustentable</t>
  </si>
  <si>
    <t>Niñas y Niños de 0 – 5.11 años de la Alcaldia Xochimilco.</t>
  </si>
  <si>
    <t>Indice que mide el numero el avance de la implementacion de la A1=.6 para inmuebles que se requieren para fungir como Centros de Desarrollo Infantil y la A2=.94 para Alimentos a Centros de Desarrollo Infantil.</t>
  </si>
  <si>
    <t>((Apoyos economicos a personas que prestan sus inmuebles como espacios para Centros de Desarrollo Infantil disponibles/Apoyo economico a personas que prestan sus inmuebles como espacios para Centros de Desarrollo Infantil programados)*0.6)+((Servicio de alimentos preparados y paquetes alimentarios entregados/ Servicio de alimentos preparados y paquetes alimentarios programados)*0.94).</t>
  </si>
  <si>
    <t>Los infantes de la Alcaldia cuentan con acceso a servicios que los impulsa en su desarrollo.</t>
  </si>
  <si>
    <t>Apoyo economico a personas que prestan sus inmuebles como espacios para Centros de Desarrollo Infantil</t>
  </si>
  <si>
    <t>Director de Servicios Culturales, Recreativos y Deportivos</t>
  </si>
  <si>
    <t>El aumento de las actividades turisticas y productivas reactivan la economia de la Alcaldia Xochimilco.</t>
  </si>
  <si>
    <t>Indice que mide el avance en Promocionar y Difundir actividades turisticas a traves de medios impresos, digitales y ferias. Capacitar a prestadores de servicios turisticos, productores, artesanos y publico en general. Apoyar a eventos que preserven los usos, costumbres y tradiciones.Crear canales de comercializacion a traves de ferias y/o eventos.Fomentar el turismo social a traves de visitas recreativas y de esparcimiento dirigidas a poblacion vulnerable. Mantener actualizados los padrones turisticos y economicos, a traves de acciones como verificar cedulas y/o constancias, expedir credenciales. Gestionar asesorias para la creacion de cooperativas. Impulsar la produccion primaria de la demarcacion (Servicio de Mecanicion Agricola).</t>
  </si>
  <si>
    <t>((Total de promociones y Difusiones turisticas realizadas/ Total de promociones y Difusiones turisticas programadas)*0.20)+((Total de capacitaciones realizadas/Total de capacitaciones programadas)*0.10)+((Total de eventos que preserven los usos, costumbres y tradiciones realizados/Total de eventos que preserven los usos, costumbres y tradiciones programados)*0.10)+((Total de canales de comercializacion realizados/ total de canales de comercializacion programados)*0.10)+((Total de visitas recreativas y de esparcimiento dirigidas a poblacion vulnerable realizadas/ Total de visitas recreativas y de esparcimiento dirigidas a poblacion vulnerable programadas)0*.10)+((Total de verificaciones de cedulas y/o constancias de acuerdo a los padrones turisticos realizados/ Total de verificaciones de cedulas y/o constancias de acuerdo a los padrones turisticos programados)*0.10)+((Total de asesorias para la creacion de cooperativas realizadas/Total de asesorias para la creacion de cooperativas programadas)*0.10)+((Total de Servicios de mecanizacion Agricola realizados/Total de Servicios de mecanizacion Agricola programados)*0.20).</t>
  </si>
  <si>
    <t>0.05</t>
  </si>
  <si>
    <t>Los habitantes de la Alcaldia cuentan con un empleo digno,</t>
  </si>
  <si>
    <t>Promocionar y Difundir actividades turisticas a traves de medios impresos, digitales y ferias.</t>
  </si>
  <si>
    <t>Lic. Jose Luis Zaldivar Olivares</t>
  </si>
  <si>
    <t>Director General de Turismo y Fomento Economico</t>
  </si>
  <si>
    <t>Capacitar a prestadores de servicios turisticos, productores, artesanos y publico en general.</t>
  </si>
  <si>
    <t>Apoyar a eventos que preserven los usos, costumbres y tradiciones.</t>
  </si>
  <si>
    <t>Crear canales de comercializacion a traves de ferias y/o eventos.</t>
  </si>
  <si>
    <t>Fomentar el turismo social a traves de visitas recreativas y de esparcimiento dirigidas a poblacion vulnerable.</t>
  </si>
  <si>
    <t>Mantener actualizados los padrones turisticos y economicos, a traves de acciones como verificar cedulas y/o constancias, expedir credenciales.</t>
  </si>
  <si>
    <t>Gestionar asesorias para la creacion de cooperativas.</t>
  </si>
  <si>
    <t>Impulsar la produccion primaria de la demarcacion (Servicio de Mecanicion Agricola).</t>
  </si>
  <si>
    <t>Director de Desarrollo Sustentable</t>
  </si>
  <si>
    <t>Eficiente infraestructura para la prestacion de servicios publicos basicos en la Alcaldia Xochimilco.</t>
  </si>
  <si>
    <t>Los habitantes de la Alcaldia Xochimilco gozan de Infraestructura publica de calidad para la prestacion de servicios que satisfagan sus necesidades.</t>
  </si>
  <si>
    <t>Indice que mide el avance de la Rehabilitacion y Mantenimiento de la infraestructura urbana y Construccion, rehabilitacion y mantenimiento de Infraestrcutura Publica por Contrato de obra.</t>
  </si>
  <si>
    <t>((Rehabilitaciones y Mantenimientos de la infraestructura urbana realizadas/ Rehabilitaciones y Mantenimientos de la infraestructura urbana programadas)*0.60)+((Construccion, rehabilitacion y mantenimiento de Infraestructura Publica por Contrato de obra realizadas/Construccion, rehabilitacion y mantenimiento de Infraestructura Publica por contrato de obra programadas)*0.40).</t>
  </si>
  <si>
    <t>Datos estadisticos emitidos por las Direcciones Generales de Servicios Urbanos y de Obras y Desarrollo Urbano de la Alcaldia Xochimilco. Sita en calle Gladiolas No. 161, Barrio San Pedro, Alcaldia Xochimilco, C.P. 16090, CDMX. http://www.xochimilco.cdmx.gob.mx/transparenciaprincipal/</t>
  </si>
  <si>
    <t>Rehabilitacion y Mantenimiento de la infraestructura urbana</t>
  </si>
  <si>
    <t>Construccion, rehabilitacion y mantenimiento de Infraestrcutura Publica por Contrato de obra</t>
  </si>
  <si>
    <t>Mtra. Martha Eugenia Sanchez Membrillo</t>
  </si>
  <si>
    <t>Directora General de Obras y Desarrollo Urbano</t>
  </si>
  <si>
    <t>Suficiente suministro de agua en cantidad y calidad para los habitantes de la Alcaldia Xochimilco.</t>
  </si>
  <si>
    <t>La poblacion de la Alcaldia Xochimilco disfruta de su derecho al acceso del agua.</t>
  </si>
  <si>
    <t>Indice que mide el avance de la rehabilitacion y mantenimiento de la infraestructura de agua potable por administracion y la construccion, rehabilitacion y mantenimiento de la infraestructura de agua potable por contrato de obra publica.</t>
  </si>
  <si>
    <t>((Rehabilitaciones y mantenimientos de la infraestructura de agua potable por administracion realizados/Rehabilitaciones y mantenimientos de la infraestructura de agua potable por administracion programados)*0.60)+((Construccion, rehabilitacion y mantenimiento de la infraestructura de agua potable por contrato de obra realizados/Construccion, rehabilitacion y mantenimiento de infraestructura de agua potable por contrato de obra programados)*0.40).</t>
  </si>
  <si>
    <t>Datos estadisticos emitidos por la Direccion General de Obras y Desarrollo Urbano y la Direccion General de Servicios Urbanos de la Alcaldia Xochimilco. Situados en calle Gladiolas No. 161, Barrio San Pedro, Alcaldia Xochimilco, C.P. 16090, CDMX. http://www.xochimilco.cdmx.gob.mx/transparenciaprincipal/</t>
  </si>
  <si>
    <t>La poblacion de la Alcaldia Xochimilco disfruta de su derecho al acceso del agua</t>
  </si>
  <si>
    <t>Rehabilitacion y mantenimiento de infraestructura de agua potable por administracion.</t>
  </si>
  <si>
    <t>Construccion, rehabilitacion y mantenimiento de infraestructura de agua potable por contrato de obra publica.</t>
  </si>
  <si>
    <t>Eficiente funcionamiento de la infraestructura de la red secundaria de drenaje y alcantarillado que afecta a la Alcaldia Xochimilco.</t>
  </si>
  <si>
    <t>Los habitantes de la Alcaldia Xochimilco cuentan con adecuada infraestructura de la red secundaria de drenaje y alcantarillado, para cubrir los servicios basicos de sanidad.</t>
  </si>
  <si>
    <t>Indice que mide el avance de la rehabilitacion y mantenimiento de la infraestructura de drenaje, alcantarillado y saneamiento por administracion y la construccion, rehabilitacion y mantenimiento de la infraestructura de drenaje, alcantariilado y saneamiento por contrato de obra publica.</t>
  </si>
  <si>
    <t>((Rehabilitaciones y mantenimientos de la infraestructura de drenaje, alcantarillado y saneamiento por administracion realizados/ Rehabilitaciones y mantenimientos de la infraestructura de drenaje, alcantarillado y saneamiento por administracion programados)*0.60)+((Construccion, rehabilitacion y mantenimiento de la infraestructura de drenaje, alcantarillado y saneamiento por contrato de obra realizados/Construccion, rehabilitacion y mantenimiento de infraestructura de drenaje, alcantarillado y saneamiento por contrato de obra programados)*0.40)</t>
  </si>
  <si>
    <t>Los habitantes de la Alcaldia Xochimilco cuentan con adecuiada infraestructura de la red secundaria de drenaje y alcantarillado, para cubrir los servicios basicos de sanidad</t>
  </si>
  <si>
    <t>Rehabilitacion y mantenimiento de infraestructura de drenaje, alcantarillado y saneamiento por administracion.</t>
  </si>
  <si>
    <t>Construccion, rehabilitacion y mantenimiento de infraestructura de drenaje, alcantarillado y saneamiento por contrato de obra publica.</t>
  </si>
  <si>
    <t>Eficiente programacion para los gastos administrativos necesarios para la operacion del Ente Publico de la Ciudad de Mexico.</t>
  </si>
  <si>
    <t>Indice que mide el avance de los procedimientos de recuperacion de espacios publicos programados, levantamientos topograficos, operativos para regular el comercio, cobertura y difusion de las acciones realizadas, suministrar recursos materiales y servicios para el funcionamiento de las acciones que realiza la Alcaldia,mantener en optimas condiciones de imagen y funcionalidad, inmuebles y espacios publicos</t>
  </si>
  <si>
    <t>((Cobertura y difusion de las acciones de la alcaldia/total de cobertura y difusion de las acciones de la alcaldia programadas)*0.40+(avance en el suministro de insumos y servicios para el buen funcionamiento de las acciones que realiza la Alcaldia/ total de suministro de insumos y servicios para el buen funcionamiento de las acciones que realiza la Alcaldia programadas)*0.60)</t>
  </si>
  <si>
    <t>En la pagina web denominada:http://www.xochimilco.cdmx.gob.mx/transparenciaprincipal/. Ademas de lo anterior, las actividades son difundidas a traves de las redes sociales de la Alcaldia Xochimilco.</t>
  </si>
  <si>
    <t>0.68</t>
  </si>
  <si>
    <t>Los Entes Publicos cuentan con los recursos necesarios para el buen desarrollo de sus funciones</t>
  </si>
  <si>
    <t>Garantizar que los Bienes, Materiales ,Suministros y Servicios que adquiere la Alcaldia cumplan con las especificaciones y calidad solicitadas para sus diferentes Areas, para que se tenga un buen funcionamiento en sus Actividades a realizar en la Demarcacion.</t>
  </si>
  <si>
    <t>Lic. Laura Martinez Huerta</t>
  </si>
  <si>
    <t>Directora de recursos materiales y servicios generales</t>
  </si>
  <si>
    <t>Servicio de impresion, rotulacion en bardas y reproduccion de materiales graficos, monitoreo de informacion en medios de comunicacion.</t>
  </si>
  <si>
    <t>Javier Rosaslanda Chavez</t>
  </si>
  <si>
    <t>Coordinador de comunicacion social</t>
  </si>
  <si>
    <t>Indice que mide el avance en la implementacion del Programa Presupuestario, Provisiones para Contingencias, en sus acciones: Pago de laudos y Pago de Sentencias.</t>
  </si>
  <si>
    <t>((Laudos pagados/Laudos Programados para pago)*0.70)+((sentencias pagadas/Sentencia Programadas para pago)*0.30)</t>
  </si>
  <si>
    <t>Los Entes Publicos cuentan con los recursos necesarios para cubrir con las obligaciones judicilaes sin riesgos para su operacion</t>
  </si>
  <si>
    <t>Pago de laudos: Relizar el pago de diversos juicios en materia laboral en los que la Alcaldia ha sido condenada al pago.</t>
  </si>
  <si>
    <t>Lic. Juan de Dios Cabrera Rivera</t>
  </si>
  <si>
    <t>Director Juridica</t>
  </si>
  <si>
    <t>Pago de sentancias: Relizar el pago de diversos juicios en materia civil, mercantil y administrativa en los que la Alcaldia ha sido condenada al pago.</t>
  </si>
  <si>
    <t>Suficiente capacidad de reaccion ante las situaciones de riesgo que pueda sufrir la poblacion de la Alcaldia Xochimilco.</t>
  </si>
  <si>
    <t>La poblacion de la Alcaldia Xochimilco posee las previsiones necesarias ante situaciones de riesgo para salvaguardar su integridad.</t>
  </si>
  <si>
    <t>Indice que mide el avance de las capacitaciones en Materia de Proteccion Civil ; Las acciones de prevencion en Materia de Gestion Integral de Riesgos; los analisis y estudios de identificacion de riesgos que sirvan como base para el desarrollo de planes de emergencia y operativos; la atencion de emergencias generadas por los distintos fenomenos perturbadores; los reforzamiento de equipo de proteccion personal para las brigadas encargadas de dar respuesta a las emergencias y atencion a la poblacion; las acciones de promocion y difusion en materia de proteccion civil; el suministro de equipo informatico y mobiliario a la Direccion y sus Unidades Administrativas y el abastecimiento de equipo especializado, herramienta y otros insumos al personal operativo en el desarrollo de trabajos concerniente a respuesta a emergencias .</t>
  </si>
  <si>
    <t>((Capacitaciones en Materia de Proteccion Civil realizadas/Capacitaciones en Materia de Proteccion Civil programadas)*0.10)+(Acciones de prevencion en Materia de Gestion Integral de Riesgos realizadas/Acciones de prevencion en Materia de Gestion Integral de Riesgos programadas)*0.10)+(Analisis y estudios de identificacion de riesgos realizados/Analisis y estudios de identificacion de riesgos programados)*0.10)+((Atenciones de emergencias generadas por los distintos fenomenos realizadas/Atenciones de emergencias generadas por los distintos fenomenos programadas)*0.30)+((Reforzamiento de equipo de proteccion personal realizados/reforzamiento de equipo de proteccion personal programados)*0.10)+((Acciones de promocion y difusion en materia de proteccion civil realizadas/acciones de promocion y difusion en materia de proteccion civil programadas)*0.05)+((suministro de equipo informatico y mobiliario realizados/suministro de equipo informatico y mobiliario programados)*0.15)+((abastecimiento de equipo especializado, herramienta y otros insumos realizados/abastecimiento de equipo especializado, herramienta y otros insumos programados)*0.10)</t>
  </si>
  <si>
    <t>0.43</t>
  </si>
  <si>
    <t>Construir una ciudad mas segura, mas humana, sostenible y resiliente ante el riesgo de desastres.</t>
  </si>
  <si>
    <t>Capacitacion en Materia de Proteccion Civil a personal operativo de la Unidad de Gestion Integral de Riesgos y Proteccion Civil, a brigadistas y poblacion de la Alcaldia</t>
  </si>
  <si>
    <t>Ing. Pedro Torres Ortega</t>
  </si>
  <si>
    <t>Director de Gestion Integral de Riesgos en Materia de Proteccion Civil</t>
  </si>
  <si>
    <t>Acciones de prevencion en Materia de Gestion Integral de Riesgos</t>
  </si>
  <si>
    <t>Analisis y estudios de identificacion de riesgos que sirvan como base para el desarrollo de planes de emergencia y operativos.</t>
  </si>
  <si>
    <t>Atencion de emergencias generadas por los distintos fenomenos perturbadores</t>
  </si>
  <si>
    <t>Reforzamiento de equipo de proteccion personal para las brigadas encargadas de dar respuesta a las emergencias y atencion a la poblacion.</t>
  </si>
  <si>
    <t>Acciones de promocion y difusion en materia de proteccion civil</t>
  </si>
  <si>
    <t>Suministrar equipo informatico y mobiliario a la Direccion y sus Unidades Administrativas</t>
  </si>
  <si>
    <t>Abastecimiento de equipo especializado, herramienta y otros insumos al personal operativo en el desarrollo de trabajos concerniente a respuesta a emergencias .</t>
  </si>
  <si>
    <t>Suficientes mecanismos democraticos de participacion ciudadana en la toma de decisiones para la determinacion de proyectos de mejora para las unidades territoriales de la Alcaldia Xochimilco.</t>
  </si>
  <si>
    <t>Indice que mide el avance en la implementacion del Programa Presupuestario “Presupuesto Participativo", en sus acciones:Sesiones de dictaminacion de proyectos del Presupuesto Participativo y Ejecucion de proyectos del Presupuesto Participativo.</t>
  </si>
  <si>
    <t>((Sesiones de dictaminacion de proyectos del Presupuesto Participativo Realizadas /Sesiones de dictaminacion de proyectos del Presupuesto Participativo Programadas)*0.15) + (Ejecucion de proyectos del Presupuesto Participativo Realizados/ (Ejecucion de proyectos del Presupuesto Participativo Programados)*0.85)</t>
  </si>
  <si>
    <t>Ciudadania con conocimiento y manejo del instrumento de democracia participativa para mejora de sus comunidades.</t>
  </si>
  <si>
    <t>Sesiones de dictaminacion de proyectos del Presupuesto Participativo. Para conocer su viabilidad realiza la dictaminacion de los proyectos que la ciudadania ingresa, previamente a la Consulta ciudadana sobre el Presupuesto Participativo.</t>
  </si>
  <si>
    <t>Directora genral de participacion ciudadana</t>
  </si>
  <si>
    <t>Ejecucion de proyectos del Presupuesto Participativo</t>
  </si>
  <si>
    <t>Contribuir a mejorar la calidad de vida de niñas, niños, jovenes, personas adultas y personas adultas mayores, que habiten en la Alcaldia Xochimilco de zonas de mayor vulnerabilidad de bajo y muy bajo indice de Desarrollo Social y que padezcan alguna enfermedad cronico-degenerativa, terminal y movilidad por discapacidad.</t>
  </si>
  <si>
    <t>Este programa ayudara a un sector social prioritario: personas con enfermedades cronico-degenerativas y terminales; asi como a personas con problemas de movilidad por discapacidad, es por ello que la poblacion objetivo del programa es de 92,250 personas que se encuentran en pobreza</t>
  </si>
  <si>
    <t>Estos recursos tienen el proposito de brindar una ayuda parcial en economico y/o en especie a los niveles de bienestar de familias y sus dependientes economicos independientemente de su edad y tomando en cuenta su situacion de vulnerabilidad, a traves de la satisfaccion de las necesidades mas inmediatas sentidas como gastos y tratamientos medicos por medio de la Direccion General de Inclusion y Bienestar Social a fin de dar la atencion a la comunidad en general.</t>
  </si>
  <si>
    <t>Ayudas parciales en economico y en especie para coadqyuvar en la economia familiar.</t>
  </si>
  <si>
    <t>Indice que mide el avance en la implementacion de la A1=.75 de las ayudas a personas de escasos recursos y para tratamientos medicos de enfermedades cronicos-degenerativas y terminales y la A2=.25 en la entrega de aparatos ortopedicos a personas con discapacidad.</t>
  </si>
  <si>
    <t>((Ayuda a personas de escasos recursos y para tratamientos medicos de enfermedades cronicos-degenerativas y terminales entregadas/Ayuda a personas de escasos recursos y para tratamientos medicos de enfermedades cronicos-degenerativas y terminales programadas)*0.75)+((Numero de Aparatos Ortopedicos entregados / numero de Aparatos Ortopedicos programados)*0.25).</t>
  </si>
  <si>
    <t>El programa presupuestario tiene una vigencia de un año.</t>
  </si>
  <si>
    <t>Cerrar las brechas de desigualdad en la poblacion vulnerable de la Alcaldia Xochimilco.</t>
  </si>
  <si>
    <t>Ayuda a personas de escasos recursos y para tratamientos medicos de enfermedades cronicos-degenerativas y terminales.</t>
  </si>
  <si>
    <t>Directora de Asistencia Medica Social y Equidad de Genero</t>
  </si>
  <si>
    <t>Entrega de Aparatos Ortopedicos a Personas con Discapacidad</t>
  </si>
  <si>
    <t>Apoyar a los productores agropecuarios que habitan en la demarcacion para garantizar el autoempleo en el sector rural para evitar el abandono o venta de tierras, derechos economicos y culturales.</t>
  </si>
  <si>
    <t>Apoyar a productores agropecuarios de la Alcaldia Xochimilco mediante: programas sociales que les permita obtener insumos para la mejora de cultivo, crianza de animales, traslado de insumos y premiacion a los mejores productores de la demarcacion; con el fin de insentivar y fomentar la practica del sector economico primario.</t>
  </si>
  <si>
    <t>Fomentar la actividad agropecuaria previene el avance de la mancha urbana y la proliferacion de asentamientos irregulares en Suelo de Conservacion, mejora el autoempleo, mejoramiento en su economia, conocimiento, respeto y valoracion de la herencia historica y del Patrimonio Cultural y Natural de la Humanidad de la Alcaldia en Xochimilco.</t>
  </si>
  <si>
    <t>Indice que mide el avance en la implementacion de A1=35% Entrega de semillas y material vegetativo programa social, A2=30% Animales de Corral y Traspatio, A3=20% Entrega de Canoas a Productores Agricolas de la Zona Chinampera de los Pueblos y Barrios de la Alcaldia Xochimilco y A4=15% Premiacion al Mejor Participante Agro-pecuario.</t>
  </si>
  <si>
    <t>((Entrega de semillas y material vegetativo entregados/Entrega de semillas y material vegetativo programados)*0.35)+((Animales de Corral y Traspatio entregados / Animales de Corral y Traspatio programados)*0.30)+((Entrega de Canoas a Productores Agricolas de la Zona Chinampera de los Pueblos y Barrios de la Alcaldia Xochimilco entregados / Entrega de Canoas a Productores Agricolas de la Zona Chinampera de los Pueblos y Barrios de la Alcaldia Xochimilco programadas)*0.20))+((Premiacion al Mejor Participante Agro-pecuario entregados / Premiacion al Mejor Participante Agro-pecuario programadas)*0.15).</t>
  </si>
  <si>
    <t>Padron de beneficiarios proporcionado por laDireccion General de Desarrollo Social publicados en la pagina de la Alcaldia Xochimilco: http://www.xochimilco.cdmx.gob.mx/</t>
  </si>
  <si>
    <t>Al cierre del 2024, se espera incrementar en un 10% la poblacion beneficiada por los apoyos sociales de la Alcaldia.</t>
  </si>
  <si>
    <t>Fomentar en toda la ciudad de Mexico la actividad agricola previene el avance de la mancha urbana y la proliferacion de asentamientos irregulares en Suelo de Conservacion, mejora el autoempleo, mejoramiento en su economia, conocimiento, respeto y valoracion de la herencia historica y del Patrimonio Cultural y Natural de la Humanidad de la Alcaldia en fomenta Xochimilco.</t>
  </si>
  <si>
    <t>Entrega de semillas y material vegetativo para fomentar la produccion agricola.</t>
  </si>
  <si>
    <t>Animales de Corral y de Traspatio.</t>
  </si>
  <si>
    <t>Entrega de Canoas a Productores Agricolas de la Zona Chinampera de los Pueblos y Barrios de la Alcaldia Xochimilco.</t>
  </si>
  <si>
    <t>Premiacion al Mejor Participante Agropecuario.</t>
  </si>
  <si>
    <t>Ante el grado de pobreza donde existen 45,914 habitantes que viven en las zonas altas y de la montaña, y la carencia de la vivienda es significante porque aun no cuentan con piso firme o techo de losa, el cual es sustituido por un techo y paredes de lamina de carton o metal; siendo necesario la atencion gubernamental, mediante acciones sociales de Desarrollo Social de manera temporal. Ademas, de cubrir eventualidades de emergencia por desastres naturales o intencionados por el hombre que puedan suscitarse en su entorno.</t>
  </si>
  <si>
    <t>Poblaciones que se encuentran en situacion de riesgo de bajos recursos economicos.</t>
  </si>
  <si>
    <t>Contribuir a mejorar la calidad de vida de familias, que habiten en zonas de bajo y muy bajo indice de desarrollo social de escasa capacidad economica y que se encuentran en situacion de riesgo y vulnerabilidad que se ven afectados por los impactos ocasionados por desastres naturales o intencionados por el hombre que puedan suscitarse en su entorno.</t>
  </si>
  <si>
    <t>Beneficiar a la poblacion que carece de calidad y espacios de viviendas dignas techo de lamina de carton, que habitan principalmente en las zonas altas y de la montaña o en alguna de las 34 colonias con indice muy bajo y 48 colonias con indice bajo de la Alcaldia Xochimilco.</t>
  </si>
  <si>
    <t>Porcentaje que mide la entrega de Apoyos para Personas en Situacion de Riesgo: Laminas y Polines A1=100%</t>
  </si>
  <si>
    <t>(Total de Apoyos Laminas y Polines entregados/ total Apoyos de Laminas y Polines programados)*100</t>
  </si>
  <si>
    <t>Indicadores del INEGI, EVALUA, y los padrones de beneficiarios publicados en la Gaceta Oficial de la Ciudad de Mexico.</t>
  </si>
  <si>
    <t>Los entregables solo seran vigentes en un año</t>
  </si>
  <si>
    <t>Cerrar las brechas de desigualdad en la poblacion vulnetable de la Alcaldia Xochimilco.</t>
  </si>
  <si>
    <t>Apoyos para Personas en Situacion de Riesgo: Laminas y Polines</t>
  </si>
  <si>
    <t>Premiacion al Mejor Participante Agro-pecuario.</t>
  </si>
  <si>
    <t>Victimas</t>
  </si>
  <si>
    <t>16.a</t>
  </si>
  <si>
    <t>Fortalecer las instituciones nacionales pertinentes, incluso mediante la cooperacion internacional, para crear a todos los niveles, particularmente en los paises en desarrollo, la capacidad de prevenir la violencia y combatir el terrorismo y la delincuencia</t>
  </si>
  <si>
    <t>((Total adquisiciones de materiales, insumos y suministros realizados/ Total adquisiciones de materiales, insumos y suministros programados) * ponderacion) + (Pago de servicios generales, profesionales, conservacion y mantenimiento del inmueble y de difusion realizados/ Pago de servicios generales, profesionales, conservacion y mantenimiento del inmueble, y de difusion programados) * ponderacion))</t>
  </si>
  <si>
    <t>Plataforma nacional de transparencia de la Comision de busqueda de personas https://www.transparencia.cdmx.gob.mx/comision-de-busqueda-de-personas</t>
  </si>
  <si>
    <t>Proseguir con una programacion y presupuestacion adecuada para la correcta operacion de la Comision.</t>
  </si>
  <si>
    <t>Los Entes Publicos continuan con el desempeño de sus funciones de manera adecuada</t>
  </si>
  <si>
    <t>Enrique Camargo Suarez</t>
  </si>
  <si>
    <t>Director General de la Comision de Busqueda de Personas de la Ciudad de Mexico</t>
  </si>
  <si>
    <t>Los mecanismos de busqueda de personas desaparecidas se realizan con una reaccion inmediata en la Ciudad de Mexico</t>
  </si>
  <si>
    <t>Familias de personas reportadas como desaparecidas en la Ciudad de Mexico.</t>
  </si>
  <si>
    <t>1. Impulsar los esfuerzos de vinculacion, operacion, gestion, evaluacion y seguimiento de las acciones entre autoridades que participan en la busqueda, localizacion e identificacion de personas. 2. Ejecutar y dar seguimiento a las acciones de busqueda de personas desaparecidas y no localizadas.</t>
  </si>
  <si>
    <t>Ubicar a las personas reportadas como desaparecidas y no localizadas mediante la actuacion inmediata y coordinada con otras instituciones de gobierno y la sociedad civil.</t>
  </si>
  <si>
    <t>Indice que mide el avance en la Atencion de reportes de busqueda de personas desaparecidas</t>
  </si>
  <si>
    <t>((Integracion realizada de expedientes derivados de reportes de busqueda / Integracion programada de expedientes derivados de reportes de busqueda) *ponderacion) + (Caracterizaciones de la desaparicion de personas en la Ciudad de Mexico realizadas /Caracterizaciones de la desaparicion de personas en la Ciudad de Mexico programadas) * ponderacion) + (Busquedas de Personas Desaparecidas realizadas/Busqueda de Personas Desaparecidas programadas) * ponderacion))</t>
  </si>
  <si>
    <t>Sistema Integral de la Comision de Busqueda de personas de la Ciudad de Mexico que pondra los registros publicos a traves de un micrositio.https://www.transparencia.cdmx.gob.mx/comision-de-busqueda-de-personas</t>
  </si>
  <si>
    <t>Localizar al 60% de las personas reportadas como desaparecidas en la Ciudad de Mexico</t>
  </si>
  <si>
    <t>En la Ciudad de Mexico se tiene una reaccion inmediata ante las desapariciones de personas.</t>
  </si>
  <si>
    <t>Integracion correcta de expedientes deribados de reportes de busqueda,observando que su integracion cuante con cedula de busqueda y constancia de las acciones de busqueda emprendidas</t>
  </si>
  <si>
    <t>Director General de la Comision de Busqueda de Personas</t>
  </si>
  <si>
    <t>Caracterizacion de la desaparicion de personas en la Ciudad de Mexico, (Recopilacion y sistematizacion de informacion)</t>
  </si>
  <si>
    <t>Rosalba Vences Peña</t>
  </si>
  <si>
    <t>Directora de Analisis de Contexto y Procedimiento de Informacion</t>
  </si>
  <si>
    <t>Busqueda de Personas Desaparecidas (Busqueda Inmediata, Busqueda individualizada, Busqueda por patrones, Busqueda generalizada, Busqueda de familia)</t>
  </si>
  <si>
    <t>Juan Jose Aguirre Hernandez</t>
  </si>
  <si>
    <t>Director de Busqueda</t>
  </si>
  <si>
    <t>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De igual manera, se ha constituido como uno de los principales captadores de la inversion publica y privada de la ciudad en materia economica y de obra, asi como la generacion de mas de cincuenta mil empleos directos e indirectos, asimismo, el cuadro del centro historico sufre un deterioro constante tanto en sus inmuebles como en temas de seguridad y derecho, dicho deterioro es combatido con un mantenimiento constante de el mismo, derivado de esta problematica,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t>
  </si>
  <si>
    <t>Hacer del Centro Historico de la Ciudad de Mexico, el lugar con el mayor valor agregado de la ciudad, mediante la recuperacion de su habitabilidad, el reordenamiento de la actividad economica, el impulso a las actividades culturales y la participacion ciudadana.</t>
  </si>
  <si>
    <t>la informacion se encontrara disponible en la pagina de la ACH especificamente en el micrositio proximo a aperturarse https://www.transparencia.cdmx.gob.mx/autoridad-centro-historico</t>
  </si>
  <si>
    <t>La ACH tiene las previsiones presupuestarias necesarias para el cumplimiento de las obligaciones judiciales que se presenten</t>
  </si>
  <si>
    <t>Dar cumplimiento a los laudos emitidos</t>
  </si>
  <si>
    <t>Lic. Miguel Alejandro Ruiz Garcia</t>
  </si>
  <si>
    <t>Director de Administracion y Finanzas</t>
  </si>
  <si>
    <t>073</t>
  </si>
  <si>
    <t>Promocion y conservacion del patrimonio material e inmaterial</t>
  </si>
  <si>
    <t>Recuperacion del espacio publico e inmuebles emblematicos que forman parte de la memoria colectiva y constituyen el rostro simbolico de la identidad nacional.</t>
  </si>
  <si>
    <t>El Centro Historico de la Ciudad de Mexico.</t>
  </si>
  <si>
    <t>1. Generar estrategias que detonen la habitabilidad del Centro Historico del perimetro A y B. 2. Revitalizar la actividad economica, turistica y cultural en el Centro Historico para la preservacion y promocion del patrimonio urbano. 3. Generar una comunidad del Centro Historico que garantice el legado cultural, historico, artistico, urbanistico y sociologico del Centro Historico Patrimonio Cultural de la Humanidad.</t>
  </si>
  <si>
    <t>Preservacion del Centro Historico de la Ciudad de Mexico, considerado Patrimonio Cultural de la Humanidad.</t>
  </si>
  <si>
    <t>Indice que mide el avance de las acciones para la recuperacion y mantenimiento del centro historico</t>
  </si>
  <si>
    <t>((Eventos publicos para fortalecer los derechos realizados / Eventos publicos para fortalecer los derechos programados) *0.1) + ((Reparaciones de daños en la infraestructura del espacio publico realizadas / Reparaciones daños en la infraestructura del espacio publico programadas) *0.1) + ((Rehabilitaciones de areas verdes realizadas / Rehabilitaciones de areas verdes Programadas) *0.1) + ((Mesas de trabajo realizadas / Mesas de trabajo programadas) *0.1) + ((Colocacion de enseres e instalaciones al aire libre realizadas / Colocacion de enseres e instalaciones al aire libre Programadas) *0.1) + ((Emision de Constancias de Uso Habitacional o Mixto realizadas / Emision de Constancias de Uso Habitacional o Mixto programadas) *0.1) + ((Otorgamiento de Ayudas sociales a organizaciones de la sociedad civil realizadas / Otorgamiento de Ayudas sociales a organizaciones de la sociedad civil realizadas) *0.1) + ((Supervisiones y vigilancias de actividades del comercio en via publica en el Centro Historico realizadas / Supervisiones y vigilancias de actividades del comercio en via publica en el Centro Historico programadas) * 0.1) + ((Acciones interinstitucionales para la recuperacion y proteccion del Centro Historico realizadas / Acciones interinstitucionales para la recuperacion y proteccion del Centro Historico programadas) * 0.2)</t>
  </si>
  <si>
    <t>Factura y evidencia fotografica del servicio, disponible en la Direccion Ejecutiva de Programas Comunitarios, Promocion Cultural y Comunicacion de la Autoridad del Centro Historico, ubicada en Republica de Argentina No. 8, Col. Centro, Alcaldia Cuauhtemoc, C.P. 06000, Ciudad de Mexico. 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 2. Se realizara un informe del antes, durante y despues del estado de las areas verdes, asi como la atencion que se realice y un calendario de trabajo. Disponibles para la consulta de la ciudadania en general, en la pagina institucional de la Autoridad del Centro Historico: https://www.autoridadcentrohistorico.cdmx.gob.mx/mesas-de-trabajo-interinstitucionales/que-son-las-mesas Disponibles para la consulta de la ciudadania en general, en la pagina institucional de la Autoridad del Centro Historico: https://autoridadcentrohistorico.cdmx.gob.mx/servicios/servicio/emision-de-constancia-de-uso-hbitacional</t>
  </si>
  <si>
    <t>Para el 2024 se prevee que el numero de acciones pueda aumentar en un 10% contribuyendo a mejorar el centro historico</t>
  </si>
  <si>
    <t>Se contribuyo a la recuperacion del espacio publico del Centro Historico e inmuebles emblematicos que forman parte de la memoria colectiva y constituyen el rostro simbolico de la identidad nacional.</t>
  </si>
  <si>
    <t>Eventos publicos para fortalecer los derechos</t>
  </si>
  <si>
    <t>Lic. Salvador Paolo Alvarez Vega</t>
  </si>
  <si>
    <t>Director Ejecutivo de Programas Comunitarios, Promocion Cultural y Comunicacion</t>
  </si>
  <si>
    <t>Reparar daños en la infraestructura del espacio publico del Centro Historico de la Ciudad de Mexico</t>
  </si>
  <si>
    <t>Lic. Sergio Alejandro Duran Alvarez</t>
  </si>
  <si>
    <t>Director Ejecutivo de Planeacion, Preservacion, Mantenimiento y Conservacion del Centro Historico de la Ciudad de Mexico</t>
  </si>
  <si>
    <t>Rehabilitar las areas verdes del espacio publico del Centro Historico de la Ciudad de Mexico</t>
  </si>
  <si>
    <t>Dirigir la organizacion y seguimiento de las Mesas de trabajo a realizar</t>
  </si>
  <si>
    <t>Lic. Francisco Velazquez Tapia</t>
  </si>
  <si>
    <t>Colocacion de enseres e instalaciones, sensibilizacion para el buen uso del espacio publico y medidas preventivas en materia sanitaria en los perimetros "A" y "B" del Centro Historico.</t>
  </si>
  <si>
    <t>Emision de Constancias de Uso Habitacional o Mixto en el Perimetro "A" del Centro Historico de la Ciudad de Mexico</t>
  </si>
  <si>
    <t>Otorgamiento de apoyos organizaciones de la sociedad civil</t>
  </si>
  <si>
    <t>Supervision y vigilancia de actividades del comercio en via publica en el Centro Historico.</t>
  </si>
  <si>
    <t>Acciones interinstitucionales para la recuperacion y proteccion del Centro Historico</t>
  </si>
  <si>
    <t>Deficiente capacitacion en materia de proteccion civil al personal que labora en la Autoridad del Centro Historico</t>
  </si>
  <si>
    <t>El total de personal adscrito a la Autoridad del Centro Historico y visitantes.</t>
  </si>
  <si>
    <t>Crear una cultura de proteccion civil en las personas servidoras publicas de la Autoridad del centro Historico, para poder actuar ante un posible fenomeno natural y/o antropogenico para salvaguardar su integridad y la de sus visitantes.</t>
  </si>
  <si>
    <t>La autoridad del Centro historico cuenta con la capacitacion suficiente en materia de proteccion civil</t>
  </si>
  <si>
    <t>Porcentaje que mide el grado de cumplimiento de las acciones encaminadas a la capacitacion y adquisicion de material y equipo para la implementacion del Programa de Proteccion Civil en la Autoridad del Centro Historico.</t>
  </si>
  <si>
    <t>Disponibles para su consulta en la oficina de la Autoridad del Centro Historico ubicada en Republica de Argentina 8, Colonia Centro, Alcaldia Cuauhtemoc, C.P.06010 CDMX, proximamente estaran disponibles en la pagina de internet de la ACH en un micrisitio proximo a aperturarse. https://www.transparencia.cdmx.gob.mx/autoridad-centro-historico</t>
  </si>
  <si>
    <t>Las personas servidoras publicas de la Autoridad del centro Historico estan preparadas para atender cualquier emergencia natural o antropogenica, salvaguardando su propia vida.</t>
  </si>
  <si>
    <t>Implementar señaletica, realizar simulacros y capacitar en materia de proteccion civil a las personas servidoras publicas de la autoridad del Centro Historico</t>
  </si>
  <si>
    <t>Eficiente programacion para los gastos administrativos necesarios para la operacion de la ACH de la Ciudad de Mexico.</t>
  </si>
  <si>
    <t>Areas administrativas y operativas de la ACH de la Ciudad de Mexico (Direcciones Generales, Direcciones Ejecutivas, Direcciones de area, Coordinaciones y Gerencias)</t>
  </si>
  <si>
    <t>La ACH cuenta con los recursos necesarios para el buen desarrollo de sus funciones</t>
  </si>
  <si>
    <t>La informacion se encontrara disponible en la pagina de la ACH especificamente en un micrositio por aperturarse. https://www.transparencia.cdmx.gob.mx/autoridad-centro-historico</t>
  </si>
  <si>
    <t>Proseguir con una programacion y presupuestacion adecuada para la correcta operacion de la ACH</t>
  </si>
  <si>
    <t>La ACH continua con el desempeño de sus funciones de manera adecuada</t>
  </si>
  <si>
    <t>Director de Administracion y Finanzas en la Autoridad del Centro Historico</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</si>
  <si>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garantia de estos y las libertades inalienables de las personas que habitan y transitan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</si>
  <si>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</si>
  <si>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Garantizar el cumplimiento de los fines del Sistema Integral de Derechos Humanos (SIDH) promoviendo el dialogo y los acuerdos entre entes publicos para asegurar la progresividad de los Derechos Humanos en la Ciudad de Mexico asi como el promover la transversalizacion del enfoque de derechos humanos en las acciones gubernamentales entre las instancias implementadoras que conforman la administracion publica del Gobierno.</t>
  </si>
  <si>
    <t>Seguimiento a la implementacion del programa de derechos humanos</t>
  </si>
  <si>
    <t>Garantizar la igualdad de oportunidades y reducir la desigualdad de resultados, incluso eliminando las leyes, politicas y practicas discriminatorias y promoviendo legislaciones, politicas y medidas adecuadas a ese respecto</t>
  </si>
  <si>
    <t>Eficiente transversalizacion del enfoque de derechos humanos en las politicas publicas, acciones de gobierno y proyectos de las Dependencias, Entidades, Organos desconcentrados y Alcaldias de la Ciudad de Mexico.</t>
  </si>
  <si>
    <t>Las Dependencias, Entidades, Organos desconcentrados y Alcaldias de la Ciudad de Mexico</t>
  </si>
  <si>
    <t>1. Coadyuvar con instancias de gobierno de la Ciudad de Mexico en la construccion de indicadores que permitan evaluar el diseño, procesos e impacto en el ejercicio de los derechos humanos y el establecimiento de niveles esenciales alcanzados de satisfaccion de los derechos conforme a la Constitucion. 2 Diseñar una plataforma integral de seguimiento a indicadores de derechos humanos. 3. Promover acciones de fortalecimiento de capacidades en derechos humanos de la sociedad civil y las personas y grupos titulares de derechos.</t>
  </si>
  <si>
    <t>Las politicas publicas y programas de gobierno con enfoque de derechos humanos, hacen una ciudad igualitaria y de derechos.</t>
  </si>
  <si>
    <t>Indice que mide el avance en las acciones con el enfoque deDerechos Humanos</t>
  </si>
  <si>
    <t>((Seguimientos realizados a la implementacion de las estrategias de gobierno/ Seguimientos programados a la implementacion de estrategias de gobierno)*.33) + ((Avance realizado de los documentos que contengan el desarrollo metodologico del programa de derechos humanos de la Ciudad de Mexico / Avance programado de los documentos que contengan el desarrollo metodologico del programa de derechos humanos de la Ciudad de Mexico realizado)*.34)+((Capacitaciones de personas servidoras publicas realizadas / Capacitaciones de personas servidoras publicas programadas)*.33)</t>
  </si>
  <si>
    <t>Archivo denominado Acciones para la transversalizacion del enfoque de derechos humanos realizadas en el año 2023/ ubicado en los archivos documentales de la Direccion General del Sistema Integral de Derechos Humanos en la Ciudad de Mexico, General Prim, numero 4. Colonia Centro, Alcaldia Cuauhtemoc. ademas estaran publicos en el micrositio de la Instancia ejecutora https://www.transparencia.cdmx.gob.mx/instancia-ejecutora-del-sistema-integral-de-derechos-humanos-de-la-ciudad-de-mexico</t>
  </si>
  <si>
    <t>0.13</t>
  </si>
  <si>
    <t>0.56</t>
  </si>
  <si>
    <t>Se espera que para el 2024 las acciones en materia de derechos humanos aumenten en un 15%</t>
  </si>
  <si>
    <t>Las personas que habitan y transitan la Ciudad de Mexico ejercen efectivamente sus derechos debido a que las personas servidoras publicas, en el ejercicio de sus funciones, diseñen e implementen acciones gubernamentales con enfoque de derechos humanos.</t>
  </si>
  <si>
    <t>Llevar a cabo el seguimiento a la implementacion de la estrategias sociales de gobierno</t>
  </si>
  <si>
    <t>Rebeca Gonzalez Camacho</t>
  </si>
  <si>
    <t>Subdirectora de Diseño y Seguimiento Participativo de Politicas de Derechos Humanos</t>
  </si>
  <si>
    <t>Desarrollo metodologico de la construccion programatica para el Diagnostico de Derechos humanos de la Ciudad de Mexico.</t>
  </si>
  <si>
    <t>Mayra Arredondo Campos</t>
  </si>
  <si>
    <t>Subdirectora de Orientacion de Politicas de Derechos Humanos</t>
  </si>
  <si>
    <t>Fortalecimiento de las capacidades de las personas servidoras publicas de las instancias gubernamentales de la Ciudad de Mexico en materia de Derechos Humanos.</t>
  </si>
  <si>
    <t>Aaron Garduño Jimenez</t>
  </si>
  <si>
    <t>Director General de la Instancia Ejecutora</t>
  </si>
  <si>
    <t>Indice que mide el avance de las compras realizadas de acuerdo al Programa Anual de Adquisiciones, Arrendamientos y Prestacion de Servicios y los analisis y reprogramaciones de los procedimientos de adquisicion y prestacion de servicios de la IESIDH</t>
  </si>
  <si>
    <t>Portal de transparencia de la Instancia Ejecutora del Sistema Integral de Derechos Humanos e informe de avance trimestral 2023 https://www.transparencia.cdmx.gob.mx/instancia-ejecutora-del-sistema-integral-de-derechos-humanos-de-la-ciudad-de-mexico</t>
  </si>
  <si>
    <t>Proseguir con una programacion y presupuestacion adecuada para la correcta operacion de la IESIDH</t>
  </si>
  <si>
    <t>La IESIDH continua con el desempeño de sus funciones de manera adecuada</t>
  </si>
  <si>
    <t>Arturo Eduardo Juarez Beltran</t>
  </si>
  <si>
    <t>JUD de Enlace Administrativo</t>
  </si>
  <si>
    <t>Dumentacion comprobatoria del Proceso Legal de Laudo, esta informacion estara disponible en el portal de la IESIDH https://www.transparencia.cdmx.gob.mx/instancia-ejecutora-del-sistema-integral-de-derechos-humanos-de-la-ciudad-de-mexico</t>
  </si>
  <si>
    <t>La IESIDH tiene las previsiones presupuestarias necesarias para el cumplimiento de las obligaciones judiciales que se presenten</t>
  </si>
  <si>
    <t>Atender las obligaciones judiciales (laudos) de la IESIDH</t>
  </si>
  <si>
    <t>Suficientes protocolos de prevencion en materia de proteccion civil a las personas servidoras publicas de la IESIDH</t>
  </si>
  <si>
    <t>Personas servidoras publicas de la Instancia Ejecutora del Sistema Integral de Derechos Humanos de la Ciudad de Mexico y poblacion fltante que ocupan las instalaciones de este Organo Desconcentrado.</t>
  </si>
  <si>
    <t>1. Integracion del Programa Anual de Proteccion Civil, conformado por el Plan de Reduccion de Riesgos, Comite Interno de Proteccion Civil, 2. Renovacion de vestuario y herramientas de seguridad para la Brigadas de Proteccion Civil. Adquision de señalizaciones, botiquines de primeros auxilios y sistemas de deteccion y alarmas contra incendios. 3. Capacitacion al personal de la Instancia Ejecutora que pertenezcan a las Brigadas de Proteccion Civil.</t>
  </si>
  <si>
    <t>Las personas servidoras publicas de la IESIDH, cuentan con protocolos eficientes para atender cualquier situacion de riesgo y emergencia natural o antropogenica, salvaguardando su propia vida y la de los visitantes del Museo.</t>
  </si>
  <si>
    <t>Indice que mide avance de la Integracion de Programa Anual de PC, capacitacion en materia de PC y renovacion y adquisicion de Equipo de PC</t>
  </si>
  <si>
    <t>((Integracion del Programa Anual de Protecion Civil de la IESIDH programada/ Integracion del Programa Anual del Proteccion Civil de la IESIDH realizada)*.40)+((Adquisicion y Renovacion de Equipo de PC programa/ Adquisicion y Renovacion de Equipo de PC realizada)*.30)+((Capacitacion de materia PC programada/Capacitacion en materia de PC realizada)*.30)</t>
  </si>
  <si>
    <t>Documento Autorizado Programa Anual de Proteccion Civil de la IESIDH, e Infografia en Materia de Proteccion Civil https://www.transparencia.cdmx.gob.mx/instancia-ejecutora-del-sistema-integral-de-derechos-humanos-de-la-ciudad-de-mexico</t>
  </si>
  <si>
    <t>Para el 2024 la instancia ejecutora contara con un avance del 100% en lo que a la conformacion de su protocolo de actuacion para garantizar la integridad de las personas que se encuentren en las instalaciones de la Instancia Ejecutora al momento de presentarse un fenomeno perturbador se refiere.</t>
  </si>
  <si>
    <t>La IESIDH cuenta con Protocolos eficientes para actuar ante cualquier emergencia que se sucite</t>
  </si>
  <si>
    <t>Integracion del Programa Anual de Proteccion Civil de la Instancia Ejecutora</t>
  </si>
  <si>
    <t>Mtro. Aaron Garduño Jimenez</t>
  </si>
  <si>
    <t>Director General</t>
  </si>
  <si>
    <t>Adquision y/o renovacion de vestuario y herramientas de seguridad para el personal perteneciente a las Brigadas de Proteccion Civil, y de materiales necesarios para la implementacion del Programa Anual de Mantenimiento (Equipo de prevencion y combate a incendios, Programa Anual de Mantenimiento de Instalaciones)</t>
  </si>
  <si>
    <t>Jefe de Unidad Departamental</t>
  </si>
  <si>
    <t>Capacitacion en materia de Primero Auxilios y Prevencion y Combate contra Incendios</t>
  </si>
  <si>
    <t>Acompañar a victimas del delito y de violaciones a derechos humanos de tal manera que recuperen su proyecto de vida, esto mediante la implementacion eficiente y efectiva de un Modelo Integral de Atencion a Victimas de la Ciudad de Mexico.</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</si>
  <si>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</si>
  <si>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Actualmente, la Ciudad de Mexico sufre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t>
  </si>
  <si>
    <t>Fortalecer el enfoque de Atencion a Victimas mediante un nuevo paradigma de generacion de confianza, certidumbre y seguridad juridica a la victima.</t>
  </si>
  <si>
    <t>La informacion se encontrara disponible en un micrositio proximo a aperturarse en la pagina de la CEAVI https://ceavi.cdmx.gob.mx/transparencia</t>
  </si>
  <si>
    <t>Proseguir con una programacion y presupuestacion adecuada para la correcta operacion de la CEAVI</t>
  </si>
  <si>
    <t>La CEAVI continua con el desempeño de sus funciones de manera adecuada</t>
  </si>
  <si>
    <t>L.C.P. Rafael Facio Lopez</t>
  </si>
  <si>
    <t>Subdirector de Administracion y Finanzas</t>
  </si>
  <si>
    <t>Las acciones se veran reportadas en el Portal de internet especificamente en el micrositio que se aperturara https://ceavi.cdmx.gob.mx/transparencia</t>
  </si>
  <si>
    <t>La CEAVI tiene las previsiones presupuestarias necesarias para el cumplimiento de las obligaciones judiciales que se presenten</t>
  </si>
  <si>
    <t>L.c.p. Rafael Facio Lopez</t>
  </si>
  <si>
    <t>Atencion a victimas</t>
  </si>
  <si>
    <t>Facilitar el acceso a la justicia y reparacion integral de daños de las personas identificadas como victimas de delitos y violaciones a sus derechos humanos en la Ciudad de Mexico</t>
  </si>
  <si>
    <t>Victimas del delito y de violaciones a los derechos humanos.</t>
  </si>
  <si>
    <t>1. Establecer medidas que contribuyan a garantizar la reparacion integral, efectiva y eficaz de las victimas que hayan sufrido un daño como consecuencia del hecho victimizante. 2. Brindar atencion, proteccion, asistencia, acceso a la justicia y reparacion integral a victimas</t>
  </si>
  <si>
    <t>Las victimas del delito y de violaciones a derechos humanos obtienen una reparacion integral de los daños sufridos.</t>
  </si>
  <si>
    <t>Indice que mide el avance de la atencion integral a victimas del delito y de violaciones a derechos humanos</t>
  </si>
  <si>
    <t>((Avance de otorgamientos de ayudas inmediatas, asistencia y atencion de primer contacto a victimas/ total de otorgamientos de ayudas inmediatas, asistencia y atencion de primer contacto)*.10)+((Avance de otorgamientos de recursos para medidas de ayuda, asistencia y compensaciones a victimas/ total de otorgamientos de recursos para medidas de ayuda, asistencia y compensaciones a victimas)*.10)+((Avance de Asesorias Juridicas proporcionadas a las victimas para la defensa de sus derechos/Total de Asesorias juridicas proporcionadas a las victimas para la defensa de derechos)*.40)+(( Avance Emision de opiniones tecnicas-dictamenes sobre otorgamiento de calidad de victima y emision de opiniones tecnicas-dictamenes sobre acceso a reparacion integral del daño con cargo al Fondo de Ayuda, Asistencia y Reparacion Integral de la CDMX/total del avance de Avance Emision de opiniones tecnicas-dictamenes sobre otorgamiento de calidad de victima y emision de opiniones tecnicas-dictamenes sobre acceso a reparacion integral del daño con cargo al Fondo de Ayuda, Asistencia y Reparacion Integral de la CDMX)*.20)+((Avance de Emision de registros a victimas del delito y de violaciones a derechos humanos/ total de emision de registros a victimas del delito y de violaciones a derechos humanos)*.20))</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</si>
  <si>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 y se encontrara disponible en la pagina de internet de la comision en un micrositio proximo a aperturarse https://ceavi.cdmx.gob.mx/transparencia</t>
  </si>
  <si>
    <t>Se estima que para el cierre del 2024 la CEAVI aumente en un 10% las acciones en materia de atencioon a victimas en la Ciudad de Mexico</t>
  </si>
  <si>
    <t>Las victimas del delito y de violaciones a derechos humanos experimentan un ambiente de confianza y seguridad al obtener una reparacion integral.</t>
  </si>
  <si>
    <t>Otorgamiento de ayudas inmediatas, asistencia y atencion de primer contacto a victimas</t>
  </si>
  <si>
    <t>Lic. Herrera Diaz Martha Alicia</t>
  </si>
  <si>
    <t>Director de la Unidad de Atencion Inmediata y Primer ContactoComisionado Ejecutivo de Atencion a Victimas de la CDMX</t>
  </si>
  <si>
    <t>Otorgamiento de recursos para medidas de ayuda, asistencia y compensaciones a victimas.</t>
  </si>
  <si>
    <t>Lic. Ramon Alberto Rojas Ruiz</t>
  </si>
  <si>
    <t>Director del Fondo de Victimas de la Ciudad de Mexico</t>
  </si>
  <si>
    <t>Asesorias juridicas proporcionadas a las victimas para la defensa de sus derechos.</t>
  </si>
  <si>
    <t>Lic. Pantoja Baranda Ulises</t>
  </si>
  <si>
    <t>Director de Asesoria Juridica</t>
  </si>
  <si>
    <t>Emision de opiniones tecnicas-dictamenes sobre otorgamiento de calidad de victima y emision de opiniones tecnicas-dictamenes sobre acceso a reparacion integral del daño con cargo al Fondo de Ayuda, Asistencia y Reparacion Integral de la CDMX.</t>
  </si>
  <si>
    <t>Lic. Carrillo Vega Maria de Lourdes</t>
  </si>
  <si>
    <t>Cordinadora del Comite Interdisciplinario Evaluador</t>
  </si>
  <si>
    <t>Emision de registros a victimas del delito y de violaciones a derechos humanos.</t>
  </si>
  <si>
    <t>Lic. Edgar Alejandro Gomez Jaimes</t>
  </si>
  <si>
    <t>Coordinadora del Registro de Victimas</t>
  </si>
  <si>
    <t>Ofrecer el mecanismo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</si>
  <si>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</si>
  <si>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</si>
  <si>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Proteger, Respetar y garantizar los derechos humanos de las personas que se encuentran en situasion de riesgo como consecuencia de la defensa o promocion de los derechos humanos y del ejercicio de la libertad de expresion y el periodismo en la Ciudad de Mexico.</t>
  </si>
  <si>
    <t>179</t>
  </si>
  <si>
    <t>Acciones para la proteccion integral de personas defensoras de los derechos humanos, de la libertad de expresion y el periodismo</t>
  </si>
  <si>
    <t>Las personas defensoras de derechos humanos, periodistas y colaboradoras periodisticos cuentan con las condiciones de seguridad adecuadas para ejercer su labor periodistica y de defensa de derechos humanos en la Ciudad de Mexico.</t>
  </si>
  <si>
    <t>Las personas defensoras de derechos humanos, periodistas y colaboradoras periodisticas que viven en la Ciudad de Mexico.</t>
  </si>
  <si>
    <t>Proteger, respetar y garantizar los derechos humanos de las personas que se encuentran en situacion de riesgo como consecuencia de la defensa o promocion de los derechos humanos y del ejercicio de la libertad de expresion y el periodismo en la Ciudad de Mexico.</t>
  </si>
  <si>
    <t>Libre ejercicio de la libertad de expresion de las personas defensoras de derechos humanos, periodistas y colaboradores periodisticos.</t>
  </si>
  <si>
    <t>Indice que mide el avance de la recepcion de peticiones de proteccion, asi como, las medidas de prevencion y proteccion implementadas por el Mecanismo.</t>
  </si>
  <si>
    <t>((Total de peticiones de proteccion atendidas/total de peticiones de proteccion recibidas) *.50 + (Total de medidas de prevencion y proteccion realizadas/total de medidas de prevencion y proteccion programadas a realizar) *.50)</t>
  </si>
  <si>
    <t>Informe Anual presentados en junta de gobierno y publicados en la pagina oficial del Mecanismo https://www.mpi.cdmx.gob.mx/informes y Balance General y Estado de Actividades, que se encuentran en los archivos del entidad.</t>
  </si>
  <si>
    <t>Para el año 2024 el aumente en un 10% la atencion brindada a las personas defensoras de los derechos humanos y periodistas</t>
  </si>
  <si>
    <t>La Ciudad de Mexico cuenta con un mecanismo funcional para proteger los derechos de las personas defensoras de derechos humanos, periodistas y colaboradores, ante cualquier situacion o amenaza que se presente</t>
  </si>
  <si>
    <t>Recepcion de peticiones de proteccion</t>
  </si>
  <si>
    <t>Willy Arturo Hernandez Alcocer</t>
  </si>
  <si>
    <t>Coordinador de Desarrollo y Evaluacion de Medidas de Proteccion</t>
  </si>
  <si>
    <t>Llevar a cabo medidas de prevencion y proteccion.</t>
  </si>
  <si>
    <t>Eficiente programacion para los gastos administrativos necesarios para la operacion del Ente Publico de la Ciudad de E27:Q29Mexico.</t>
  </si>
  <si>
    <t>Informes mensuales y trimestrales de los diferentes articulos que señala la Ley de Adquisiciones del Distrito Federal por parte de la Coordinacion de Administracion y Finanzas, que se encuentran los expedientes del ente. Y estaran publicos en la pagina del Mecanismo mediante un micrositio proximo a aperturarse https://www.transparencia.cdmx.gob.mx/mecanismo-de-proteccion-integral-de-personas-defensoras-de-derechos-humanos-y-periodistas-de-la-ciudad-de-mexico</t>
  </si>
  <si>
    <t>Proseguir con una programacion y presupuestacion adecuada para la correcta operacion del Mecanismo</t>
  </si>
  <si>
    <t>El Mecanismo continua con el desempeño de sus Funciones de manera adecuada</t>
  </si>
  <si>
    <t>Miuel Omar Quijano Vera</t>
  </si>
  <si>
    <t>LCP en Recursos Materiales Abastecimientos y Servicios MPI CDMX</t>
  </si>
  <si>
    <t>Porcentaje que mide las acciones de los juicios en materia laboral ya sea por la emision de laudo o por medio del principio de conciliacion de conformidad con la normatividad vigente aplicable en materia competente, velando en favor al patrimonio del Gobierno de la Ciudad de Mexico</t>
  </si>
  <si>
    <t>((Pago de laudo realizado/ Pago de laudo programado)*100)</t>
  </si>
  <si>
    <t>Visto bueno condicionado para el tramite de suficiencia presupuestal para el pago del juicio a favor de capital humano. Informacion que se encontrara disponible en la pagina de el Mecanismo https://www.transparencia.cdmx.gob.mx/mecanismo-de-proteccion-integral-de-personas-defensoras-de-derechos-humanos-y-periodistas-de-la-ciudad-de-mexico</t>
  </si>
  <si>
    <t>El Mecanismo tiene las previsiones presupuestarias necesarias para el cumplimiento de las obligaciones judiciales que se presenten</t>
  </si>
  <si>
    <t>Coordinar las acciones necesarias para la conclusion de los juicios en materia laboral ya sea por la emision de laudo o por medio del principio de conciliacion de conformidad con la normatividad vigente aplicable en materia competente, velando en favor al patrimonio del Gobierno de la Ciudad de Mexico</t>
  </si>
  <si>
    <t>Mtra. Mayra Rodriguez Lucero</t>
  </si>
  <si>
    <t>Coordinadora de Asuntos Juridicos del Mecanismo de Proteccion Integral de Personas Defensoras de Derechos Humanos y Periodistas</t>
  </si>
  <si>
    <t>Suficientes actividades de prevencion en materia de proteccion civil a las personas servidoras de la Mecanismo para la Proteccion Integral de Personas Defensoras de Derechos Humanos y Periodistas de la Ciudad de Mexico.</t>
  </si>
  <si>
    <t>El personal adscrito a la Mecanismo para la Proteccion Integral de Personas Defensoras de Derechos Humanos y Periodistas y personal flotante que acuden diariamente a tratar asuntos relacionados con el ambito de las atribuciones de la dependencia.</t>
  </si>
  <si>
    <t>Crear una cultura de proteccion civil en las personas servidoras publicas del Mecanismo, para poder actuar ante un posible fenomeno natural y/o antropogenico para salvaguardar su integridad y la de sus visitantes.</t>
  </si>
  <si>
    <t>Las personas servidoras publicas de la Mecanismo para la Proteccion Integral de Personas Defensoras de Derechos Humanos y Periodistas estan capacitadas y preparadas para atender cualquier situacion de riesgo y emergencia natural o antropogenica, salvaguardando su propia vida y la de los visitantes.</t>
  </si>
  <si>
    <t>Porcentaje de avance de cumplimiento de las actividades en materia de Proteccion Civil realizadas en el Mecanismo para la Proteccion Integral de Personas Defensoras de Derechos Humanos y Periodistas</t>
  </si>
  <si>
    <t>Pagina oficial del Mecanismo, se debera hacer su publicacion https://www.mpi.cdmx.gob.mx.</t>
  </si>
  <si>
    <t>Al cierre del 2024, derivado de la atencion y seguimiento que se llevo a cabo en las actividades en materia de proteccion civil, se espera tener un avance en el indicador del 10%. Mas con respecto al 2023</t>
  </si>
  <si>
    <t>Las personas servidoras publicas del Mecanismo para la Proteccion Integral de Personas Defensoras de Derechos Humanos y Periodistas estan preparadas para atender cualquier emergencia natural o antropogenica, salvaguardando su propia vida.</t>
  </si>
  <si>
    <t>Implementar señaletica, realizar simulacros y capacitar en materia de proteccion civil a las personas servidoras publicas del Mecanismo para la Proteccion Integral de Personas Defensoras de Derechos Humanos y Periodistas</t>
  </si>
  <si>
    <t>Lic. Jose Eloy Tores Lora</t>
  </si>
  <si>
    <t>Coordinador de Administracion y Finanzas</t>
  </si>
  <si>
    <t>Generar e integrar una politica urbana habitacional para la cohesion territorial y que coadyuve al desarrollo sostenible de la Ciudad de Mexico.</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</si>
  <si>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</si>
  <si>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Por el crecimiento desordenado de la ciudad, existen miles de familias que no cuentan con certidumbre en su propiedad, considerando solo aquellas que viven en suelo urbano. Esto es producto de los altos costos y tramites asociados a la diversidad de casos. Asimismo, 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t>
  </si>
  <si>
    <t>Promover un desarrollo urbano incluyente que disminuya las grandes desigualdades, fomente la vivienda social y el espacio publico.</t>
  </si>
  <si>
    <t>Regularizacion de la propiedad en colonias ubicadas en el suelo urbano</t>
  </si>
  <si>
    <t>128</t>
  </si>
  <si>
    <t>Desarrollo urbano sostenible</t>
  </si>
  <si>
    <t>Suficiente implementacion de la normativa que regula el desarrollo urbano en de la Ciudad de Mexico.</t>
  </si>
  <si>
    <t>A la poblacion de la Ciudad de Mexico que requiera realizar tramites en materia de desarrollo urbano.</t>
  </si>
  <si>
    <t>1. Reglamentar, verificar e inspeccionar de las actividades economicas y los agentes del sector privado, social y publico. 2. Registrar la reserva territorial, regular proyectos urbanos, territoriales, la publicidad exterior y la conservacion de la imagen urbana.</t>
  </si>
  <si>
    <t>La Ciudad de Mexico sigue un plan de desarrollo ubarno y control de las actividades economicas y los agentes del sector privado, social y publico, beneficiando a los habitantes de las 16 demarcaciones territoriales.</t>
  </si>
  <si>
    <t>Indice que mide el avance en la emision de dictamenes, creacion de normativa, publicidad de indice de habitabilidad, retiro de espectaculares y actualizacion y migracion de datos de la Secretaria, Elaboracion de las Constancias de Estudio y Aclaracion de Nomenclatura y Revision y Homologacion de Limites de Colonias y Delegaciones (Hoy Alcaldias), de los Registros de las Manifestaciones de Construccion, Licencias y Avisos, de la elaboracion de los Dictamenes de Estudio de Impacto Urbano y Medidas de Compensacion, del Resello, Reposicion y Refrendo de Carnet´s, En la Aprobacion de Planos, Constancia de Lote y Manzana, Opiniones de Riesgo, en la Expedicion de Constancias de Reduccion Fiscal y en la Expedicion de Certificados de Zonificacion de Uso del Suelo.</t>
  </si>
  <si>
    <t>((Emision de Dictamenes, opiniones tecnicas, registros de intervenciones menores, certificados de restauracion, licencias de anuncios realizados/Emision de Dictamenes, opiniones tecnicas, registros de intervenciones menores, certificados de restauracion, licencias de anuncios programados) * 8%) + (Creacion de instrumento normativo regulador del espacio publico. realizado/ Creacion de instrumento normativo regulador del espacio publico. programado) * 4%) + ((Publicacion de indice de habitabilidad. realizado/ Publicacion de indice de habitabilidad programado) * 8%) + ((Retiro de espectaculares realizado/ Retiro de espectaculares programado) * 13%) + ((Actualizacion y migracion de informacion de cedulas de informacion basica de inmuebles realizada/Actualizacion y migracion de informacion de cedulas de informacion basica de inmuebles programada) * 7%))+(Elaboracion de Constancias de Estudio y Aclaracion de Nomenclaturas y Revision de Homologacion de Limites de Colonias y Delegaciones (Hoy Alcaldias)/Solicitud de Elaboracion de Constancias de Estudio y Aclaracion de Nomenclaturas y Revision de Homologacion de Limites de Colonias y Delegaciones (Hoy Alcaldias))*1.57%+(Elaboracion de Dictamenes de Estudio de Impacto Urbano y Medidas de Compensacion/Dictamenes de Estudio de Impacto Urbano y Medidas de Compensacion solixcitados)*0.04%+(Resello, Repopsicion y Refrendo de Carnet's realizadas/Solicitudes de Resello, Reposicion y Refrendo de Carnet's)*0.2884%+( Aprobacion de Planos, Constancias de Lote y Manzana, Opiniones de Riesgo/Solicitudes de Aprobacion de Planos, Constancias de Lote y Manzana, Opiniones de Riesgo)*2.539%+(Solicitudes de Certificados de Zonificacion de Uso del Suelo/Certificados de Zonificacion de Uso del suelo expedidos)*55.55%</t>
  </si>
  <si>
    <t>Pagina de transparencia de la Secretaria de Desarrollo Urbano y Vivienda https://www.seduvi.cdmx.gob.mx/transparencia</t>
  </si>
  <si>
    <t>Al cierre del 2024, se espera incrementar un 10% en la cobertura de regulacion de espacios publicos-urbanos, asi como continuar en el desarrollo de la normativa que regula el mismo.</t>
  </si>
  <si>
    <t>La poblacion de la Ciudad de Mexico, se beneficia con mejores condiciones de desarrollo urbano que contribuyen a una mejora calidad de vida y vivienda.</t>
  </si>
  <si>
    <t>Emision de Dictamenes, opiniones tecnicas, registros de intervenciones menores, certificados de restauracion, licencias de anuncios</t>
  </si>
  <si>
    <t>Dr. Jose Martin Gomez Tagle Morales</t>
  </si>
  <si>
    <t>Direccion de Patrimonio Cultural Urbano y de Espacio Publico</t>
  </si>
  <si>
    <t>Creacion de instrumento normativo regulador del espacio publico.</t>
  </si>
  <si>
    <t>Publicacion de indice de habitalidad.</t>
  </si>
  <si>
    <t>Retiro de espectaculares</t>
  </si>
  <si>
    <t>Actualizacion y migracion de informacion de cedulas de informacion basica de inmuebles</t>
  </si>
  <si>
    <t>Elaboracion de Constancias de Estudio y Aclaracion de Nomenclatura y Revision y Homologacion de Limites de Colonias y Delegaciones (Hoy Alcaldias)</t>
  </si>
  <si>
    <t>D.A.H. Laura Elena Rios Andrade</t>
  </si>
  <si>
    <t>Directora General de Politica Urbanistica</t>
  </si>
  <si>
    <t>Dictamenes de Estudio de Impacto Urbano y Medidas de Compensacion</t>
  </si>
  <si>
    <t>Solicitud de Resello, Reposicion y Refrendo de Carnet´s DRO</t>
  </si>
  <si>
    <t>Solicitud de Aprobacion de Planos, Constancia de Lote y Manzana, Opiniones de Riesgo</t>
  </si>
  <si>
    <t>Tramites en ventanilla de la Direccion de Registro de los Planes y Programas</t>
  </si>
  <si>
    <t>Eficiente programacion para los gastos administrativos necesarios para la operacion de la Secretaria de Desarrollo Urbano y Vivienda de la Ciudad de Mexico.</t>
  </si>
  <si>
    <t>Areas administrativas y operativas de la Secretaria de Desarrollo Urbano y Vivienda de la Ciudad de Mexico (Direcciones Generales, Direcciones Ejecutivas, Direcciones de area, Coordinaciones y Gerencias)</t>
  </si>
  <si>
    <t>La Secretaria de Desarrollo Urbano y Vivienda cuenta con los recursos necesarios para el buen desarrollo de sus funciones.</t>
  </si>
  <si>
    <t>Indice que mide el avance en la adquisicion de materiales, insumos y suministros, asi como, pagos de servicios generales, servicios profesionales, conservacion y mantenimiento realizados por la Secretaria.</t>
  </si>
  <si>
    <t>((Adquisicion de materiales, insumos y suministros realizada/ Adquisicion de materiales, insumos y suministros programada)* 50%) + ((Pago de servicios generales, servicios profesionales, conservacion y mantenimiento realizados/ Pago de servicios generales, servicios profesionales, conservacion y mantenimiento programados)* 50%))</t>
  </si>
  <si>
    <t>Continuar eficientando el gasto opertativo de la Secretaria.</t>
  </si>
  <si>
    <t>La Secretaria de Desarrollo Urbano y Vivienda cuenta con los recursos necesarios para el buen desarrollo de las funciones, al cumplir debidamente con la programacion de los gastos administrativos.</t>
  </si>
  <si>
    <t>Adquisicion de materiales, insumos y suministros para el desempeño de actividades administrativas</t>
  </si>
  <si>
    <t>Marisol Ramirez Serralde</t>
  </si>
  <si>
    <t>Pago de servicios generales, servicios profesionales, conservacion y mantenimiento del inmueble</t>
  </si>
  <si>
    <t>La Secretaria de Desarrollo Urbano y Vivienda de la Ciudad de Mexico.</t>
  </si>
  <si>
    <t>La Secretaria de Desarrollo Urbano y Vivienda de la Ciudad de Mexico cuenta con los recursos necesarios para cubrir con las obligaciones judiciales sin riesgos para su operacion.</t>
  </si>
  <si>
    <t>Porcentaje que mide el avance de atencion a juicios laborales y laudos de la Secretaria</t>
  </si>
  <si>
    <t>(Juicios laborales y laudos atendidos/Juicios laborales y laudos programados)* 100)</t>
  </si>
  <si>
    <t>La Secretaria de Desarrollo Urbano cuenta con los recursos necesarios para cumplir con las obligaciones judiciales al cumplir debidamente con los procesos de programacion y presupuestacion.</t>
  </si>
  <si>
    <t>Suficientes mecanismos de prevencion en materia de proteccion civil a las personas servidoras publicasn de la Secretaria de Desarrollo Urbano y Vivienda.</t>
  </si>
  <si>
    <t>Personas servidoras publicas de la Secretaria de Desarrollo y Vivienda.</t>
  </si>
  <si>
    <t>Crear una cultura de proteccion civil en las personas servidoras de la Secretaria de Desarrollo Urbano y Vivienda, para poder actuar ante un posible fenomeno natural y/o antropogenico para salvaguardar su integridad y la de los visitantes.</t>
  </si>
  <si>
    <t>Las personas servidoras publicas de la Secretaria de Desarrollo Urbano y Vivienda estan capacitadas y preparadas para atender cualquier situacion de riesgo y emergencia natural y antropogenica, salvaguardado su propia vida y de la sus visitantes.</t>
  </si>
  <si>
    <t>Indice que mide el avance en la adquisicion e instalacion de equipo de proteccion civil, capacitacion y simulacros realizados por la Secretaria.</t>
  </si>
  <si>
    <t>((Adquisicion e instalacion de equipo de proteccion civil realizada/ Adquisicion e instalacion de equipo de proteccion civil programada) * 34%) + ((Capacitacion en materia de proteccion civil a servidores publicos realizada/ Capacitacion en materia de proteccion civil a servidores publicos programada) * 33%) + ((Simulacros realizados/ Simulacros programados) * 33%))</t>
  </si>
  <si>
    <t>Registro en la Plataforma Digital https://tramites.cdmx.gob.mx/proteccion-civil-programas-internos/public</t>
  </si>
  <si>
    <t>Las personas servidoras publicas de la Secretaria ponene en practica los conocimientos adquiridos ante una emergencia para salvaguardar su propia vida, la de los visitantes y los bienes.</t>
  </si>
  <si>
    <t>Adquisicion e instalacion de equipo de proteccion civil</t>
  </si>
  <si>
    <t>Capacitacion en materia de proteccion civil a servidores publicos</t>
  </si>
  <si>
    <t>Simulacros</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</si>
  <si>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</si>
  <si>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</si>
  <si>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Priorizar los hogares en condiciones de pobreza, vulnerables o que habiten en situacion de riesgo en la Ciudad de Mexico, con la generacion de nuevos modelos de apoyo a la vivienda, entre los que pueden incorporarse, vivienda en renta y cooperativas de vivienda. Generar incentivos para generar mayor inversion privada en vivienda social, respetando los usos de suelo, disminuyendo su costo y bajo el objetivo de lograr una vivienda digna para un mayor numero de personas.</t>
  </si>
  <si>
    <t>Diseñar, elaborar, proponer, promover, coordinar, concertar, ejecutar y evaluar las politicas y programas de vivienda, enfocados principalmente a la atencion de la poblacion de escasos recursos economicos de la Ciudad de Mexico, dentro del marco del Programa General de Desarrollo de la Ciudad de Mexico y los programas que del mismo derivan.</t>
  </si>
  <si>
    <t>Derecho a la vivienda</t>
  </si>
  <si>
    <t>Programa de vivienda social</t>
  </si>
  <si>
    <t>Vivienda</t>
  </si>
  <si>
    <t>De aqui a 2030, asegurar el acceso de todas las personas a viviendas y servicios basicos adecuados, seguros y asequibles y mejorar los barrios marginales</t>
  </si>
  <si>
    <t>Eficiente programacion para los gastos administrativos necesarios para la operacion del Instituto de Vivienda de la Ciudad de Mexico.</t>
  </si>
  <si>
    <t>Areas administrativas y operativas del Instituto de Vivienda de la Ciudad de Mexico (Direcciones Generales, Direcciones Ejecutivas, Direcciones de area, Coordinaciones y Gerencias)</t>
  </si>
  <si>
    <t>El Instituto de Vivienda cuentan con los recursos necesarios para el buen desarrollo de sus funciones</t>
  </si>
  <si>
    <t>Indice que mide el avance en la adquisicion de materiales, insumos y suministros, asi como, pago de servicios generales, profesionales, conservacion y mantenimiento que realiza el Instituto.</t>
  </si>
  <si>
    <t>((Adquisicion de materiales, insumos y suministros realizado/ Adquisicion de materiales, insumos y suministros programado)* 50%) + ((Pagos de servicios generales, profesionales, conservacion y mantenimiento realizados/ Pagos de servicios generales, profesionales, conservacion y mantenimiento programados)* 50%)</t>
  </si>
  <si>
    <t>https://www.invi.cdmx.gob.mx/informes</t>
  </si>
  <si>
    <t>Continuar eficientando el gasto operativo del Instituto.</t>
  </si>
  <si>
    <t>El Instituto de Vivienda cuenta con los recursos necesarios para el buen desarrollo de sus funciones, al cumplir debidamente con la programacion de los gastod administrativos.</t>
  </si>
  <si>
    <t>Adquisicion de materiales, insumos y suministros</t>
  </si>
  <si>
    <t>C.P. Alejandro Gonzalez Malvaez</t>
  </si>
  <si>
    <t>Director Ejecutivo de Administracion y Finanzas</t>
  </si>
  <si>
    <t>Pagos de servicios generales, profesionales, conservacion y mantenimiento del inmueble</t>
  </si>
  <si>
    <t>Suficiente recursos para el pago de los laudos laborales.</t>
  </si>
  <si>
    <t>El Instituto de Vivienda de la Ciudad de Mexico.</t>
  </si>
  <si>
    <t>El Instituto de Vivienda cuenta con los recursos necesarios para cubrir con las obligaciones judiciales sin riesgos para su operacion.</t>
  </si>
  <si>
    <t>Procentaje que mide el avance de pago de laudos por el Instituto</t>
  </si>
  <si>
    <t>((Pago de juicios laborales (laudos) realizados/ Pago de juicios laborales (laudos) programados)* 100)</t>
  </si>
  <si>
    <t>El Instituto de Vivienda cuenta con los recursos necesarios para cubrir sus obligaciones judiciales.</t>
  </si>
  <si>
    <t>Pago de juicios laborales (laudos)</t>
  </si>
  <si>
    <t>Suficientes mecanismos de prevencion en materia de proteccion civil a las personas servidoras publicas del Instituto de Vivienda.</t>
  </si>
  <si>
    <t>Servidores publicos del Instituto de Vivienda y publico usuario</t>
  </si>
  <si>
    <t>Crear una cultura de proteccion civil en las personas servidoras del Instituto de Vivienda, para poder actuar ante un posible fenomeno natural y/o antropogenico para salvaguardar su integridad y la de los visitantes.</t>
  </si>
  <si>
    <t>Las personas servidoras publicas del Instituto de Vivienda estan capacitadas y preparadas para atender cualquier situacion de riesgo y emergencia natural y antropogenica, salvaguardado su propia vida y de la sus visitantes.</t>
  </si>
  <si>
    <t>Indice que mide el avance en la adquisicion e instalacion de equipo de proteccion civil, capacitacion y simulacros realizados por el Instituto.</t>
  </si>
  <si>
    <t>((Adquisicion e instalacion de equipo de proteccion civil realizada/ Adquisicion e instalacion de equipo de proteccion civil programada) * 34%) + ((Capacitacion en materia de proteccion civil a servidores publicos realizada/ Capacitacion en materia de proteccion civil a servidores publicos programada) * 33%) + ((Simulacros realizados/Simulacros programados) * 33%))</t>
  </si>
  <si>
    <t>Las personas servidoras publicas del Instituto ponene en practica los conocimientos adquiridos ante una emergencia para salvaguardar su propia vida, la de los visitantes y los bienes.</t>
  </si>
  <si>
    <t>C.P. Alejandro Gonzales Malvaes</t>
  </si>
  <si>
    <t>031</t>
  </si>
  <si>
    <t>Acciones para el mejoramiento de la vivienda</t>
  </si>
  <si>
    <t>Habitantes de escasos recursos de la Ciudad de Mexico tienen facilidades para mejorar sus viviendas.</t>
  </si>
  <si>
    <t>Personas de escasos recursos que residen en la Ciudad de Mexico que aproximadamente son 2,490,800 personas (Coneval).</t>
  </si>
  <si>
    <t>1. Atender problemas de vivienda precaria, deteriorada, en riesgo o provisional por medio de apoyos financieros. 2. Regularizacion del suelo contribuyendo a los procesos de consolidacion o mejoramiento de las colonias y barrios populares de la Ciudad de Mexico.</t>
  </si>
  <si>
    <t>La poblacion de escasos recursos mejora su acceso al derecho de una vivienda digna y decorosa.</t>
  </si>
  <si>
    <t>Indice que mide el avance en la entrega de ayudas y creditos por parte del Instituto de Vivienda.</t>
  </si>
  <si>
    <t>((Ayudas por Sustentabilidad entregadas/ Ayudas por Sustentabilidad programadas)* 3%) + ((Creditos para mejoramiento de vivienda entregados/ Creditos para mejoramiento de vivienda programados)* 97%)</t>
  </si>
  <si>
    <t>Al cierre del 2024 se espera aumentar en un 10% la cobertura de personas beneficiadas con facilidades para mejorar sus viviendas.</t>
  </si>
  <si>
    <t>Los habitantes de escasos recursos de la Ciudad de Mexico cuentan con una vivienda adecuada y digna que mejora su calidad de vida.</t>
  </si>
  <si>
    <t>Ayudas por Sustentabilidad entregadas</t>
  </si>
  <si>
    <t>Ing. Raul Bautista Gonzalez</t>
  </si>
  <si>
    <t>Director Ejecutivo de Operacion</t>
  </si>
  <si>
    <t>Creditos para mejoramiento de vivienda entregados</t>
  </si>
  <si>
    <t>Acciones para la vivienda en conjunto</t>
  </si>
  <si>
    <t>Incremento de habitantes la Ciudad de Mexico de escasos recursos que cuenta con una vivienda propia y digna.</t>
  </si>
  <si>
    <t>1. Brindar financiamientos para proyectos de vivienda. 2. Otorgamiento de ayudas de beneficio social a la poblacion residente en la Ciudad de Mexico (indigenas, adultos mayores, madres solteras, mujeres jefas de familia y personas con discapacidad) para la adquisicion de viviendas.</t>
  </si>
  <si>
    <t>Coadyuva al ejercicio del derecho a la vivienda adecuada a las personas con rezago social, especialmente a los grupos en mayor condicion de discriminacion y vulnerabilidad, de acuerdo con las necesidades especificas de cada grupo de poblacion.</t>
  </si>
  <si>
    <t>Indice que mide el avance en la entrega de creditos para vivienda en conjunto, apoyos y adquisicion de suelo que realiza el Instituto.</t>
  </si>
  <si>
    <t>((Creditos para vivienda en conjunto entregados/ Creditos para vivienda en conjunto programados) * 60%) + ((Apoyos para pago de rentas, sustentabilidad y capacidad de pago entregados/ Apoyos para pago de rentas, sustentabilidad y capacidad de pago programados) * 20%) + ((Adquisicion de suelo realizado/ Adquisicion de suelo programado) * 20%))</t>
  </si>
  <si>
    <t>Al cierre de 2024 se espera tener un incremento del 10% en la cobertura de personas con escasos recursos que cuentan con una vivienda digna.</t>
  </si>
  <si>
    <t>La poblacion de la Ciudad de Mexico con mayor rezago social, discriminacion y vulnerabilidad mejoran su calidad de vida y bienestar con el acceso a una vivienda digna.</t>
  </si>
  <si>
    <t>Creditos para vivienda en conjunto entrgeados</t>
  </si>
  <si>
    <t>Lic. Gabriela Patricia Martinez Vargas</t>
  </si>
  <si>
    <t>Directora Ejecutiva de Promocion y Fomento de Programas de Vivienda</t>
  </si>
  <si>
    <t>Apoyos para pago de rentas, sustentabilidad y capacidad de pago</t>
  </si>
  <si>
    <t>Adquisicion de suelo</t>
  </si>
  <si>
    <t>Lic. Julieta Cortes Fragoso</t>
  </si>
  <si>
    <t>Directora Ejecutiva de Asuntos Juridicos e Inmobiliarios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</si>
  <si>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</si>
  <si>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t>
  </si>
  <si>
    <t>La Ciudad de Mexico es uno de los principales destinos de turismo extranjero en la Republica Mexicana y una fuente importante de generacion de empleos, de los cuales la mayor parte son de bajo impacto ambiental. Mas alla de su importancia economica, el turismo es una actividad que enriquece el desarrollo de las personas en lo cultural, artistico, gastronomico, historico, y en el conocimiento de otras lenguas y saberes. El turismo tiene una gran importancia para la economia de la Ciudad de Mexico, como proveedora de servicios y en su contribucion a la construccion de comunidad.</t>
  </si>
  <si>
    <t>Promover la actividad turistica y la generacion de empleos verdes para apoyar la inclusion de los sectores vulnerables a la economia productiva, y a su vez posicionarla como un derecho de los habitantes de la ciudad para mejorar su calidad de vida, reforzando los elementos identitarios y el tejido social; incorporar la actividad turistica a la poblacion de la Ciudad de Mexico en calidad de usuarios, ademas de integrar los sitios de interes a las zonas que poseen potencial turistico y que se localizan fuera de las tradicionalmente visitadas.</t>
  </si>
  <si>
    <t>Fomento al turismo</t>
  </si>
  <si>
    <t>Turismo</t>
  </si>
  <si>
    <t>079</t>
  </si>
  <si>
    <t>Promocion y fomento del turismo</t>
  </si>
  <si>
    <t>Aumento de la actividad turistica en la Ciudad de Mexico.</t>
  </si>
  <si>
    <t>Actores economicos del sector turistico.</t>
  </si>
  <si>
    <t>1. Fomentar la creacion de empresas turisticas que generen empleos productivos, 2. Promover la riqueza cultural y natural de la Ciudad de Mexico.</t>
  </si>
  <si>
    <t>El aumento de la actividad turistica en la Ciudad de Mexico genera derrama economica y promueve empleos que mejoran la calidad de vida de sus habitantes.</t>
  </si>
  <si>
    <t>indice que mide el avance de las acciones de promocion, difusion, capacitacion, creacion de proyectos, festivales y eventos turisticos que ejecuta la Secretaria de Turismo</t>
  </si>
  <si>
    <t>((Promocion y difusion turistica de la Ciudad de Mexico realizado/ Promocion y difusion turistica de la Ciudad de Mexico programado)* 12.5%) + ((Fomento a Mypimes, cooperativas y emprendedores turisticos realizado/ Fomento a Mypimes, cooperativas y emprendedores turisticos programado)* 12.5%) + ((Seguimiento de informes de indicadores del sector realizado/ Seguimiento de informes de indicadores del sector programado)* 12.5%) + ((Servicios de atencion turistica realizado/ Servicios de atencion turistica programado)* 12.5%) + ((Creacion de proyectos turisticos con instituciones publicas y privadas realizado/ Creacion de proyectos turisticos con instituciones publicas y privadas programado)* 12.5%) + ((Festivales y eventos turisticos realizado/ Festivales y eventos turisticos programado)* 12.5%) + ((Reactivacion de rutas turisticas realizado/ Reactivacion de rutas turisticas programado)* 12.5%) + ((Actualizacion y promocion del catalogo de artesanos realizado/ Actualizacion y promocion del catalogo de artesanos programado)* 12.5%)</t>
  </si>
  <si>
    <t>Pagina de transparencia de la Secretaria de Turismo https://turismo.cdmx.gob.mx/transparencia</t>
  </si>
  <si>
    <t>0.17</t>
  </si>
  <si>
    <t>Al cierre de 2024, se espera incrementar en un 5% los servicios turisticos ofertados a la poblacion.</t>
  </si>
  <si>
    <t>La Ciudad de Mexico se posiciona como uno de los atractivos turisticos mas visitados de latinoamerica.</t>
  </si>
  <si>
    <t>Promocion y difusion turistica de la Ciudad de Mexico</t>
  </si>
  <si>
    <t>Karla Leticia Gonzalez Ruiz</t>
  </si>
  <si>
    <t>Directora General del Instituto de Promocion Turistica</t>
  </si>
  <si>
    <t>Fomento a Mypimes, cooperativas y emprendedores turisticos</t>
  </si>
  <si>
    <t>Bertha Perez Camargo</t>
  </si>
  <si>
    <t>Directora de Fomento a Micro, Pequeña y Mediana Empresa Turistica</t>
  </si>
  <si>
    <t>Seguimiento de informes de indicadores del sector</t>
  </si>
  <si>
    <t>Maria del Carmen Castillo Diaz</t>
  </si>
  <si>
    <t>Directora de Planeacion e Informacion Turisitica</t>
  </si>
  <si>
    <t>Servicios de atencion turistica</t>
  </si>
  <si>
    <t>Jorge Guerrero Carrasco</t>
  </si>
  <si>
    <t>Director General de Servicios al Turismo</t>
  </si>
  <si>
    <t>Creacion de proyectos turisticos con instituciones publicas y privadas</t>
  </si>
  <si>
    <t>Tanya Alejandra Aguilar Murrieta</t>
  </si>
  <si>
    <t>Directora de desarrollo de proyectos Turisticos</t>
  </si>
  <si>
    <t>Festivales y eventos turisticos</t>
  </si>
  <si>
    <t>Iram Gustavo Medina Lopez</t>
  </si>
  <si>
    <t>Directora de Concertacion e Infraestructura Turistica</t>
  </si>
  <si>
    <t>Reactivacion de rutas turisticas</t>
  </si>
  <si>
    <t>Actualizacion y promocion del catalogo de artesanos</t>
  </si>
  <si>
    <t>Eficiente programacion para los gastos administrativos necesarios para la operacion de la Secretaria de Turismo de la Ciudad de Mexico.</t>
  </si>
  <si>
    <t>Areas administrativas y operativas de la Secretaria de Turismo de la Ciudad de Mexico (Direcciones Generales, Direcciones Ejecutivas, Direcciones de area, Coordinaciones y Gerencias)</t>
  </si>
  <si>
    <t>La Secretaria de Turismo cuentan con los recursos necesarios para el buen desarrollo de sus funciones</t>
  </si>
  <si>
    <t>Indice que mide el avance en la adquisicion de materiales, insumos y suministros, asi como, pago de servicios generales, profesionales, conservacion y mantenimiento que realiza la Secretaria de Turismo.</t>
  </si>
  <si>
    <t>Continuar eficientando el gasto operativo de la Secretaria de Turismo</t>
  </si>
  <si>
    <t>La Secretaria de Turismo cuenta con los recursos necesarios para el buen desarrollo de sus funciones, al cumplir debidamente con la programacion de los gastos administrativos.</t>
  </si>
  <si>
    <t>Alvaro Reyes Cuevas</t>
  </si>
  <si>
    <t>Coordinador de Recursos Materiales, Abastecimientos y Servicios</t>
  </si>
  <si>
    <t>Pagos de servicios generales, profesionales, conservacion y mantenimiento del inmueble.</t>
  </si>
  <si>
    <t>La Secretaria de Turismo de la Ciudad de Mexico.</t>
  </si>
  <si>
    <t>La Secretaria de Turismo cuenta con los recursos necesarios para cubrir con las obligaciones judiciales sin riesgos para su operacion.</t>
  </si>
  <si>
    <t>Porcentaje que mide el avance de seguimiento de atencion al pago de juicios laborales (laudos)</t>
  </si>
  <si>
    <t>((Juicios laborales (laudos) realizados/ Pago de juicios laborales (laudos) programados)* 100)</t>
  </si>
  <si>
    <t>La Secretaria de Turismo cuenta con los recursos necesarios para cubrir sus obligaciones judiciales.</t>
  </si>
  <si>
    <t>Segumiento de atencion al pago de juicios laborales (laudos)</t>
  </si>
  <si>
    <t>Lic. Maria Aguilar Espinosa</t>
  </si>
  <si>
    <t>Directora de Asuntos Juridicos</t>
  </si>
  <si>
    <t>Suficientes mecanismos de prevencion en materia de proteccion civil a las personas servidoras publicas de la Secretaria de Turismo.</t>
  </si>
  <si>
    <t>Personas servidoras publicas de la Secretaria de Turismo en la Ciudad de Mexico.</t>
  </si>
  <si>
    <t>Crear una cultura de proteccion civil en las personas servidoras de la Secretaria de Turismo, para poder actuar ante un posible fenomeno natural y/o antropogenico para salvaguardar su integridad y la de los visitantes.</t>
  </si>
  <si>
    <t>Las personas servidoras publicas de la Secretaria de Turismo estan capacitadas y preparadas para atender cualquier situacion de riesgo y emergencia natural y antropogenica, salvaguardado su propia vida y la de sus visitantes.</t>
  </si>
  <si>
    <t>Indice que mide el avance en la adquisicion e instalacion de equipo de proteccion civil, capacitacion y simulacros realizados por la Secretaria de Turismo</t>
  </si>
  <si>
    <t>((Adquisicion e instalacion de equipo de proteccion civil realizada/ Adquisicion e instalacion de equipo de proteccion civil programada)* 34%) + ((Capacitacion en materia de proteccion civil a servidores publicos realizada/ Capacitacion en materia de proteccion civil a servidores publicos programada)* 33%) + ((Simulacros realizados/ Simulacros programados)* 33%)</t>
  </si>
  <si>
    <t>Las personas servidoras publicas de la Secretaria de Turismo ponen en practica los conocimientos adquiridos ante una emergencia para salvaguardar su propia vida, la de los visitantes y los bienes.</t>
  </si>
  <si>
    <t>Promocionar y difundir a la Ciudad de Mexico y la marca CDMX Ciudad de Mexico como destino turistico competitivo a nivel nacional e internacional, impulsando los diferentes proyectos para fomentar el desarrollo del Sector Turismo.</t>
  </si>
  <si>
    <t>Posicionar al Fideicomiso como un organismo lider en la promocion de la Ciudad de Mexico, a traves de la marca CDMX Ciudad de Mexico, como destino turistico en estrecha vinculacion con los sectores publico, privado y social que convergen en la industria del turismo.</t>
  </si>
  <si>
    <t>Diversificar la oferta de servicios turisticos para fortalecer la economia social y la inclusion, a traves de reactivacion y reposicionamiento de la promocion de la actividad turistica para asi contrubuir a la generacion de empleos verdes para apoyar la inclusion de los sectores vulnerables y la economia productiva; incorporar la actividad turistica a la poblacion de la Ciudad de Mexico en calidad de usuarios, ademas de integrar los sitios de interes a las zonas que poseen potencial turistico y que se localizan fuera de las tradicionalmente visitadas.</t>
  </si>
  <si>
    <t>Suficiente dinamismo en el sector turistico incrementa la actividad economica en la Ciudad de Mexico.</t>
  </si>
  <si>
    <t>Las 16 Alcaldias de la Ciudad de Mexico.</t>
  </si>
  <si>
    <t>1. Promover a la Ciudad de Mexico a nivel local, nacional e internacional a traves de una Marca CDMX, 2. Realizar la promocion activa de eventos, convenciones y exposiciones.</t>
  </si>
  <si>
    <t>El dinamismo trusitico de la Ciudad de Mexico la posiociona a nivel nacional e internacional, generando desarrollo economico en la Ciudad de Mexico.</t>
  </si>
  <si>
    <t>Indice que mide el avance de las campañas y promocion de eventos turisticos de la Ciudad de Mexico.</t>
  </si>
  <si>
    <t>((Campañas de promocion de la Ciudad de Mexico como destino turistico realizadas/ Campañas de promocion de la Ciudad de Mexico como destino turistico programadas) * 50%) + ((Promocion de eventos turisticos con sede en la Ciudad de Mexico realizados/ Promocion de eventos turisticos con sede en la Ciudad de Mexico programados) * 50%))</t>
  </si>
  <si>
    <t>Pagina de transparencia dele Fondo Mixto de Promocion Turisitca http://data.fmpt.cdmx.gob.mx/transparencia/transparencia.html</t>
  </si>
  <si>
    <t>Al cierre de 2024 se espera incrementar un 10% la capacidad de difusion y promocion de la riqueza turistica de la Ciudad y la capacidad de atencion a turistas nacionales y extranjeros.</t>
  </si>
  <si>
    <t>La Ciudad de Mexico incrementa el numero de visitas de turistas nacionales e internacionales, lo que permite el desarrollo economico a traves de la generacion de empleos directos e indirectos, mejorando la calidad de vida de la poblacion.</t>
  </si>
  <si>
    <t>Campañas de promocion de la Ciudad de Mexico como destino turistico</t>
  </si>
  <si>
    <t>Virginia Arana Perez</t>
  </si>
  <si>
    <t>Director de Congresos y Convenciones</t>
  </si>
  <si>
    <t>Promocion de eventos turisticos con sede en la Ciudad de Mexico</t>
  </si>
  <si>
    <t>Eficiente programacion para los gastos administrativos necesarios para la operacion del Fondo Mixto de Promocion Turistica de la Ciudad de Mexico.</t>
  </si>
  <si>
    <t>Areas administrativas y operativas del Fondo Mixto de Promocion Turisitica de la Ciudad de Mexico (Direcciones Generales, Direcciones Ejecutivas, Direcciones de area, Coordinaciones y Gerencias)</t>
  </si>
  <si>
    <t>El Fondo Mixto de Promocion Turistica cuenta con los recursos necesarios para el buen desarrollo de sus funciones.</t>
  </si>
  <si>
    <t>Indice que mide el avance en la adquisicion de bienes e insumos y los pagos de servicios generales, profesionales, conservacion y mantenimiento que realiza el Fondo Mixto de Promocion Turistica.</t>
  </si>
  <si>
    <t>((Adquisicion de bienes e insumos requeridos realizada/ Adquisicion de bienes e insumos requeridos programada)* 50%) + ((Pago de servicios generales, profesionales, conservacion y mantenimiento realizados/ Pago de servicios generales, profesionales, conservacion y mantenimiento programados)* 50%)</t>
  </si>
  <si>
    <t>Pagina de transparencia del Fondo Mixto de Promocion Turitica http://data.fmpt.cdmx.gob.mx/transparencia/transparencia.html</t>
  </si>
  <si>
    <t>Continuar eficientando el gasto operativo del Fondo Mixto de Promocion Turistica</t>
  </si>
  <si>
    <t>Adquisicion de bienes e insumos requeridos</t>
  </si>
  <si>
    <t>Lic. Sonia Ordoñez Leon</t>
  </si>
  <si>
    <t>Directora de Administracion</t>
  </si>
  <si>
    <t>Pago de servicios generales, profesionales, conservacion y mantenimiento</t>
  </si>
  <si>
    <t>Suficientes recursos para el pago de los laudos laborales</t>
  </si>
  <si>
    <t>El Fondo Mixto de Promocion Turistica de la Ciudad de Mexico</t>
  </si>
  <si>
    <t>El Fondo Mixto de Promocion Turistica cuenta con los recursos necesarios para cubrir con las obligaciones judiciales sin riesgos para su operacion.</t>
  </si>
  <si>
    <t>Procentaje que mide el avance de pago de laudos por el Fondo Mixto de Promocion Turistica</t>
  </si>
  <si>
    <t>(Pago de juicios laborales (laudos) realizados/ Pago de juicios laborales (laudos) programados)* 100)</t>
  </si>
  <si>
    <t>Pagina de Transparencia del Fondo Mixto de Promocion Turistica http://data.fmpt.cdmx.gob.mx/transparencia/transparencia.html</t>
  </si>
  <si>
    <t>El Fondo Mixto de Promocion Turistica cuenta con los recursos necesarios para cubrir sus obligaciones judiciales.</t>
  </si>
  <si>
    <t>Lic. Georgina Lopez Martinez</t>
  </si>
  <si>
    <t>Cordinadora Juridica</t>
  </si>
  <si>
    <t>Suficientes mecanismos de prevencion en materia de proteccion civil a las personas servidoras publicas del Fondo Mixto de Promocion Turitica.</t>
  </si>
  <si>
    <t>Las personas servidoras publicas del IFondo Mixto de Promocion Turitica estan capacitadas y preparadas para atender cualquier situacion de riesgo y emergencia natural y antropogenica, salvaguardado su propia vida y de la sus visitantes.</t>
  </si>
  <si>
    <t>Indice que mide el avance en la adquisicion e instalacion de equipo de proteccion civil, capacitacion y simulacros realizados por el Fondo Mixto de Promocion Turitica.</t>
  </si>
  <si>
    <t>Las personas servidoras publicas del Fondo Mixto de Promocion Turistica ponen en practica los conocimientos adquiridos ante una emergencia para salvaguardar su propia vida, la de los visitantes y los bienes.</t>
  </si>
  <si>
    <t>Contribuir a la construccion de una ciudad innovadora con una infraestructura fortalecida a traves de la implementacion de politicas urbanas y de movilidad de acuerdo con las necesidades de la poblacion,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transporte no motorizado.</t>
  </si>
  <si>
    <t>Ser una institucion valorada en materia de movilidad y transporte que garantice la creacion de infraestructura segura que genere certeza de los sistemas y proyectos que aumentan la accesibilidad y disminuyan los tiempos de traslado con la garantia de viaje seguro.</t>
  </si>
  <si>
    <t>La Ciudad de Mexico tiene una extension territorial de 1,494.3 km2 y cuenta con una poblacion que asciende a 9,209,244 habitantes. Al formar parte de la Zona Metropolitana del Valle de Mexico (ZMVM) existe una gran movilidad, siendo que el 44% de los viajes se realizan en transporte publico, ademas 32% son a pie, es decir, entre ambos modos se efectuan tres de cuatro viajes en la Ciudad, mientras que en menor numero se hacen en automoviles y que corresponde al 19% de los viajes en la ZMVM y 21% de los viajes que tienen origen en la CDMX. Asimismo, la infraestructura peatonal y para transportes no motorizados esta desconectada y es de baja calidad. En la ZMVM se realiza una gran cantidad de desplazamientos de larga distancia de la periferia al centro que genera una alta demanda de transporte publico que provoca el colapso de la capacidad de vias y la saturacion de los modos de transporte colectivo. Por otra parte, existe una fragmentacion en los servicios de movilidad, es decir, la infraestructura de un servicio y otro, se encuentran altamente desconectados, aunado a que gran parte del parque vehicular es obsoleto o presenta fallas que le impiden brindar un servicio optimo. Sin embargo, el problema central para el sector de movilidad es el alto grado de desigualdad en el acceso a servicios de movilidad de calidad. A pesar de los recientes avances en el impulso de la movilidad sustentable en la Ciudad, los problemas estructurales de los sistemas de movilidad limitan el acceso de la poblacion a condiciones adecuadas de viaje, es decir, a servicios de movilidad de calidad, que sean rapidos, seguros y poco contaminantes. Estos problemas estructurales del sistema de movilidad de la Ciudad de Mexico se pueden resumir en tres aspectos fundamentales: a) alto grado de fragmentacion institucional y operacional de los sistemas de movilidad; b) ineficiencias de los sistemas de transporte publico, privado y de carga; y c) deterioro de la infraestructura de los distintos sistemas de movilidad. En este orden de ideas la Secretaria Movilidad, el FONACIPE, el FIFINTRA, el Servicio de Transporte Colectivo, el Metrobus, la Red de Transporte de Pasajeros, el Servicio de Transportes Electricos y el Organismo Regulador de Transporte son los entes en el sector de movilidad que estan facultados para dar atencion a aquellas areas que presentan mayores retos en esta materia con el fin ultimo que es ofrecer a la poblacion en particular de los grupos vulnerables y de menores ingresos, servicios de movilidad y desplazamiento asequibles, seguros y rapidos, contribuyendo a la reduccion de niveles de contaminacion y de congestionamiento vial en la Ciudad de Mexico.</t>
  </si>
  <si>
    <t>Fomentar, impulsar, estimular, ordenar y regular el desarrollo de la movilidad en la Ciudad de Mexico, tomando el derecho a la movilidad como referente y fin ultimo en la elaboracion de politicas publicas y programas.</t>
  </si>
  <si>
    <t>Integrar</t>
  </si>
  <si>
    <t>Integracion del sistema de transporte publico</t>
  </si>
  <si>
    <t>Transporte</t>
  </si>
  <si>
    <t>Planeacion integral del sistema de movilidad</t>
  </si>
  <si>
    <t>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t>
  </si>
  <si>
    <t>Eficiencia en la operacion de los distintos sistemas de transporte publico y particular de la Ciudad de Mexico.</t>
  </si>
  <si>
    <t>Concesionarios, permisionarios y publico en general.</t>
  </si>
  <si>
    <t xml:space="preserve">1. Promover el correcto ordenamiento y funcionamiento de los sistemas de movilidad en la Ciudad de Mexico. 2. Evaluar y supervisar la planeacion e implementacion de estacionamientos destinados a carga y descarga, ascenso y descenso, asi como cualquier uso de estacionamiento en la via publica. 3. Realizar acciones de educacion, prevencion y atencion de politicas de seguridad vial.		</t>
  </si>
  <si>
    <t>La poblacion mejora su movilidad contribuyendo a la reduccion de niveles de contaminacion y de congestionamiento vial en la Ciudad de Mexico.</t>
  </si>
  <si>
    <t>Indice que mide el grado de avance en los Servicios Integrales de Movilidad considerando los avances en las acciones para la integracion del transporte publico; gestion y regulacion de sistemas de movilidad, transporte y estacionamientos; acciones de educacion, prevencion y atencion de politicas de seguridad vial; y control, ordenamiento y Sistematizacion del Transporte.</t>
  </si>
  <si>
    <t>((Difusion en el Sistema Integrado de Transporte Publico de la imagen unica de movilidad integrada realizado/ Difusion en el Sistema Integrado de Transporte Publico de la imagen unica de movilidad integrada programado)* 20%) + ((Diseño del sistema central maestro del Sistema Integrado de Transporte Publico realizado/ Diseño del sistema central maestro del Sistema Integrado de Transporte Publico programado)* 20%) + ((Capacitacion y promocion en temas de seguridad vial realizado/ Capacitacion y promocion en temas de seguridad vial programado)* 20%) + ((Realizar obras de mejoramiento de la infraestructura urbana en zonas de parquimetros por medio de convenios con entidades ejecutoras de obra de la administracion publica realizado/ Realizar obras de mejoramiento de la infraestructura urbana en zonas de parquimetros por medio de convenios con entidades ejecutoras de obra de la administracion publica programado)* 20%) + ((Brindar servicios de control vehicular y actualizacion de los registros vehiculares realizado/ Brindar servicios de control vehicular y actualizacion de los registros vehiculares programado)* 20%)</t>
  </si>
  <si>
    <t>Informacion disponible en: https://www.semovi.cdmx.gob.mx/transparencia</t>
  </si>
  <si>
    <t>0.69</t>
  </si>
  <si>
    <t>Al año 2024, los servicios de movilidad continuan operando correctamente, de manera integrada, regulada y ordenada. Asimismo, los sistemas de movilidad y estacionamiento cuentan con adecuada gestion y regulacion.</t>
  </si>
  <si>
    <t>Al año 2024, los usuarios del transporte publico de la Ciudad de Mexico cuentan con un servicio de movilidad seguro, eficiente, accesible y que contribuye a la reduccion de niveles de contaminacion y de congestionamiento vial.</t>
  </si>
  <si>
    <t>Difusion en el Sistema Integrado de Transporte Publico de la imagen unica de movilidad integrada.</t>
  </si>
  <si>
    <t>Vianney Aimee Rosales Rodriguez</t>
  </si>
  <si>
    <t>Directora de Coordinacion Estrategica</t>
  </si>
  <si>
    <t>Diseño del sistema central maestro del Sistema Integrado de Transporte Publico.</t>
  </si>
  <si>
    <t>Patricia Perez Sandoval</t>
  </si>
  <si>
    <t>Directora de Informacion y Seguimiento de la Movilidad</t>
  </si>
  <si>
    <t>Capacitacion y promocion en temas de seguridad vial.</t>
  </si>
  <si>
    <t>Arq. Constanza Jimena Delon Cordoba</t>
  </si>
  <si>
    <t>Directora de Seguridad Vial y Seguimiento a la Informacion</t>
  </si>
  <si>
    <t>Realizar obras de mejoramiento de la infraestructura urbana en zonas de parquimetros por medio de convenios con entidades ejecutoras de obra de la administracion publica.</t>
  </si>
  <si>
    <t>Lic. Diana Rocio Vaquera Lopez</t>
  </si>
  <si>
    <t>Directora Ejecutiva de Regulacion de Sistemas de Movilidad Urbana Sustentable</t>
  </si>
  <si>
    <t>Brindar servicios de control vehicular y actualizacion de los registros vehiculares.</t>
  </si>
  <si>
    <t>Lic. Maria Fernanda Rivera Flores / Lic. Luis Enrique Ramos Torres</t>
  </si>
  <si>
    <t>Directora General de Licencias y Operacion del Transporte Vehicular / Director General de Registro Publico del Transporte</t>
  </si>
  <si>
    <t>Proteger</t>
  </si>
  <si>
    <t>Infraestructura segura y con accesibilidad universal para caminar y moverse en bicicleta</t>
  </si>
  <si>
    <t>270</t>
  </si>
  <si>
    <t>Desarrollo de infraestructura peatonal y ciclista</t>
  </si>
  <si>
    <t>Accesibilidad de traslado a pie o en bicicleta en la Ciudad de Mexico.</t>
  </si>
  <si>
    <t>Alrededor de 300,000 ciclistas que circulan por la Ciudad de Mexico diariamente y 30,901 personas que se trasladan a pie.</t>
  </si>
  <si>
    <t>1. Mejora de la infraestructura peatonal y ciclista. 2. Autorizacion de las adquisiciones de las contrataciones de obra publica, bienes, de prestaciones de servicios, que sean necesarias para mejorar la movilidad peatonal y para ciclistas.</t>
  </si>
  <si>
    <t>La poblacion utiliza infraestructura peatonal y ciclista segura, que reduce el numero de incidentes viales, las emisiones contaminantes y el transito vehicular.</t>
  </si>
  <si>
    <t>Indice que mide el grado de cumplimiento en las acciones para mejorar la infraestructura peatonal y ciclista, asimismo, autorizar las adquisiciones, contrataciones de obra publica y prestaciones de servicios relacionados para la mejora del servicio.</t>
  </si>
  <si>
    <t>((Elaboracion y evaluacion de proyectos de infraestructura peatonal y ciclista realizado/ Elaboracion y evaluacion de proyectos de infraestructura peatonal y ciclista programado)* 25%) + ((Implementacion y operacion de biciestacionamientos Masivos realizado/ Implementacion y operacion de biciestacionamientos Masivos programado)* 25%) + ((Renovacion, expansion y operacion del Sistema de Transporte Individual en Bicicleta Publica ECOBICI realizado/ Renovacion, expansion y operacion del Sistema de Transporte Individual en Bicicleta Publica ECOBICI programado)* 25%) + ((Realizacion de paseos dominicales, nocturnos y biciescuelas para promocion del uso de la bicicleta realizado/ Realizacion de paseos dominicales, nocturnos y biciescuelas para promocion del uso de la bicicleta programado)* 25%)</t>
  </si>
  <si>
    <t>Al año 2024, la infraestructura y los servicios para peatones y ciclistas incrementan en un 10%.</t>
  </si>
  <si>
    <t>Al año 2024, la poblacion utiliza infraestructura peatonal y ciclista segura, eficiente, integrada a otros servicios de movilidad, lo que reduce el numero de incidentes viales, las emisiones contaminantes y el transito vehicular.</t>
  </si>
  <si>
    <t>Elaboracion y evaluacion de proyectos de infraestructura peatonal y ciclista.</t>
  </si>
  <si>
    <t>Ing. Karla Portales Ruiz</t>
  </si>
  <si>
    <t>Directora de Gestion de Proyectos de la Movilidad</t>
  </si>
  <si>
    <t>Implementacion y operacion de biciestacionamientos masivos.</t>
  </si>
  <si>
    <t>Directora Ejecutiva de Regulacion de Sistemas de Movilidad Urbana Sustentable.</t>
  </si>
  <si>
    <t>Renovacion, expansion y operacion del Sistema de Transporte Individual en Bicicleta Publica ECOBICI.</t>
  </si>
  <si>
    <t>Realizacion de paseos dominicales, nocturnos y biciescuelas para promocion del uso de la bicicleta.</t>
  </si>
  <si>
    <t>La SEMOVI cuenta con los recursos necesarios para el buen desarrollo de sus funciones.</t>
  </si>
  <si>
    <t>Proseguir con una programacion y presupuestacion adecuada para la correcta operacion de SEMOVI.</t>
  </si>
  <si>
    <t>La SEMOVI continua con el desempeño de sus funciones de manera adecuada.</t>
  </si>
  <si>
    <t>Lic. Pablo Lorenzo Aguilar</t>
  </si>
  <si>
    <t>La Secretaria de Movilidad de la Ciudad de Mexico.</t>
  </si>
  <si>
    <t>La SEMOVI cuenta con los recursos necesarios para cubrir con las obligaciones judiciales sin riesgos para su operacion.</t>
  </si>
  <si>
    <t>Porcentaje que mide el avance del cumplimiento del pago de laudos.</t>
  </si>
  <si>
    <t>Continuar con una presupuestacion adecuada que permita cumplir con el pago de las obligaciones judiciales.</t>
  </si>
  <si>
    <t>La SEMOVI tiene las previsiones presupuestarias necesarias para el cumplimiento de las obligaciones judiciales que se presenten.</t>
  </si>
  <si>
    <t>Entrega de apoyos compensatorios por situaciones emergentes que vulneren a los trabajadores de la SEMOVI.</t>
  </si>
  <si>
    <t>Claudia Sanchez Ibarra</t>
  </si>
  <si>
    <t>Coordinadora de Finanzas</t>
  </si>
  <si>
    <t>Suficientes protocolos de prevencion en materia de proteccion civil a las personas servidoras publicas de la SEMOVI.</t>
  </si>
  <si>
    <t>Personas servidoras publicas y poblacion flotante que ocupan las instalaciones de la SEMOVI.</t>
  </si>
  <si>
    <t>Preparar al personal mediante las actividades pertinentes, asi como contar con los materiales, herramientas e insumos necesarios con la intencion reducir progresivamente los tiempos de desalojo de los inmuebles de la Secretaria de Movilidad en caso de una contingencia.</t>
  </si>
  <si>
    <t>Personal de la SEMOVI, cuentan con las medidas de seguridad, proteccion y atencion oportuna que garantiza su integridad fisica en las instalaciones de la SEMOVI ante cualquier siniestro.</t>
  </si>
  <si>
    <t>Porcentaje de avance de cumplimiento de las actividades en materia de Proteccion Civil realizadas en la SEMOVI.</t>
  </si>
  <si>
    <t>Al cierre del 2024, derivado de la atencion y seguimiento que se llevo a cabo en las actividades en materia de proteccion civil, se espera tener un aumento en las acciones de un 10% con respecto a lo realizado en el 2023.</t>
  </si>
  <si>
    <t>El personal y poblacion en general que se encuentra dentro de la SEMOVI cuenta con instalaciones seguras y preparadas ante cualquier emergencia y/o siniestro.</t>
  </si>
  <si>
    <t>Implementar señaletica, realizar simulacros, instalar Comite Interno de Proteccion Civil, capacitar y equipar en materia de proteccion civil.</t>
  </si>
  <si>
    <t>Implementar mejoras a la infraestructura para la movilidad no motorizada y peatonal, asi como desarrollar acciones para reducir los accidentes a peatones y ciclistas.</t>
  </si>
  <si>
    <t>Proporcionar mecanismos sustentables para que la movilidad en la Ciudad de Mexico sea de primer nivel y generar un ambiente en el que todos los sistemas de transporte publico y privado, convivan de una manera armonica con el transporte no motorizado y el peaton.</t>
  </si>
  <si>
    <t>Fomentar mas y mejor movilidad a traves del desarrollo de infraestructura segura y con accesibilidad universal para caminar y moverse en bicicleta.</t>
  </si>
  <si>
    <t>196</t>
  </si>
  <si>
    <t>Proyectos para la modernizacion de la infraestructura para la movilidad no motorizada y peatonal</t>
  </si>
  <si>
    <t>1. Mejora de la infraestructura peatonal y ciclista. 2. Autorizacion de las adquisiciones de las contrataciones de obra publica, bienes, de prestaciones de servicios, que sean necesarias para mejorar la movilidad peatonal y para ciclistas. 3 Autorizar y determinar los actos juridicos y materiales que se requieran para la conservacion y mantenimiento de infraestructura.</t>
  </si>
  <si>
    <t>Indice que mide el cumplimiento del 100% del financiamiento de los proyectos aprobados, sobre la adecuacion de infraestructura para confinar una ciclovia de hasta 2 km.</t>
  </si>
  <si>
    <t>((Aprobacion de proyecto de ciclovia confinada realizado/ Aprobacion de proyecto de ciclovia confinada programado)* 34%) + ((Aprobacion de convenios de colaboracion con la Secretaria de Obras y Servicios, la Secretaria de Movilidad y el FONACIPE realizado/ Aprobacion de convenios de colaboracion con la Secretaria de Obras y Servicios, la Secretaria de Movilidad y el FONACIPE programado)* 33%) + ((Cubrir costos de ejecucion de las obras para el proyecto de ciclovia confinada realizado/ Cubrir costos de ejecucion de las obras para el proyecto de ciclovia confinada programado)* 33%)</t>
  </si>
  <si>
    <t>Informacion disponible en https://www.semovi.cdmx.gob.mx/tramites-y-servicios/mi-bici/mapa-ciclista-cdmx</t>
  </si>
  <si>
    <t>Al año 2024, la poblacion de la Ciudad de Mexico contara con 1 Ciclovia confinada y segura para realizar viajes en condiciones optimas, la cual tendra kilometrajes proyectados por año.</t>
  </si>
  <si>
    <t>Al año 2024, la Ciudad de Mexico cuenta con una red de infraestructura ciclista y peatonal segura para realizar sus viajes en condiciones optimas.</t>
  </si>
  <si>
    <t>Aprobacion de proyecto de ciclovia confinada.</t>
  </si>
  <si>
    <t>Lidice Rocha Marenco</t>
  </si>
  <si>
    <t>Asesora "B" de la Secretaria de Movilidad</t>
  </si>
  <si>
    <t>Aprobacion de convenios de colaboracion con la Secretaria de Obras y Servicios, la Secretaria de Movilidad y el FONACIPE.</t>
  </si>
  <si>
    <t>Cubrir costos de ejecucion de las obras para el proyecto de ciclovia confinada.</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</si>
  <si>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</si>
  <si>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Contar con un Servicio de Transporte Publico Concesionado, profesionalizado, eficiente y de calidad, con unidades renovadas con accesibilidad universal que prestan el servicio en condiciones de seguridad y comodidad para los habitantes de la Ciudad de Mexico.</t>
  </si>
  <si>
    <t>Contribuir al rescate y la mejora del Transporte de Pasajeros Publico Colectivo Concesionado mediante la renovacion del parque vehicular y su supervision, para brindar un mejor servicio a los usuarios en la Ciudad de Mexico.</t>
  </si>
  <si>
    <t>Acciones de mejora para el servicio transporte publico</t>
  </si>
  <si>
    <t>Parque vehicular del servicio de transporte publico colectivo concesionado eficiente en la Ciudad de Mexico.</t>
  </si>
  <si>
    <t>Las mas de 18,000 unidades de Transporte de Pasajeros Publico Colectivo Concesionado en la Ciudad de Mexico, en particular aquellos con unidades ineficientes y/u operadas inadecuadamente, asi como las mas de 20,000 unidades de Transporte de Pasajeros Publico Individual Concesionado que requieren renovarse.</t>
  </si>
  <si>
    <t>1. Ordenamiento del transporte publico concesionado para mejorar la calidad de la prestacion del servicio. 2. Renovacion del parque vehicular que presta el servicio de transporte publico concesionado. 3. Entrega de apoyos economicos al combustible para garantizar la prestacion del servicio y reducir costos de operacion.</t>
  </si>
  <si>
    <t>Los habitantes de la Ciudad de Mexico realizan sus viajes en transporte publico concesionado en unidades renovadas, con accesibilidad universal y que son operadas adecuadamente.</t>
  </si>
  <si>
    <t>Un indice que mide el avance en la sustitucion del 70% de las unidades proyectadas con 10 o mas años de antigüedad que prestan el servicio de transporte publico y que son sustituidas por unidades nuevas y eficientes con accesibilidad universal.</t>
  </si>
  <si>
    <t>((Sustitucion y retiro voluntario de unidades con 10 o mas años de vida util para renovar el parque vehicular realizado/ Sustitucion y retiro voluntario de unidades con 10 o mas años de vida util para renovar el parque vehicular programado)* 34%) + ((Entrega de apoyos economicos al combustible para garantizar la prestacion del servicio y reducir costos de operacion realizado/ Entrega de apoyos economicos al combustible para garantizar la prestacion del servicio y reducir costos de operacion programado)* 33%) + ((Ordenamiento y modernizacion de unidades con vida util que prestan el servicio de transporte publico de pasajeros concesionado realizado/ Ordenamiento y modernizacion de unidades con vida util que prestan el servicio de transporte publico de pasajeros concesionado programado)* 33%)</t>
  </si>
  <si>
    <t>Informacion disponible en: https://www.semovi.cdmx.gob.mx/comites-y-comisiones/fifintra/transparencia</t>
  </si>
  <si>
    <t>0.115</t>
  </si>
  <si>
    <t>0.885</t>
  </si>
  <si>
    <t>Al finalizar el año 2024, alrededor de 6000 unidades con 10 o mas años de antigüedad que prestan el servicio de transporte publico son sustituidas.</t>
  </si>
  <si>
    <t>Al año 2024, los habitantes de la Ciudad de Mexico realizan sus viajes en transporte publico concesionado en unidades renovadas, eficientes, con accesibilidad universal y que son operadas adecuadamente.</t>
  </si>
  <si>
    <t>Sustitucion y retiro voluntario de unidades con 10 o mas años de vida util para renovar el parque vehicular.</t>
  </si>
  <si>
    <t>Entrega de apoyos economicos al combustible para garantizar la prestacion del servicio y reducir costos de operacion.</t>
  </si>
  <si>
    <t>Ordenamiento y modernizacion de unidades con vida util que prestan el servicio de transporte publico de pasajeros concesionado.</t>
  </si>
  <si>
    <t>Planear, administrar y controlar el Sistema de Corredores de Transporte Publico de Pasajeros de la Ciudad de Mexico, promoviendo un servicio de calidad mundial. Ademas, se busca contribuir a la mejora de la calidad del aire de la Zona Metropolitana del Valle de Mexico con acciones que tambien mitiguen los efectos de los gases de efecto invernadero en el cambio climatico global.</t>
  </si>
  <si>
    <t>Ser una unidad de la administracion publica del Gobierno de la Ciudad de Mexico de excelencia en la administracion, control y vigilancia del servicio publico de transporte de pasajeros.</t>
  </si>
  <si>
    <t>Planear, administrar y controlar la red que integran los corredores que se han incorporado al sistema. Integrar al sistema nuevos corredores en aquellas vialidades que registren una presencia importante de oferta y demanda de transporte publico colectivo de pasajeros. Priorizar al transporte publico de pasajeros mediante la implementacion de la infraestructura adecuada para la prestacion del servicio con accesibilidad universal.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Profesionalizar el transporte colectivo de pasajeros, mediante la integracion de empresas operadoras con estructura operativa, tecnica y administrativa adecuada para la prestacion del servicio. Implementar un sistema de peaje y control de acceso que permita el uso de la tarjeta de ciudad como instrumento de pago.</t>
  </si>
  <si>
    <t>Operacion y mantenimiento del sistema de movilidad</t>
  </si>
  <si>
    <t>Los habitantes de la Ciudad de Mexico disfrutan de transporte publico de alta calidad.</t>
  </si>
  <si>
    <t>Los habitantes de la Ciudad de Mexico y de la Zona Metropolitana del Valle de Mexico, que son aproximadamente 19, 239,000.</t>
  </si>
  <si>
    <t>Servicios de transporte asequible y eficiente a la poblacion usuaria de Metrobus.</t>
  </si>
  <si>
    <t>Los habitantes de la Ciudad de Mexico se desplazan de manera asequible, segura y rapida. Reduccion de contaminantes en la Ciudad por la disminucion de la utilizacion de vehiculos en circulacion.</t>
  </si>
  <si>
    <t>Indice que mide el porcentaje de avance en los servicios ofrecidos de transporte publico.</t>
  </si>
  <si>
    <t>((Prestacion del servicio de transporte realizado/ Prestacion del servicio de transporte programado)* 16%) + ((Supervisar carriles confinados, estaciones, terminales y patios de encierro realizado/ Supervisar carriles confinados, estaciones, terminales y patios de encierro programado)* 14%) + ((Supervisar el funcionamiento de los equipos de peaje y control de acceso realizado/ Supervisar el funcionamiento de los equipos de peaje y control de acceso programado)* 14%) + ((Mantenimiento de autobuses realizado/ Mantenimiento de autobuses programado)* 14%) + ((Realizar proyecto de electromovilidad y disminucion de emisiones contaminantes realizado/ Realizar proyecto de electromovilidad y disminucion de emisiones contaminantes programado)* 14%) + ((Realizar estudios de transporte realizado/ Realizar estudios de transporte programado)* 14%) + ((Mantenimiento de elementos accesibilidad e inclusion de personas con discapacidad realizado/ Mantenimiento de elementos accesibilidad e inclusion de personas con discapacidad programado)* 14%)</t>
  </si>
  <si>
    <t>Informacion disponible en: http://data.metrobus.cdmx.gob.mx/transparencia/index.html</t>
  </si>
  <si>
    <t>Al año 2024, el transporte publico mejora y se realiza de manera segura, eficiente y accesible, se le brinda mantenimiento a unidades y cuenta con adecuada supervision de estaciones, terminales, carriles y equipos de peaje.</t>
  </si>
  <si>
    <t>Al año 2024, el publico usuario cuenta con un servicio de transporte publico no contaminante, de calidad, seguro, eficiente y accesible.</t>
  </si>
  <si>
    <t>Prestacion del servicio de transporte en funcion de la demanda.</t>
  </si>
  <si>
    <t>Ricardo Delgado Reynoso</t>
  </si>
  <si>
    <t>Director Ejecutivo de Operacion Tecnica y Programatica de Metrobus</t>
  </si>
  <si>
    <t>Supervisar carriles confinados, estaciones, terminales y patios de encierro de los corredores.</t>
  </si>
  <si>
    <t>Supervisar el funcionamiento de los equipos de peaje y control de acceso en estaciones y autobuses.</t>
  </si>
  <si>
    <t>Fredy Velazquez Jimenez</t>
  </si>
  <si>
    <t>Director Ejecutivo de Planeacion, Evaluacion y Tecnologias de Informacion</t>
  </si>
  <si>
    <t>Mantenimiento de autobuses de las empresas operadoras.</t>
  </si>
  <si>
    <t>Realizar proyecto de electromovilidad y contribuir a la disminucion de emisiones contaminantes.</t>
  </si>
  <si>
    <t>Realizar estudios de transporte para la mejora de las rutas existentes y la creacion de nuevos corredores.</t>
  </si>
  <si>
    <t>Mantenimiento de los elementos que permiten la accesibilidad e inclusion de personas con discapacidad.</t>
  </si>
  <si>
    <t>Eficiente programacion para los gastos administrativos necesarios para la operacion del Ente Publico Metrobus de la Ciudad de Mexico.</t>
  </si>
  <si>
    <t>Metrobus cuenta con los recursos necesarios para el buen desarrollo de sus funciones.</t>
  </si>
  <si>
    <t>Proseguir con una programacion y presupuestacion adecuada para la correcta operacion de Metrobus.</t>
  </si>
  <si>
    <t>Metrobus continua con el desempeño de sus funciones de manera adecuada.</t>
  </si>
  <si>
    <t>Mtra. Ma Dolores Arellano Sesmas</t>
  </si>
  <si>
    <t>Directora Ejecutiva de Administracion y Finanzas</t>
  </si>
  <si>
    <t>Metrobus de la Ciudad de Mexico.</t>
  </si>
  <si>
    <t>Metrobus cuenta con los recursos necesarios para cubrir con las obligaciones judiciales sin riesgos para su operacion.</t>
  </si>
  <si>
    <t>Metrobus tiene las previsiones presupuestarias necesarias para el cumplimiento de las obligaciones judiciales que se presenten.</t>
  </si>
  <si>
    <t>Entrega de apoyos compensatorios por situaciones emergentes que vulneren a los trabajadores de Metrobus.</t>
  </si>
  <si>
    <t>Suficientes protocolos de prevencion en materia de proteccion civil a las personas servidoras publicas de Metrobus.</t>
  </si>
  <si>
    <t>Personas servidoras publicas y poblacion flotante que ocupan las instalaciones de Metrobus.</t>
  </si>
  <si>
    <t>Garantizar que el personal de Metrobus este capacitado para actuar en caso de peligros y riesgos generados por desastres humanos o naturales.</t>
  </si>
  <si>
    <t>Personal de Metrobus cuenta con las medidas de seguridad, proteccion y atencion oportuna que garantiza su integridad fisica en las instalaciones de Metrobus ante cualquier siniestro.</t>
  </si>
  <si>
    <t>Porcentaje de avance de cumplimiento de las actividades en materia de Proteccion Civil realizadas en Metrobus.</t>
  </si>
  <si>
    <t>(Total acciones realizadas en materia de proteccion civil/Total de acciones programadas en materia de proteccion civil) * 100.</t>
  </si>
  <si>
    <t>El personal y poblacion en general que se encuentra dentro del Metrobus cuenta con instalaciones seguras y preparadas ante cualquier emergencia y/o siniestro.</t>
  </si>
  <si>
    <t>Ariel Maximo Izaguirre Corona</t>
  </si>
  <si>
    <t>Gerente de Estaciones, Unidades de Transporte y Proyectos</t>
  </si>
  <si>
    <t>Proveer un servicio de transporte publico masivo, seguro, confiable y tecnologicamente limpio. Con una tarifa accesible, que satisfaga las expectativas de calidad, accesibilidad, frecuencia y cobertura de los usuarios y se desempeñe con transparencia, equidad y eficiencia logrando niveles competitivos a nivel mundial.</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</si>
  <si>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</si>
  <si>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La operacion y explotacion de un tren rapido, movido por energia electrica, con recorrido subterraneo, de superficie y elevado para dar movilidad principalmente a usuarios de la Ciudad de Mexico y la zona Metropolitana del Valle de Mexico.</t>
  </si>
  <si>
    <t>Servicios de transporte asequible y eficiente a la poblacion usuaria del Servicio de Transporte Colectivo Metro.</t>
  </si>
  <si>
    <t>Los habitantes de la Ciudad de Mexico se desplazan de manera asequible, segura y rapida. Reduccion de contaminantes en la Ciudad por la disminucion de la utilizacion de vehiculos particulares.</t>
  </si>
  <si>
    <t>Indice que mide el porcentaje de avance en los servicios de transporte publico ofrecidos.</t>
  </si>
  <si>
    <t>((Prestacion de servicio de transporte realizado/ Prestacion de servicio de transporte programado)* 12) + ((Mantenimiento y reparacion de instalaciones realizado/ Mantenimiento y reparacion de instalaciones programado)* 11%) + ((Realizar mantenimiento a trenes realizado/ Realizar mantenimiento a trenes programado)* 11%) + ((Proporcionar servicio de vigilancia realizado/ Proporcionar servicio de vigilancia programado)* 11%) + ((Modernizacion de trenes de diversos modelos del STC realizado/ Modernizacion de trenes de diversos modelos del STC programado)* 11%) + ((Desarrollo e implementacion proyectos de innovacion tecnologica realizado/ Desarrollo e implementacion proyectos de innovacion tecnologica programado)* 11%) + ((Pago de indemnizacion de los predios que resultaron afectados por la construccion de la Linea 12 realizado/ Pago de indemnizacion de los predios que resultaron afectados por la construccion de la Linea 12 programado)* 11%) + ((Continuar con la liberacion del derecho de via para ampliacion de la Linea 12 Mixcoac-Observatorio realizado/ Continuar con la liberacion del derecho de via para ampliacion de la Linea 12 Mixcoac-Observatorio programado)* 11%) + ((Obras para el Mantenimiento de la Infraestructura realizado/ Obras para el Mantenimiento de la Infraestructura programado)* 11%)</t>
  </si>
  <si>
    <t>Informacion disponible en: https://www.transparencia.cdmx.gob.mx/sistema-de-transporte-colectivo-metro y https://metro.cdmx.gob.mx/operacion/mas-informacion/indicadores-de-operacion</t>
  </si>
  <si>
    <t>0.72</t>
  </si>
  <si>
    <t>Al año 2024, continua el servicio de transporte publico no contaminante, de calidad, seguro, eficiente y accesible.</t>
  </si>
  <si>
    <t>Prestacion de servicio de transporte en funcion de la demanda.</t>
  </si>
  <si>
    <t>Ing. Rafael Lino Ascencio Flores</t>
  </si>
  <si>
    <t>Director de Transportacion</t>
  </si>
  <si>
    <t>Mantenimiento y reparacion de instalaciones electronicas, electricas, mecanicas, hidraulicas, de vias de la red de servicio, pilotaje automatico, mando centralizado, peaje, telecomunicaciones y la red de comunicaciones y servicios.</t>
  </si>
  <si>
    <t>Ing. Omar Moya Rodriguez/Ing. Jose Ramon Vazquez del Mercado Reynoso</t>
  </si>
  <si>
    <t>Encargado del Despacho de la Direccion de Instalaciones Fijas / Encargado de Despacho de las Instalaciones Electronicas</t>
  </si>
  <si>
    <t>Realizar mantenimiento a trenes conforme a su kilometraje de servicio, mantenimiento mayor, sistematico y ciclico.</t>
  </si>
  <si>
    <t>Ing. Jose Alberto Gonzalez Lopez</t>
  </si>
  <si>
    <t>Director de Mantenimiento de Material Rodante</t>
  </si>
  <si>
    <t>Proporcionar servicio de vigilancia en Lineas, instalaciones y areas adyacentes del STC</t>
  </si>
  <si>
    <t>C. Luis Aranda Terrones</t>
  </si>
  <si>
    <t>Encargado de Despacho de la Gerencia De Seguridad Institucional</t>
  </si>
  <si>
    <t>Modernizacion de trenes de diversos modelos del STC.</t>
  </si>
  <si>
    <t>Desarrollo e implementacion proyectos de innovacion tecnologica para el correcto funcionamiento del STC.</t>
  </si>
  <si>
    <t>Lic. Jorge Rocha Sanchez</t>
  </si>
  <si>
    <t>Encargado de Despacho de la Direccion de Ingenieria y Desarrollo Tecnologico</t>
  </si>
  <si>
    <t>Realizar el pago de indemnizacion de los predios que resultaron afectados por la construccion de la Linea 12.</t>
  </si>
  <si>
    <t>Mtro. Fernando Israel Aguas Bracho</t>
  </si>
  <si>
    <t>Gerente Juridico</t>
  </si>
  <si>
    <t>Continuar con la liberacion del derecho de via (pago de los derechos, tramites administrativos y legales para la integracion de las carpetas y pago de afectaciones de predios) para el Proyecto Integral para la Ampliacion de la Linea 12 Mixcoac-Observatorio.</t>
  </si>
  <si>
    <t>Obras para el Mantenimiento de la Infraestructura.</t>
  </si>
  <si>
    <t>Ing. Manuel Fernando Galindo Altamirano / Ing. David Reynaga Serrato</t>
  </si>
  <si>
    <t>Gerente de Obras y Mantenimiento / Subgerente de Obras y Mantenimiento</t>
  </si>
  <si>
    <t>245</t>
  </si>
  <si>
    <t>Ampliacion de infraestructura para el transporte publico</t>
  </si>
  <si>
    <t>Suficiente conocimiento tecnico para la modernizacion de rutas de transporte.</t>
  </si>
  <si>
    <t>Los sistemas de transporte publico de la Ciudad de Mexico.</t>
  </si>
  <si>
    <t>Generar estudios para gestionar nuevas y mejores rutas de servicio.</t>
  </si>
  <si>
    <t>Usuarios disfrutan de tiempos de traslado mas rapidos y con confort derivado de asesoria tecnica recibida tras la suscripcion de Convenios para la modernizacion del sistema de movilidad y de transporte.</t>
  </si>
  <si>
    <t>Porcentaje que mide el logro de los objetivos establecidos en la Prestacion de Servicios para la Linea 1 (PPSL1 ).</t>
  </si>
  <si>
    <t>((Servicios de modernizacion para la linea 1 del metro derivados de la asesoria tecnica recibida tras la firma de Convenios realizado/ Servicios de modernizacion para la linea 1 del metro derivados de la asesoria tecnica recibida tras la firma de Convenios programado)* 100)</t>
  </si>
  <si>
    <t>Informacion disponible en: https://www.transparencia.cdmx.gob.mx/sistema-de-transporte-colectivo-metro</t>
  </si>
  <si>
    <t>Al año 2024, se mejoraran obras civiles, vias, pilotajes automaticos y trenes de la Linea 1.</t>
  </si>
  <si>
    <t>Al año 2024, usuarios disfrutan de tiempos de traslado mas rapidos y con confort derivado de asesoria tecnica recibida tras las suscripcion de Convenios para la modernizacion del sistema de movilidad, de transporte, de la obra civil, vias, pilotaje automatico y trenes de la Linea 1.</t>
  </si>
  <si>
    <t>Servicios de modernizacion para la linea 1 del metro derivados de la asesoria tecnica recibida tras la firma de Convenios.</t>
  </si>
  <si>
    <t>Ing. Omar Moya Rodriguez</t>
  </si>
  <si>
    <t>Encargado de Despacho de la Direccion de Instalaciones Fijas</t>
  </si>
  <si>
    <t>Eficiente programacion para los gastos administrativos necesarios para la operacion del Sistema de Transporte Colectivo Metro de la Ciudad de Mexico.</t>
  </si>
  <si>
    <t>Programar y presupuestar el recurso suficiente para cubrir los gastos de operacion. Dotar de los recursos materiales, tecnologicos e infraestructura adecuada para el desempeño de sus actividades.</t>
  </si>
  <si>
    <t>El Sistema de Transporte Colectivo Metro cuenta con los recursos necesarios para el buen desarrollo de sus funciones.</t>
  </si>
  <si>
    <t>((Impresion de boleto univiaje y tarjeta de movilidad integrada para acceso al servicio de transporte realizado/ Impresion de boleto univiaje y tarjeta de movilidad integrada para acceso al servicio de transporte programado)* 25%) + ((Gastos inherentes a la recaudacion (traslado de valores) realizado/ Gastos inherentes a la recaudacion (traslado de valores) programado)* 25%) + ((Servicios de atencion medica a (40,000) derechohabientes del Metro (15,395 trabajadores activos y el resto se constituyen con jubilados, padres, madres, hijos, esposas y/o concubinas) y aplicacion de examenes del programa medico realizado/ Servicios de atencion medica a (40,000) derechohabientes del Metro (15,395 trabajadores activos y el resto se constituyen con jubilados, padres, madres, hijos, esposas y/o concubinas) y aplicacion de examenes del programa medico programado)* 25%) + ((Proporcionar alimentacion a niños inscritos al CENDI realizado/ Proporcionar alimentacion a niños inscritos al CENDI programado)* 25%)</t>
  </si>
  <si>
    <t>Proseguir con una programacion y presupuestacion adecuada para la correcta operacion del Sistema de Transporte Colectivo Metro.</t>
  </si>
  <si>
    <t>El Sistema de Transporte Colectivo Metro continua con el desempeño de sus funciones de manera adecuada.</t>
  </si>
  <si>
    <t>Impresion de boleto univiaje y tarjeta de movilidad integrada para acceso al servicio de transporte.</t>
  </si>
  <si>
    <t>Mtro. Devir Fernando Islas Zambrano</t>
  </si>
  <si>
    <t>Encargado de Despacho de la Subgerencia de Ingresos</t>
  </si>
  <si>
    <t>Gastos inherentes a la recaudacion (traslado de valores).</t>
  </si>
  <si>
    <t>Servicios de atencion medica a (40,000) derechohabientes del Sistema de Transporte Colectivo (15,395 trabajadores activos y el resto se constituyen con jubilados, padres, madres, hijos, esposas y/o concubinas) y aplicacion de examenes del programa medico.</t>
  </si>
  <si>
    <t>L.M.C Eduardo Antonio Rodriguez Becerril</t>
  </si>
  <si>
    <t>Encargado de Despacho de la Gerencia de Salud y Bienestar Social</t>
  </si>
  <si>
    <t>Proporcionar alimentacion a niños inscritos al Centro de Desarrollo Infantil (CENDI)</t>
  </si>
  <si>
    <t>L.M.C Eduardo Antonio Rofriguez Becerril</t>
  </si>
  <si>
    <t>El Sistema de Transporte Colectivo Metro de la Ciudad de Mexico.</t>
  </si>
  <si>
    <t>El Sistema de Transporte Colectivo Metro cuenta con los recursos necesarios para cubrir con las obligaciones judiciales sin riesgos para su operacion.</t>
  </si>
  <si>
    <t>El Sistema de Transporte Colectivo Metro tiene las previsiones presupuestarias necesarias para el cumplimiento de las obligaciones judiciales que se presenten.</t>
  </si>
  <si>
    <t>Entrega de apoyos compensatorios por situaciones emergentes que vulneren a los trabajadores del Sistema de Transporte Colectivo Metro.</t>
  </si>
  <si>
    <t>Lic. Martha Quintero Covarrubias / Mtro. Fernando Israel Aguas Bracho</t>
  </si>
  <si>
    <t>Encargada de Despacho de la Coordinacion de Movimientos Juridicos Internos/Gerente Juridico</t>
  </si>
  <si>
    <t>Suficientes protocolos de prevencion en materia de proteccion civil a las personas servidoras publicas del Sistema de Transporte Colectivo Metro.</t>
  </si>
  <si>
    <t>Personas servidoras publicas y poblacion flotante que ocupan las instalaciones del Sistema de Transporte Colectivo Metro.</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</si>
  <si>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adyacentes.</t>
  </si>
  <si>
    <t>Personal del STC, cuentan con las medidas de seguridad, proteccion y atencion oportuna que garantiza su integridad fisica en las instalaciones del Sistema de Transporte Colectivo Metro.</t>
  </si>
  <si>
    <t>Porcentaje de avance de cumplimiento de las actividades en materia de Proteccion Civil realizadas en el Sistema de Transporte Colectivo Metro.</t>
  </si>
  <si>
    <t>El personal y poblacion en general que se encuentra dentro del Sistema de Transporte Colectivo Metro cuenta con instalaciones seguras y preparadas ante cualquier emergencia y/o siniestro.</t>
  </si>
  <si>
    <t>Lic. Edgar Alfredo Abarca Perez</t>
  </si>
  <si>
    <t>Coordinador de Proteccion Civil</t>
  </si>
  <si>
    <t>Garantizar la planeacion, ordenamiento, optimizacion, operacion, supervision, administracion y establecimiento de parametros de actuacion para implementar acciones encaminadas a la conservacion y desarrollo de corredores y centros de transferencia modal a traves del monitoreo integral mediante GPS de unidades de transporte publico colectivo concesionado y la liberacion del derecho de via del sistema de transporte publico Cablebus, con el fin de que los usuarios cuenten con un servicio eficaz puntual y seguro que los traslade a su destino en el menor tiempo posible atendiendo los valores como son el compromiso, transparencia actitud de servicio y responsabilidad permitiendo a los usuarios una intermodalidad accesible incluyente eficiente y segura.</t>
  </si>
  <si>
    <t>Ser el organo regulador del transporte que genere condiciones optimas de movilidad en la Ciudad de Mexico y logre posicionarla como una ciudad con movilidad eficiente a traves de politicas orientadas a la accesibilidad universal, seguridad y proteccion civil, ordenando de manera eficiente la operacion del transporte en los Centros de Transferencia Modal y a los concesionarios del transporte en la modalidad de corredores, generando un servicio de calidad asi como una mejor movilidad en beneficio de los usuarios del sistema integrado del transporte.</t>
  </si>
  <si>
    <t>Generar condiciones optimas de movilidad con accesibilidad universal, seguridad y proteccion civil, ordenando de manera eficiente en los centros de transferencia modal Cablebus y a los concesionarios del transporte, generando un servicio de calidad.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Ordenar en su totalidad la infraestructura de los corredores de transporte mediante un servicio moderno que se mantenga en optimas condiciones y que permita una movilidad eficiente. Crear un sistema de telefericos conectado a redes de transporte masivo que atendera zonas de bajos ingresos ubicadas en serranias de dificil acceso y con barreras urbanas a su alrededor.</t>
  </si>
  <si>
    <t>Expansion de la cobertura de redes de transporte masivo</t>
  </si>
  <si>
    <t>195</t>
  </si>
  <si>
    <t>Planeacion, regulacion y verificacion de corredores de transporte y centros de transferencia modal</t>
  </si>
  <si>
    <t>Los usuarios de unidades del transporte publico concesionado de la Ciudad de Mexico disfrutan de traslados eficientes.</t>
  </si>
  <si>
    <t>Los habitantes de la Ciudad de Mexico y de la Zona Metropolitana del Valle de Mexico, que son aproximadamente 19,239,000.</t>
  </si>
  <si>
    <t>1. Promover una mejor operacion del servicio de transporte de pasajeros publico concesionado a traves de mecanismos de supervision y atencion mas efectivos. 2. Atender de manera inmediata y permanente las situaciones en materia de movilidad en los corredores de transporte.</t>
  </si>
  <si>
    <t>Los usuarios del transporte publico concesionado de la Ciudad de Mexico cuentan con un servicio de movilidad seguro, eficiente y asequible.</t>
  </si>
  <si>
    <t>Indice que mide la operacion de corredores de transporte, la operacion de video vigilancia en rutas, el uso de la Tarjeta Unica de Movilidad Integrada en transporte concesionado y la Red de Recarga Externa de la CMDX, asi como atencion a los Centros de Transferencia Modal en sus necesidades de seguridad, accesibilidad y/o servicios incluyentes.</t>
  </si>
  <si>
    <t>((Mantenimiento preventivo y correctivo realizado/ Mantenimiento preventivo y correctivo programado)* 16%) + ((Servicio de conservacion, mantenimiento y limpieza para correcto funcionamiento, imagen y salubridad realizado/ Servicio de conservacion, mantenimiento y limpieza para correcto funcionamiento, imagen y salubridad programado)* 14%) + ((Mantenimiento a 4,000 kits de video vigilancia, GPS de las unidades de transporte publico y a la plataforma de monitoreo realizado/ Mantenimiento a 4,000 kits de video vigilancia, GPS de las unidades de transporte publico y a la plataforma de monitoreo programado)* 14%) + ((Mantenimiento a 330 validadores del proyecto de Integracion del STC a la TUMI y del Sistema Central realizado/ Mantenimiento a 330 validadores del proyecto de Integracion del STC a la TUMI y del Sistema Central programado)* 14%) + ((Instalacion y mantenimiento de elementos viales, señaletica, planos topograficos, fotogrametria y accesibilidad para la seguridad vial y de los usuarios realizado/ Instalacion y mantenimiento de elementos viales, señaletica, planos topograficos, fotogrametria y accesibilidad para la seguridad vial y de los usuarios programado)* 14%) + ((Servicio para la implementacion de control de accesos vehiculares realizado/ Servicio para la implementacion de control de accesos vehiculares programado)* 14%) + ((Mantenimiento a infraestructura, equipamiento y señaletica para estaciones, bases, carriles confinados y de contraflujo realizado/ Mantenimiento a infraestructura, equipamiento y señaletica para estaciones, bases, carriles confinados y de contraflujo programado)* 14%)</t>
  </si>
  <si>
    <t>Informacion disponible en: https://www.ort.cdmx.gob.mx/transparencia</t>
  </si>
  <si>
    <t>Al año 2024, opera optimamente el servicio de video vigilancia y GPS y el servicio para realizar las recargas de la Tarjeta Unica de Movilidad Integrada (TUMI). Se incrementa el nivel de servicio para los usuarios del transporte concesionado en la modalidad de corredores, a traves de la mejora en la infraestructura, equipamiento auxiliar y el pago del servicio de transporte, y existen condiciones optimas de funcionalidad los Centros de Transferencia Modal.</t>
  </si>
  <si>
    <t>Al año 2024, los usuarios del transporte publico concesionado de la Ciudad de Mexico cuentan con un servicio de movilidad seguro, eficiente y accesible, con mayores opciones de debitacion y recarga de la Tarjeta Unica de Movilidad Integrada.</t>
  </si>
  <si>
    <t>Mantenimiento preventivo y correctivo a instalaciones de los Cetram.</t>
  </si>
  <si>
    <t>Ing. Pavel Lopez Medina</t>
  </si>
  <si>
    <t>Director Ejecutivo de los Centros de Transferencia Modal</t>
  </si>
  <si>
    <t>Servicio de conservacion, mantenimiento y limpieza a las instalaciones para correcto funcionamiento, imagen y salubridad en los Cetram.</t>
  </si>
  <si>
    <t>Mantenimiento a 4,000 kits de video vigilancia, GPS de las unidades de transporte publico y a la plataforma de monitoreo del ORT.</t>
  </si>
  <si>
    <t>Francisco Javier Lopez Alcantara</t>
  </si>
  <si>
    <t>Coordinador de Desarrollo Tecnologico</t>
  </si>
  <si>
    <t>Mantenimiento a 330 validadores del proyecto de Integracion del Servicio de Transporte Concesionado a la Tarjeta Unica de Movilidad Integrada y del Sistema Central.</t>
  </si>
  <si>
    <t>Ricardo Sanchez Lang</t>
  </si>
  <si>
    <t>Director Ejecutivo de Sistemas Inteligentes de Transporte</t>
  </si>
  <si>
    <t>Instalacion y mantenimiento de elementos viales, señaletica, planos topograficos, fotogrametria y accesibilidad para la seguridad vial y de los usuarios.</t>
  </si>
  <si>
    <t>Servicio para la implementacion de control de accesos vehiculares a los Cetram.</t>
  </si>
  <si>
    <t>Mantenimiento a infraestructura, equipamiento y señaletica para estaciones, bases de servicio, carriles confinados y de contraflujo.</t>
  </si>
  <si>
    <t>Lic. Heriberto Alejandro Salgado Terres</t>
  </si>
  <si>
    <t>Director de Regulacion de Operacion de Corredores de Transporte</t>
  </si>
  <si>
    <t>Eficiente programacion para los gastos administrativos necesarios para la operacion del Organismo Regulador de Transporte de la Ciudad de Mexico.</t>
  </si>
  <si>
    <t>El Organismo Regulador de Transporte cuenta con los recursos necesarios para el buen desarrollo de sus funciones.</t>
  </si>
  <si>
    <t>Informacion disponible en: https://www.ort.cdmx.gob.mx/transparencia; https://aplicaciones.finanzas.cdmx.gob.mx/paaaps/public/login; y https://tics.finanzas.cdmx.gob.mx/requisiciones/public/login</t>
  </si>
  <si>
    <t>Proseguir con una programacion y presupuestacion adecuada para la correcta operacion del Organismo Regulador de Transporte.</t>
  </si>
  <si>
    <t>El Organismo Regulador de Transporte continua con el desempeño de sus funciones de manera adecuada.</t>
  </si>
  <si>
    <t>Karla Erica Ramirez Neri</t>
  </si>
  <si>
    <t>Directora Ejecutiva de Administracion y Finanzas en el Organismo Regulador de Transporte</t>
  </si>
  <si>
    <t>El Organismo Regulador de Transporte de la Ciudad de Mexico.</t>
  </si>
  <si>
    <t>El Organismo Regulador de Transporte cuenta con los recursos necesarios para cubrir con las obligaciones judiciales sin riesgos para su operacion.</t>
  </si>
  <si>
    <t>El Organismo Regulador de Transporte tiene las previsiones presupuestarias necesarias para el cumplimiento de las obligaciones judiciales que se presenten.</t>
  </si>
  <si>
    <t>Entrega de apoyos compensatorios por situaciones emergentes que vulneren a los trabajadores del Organismo Regulador de Transporte.</t>
  </si>
  <si>
    <t>C.P. Karla Erica Ramirez Neri</t>
  </si>
  <si>
    <t>Suficientes protocolos de prevencion en materia de proteccion civil a las personas servidoras publicas del Organismo Regulador de Transporte.</t>
  </si>
  <si>
    <t>Personas servidoras publicas y poblacion flotante que ocupan las instalaciones del Organismo Regulador de Transporte.</t>
  </si>
  <si>
    <t>Capacitar las brigadas del Organismo Regulador de Transporte. Renovar los vestuarios e insumos que ocupan las brigadas del Organismo Regulador de Transporte.</t>
  </si>
  <si>
    <t>Personal del ORT, cuenta con las medidas de seguridad, proteccion y atencion oportuna que garantiza su integridad fisica en las instalaciones del Organismo Regulador de Transporte ante cualquier siniestro.</t>
  </si>
  <si>
    <t>Porcentaje de avance de cumplimiento de las actividades en materia de Proteccion Civil realizadas en el Organismo Regulador de Transporte.</t>
  </si>
  <si>
    <t>El personal y poblacion en general que se encuentra dentro del Organismo Regulador de Transporte cuenta con instalaciones seguras y preparadas ante cualquier emergencia y/o siniestro.</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</si>
  <si>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</si>
  <si>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</si>
  <si>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Brindar un servicio de transporte publico de pasajeros que se caracterice por su calidad, efectividad, seguridad, accesibilidad, innovacion, sustentabilidad e inclusion social, dirigidos principalmente a la poblacion de escasos recursos y de zonas perifericas de la ciudad. Modernizar gradualmente el parque vehicular con autobuses ecologicos y equipados con tecnologia de punta, que permita hacer eficientes los tiempos de traslado de las personas usuarias y reducir la contaminacion que actualmente generan. Transitar a un modelo unico de pago mediante el uso de tarjeta universal que facilite a los usuarios su traslado en las diversas modalidades de transporte publico de pasajeros que ofrece la Ciudad de Mexico. Aumentar la cobertura del transporte publico de pasajeros. Implementar un programa de mantenimiento preventivo y correctivo para el parque vehicular.</t>
  </si>
  <si>
    <t>Servicios de transporte asequible y eficiente a la poblacion usuaria de la Red de Transporte de Pasajeros.</t>
  </si>
  <si>
    <t>Indice que mide el porcentaje de avance en los servicios ofrecidos de transporte publico, la adquisicion de unidades y mantenimiento.</t>
  </si>
  <si>
    <t>((Prestacion de servicio de transporte realizado/ Prestacion de servicio de transporte programado)* 16%) + ((Programa de Mantenimiento Preventivo y Correctivo realizado/ Programa de Mantenimiento Preventivo y Correctivo programado)* 14%) + ((Adquisicion de 332 autobuses realizado/ Adquisicion de 332 autobuses programado)* 14%) + ((Adquisicion de equipo para mantenimiento preventivo realizado/ Adquisicion de equipo para mantenimiento preventivo programado)* 14%) + ((Servicios de reconstruccion de partes internas del autobus. realizado/ Servicios de reconstruccion de partes internas del autobus. programado)* 14%) + ((Servicio de mantenimiento preventivo y correctivo a todas estaciones de auto consumo realizado/ Servicio de mantenimiento preventivo y correctivo a todas estaciones de auto consumo programado)* 14%) + ((Adquisicion de equipos de validacion de Tarjetas de Movilidad Integrada con su kit de instalacion, de conformidad al numero de autobuses que se adquieran realizado/ Adquisicion de equipos de validacion de Tarjetas de Movilidad Integrada con su kit de instalacion, de conformidad al numero de autobuses que se adquieran programado)* 14%)</t>
  </si>
  <si>
    <t>Informacion disponible en: https://www.rtp.cdmx.gob.mx/transparencia</t>
  </si>
  <si>
    <t>Para los años 2023 y 2024, esta previsto transportar aproximadamente a 543,445,527 usuarios de la Red de Transporte de Pasajeros.</t>
  </si>
  <si>
    <t>Para el año 2024, los usuarios de las zonas perifericas de la Ciudad de Mexico cuentan con un servicio de transporte a bajo costo que los transporta a su destino en el menor tiempo posible, seguro, confortable y de calidad.</t>
  </si>
  <si>
    <t>Prestacion de servicio de transporte (Ordinario, expreso, especiales Programa de Transporte Escolar y Metrobus)</t>
  </si>
  <si>
    <t>Ing. Ramon Morales Zepeda</t>
  </si>
  <si>
    <t>Director Ejecutivo de Operacion y Mantenimiento</t>
  </si>
  <si>
    <t>Programa de Mantenimiento Preventivo y Correctivo al total de la flota vehicular.</t>
  </si>
  <si>
    <t>Adquisicion de 332 autobuses nuevos para su asignacion a las modalidades ordinario, Expreso, servicios especiales PROTE y Metrobus. 7 gruas de arrastre y 7 estaciones de autolavado.</t>
  </si>
  <si>
    <t>Ing. Ramon Morales Zepeda / Mtro. Daniel Arcos Rodriguez</t>
  </si>
  <si>
    <t>Director Ejecutivo de Operacion y Mantenimiento / Director Ejecutivo de Administracion y Finanzas</t>
  </si>
  <si>
    <t>Adquisicion de equipo para mantenimiento preventivo y/o correctivo de los sistemas de control de emisiones que cumplan la normatividad Euro V y VI.</t>
  </si>
  <si>
    <t>Servicios de reconstruccion de partes internas del autobus.</t>
  </si>
  <si>
    <t>Director de Operacion y Mantenimiento</t>
  </si>
  <si>
    <t>Servicio de mantenimiento preventivo y correctivo a todas estaciones de auto consumo, ubicadas en los 7 Modulos Operativos.</t>
  </si>
  <si>
    <t>Adquisicion de equipos de validacion de Tarjetas de Movilidad Integrada con su kit de instalacion, de conformidad al numero de autobuses que se adquieran en el ejercicio 2023.</t>
  </si>
  <si>
    <t>Mtro. Daniel Arcos Rodriguez</t>
  </si>
  <si>
    <t>Eficiente programacion para los gastos administrativos necesarios para la operacion de RTP de la Ciudad de Mexico.</t>
  </si>
  <si>
    <t>RTP cuenta con los recursos necesarios para el buen desarrollo de sus funciones.</t>
  </si>
  <si>
    <t>((Capacitacion al personal operativo y administrativo realizado/ Capacitacion al personal operativo y administrativo programado)* 12.5%) + ((Realizar las pruebas antidoping realizado/ Realizar las pruebas antidoping programado)* 12.5%) + ((Elaboracion del Programa de Adquisiciones realizado/ Elaboracion del Programa de Adquisiciones programado)* 12.5%) + ((Contratacion de Servicios de Aseguramiento realizado/ Contratacion de Servicios de Aseguramiento programado)* 12.5%) + ((Adquisicion de materiales para señalizacion realizado/ Adquisicion de materiales para señalizacion programado)* 12.5%) + ((Adquisicion o contratacion de software realizado/ Adquisicion o contratacion de software programado)* 12.5%) + ((Contratacion de servicios en materia de TIC y servicios realizado/ Contratacion de servicios en materia de TIC y servicios programado)* 12.5%) + ((Realizar el mantenimiento preventivo y correctivo realizado/ Realizar el mantenimiento preventivo y correctivo programado)* 12.5%)</t>
  </si>
  <si>
    <t>Proseguir con una programacion y presupuestacion adecuada para la correcta operacion de RTP.</t>
  </si>
  <si>
    <t>RTP continua con el desempeño de sus funciones de manera adecuada.</t>
  </si>
  <si>
    <t>Capacitacion al personal operativo y administrativo en materia de operacion de autobuses, temas administrativos, en sensibilizacion del servicio, en materia de derechos humanos, asi como para actualizacion en conocimientos para su desempeño laboral.</t>
  </si>
  <si>
    <t>Realizar las pruebas antidoping a los operadores de autobus para el otorgamiento de licencias de manejo.</t>
  </si>
  <si>
    <t>Elaboracion del Programa de Adquisiciones para todos los bienes y servicios.</t>
  </si>
  <si>
    <t>Contratacion de Servicios de Aseguramiento del equipo rodante y de responsabilidad civil, administracion de perdidas de vehiculos y/o motocicletas y multiple empresarial; asimismo contratacion del seguro de vida para el personal.</t>
  </si>
  <si>
    <t>Mtro. Sergio Coria Gomez y Mtro. Daniel Arcos Rodriguez</t>
  </si>
  <si>
    <t>Director Ejecutivo Juridico y Normativo y Director Ejecutivo de Administracion y Finanzas</t>
  </si>
  <si>
    <t>Adquisicion de materiales para señalizacion de orientacion para las personas usuarias sobre el tipo de servicio, la ubicacion, el ascenso o descenso; y destinos.</t>
  </si>
  <si>
    <t>Ing. Ramon Morales Zepeda y Mtro. Daniel Arcos Rodriguez</t>
  </si>
  <si>
    <t>Director Ejecutivo de Operacion y Mantenimiento y Director Ejecutivo de Administracion y Finanzas</t>
  </si>
  <si>
    <t>Adquisicion o contratacion de software y/o desarrollos para la Red de Transporte de Pasajeros.</t>
  </si>
  <si>
    <t>Contratacion de servicios en materia de TIC, energia electrica, agua, el arrendamiento, traslado de valores, para adquisicion de sellos de seguridad, de envases de polietileno, de boletos, por arrendamiento de casetas sanitarias para los cierres de circuito y limpieza de sanitarios fijos.</t>
  </si>
  <si>
    <t>Realizar el mantenimiento preventivo y correctivo a la Infraestructura a Oficinas Centrales, Modulos Operativos, Almacen Central, Centros de Reconstruccion, Centro de Moneda y a las maquinas del Centro de Moneda.</t>
  </si>
  <si>
    <t>RTP de la Ciudad de Mexico.</t>
  </si>
  <si>
    <t>RTP cuenta con los recursos necesarios para cubrir con las obligaciones judiciales sin riesgos para su operacion.</t>
  </si>
  <si>
    <t>RTP tiene las previsiones presupuestarias necesarias para el cumplimiento de las obligaciones judiciales que se presenten.</t>
  </si>
  <si>
    <t>Entrega de apoyos compensatorios por situaciones emergentes que vulneren a los trabajadores de la Red de Transporte de Pasajeros.</t>
  </si>
  <si>
    <t>Mtro. Sergio Coria Gomez / Mtro. Daniel Arcos Rodriguez</t>
  </si>
  <si>
    <t>Director Ejecutivo Juridico y Normativo / Director Ejecutivo de Administracion y Finanzas</t>
  </si>
  <si>
    <t>Suficientes protocolos de prevencion en materia de proteccion civil a las personas servidoras publicas de la Red de Transporte de Pasajeros.</t>
  </si>
  <si>
    <t>Personas servidoras publicas y poblacion flotante que ocupan las instalaciones de la Red de Transporte de Pasajeros.</t>
  </si>
  <si>
    <t>Validacion del Programa Interno de Proteccion Civil; llevar a cabo los “Programas Internos de Proteccion Civil”, con el fin de realizar acciones preventivas y reactivas para la recuperacion ante fenomenos naturales, en los modulos operativos y areas de oficinas centrales de la Red de Transporte de Pasajeros; capacitar a las personas servidoras publicas en materia de Proteccion Civil y Gestion Integral de Riesgos; adquisicion de materiales y equipos necesarios para el desarrollo de las actividades de los brigadistas de la Red de Transporte de Pasajeros.</t>
  </si>
  <si>
    <t>Personal del RTP, cuentan con las medidas de seguridad, proteccion y atencion oportuna que garantiza su integridad fisica en las instalaciones de la Red de Transporte de Pasajeros ante cualquier siniestro.</t>
  </si>
  <si>
    <t>Porcentaje de avance de cumplimiento de las actividades en materia de Proteccion Civil realizadas en la Red de Transporte de Pasajeros.</t>
  </si>
  <si>
    <t>0.84</t>
  </si>
  <si>
    <t>Al año 2024, la Red de Transporte de Pasajeros de la Ciudad de Mexico cuenta con los programas necesarios de Proteccion Civil, que permiten tener certeza sobre la seguridad de las instalaciones de mismo y proteccion del personal.</t>
  </si>
  <si>
    <t>Implementar señaletica, realizar simulacros, elaborar programa de proteccion civil interno, adquirir material para el desarrollo de actividades de los brigadistas y capacitar en materia de proteccion civil.</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</si>
  <si>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en virtud de una mayor cobertura de rutas, mejor disponibilidad, cuya capacidad de eleccion del medio a utilizar, favorezca al Servicio de Transportes Electricos de la Ciudad de Mexico.</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</si>
  <si>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</si>
  <si>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La administracion y operacion de los sistemas de transportes electricos. La operacion de otros sistemas, ya sean de gasolina o diesel, siempre que se establezcan como auxiliares de los sistemas electricos. El estudio, proyeccion, construccion, y en su caso, operacion de nuevas lineas de transporte electrico en la Ciudad de Mexico.</t>
  </si>
  <si>
    <t>052</t>
  </si>
  <si>
    <t>Servicios de transporte asequible y eficiente a la poblacion usuaria de los Servicios de Transportes Electricos.</t>
  </si>
  <si>
    <t>Indice que mide el avance en la transportacion de pasajeros a traves de las 10 Lineas de Trolebus, la Linea del Tren Ligero y las 2 Lineas del Cablebus.</t>
  </si>
  <si>
    <t>((Servicio de 248 unidades para la Red de Trolebuses, 12 unidades para la Linea del Tren Ligero y transportes electricos a publico usuario realizado/ Servicio de 248 unidades para la Red de Trolebuses, 12 unidades para la Linea del Tren Ligero y transportes electricos a publico usuario programado)* 34%) + ((Realizar mantenimiento preventivo a 223,752 unidades de parque vehicular de Trolebuses, 100,364 al material rodante de Tren Ligero y 1,433 a la Infraestructura Electromecanica de Traccion realizado/ Realizar mantenimiento preventivo a 223,752 unidades de parque vehicular de Trolebuses, 100,364 al material rodante de Tren Ligero y 1,433 a la Infraestructura Electromecanica de Traccion programado)* 33%) + ((Capacitacion a 700 personas que forman parte del personal de la STECDMX realizado/ Capacitacion a 700 personas que forman parte del personal de la STECDMX programado)* 33%)</t>
  </si>
  <si>
    <t>Informacion disponible en: https://www.transparencia.cdmx.gob.mx/servicio-de-transportes-electricos-de-la-ciudad-de-mexico</t>
  </si>
  <si>
    <t>Para el año 2024 esta prevista la puesta en servicio de la Linea 10 de Trolebuses segunda etapa Constitucion de 1917 a Mixcoac (Tramo a Nivel); la adquisicion de 108 trolebuses nuevos articulados; la adquisicion de 9 Trenes Ligeros nuevos; y la contratacion de 104 operadores para trolebus.</t>
  </si>
  <si>
    <t>Servicio de 248 unidades para la Red de Trolebuses, 12 unidades para la Linea del Tren Ligero y Cablebus a publico usuario.</t>
  </si>
  <si>
    <t>Mtra. Adriana Palacios Mata / Mtro. Martin Lopez Delgado</t>
  </si>
  <si>
    <t>Directora Ejecutiva de Transportacion / Director General del STE</t>
  </si>
  <si>
    <t>Realizar mantenimiento preventivo a 223,752 unidades de parque vehicular de Trolebuses, 100,364 al material rodante de Tren Ligero y 1,433 a la Infraestructura Electromecanica de Traccion.</t>
  </si>
  <si>
    <t>Ing. Javier Zavala Garcia</t>
  </si>
  <si>
    <t>Director Ejecutivo de Mantenimiento</t>
  </si>
  <si>
    <t>Capacitacion, prestacion de servicio social y educacion abierta a 700 que forman parte del personal de la STECDMX.</t>
  </si>
  <si>
    <t>Mtro. Eduardo Ugo Archundia Morales</t>
  </si>
  <si>
    <t>Gerente de Administracion de Capital Humano</t>
  </si>
  <si>
    <t>170</t>
  </si>
  <si>
    <t>Administracion del sistema de pensiones y jubilaciones</t>
  </si>
  <si>
    <t>Adoptar politicas, especialmente fiscales, salariales y de proteccion social, y lograr progresivamente una mayor igualdad</t>
  </si>
  <si>
    <t>Disminucion de la vulnerabilidad economica y social de las personas pensionadas y jubiladas pertenecientes al Servicio de Transportes Electricos de la Ciudad de Mexico.</t>
  </si>
  <si>
    <t>Personas pensionadas y jubiladas pertenecientes a los Servicios de Transportes Electricos equivalente a 1,220 beneficiarios.</t>
  </si>
  <si>
    <t>Gestionar, administrar y proveer los recursos financieros necesarios para cubrir la nomina del personal jubilado del Organismo.</t>
  </si>
  <si>
    <t>El personal pensionado y jubilado perteneciente a los Servicios de Transportes Electricos incrementan su calidad de vida mediante la obtencion de pagos por concepto de pensiones y jubilaciones.</t>
  </si>
  <si>
    <t>Porcentaje que mide el grado de avance en el pago de nomina a personal jubilado del Servicio de Transportes Electricos</t>
  </si>
  <si>
    <t>((Cubrir la nomina del personal jubilado del Servicio de Transportes Electricos realizado/ Cubrir la nomina del personal jubilado del Servicio de Transportes Electricos programado)* 100)</t>
  </si>
  <si>
    <t>Para el año 2024, se continua cubriendo la nomina correspondiente a los jubilados del Servicio de Transportes Electricos de la Ciudad de Mexico.</t>
  </si>
  <si>
    <t>Al año 2024, el personal pensionado y jubilado perteneciente a los Servicios de Transportes Electricos mantiene su calidad de vida mediante la obtencion de pagos por concepto de pensiones y jubilaciones.</t>
  </si>
  <si>
    <t>Cubrir la nomina del personal jubilado del Servicio de Transportes Electricos.</t>
  </si>
  <si>
    <t>Eficiente programacion para los gastos administrativos necesarios para la operacion del Servicio de Transportes Electricos de la Ciudad de Mexico.</t>
  </si>
  <si>
    <t>Areas administrativas y operativas del Servicio de Transportes Electricos de la Ciudad de Mexico (Direcciones Generales, Direcciones Ejecutivas, Direcciones de area, Coordinaciones y Gerencias).</t>
  </si>
  <si>
    <t>1.Programar y presupuestar el recurso suficiente para cubrir los gastos de operacion. 2.Dotar de los recursos materiales, tecnologicos e infraestructura adecuada para el desempeño de sus actividades.</t>
  </si>
  <si>
    <t>El Servicio de Transportes Electricos cuenta con los recursos necesarios para el buen desarrollo de sus funciones.</t>
  </si>
  <si>
    <t>Proseguir con una programacion y presupuestacion adecuada para la correcta operacion del Servicio de Transportes Electricos.</t>
  </si>
  <si>
    <t>El Servicio de Transportes Electricos continua con el desempeño de sus funciones de manera adecuada.</t>
  </si>
  <si>
    <t>El Servicio de Transportes Electricos de la Ciudad de Mexico.</t>
  </si>
  <si>
    <t>El Servicio de Transportes Electricos cuenta con los recursos necesarios para cubrir con las obligaciones judiciales sin riesgos para su operacion.</t>
  </si>
  <si>
    <t>El Servicio de Transportes Electricos tiene las previsiones presupuestarias necesarias para el cumplimiento de las obligaciones judiciales que se presenten.</t>
  </si>
  <si>
    <t>Entrega de apoyos compensatorios por situaciones emergentes que vulneren a los trabajadores del Servicio de Transportes Electricos.</t>
  </si>
  <si>
    <t>Lic. Pedro Enrique Bazan Garnica</t>
  </si>
  <si>
    <t>Gerente de Asuntos Juridicos</t>
  </si>
  <si>
    <t>Suficientes protocolos de prevencion en materia de proteccion civil a las personas servidoras publicas del Servicio de Transportes Electricos.</t>
  </si>
  <si>
    <t>Plantilla del personal del Servicio de Transportes Electricos de la Ciudad de Mexico y la poblacion flotante.</t>
  </si>
  <si>
    <t>Crear cultura y conciencia en materia de Proteccion Civil, a traves de la capacitacion permanente. Implementar y difundir las acciones necesarias para la correcta actuacion de los servidores publicos en la prevencion de desastres naturales e incidencias al interior del Organismo.</t>
  </si>
  <si>
    <t>Personal del STE, cuentan con las medidas de seguridad, proteccion y atencion oportuna que garantiza su integridad fisica en las instalaciones del Servicio de Transportes Electricos ante cualquier siniestro.</t>
  </si>
  <si>
    <t>Porcentaje de avance de cumplimiento de las actividades en materia de Proteccion Civil realizadas en el Servicio de Transportes Electricos.</t>
  </si>
  <si>
    <t>0.66</t>
  </si>
  <si>
    <t>El personal y poblacion en general que se encuentra dentro del Servicio de Transportes Electricos cuenta con instalaciones seguras y preparadas ante cualquier emergencia y/o siniestro.</t>
  </si>
  <si>
    <t>Lic. Taiset Trejo Santos</t>
  </si>
  <si>
    <t>Gerente de Servicios Generales</t>
  </si>
  <si>
    <t>Garantizar y preservar la paz,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</si>
  <si>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y esta gran interaccion de personas en las que habitan genera condiciones particulares que no se registran en otras entidades del pais; por ejemplo, la enorme movilidad que diariamente se registra, asi como la presencia de una gran cantidad de negocios, escuelas, areas rurales e infraestructura urbana, y la organizacion de movilizaciones sociales y eventos masivos. Es por ello, que se llevan a cabo estrategias operativas con el objetivo de beneficiar a las 9,209,944 personas que habitan en la Ciudad de Mexico; 2,357,076 de personas que transitan en ella, 25,810 personas privadas de su libertad en los diferentes Centros Penitenciarios y 128 adolescentes en conflicto con la Ley. Actualmente en la Ciudad se identifican tres grandes problemas: 1. La inseguridad de la poblacion. 2. La percepcion de inseguridad en las personas, y 3. Asegurar la operacion de los centros penitenciarios y garantizar los derechos humanos de las personas privadas de la libertad, con el fin de contribuir a la reinsercion social y familiar de las personas privadas de su libertad. Lo anterior derivado de que se ha incrementado la violencia, la inseguridad, la impunidad, el empoderamiento de las organizaciones criminales vinculadas al trafico de drogas, la economia ilegal, la violacion a los derechos humanos y la corrupcion. De acuerdo con analisis sobre el fenomeno delictivo en la Ciudad de Mexico, realizado por la policia capitalina, el 1% de la sociedad se encuentra vinculada con actos violentos o tienen relacion con alguna banda criminal, este porcentaje de la sociedad genera cerca del 50% a 60% de los actos delictivos, y estas personas tiene relacion con grupos identificados como violentos o aquellas bandas delincuenciales ligadas a organizaciones criminales grandes. Con datos de la Encuesta Nacional de Victimizacion y Percepcion Sobre Seguridad Publica (ENVIPE) 2020, se estima que, durante el 2019, 43.8 por ciento de los hogares en la Ciudad de Mexico tuvo al menos una victima del Delito. Por otra parte, al menos durante los ultimos cinco años, la tasa de victimas del delito por cada 100 mil habitantes ha sido superior en la CDMX con respecto a la media nacional. Vista desde la perspectiva de genero, la tasa por cada cien mil habitantes fue de 39,556 hombres y 35,238 mujeres. A partir de la ENVIPE 2020, podemos observar que los delitos mas frecuentes son el robo o asalto a transeunte, el fraude, el robo total o parcial a vehiculos y la extorsion. Especificamente, en lo que toca al robo o asalto en calle o transporte publico, para 2019 la tasa en la CDMX represento 23,911 por cada 100 mil personas. 51.8 por ciento de los delitos cometidos en la Ciudad de Mexico durante el 2019, fueron sin agresion fisica donde la victima estuvo presente (la mayor parte) y 35.1 por ciento no estuvo presente; el 11.6 por ciento fue con agresion fisica a una victima presente. En 87 por ciento de los casos, la victima manifesto haber sufrido algun tipo de daño. En este sentido y con base en las cifras publicadas por el Secretariado Ejecutivo del Sistema Nacional de Seguridad Publica, se observa a junio del 2022, la incidencia delictiva de 114,532 presuntos delitos registrados en la Ciudad de Mexico, ahora bien, de acuerdo a los datos de la Encuesta Nacional de Victimizacion y Percepcion sobre Seguridad Publica (ENVIPE) 2021, la Ciudad de Mexico presenta un 85.3% de percepcion de la inseguridad en la poblacion de 18 años y mas. Para atender esta problematica, la Secretaria de Seguridad Ciudadana (SSC) es el ente facultado, a traves de la persona titular de la SSC que le corresponde el mando directo, operativo y funcional de los cuerpos policiacos adscritos a esta y ejercera sus atribuciones por conducto de la Universidad de la Policia, la Policia Bancaria e Industrial y la Policia Auxiliar con el objetivo de resguardar la integridad fisica de las y los ciudadanos con total respeto de los Derechos Humanos, al igual que su patrimonio, la preservacion del orden publico y la paz social con el fin de disminuir los indices del delito en la Ciudad de Mexico y mejorar la percepcion de seguridad entre los habitantes.</t>
  </si>
  <si>
    <t>Eficiente programacion para los gastos administrativos necesarios para la operacion de la Secretaria de Seguridad Ciudadana de la Ciudad de Mexico.</t>
  </si>
  <si>
    <t>La SSC cuenta con los recursos necesarios para el buen desarrollo de sus funciones</t>
  </si>
  <si>
    <t>Indice que mide la adquisicion de materiales y suministros requeridos y de los servicios generales para el desempeño de las funciones administrativas de la SSC.</t>
  </si>
  <si>
    <t>((acciones de mantenimiento, abastecimientos y servicios generales realizadas / acciones de mantenimiento, abastecimientos y servicios generales programadas) *.5) + ((acciones de capacitaciones de personal realizadas / acciones de capacitaciones de personal programadas) *.5)</t>
  </si>
  <si>
    <t>El soporte documental de las acciones realizadas correspondientes a cada uno de los Programas presupuestarios, esta conformado por bases de datos integradas, validadas y resguardadas por la Direccion General de Finanzas, cuyas oficinas se encuentran en Av. Arcos de Belen 79, PH, Colonia Centro, Alcaldia Cuauhtemoc, C.P. 06000, Ciudad de Mexico. Es importante mencionar que, se contara con un micro sitio de la Secretaria de Seguridad Ciudadana de la Ciudad de Mexico, donde se podra consultar y validar la informacion reportada. https://www.ssc.cdmx.gob.mx/transparencia</t>
  </si>
  <si>
    <t>0.03</t>
  </si>
  <si>
    <t>Proseguir con una programacion y presupuestacion adecuada para la correcta operacion de la Secretaria de Seguridad</t>
  </si>
  <si>
    <t>La Secretaria de Seguridad Ciudadana continua con el desempeño de sus funciones de manera adecuada</t>
  </si>
  <si>
    <t>Mantenimiento, abastecimientos y servicios generales</t>
  </si>
  <si>
    <t>Maria de Jesus Herros Vazquez</t>
  </si>
  <si>
    <t>Directora General de Recursos Materiales, Abastecimientos y Servicios</t>
  </si>
  <si>
    <t>Capacitacion de personal</t>
  </si>
  <si>
    <t>Mtra. Maria Adriana Suarez Linares</t>
  </si>
  <si>
    <t>Directora General de Administracion de Personal</t>
  </si>
  <si>
    <t>Ser una Secretaria que desarrolle politicas de caracter integral en materia de prevencion del delito y seguridad ciudadana, fomentando e impulsando la profesionalizacion, la trasparencia y la rendicion de cuentas, promoviendo en la sociedad la participacion ciudadana en valores culturales y civicos, que induzcan al respeto, legalidad y los derechos humanos, fortaleciendo la confianza e imagen de la Institucion.</t>
  </si>
  <si>
    <t>Coordinacion con el Consejo Ciudadano de Seguridad y Justicia</t>
  </si>
  <si>
    <t>055</t>
  </si>
  <si>
    <t>Participacion ciudadana</t>
  </si>
  <si>
    <t>Eficiente prevencion para la seguridad y la procuracion de la justicia, con sensibilidad y perspectiva ciudadana.</t>
  </si>
  <si>
    <t>Los 9,209,944 habitantes de la Ciudad de Mexico y poblacion flotante.</t>
  </si>
  <si>
    <t>1. Fomentar la denuncia como una herramienta indispensable en el combate a la impunidad</t>
  </si>
  <si>
    <t>El consejo ciudadano goza de las condiciones optimas para su optimo funcionamiento, lo que beneficia a la promocion de la cultura civica y de prevencion de delito.</t>
  </si>
  <si>
    <t>Porcentaje que mide la aplicacion de los recursos financieros autorizados para otorgar apoyo presupuestal al Consejo Ciudadano de Seguridad y Justicia.</t>
  </si>
  <si>
    <t>((Presupuesto ejercido en el otorgamiento de apoyos economicos al Consejo Ciudadano de Seguridad y Justicia / Presupuesto programado para el otorgamiento de apoyos economicos al Consejo Ciudadano de Seguridad y Justicia) * 100%)</t>
  </si>
  <si>
    <t>porcentaje</t>
  </si>
  <si>
    <t>El soporte documental de las acciones realizadas correspondientes a cada uno de los Programas presupuestarios, esta conformado por bases de datos integradas, validadas y resguardadas por la Direccion General de Finanzas, se contara con un micro sitio de la Secretaria de Seguridad Ciudadana de la Ciudad de Mexico.https://www.ssc.cdmx.gob.mx/transparencia</t>
  </si>
  <si>
    <t>0.67</t>
  </si>
  <si>
    <t>Mantener a largo plazo, los apoyos economicos al Consejo Ciudadano para la seguridad y justicia, para que se encuentre en condiciones de realizar sus acciones de vinculacion con la ciudadania.</t>
  </si>
  <si>
    <t>Se cuenta con las condiciones de seguridad tales como una red de prevencion del delito, medidas de orientacion para el cuidado de las personas y la proteccion de sus bienes, asi como una cultura de la legalidad de la denuncia y de promocion de la justicia mediante la participacion ciudadana.</t>
  </si>
  <si>
    <t>Entregar los apoyos al Consejo Ciudadano de Seguridad y Justicia</t>
  </si>
  <si>
    <t>Lic. David Sierra Vargas</t>
  </si>
  <si>
    <t>Director de Tesoreria</t>
  </si>
  <si>
    <t>Eficiente gestion integral de riesgos en los de inmuebles de la Secretaria de Seguridad Ciudadana</t>
  </si>
  <si>
    <t>Las 9,209,944 habitantes y 2,357,076 de personas que transitan en la Ciudad de Mexico.</t>
  </si>
  <si>
    <t>1. Coordinacion de los Comites Internos de Proteccion Civil de la SSC 2. Proporcionar el auxilio medico prehospitalario, y de salvamento y/o rescate a la poblacion en general, con prontitud, eficacia, eficiencia y profesionalismo</t>
  </si>
  <si>
    <t>La poblacion demandante de los servicios prehospitalarios, recibe atencion oportuna y efectivo, asi como, los servidores publicos cuentan con proteccion, auxilio oportuno y efectivo en caso de emergencia y/o desastre.</t>
  </si>
  <si>
    <t>Indice que mide el avance de las acciones en materia de proteccion civil, para atender oportunamente a la poblacion que habita y transita la Ciudad de Mexico</t>
  </si>
  <si>
    <t>((capacitaciones en materia de proteccion civil realizadas / capacitaciones en materia de proteccion civil programadas) x .35) + ((Acciones de apoyo de operaciones en auxilio realizadas / Acciones de apoyo de operaciones en auxilio programadas) x .35) + (( Acciones del Escuadron de Rescate y Urgencias Medicas realizadas / Acciones del Escuadron de Rescate y Urgencias Medicas programadas) x .30)</t>
  </si>
  <si>
    <t>Alcanzar para el año 2024, un aumento del 3% en la productividad de las acciones en materia de proteccion civil.</t>
  </si>
  <si>
    <t>La Secretaria de Seguridad Ciudadana cuenta con capacidad suficiente para atender las emergencias de proteccion civil que asi lo requieran, con acciones eficientes, de calidad y oportunas; asimismo, los servidores publicos cuentan con conocimiento en materia de gestion integral de riesgos.</t>
  </si>
  <si>
    <t>Capacitaciones en materia de Proteccion Civil</t>
  </si>
  <si>
    <t>Comisario Jefe Ramon Hipolito Rogelio</t>
  </si>
  <si>
    <t>Coordinador General de la Policia Metropolitana</t>
  </si>
  <si>
    <t>Apoyo de operaciones de auxilio por parte de la policia metropolitana.</t>
  </si>
  <si>
    <t>Acciones del Escuadron de Rescate y Urgencias Medicas</t>
  </si>
  <si>
    <t>Comisario Guido Sanchez Coello</t>
  </si>
  <si>
    <t>Director General del Escuadron de Rescate y Urgencias Medicas</t>
  </si>
  <si>
    <t>Fortalecimiento de la procuracion de justicia</t>
  </si>
  <si>
    <t>Atencion especifica por tipo de delito</t>
  </si>
  <si>
    <t>009</t>
  </si>
  <si>
    <t>Acciones dirigidas a personas privadas de su libertad y en procedimiento legal</t>
  </si>
  <si>
    <t>Suficiente capacidad del Sistema Penitenciario de la Ciudad de Mexico para alojar a las personas privadas de la libertad en condiciones optimas de seguridad.</t>
  </si>
  <si>
    <t>Personas adultas privadas de su libertad en la Ciudad de Mexico.</t>
  </si>
  <si>
    <t>1. Operacion y funcionamiento de los centros penitenciarios de la Ciudad de Mexico en optimas condiciones y con espacios suficientes.</t>
  </si>
  <si>
    <t>1. La poblacion en general tiene certeza de que los centros penitenciarios cuentan con infraestructura segura. 2. El sistema penitenciario cuenta con la capacidad requerida para alojar a las personas privadas de su libertad</t>
  </si>
  <si>
    <t>Porcentaje que mide el cumplimiento de las supervisiones realizadas en la construccion y mantenimiento de los CEVASEP I y II.</t>
  </si>
  <si>
    <t>((Total de supervisiones realizadas / Total de supervisiones programadas) x 100)</t>
  </si>
  <si>
    <t>Para el 2024 se mantendra el optimo funcionamiento y seguridad de los diferentes Centros Penitenciarios.</t>
  </si>
  <si>
    <t>La Ciudad de Mexico cuenta con los inmuebles de Seguridad PenitenciariaCEVASEP I y II en optimas condiciones para la estancia, educacion, capacitacion y esparcimiento de las personas privadas de su libertad, dando mas seguridad y bienestar a la poblacion.</t>
  </si>
  <si>
    <t>Conservacion y funcionamiento de los CEVASEP I y II</t>
  </si>
  <si>
    <t>C.P. Maria Teresa Ariza Contreras</t>
  </si>
  <si>
    <t>Subdirectora de Conservacion y Servicios Generales</t>
  </si>
  <si>
    <t>322</t>
  </si>
  <si>
    <t>Atencion a adolescentes sujetos al sistema integral de justicia</t>
  </si>
  <si>
    <t>Disminucion de la reincidencia delictiva de adolescentes en la Ciudad de Mexico.</t>
  </si>
  <si>
    <t>Las personas sujetas al sistema integral de justicia para adolescentes de la Ciudad de Mexico.</t>
  </si>
  <si>
    <t>Mejorar la atencion a los adolescentes, apoyandolos con programas reeducativos, culturales, deportivos, de salud fisica y psicologica.</t>
  </si>
  <si>
    <t>Los adolescentes que estuvieron privados de su libertad tienen una mejor calidad de vida y cuentan con las herramientas para su reinsercion social.</t>
  </si>
  <si>
    <t>Indice que mide el avance de las acciones y actividades encaminadas a lograr la reinsercion social de las y los adolescentes en conflicto con la Ley.</t>
  </si>
  <si>
    <t>((Capacitaciones socio laborales, educativas, culturales y deportivas para la reinsercion social realizadas / Capacitaciones socio laborales, educativas, culturales y deportivas para la reinsercion social programadas) *.5) + ((Mantenimientos de centros especializados para adolescentes realizados / Mantenimientos de centros especializados para adolescentes programas) *.5)</t>
  </si>
  <si>
    <t>El soporte documental de las acciones realizadas correspondientes a cada uno de los Programas presupuestarios, esta conformado por informes internos tales como bases de datos integradas, validadas y resguardadas por la Direccion General de Finanzas, se contara con un micro sitio de la Secretaria de Seguridad Ciudadana de la Ciudad de Mexico. https://www.ssc.cdmx.gob.mx/transparencia</t>
  </si>
  <si>
    <t>0.27</t>
  </si>
  <si>
    <t>Se estima que para el cierre del 2024 la calidad de atencion de los servicios penitenciarios brindados a las personas sujetas al sistema integral de justicia para adolescentes incremente en un 3%</t>
  </si>
  <si>
    <t>Las personas sujetas al sistema integral de justicia para adolescentes se reinsertan socialmente sin reincidencia delictiva.</t>
  </si>
  <si>
    <t>Servicios de capacitaciones socio laborales, educativas, culturales y deportivas para la reinsercion social</t>
  </si>
  <si>
    <t>Armando Mata Garcia</t>
  </si>
  <si>
    <t>Director General de Atencion Especializada para Adolescentes</t>
  </si>
  <si>
    <t>Mantenimientos de centros especializados para adolescentes</t>
  </si>
  <si>
    <t>L. en D. Ricardo de la Barrera Vite</t>
  </si>
  <si>
    <t>1. Operacion y funcionamiento de los centros penitenciarios de la Ciudad de Mexico en optimas condiciones. 2. Brindar atencion integral a las personas privadas de su libertad, otorgando capacitacion, oficios y educacion logrando con esto que se les permita reintegrarse a la sociedad.</t>
  </si>
  <si>
    <t>1. Las personas que forman parte del sistema penitenciario cuentan con mejores condiciones para lograr su reinsercion social. 2. La poblacion en general tiene certeza de que los centros penitenciarios cuentan con seguridad eficiente.</t>
  </si>
  <si>
    <t>Indice que mide el avance en la atencion integral de las personas privadas de su libertad que se encuentran en los Centros Penitenciarios de la Secretaria de la Seguridad Ciudadana de la Ciudad de Mexico.</t>
  </si>
  <si>
    <t>((servicios para la reinsercion social realizados / servicios para la reinsercion social programados) * .2) + ((Capacitaciones laborales realizadas / Capacitaciones laborales programadas) * .2) + ((Diseño e implementacion de estrategias de seguridad realizadas / Diseño e implementacion de estrategias de seguridad programadas) * .2) + ((Seguimiento y control de sentenciados con beneficio de libertad realizados / Seguimiento y control de sentenciados con beneficio de libertad programados) * .2) + ((Mantenimiento de los centros penitenciarios realizados / Mantenimiento de los centros penitenciarios programados) * .2)</t>
  </si>
  <si>
    <t>El soporte documental de las acciones realizadas correspondientes a cada uno de los Programas presupuestarios, esta conformado por bases de datos integradas, validadas y resguardadas por la Direccion General de Finanzas, se contara con un micro sitio de la Secretaria de Seguridad Ciudadana de la Ciudad de Mexico. https://www.ssc.cdmx.gob.mx/transparencia</t>
  </si>
  <si>
    <t>Se estima que para el cierre del 2024 la calidad de atencion de los servicios penitenciarios brindados a las personas privadas de su libertad incremente en un 3%</t>
  </si>
  <si>
    <t>Las personas privadas de la libertad tienen mejores condiciones para la reinsercion social, contribuyendo a mejorar su bienestar, garantizando los Derechos Humanos y la disminucion de la reincidencia delictiva en la Ciudad de Mexico.</t>
  </si>
  <si>
    <t>Brindar servicios educativos, culturales y deportivos para la reinsercion social</t>
  </si>
  <si>
    <t>Lic. Cesar Abraham Flores Sandoval</t>
  </si>
  <si>
    <t>Director Ejecutivo de Prevencion y Reinsercion Social</t>
  </si>
  <si>
    <t>Realizacion de capacitaciones para el desarrollo de competencias laborales</t>
  </si>
  <si>
    <t>Mtro. Aaron Sanchez Castañeda</t>
  </si>
  <si>
    <t>Director Ejecutivo de Trabajo Penitenciario</t>
  </si>
  <si>
    <t>Diseño e implementacion de estrategias de seguridad penitenciaria</t>
  </si>
  <si>
    <t>Comisario Pablo Lopez Jaramillo</t>
  </si>
  <si>
    <t>Director Ejecutivo de Seguridad Penitenciaria</t>
  </si>
  <si>
    <t>Seguimiento y control de sentenciados con beneficio de libertad</t>
  </si>
  <si>
    <t>Lic. Lucia Arteaga Segovia</t>
  </si>
  <si>
    <t>Directora Ejecutiva de Control y Seguimiento de Sentenciados en Libertad</t>
  </si>
  <si>
    <t>Mantenimiento de los centros penitenciarios</t>
  </si>
  <si>
    <t>Reduccion de la incidencia delictiva en la Ciudad de Mexico.</t>
  </si>
  <si>
    <t>1. Mantener la gobernabilidad de la capital preservando y protegiendo el orden publico a traves de la atencion y prevencion de delitos en coordinacion con los niveles de Gobierno. 2. Realizar actividades de inteligencia y mejorar el desarrollo y profesionalizacion de los elementos de los cuerpos de seguridad ciudadana.</t>
  </si>
  <si>
    <t>La ciudadania aumenta su percepcion de seguridad y confianza en los cuerpos policiales.</t>
  </si>
  <si>
    <t>Indice que mide el avance de las acciones en materia de prevencion del delito y seguridad ciudadana otorgadas a la poblacion objetivo, con la finalidad de disminuir la incidencia delictiva</t>
  </si>
  <si>
    <t>((Acciones de prevencion del delito en la Ciudad de Mexico realizadas / Acciones de prevencion del delito en la Ciudad de Mexico programadas) *.20) + ((Labores de inteligencia policial realizadas / Labores de inteligencia policial programadas) *.20) + ((Acciones de prevencion de la violencia realizadas / Acciones de prevencion de la violencia programadas) *0.1) + ((Acciones de participacion ciudadana realizadas / Acciones de participacion ciudadana programadas) *0.1) + (( Atenciones de primer contacto realizadas /Atenciones de primer contacto programadas)*.15) + ((Acciones de control de transito y agilizacion vial realizadas / Acciones de control de transito y agilizacion vial programadas) *.15) + ((Acciones para el desarrollo de elementos de los cuerpos de seguridad ciudadana realizadas / Acciones para el desarrollo de elementos de los cuerpos de seguridad ciudadana. programadas) *.10)</t>
  </si>
  <si>
    <t>El soporte documental de las acciones realizadas correspondientes a cada uno de los Programas presupuestarios, esta conformado por informes internos de la SSC como bases de datos integradas, validadas y resguardadas por la Direccion General de Finanzas, se contara con un micro sitio de la Secretaria de Seguridad Ciudadana de la Ciudad de Mexico. https://www.ssc.cdmx.gob.mx/transparencia</t>
  </si>
  <si>
    <t>Se espera tener un incremento del 3% en las acciones a largo plazo, asimismo, realizarlas de manera eficiente y eficaz</t>
  </si>
  <si>
    <t>La ciudadania cuenta con una cultura de prevencion del delito, generando una percepcion de confianza en la policia.</t>
  </si>
  <si>
    <t>Prevencion del delito en la Ciudad de Mexico</t>
  </si>
  <si>
    <t>Comisario Jefe Israel Benitez Lopez</t>
  </si>
  <si>
    <t>Subsecretario de Operacion Policial</t>
  </si>
  <si>
    <t>Desempeñar labores de inteligencia policial</t>
  </si>
  <si>
    <t>Comisario Jefe Dr. Hermenegildo Lugo Lara</t>
  </si>
  <si>
    <t>Subsecretario de investigacion e inteligencia Policial</t>
  </si>
  <si>
    <t>Prevencion de la violencia</t>
  </si>
  <si>
    <t>Comisario Jefe Lic. Pablo Vazquez Camacho</t>
  </si>
  <si>
    <t>Subsecretario de Participacion Ciudadana y Prevencion del Delito</t>
  </si>
  <si>
    <t>Atencion ciudadana de primer contacto</t>
  </si>
  <si>
    <t>Lic. Jose Luis Macedo Nuñez</t>
  </si>
  <si>
    <t>Director de la Unidad de Contacto del Secretario</t>
  </si>
  <si>
    <t>Realizar acciones para el control de transito y agilizacion vial</t>
  </si>
  <si>
    <t>Comisario Jefe Lic. Francisco Javier Moreno Montaño</t>
  </si>
  <si>
    <t>Subsecretario de Control de Transito</t>
  </si>
  <si>
    <t>Ejecutar acciones para el desarrollo de elementos de los cuerpos de seguridad ciudadana</t>
  </si>
  <si>
    <t>Mtra. Marcela Figueroa Franco</t>
  </si>
  <si>
    <t>Subsecretaria de Desarrollo Institucional</t>
  </si>
  <si>
    <t>La SSC cuenta con los recursos necesarios para cubrir con las obligaciones judiciales sin riesgos para su operacion.</t>
  </si>
  <si>
    <t>Porcentaje que mide el cumplimiento de los documentos emitidos, derivados de sentencias por autoridades jurisdiccionales.</t>
  </si>
  <si>
    <t>((documentos de sentencias de organos jurisdiccionales emitidos / Sentencias de organos jurisdiccionales programadas) x 100)</t>
  </si>
  <si>
    <t>La Secretaria de Seguridad Ciudadana tiene las previsiones presupuestarias necesarias para el cumplimiento de las obligaciones judiciales que se presenten</t>
  </si>
  <si>
    <t>Sentencias de organos jurisdiccionales</t>
  </si>
  <si>
    <t>Lic. Gelasio Alberto Serrano Noyola</t>
  </si>
  <si>
    <t>Director de Control Presupuestal</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</si>
  <si>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</si>
  <si>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</si>
  <si>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policial,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</si>
  <si>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Formacion, capacitacion y carrera policial</t>
  </si>
  <si>
    <t>Formacion de aspirantes</t>
  </si>
  <si>
    <t>Suficientes elementos de la fuerza policial especializados para atender las necesidades de seguridad de la Ciudad de Mexico.</t>
  </si>
  <si>
    <t>Los aspirantes a policias de la Ciudad de Mexico.</t>
  </si>
  <si>
    <t>1.Robustecer la seguridad publica de la Ciudad de Mexico. 2. Desarrollar las competencias, capacidades y habilidades de los alumnos de la Universidad.</t>
  </si>
  <si>
    <t>Los habitantes de la Ciudad de Mexico cuentan con un mayor numero de policias para brindar el apoyo necesario en la prevencion y persecucion de los delitos, generando confianza a la poblacion.</t>
  </si>
  <si>
    <t>Indice que mide a los nuevos servidores publicos especialistas y profesionales que concluyen</t>
  </si>
  <si>
    <t>(Total de cadetes egresados que ingresan a la Policia / Total de cadetes egresados programados que ingresaran a la policia) *100</t>
  </si>
  <si>
    <t>Enlace electronico con informes internos de la UNIPOL https://www.unipol.cdmx.gob.mx/transparencia</t>
  </si>
  <si>
    <t>El estado de fuerza de policias con los que cuenta la Secretaria de Seguridad Ciudadana de la Ciudad de Mexico tendra un incremento con el que alcanzara la cantidad de 50,000 aervidores publicos para atender a la poblacion que habita y transita por la ciudad de Mexico.</t>
  </si>
  <si>
    <t>La poblacion que habita y transita en la Ciudad de Mexico cuenta con 50,000 nuevos policias capacitados para atender de manera eficiente sus necesidades en materia de seguridad ciudadana.</t>
  </si>
  <si>
    <t>Imparticion del curso de formacion Inicial a futuros policias</t>
  </si>
  <si>
    <t>Mtra. Katia Rodriguez Gonzalez</t>
  </si>
  <si>
    <t>Directora de Desarrollo Educativo</t>
  </si>
  <si>
    <t>071</t>
  </si>
  <si>
    <t>Profesionalizacion de servidores publicos</t>
  </si>
  <si>
    <t>Suficiente formacion academica para el desempeño del cuerpo policial ante la problematica de seguridad en la Ciudad de Mexico.</t>
  </si>
  <si>
    <t>23,557 Policias de la Ciudad de Mexico.</t>
  </si>
  <si>
    <t>1.Impartir la formacion continua y profesionalizacion a traves de cursos, adiestramiento, diplomados, licenciaturas, maestrias y doctorados. 2. Capacitar en el uso de nuevas tecnologias de informacion y comunicacion, para el analisis y atencion de las problematicas de seguridad.</t>
  </si>
  <si>
    <t>La ciudadania cuenta con policias profesionales y con las capacidades necesarias para brindar serivicios de seguridad de calidad.</t>
  </si>
  <si>
    <t>Indice que mide al personal policial de la Ciudad de Mexico que se capacita en la Universidad de la Policia de la Ciudad de Mexico.</t>
  </si>
  <si>
    <t>((Capacitacion realizada en temas de Actualizacion y Especializacion Tecnica a la Policia Preventiva de la Ciudad de Mexico / Capacitaciones programadas en temas de Actualizacion y Especializacion Tecnica a la Policia Preventiva de la Ciudad de Mexico) *.5) + ((Programas de Especializacion Profesional para la Policia Preventiva de la Ciudad de Mexico impartidos / Programas de Especializacion Profesional para la Policia Preventiva de la Ciudad de Mexico programados) *.5)</t>
  </si>
  <si>
    <t>Registros internos de la Universidad de la policia los cuales estaran a disposicion en nuestra pagina de internet. https://www.unipol.cdmx.gob.mx/transparencia</t>
  </si>
  <si>
    <t>Para el año 2024 se espera que se tenga un aumento de por lo menos un 5% en los Policias actualizados</t>
  </si>
  <si>
    <t>Policia de la Ciudad de Mexico actualizada, especializada tecnica y profesional, contribuyendo al desarrollo profesional dentro de la carrera policial.</t>
  </si>
  <si>
    <t>Capacitacion en temas de Actualizacion y Especializacion Tecnica a la Policia Preventiva de la Ciudad de Mexico</t>
  </si>
  <si>
    <t>Imparticion de Programas de Especializacion Profesional para la Policia Preventiva de la Ciudad de Mexico</t>
  </si>
  <si>
    <t>Suficientes incentivos para que la poblacion se enrole al estado de fuerza de la Ciudad de Mexico.</t>
  </si>
  <si>
    <t>Los aspirantes a policias de la Ciudad de Mexico</t>
  </si>
  <si>
    <t>Fomentar el interes y la preparacion de nuevos policias para el desarrollo de las competencias necesarias y desempeñar la funcion policial.</t>
  </si>
  <si>
    <t>Porcentaje que mide los apoyos economicos entregados a los Aspirantes a Policia</t>
  </si>
  <si>
    <t>(Apoyos economicos entregados / Apoyos economicos programados)*100</t>
  </si>
  <si>
    <t>La informacion se hara publica a traves de nuestra pagina de internet donde se encontraran los registros internos de la UNIPOL https://www.unipol.cdmx.gob.mx/transparencia</t>
  </si>
  <si>
    <t>Para el año 2024 se busca apoyar al 100% de nuestros futuros reclutas con un apoyo economico que evite ra decercion del curso de formacion inicial.</t>
  </si>
  <si>
    <t>Los futuros nuevos policias cuentan con apoyos economicos que ayudan a evitar la desercion del curso de formacion inicial.</t>
  </si>
  <si>
    <t>Entrega de apoyos economicos a los Aspirantes a nuevos Policias</t>
  </si>
  <si>
    <t>Suficientes actividades de prevencion en materia de proteccion civil a las personas servidoras de la Universidad de la Policia de la Ciudad de Mexico.</t>
  </si>
  <si>
    <t>El personal adscrito a la Universidad de la Policia y personal flotante.</t>
  </si>
  <si>
    <t>Crear una cultura de proteccion civil en las personas servidoras publicas de la Universidad de la Policia, para poder actuar ante un posible fenomeno natural y/o antropogenico para salvaguardar su integridad y la de sus visitantes.</t>
  </si>
  <si>
    <t>Las personas servidoras publicas de la Universidad de la Policia estan capacitadas y preparadas para atender cualquier situacion de riesgo y emergencia natural o antropogenica, salvaguardando su propia vida y la de los visitantes del Museo.</t>
  </si>
  <si>
    <t>Porcentaje de avance de cumplimiento de las actividades en materia de Proteccion Civil realizadas en la Universidad de la Policia</t>
  </si>
  <si>
    <t>Los informes se encontraran disponibles en la pagina de la Universidad de la Policia. https://www.unipol.cdmx.gob.mx/transparencia</t>
  </si>
  <si>
    <t>0.8759</t>
  </si>
  <si>
    <t>Las personas servidoras publicas de la Universidad de la Policia estan preparadas para atender cualquier emergencia natural o antropogenica, salvaguardando su propia vida.</t>
  </si>
  <si>
    <t>Implementar señaletica, realizar simulacros y capacitar en materia de proteccion civil a las personas servidoras publicas de la Universidad de la Policia.</t>
  </si>
  <si>
    <t>Lic. Vanesa Diaz Garcia</t>
  </si>
  <si>
    <t>Directora Administrativa.</t>
  </si>
  <si>
    <t>La informacion se encontrara disponible en la pagina de la Universidad de la Policia. https://www.unipol.cdmx.gob.mx/transparencia</t>
  </si>
  <si>
    <t>Proseguir con una programacion y presupuestacion adecuada para la correcta operacion de la UNIPOL</t>
  </si>
  <si>
    <t>La UNIPOLcontinua con el desempeño de sus funciones de manera adecuada</t>
  </si>
  <si>
    <t>Ente Publico de la Ciudad de Mexico.</t>
  </si>
  <si>
    <t>La informacion se encontrara disponible en la pagina de la Universidad de la Policia, especificamente en un micrositio. https://www.unipol.cdmx.gob.mx/transparencia</t>
  </si>
  <si>
    <t>La UNIPOL tiene las previsiones presupuestarias necesarias para el cumplimiento de las obligaciones judiciales que se presenten</t>
  </si>
  <si>
    <t>Dar cumplimiento al pago de laudos.</t>
  </si>
  <si>
    <t>Proporcionar Seguridad a traves de los servicios de proteccion y vigilancia a las personas fisicas o morales de los sectores publicos y privados, a cambio de una contraprestacion en numerario, asi como coadyuvar a la Secretaria de Seguridad Ciudadana en los operativos que esta disponga, a fin de preservar el orden publico.</t>
  </si>
  <si>
    <t>Otorgar un servicio eficiente, cubriendo todas las expectativas y demandas de nuestros usuarios, logrando con ello una imagen confiable ante la ciudadania a traves del apoyo oportuno en acciones de seguridad publica, enalteciendo los valores de honradez, transparencia y lealtad que dignifican a la Corporacion.</t>
  </si>
  <si>
    <t>Establecer de manera tecnica los lineamientos, procesos y actividades educativas que permitan la profesionalizacion del personal operativo de la policia auxiliar en todos sus niveles y jerarquias, considerando los preceptos andrologicos de la educacion y los principios constitucionales de actuacion determinados para los cuerpos de seguridad publica, en correspondencia a necesidades reales de capacitacion en las dimensiones del saber, saber hacer y saber ser.</t>
  </si>
  <si>
    <t>Eficiente programacion para los gastos administrativos necesarios para la operacion de la Policia Auxiliar de la Ciudad de Mexico.</t>
  </si>
  <si>
    <t>((Total adquisiciones de materiales, insumos y suministros realizados/ Total adquisiciones de materiales, insumos y suministros programados) *.5) + (Pago de servicios generales, profesionales, conservacion y mantenimiento del inmueble y de difusion realizados/ Pago de servicios generales, profesionales, conservacion y mantenimiento del inmueble, y de difusion programados) *.5 ))</t>
  </si>
  <si>
    <t>Registros internos de la Policia Auxiliar los cuales estaran disponibles en la pagina de internet, especificamente en un micrositio. https://www.pa.cdmx.gob.mx/transparencia</t>
  </si>
  <si>
    <t>0.44</t>
  </si>
  <si>
    <t>Proseguir con una programacion y presupuestacion adecuada para la correcta operacion de la Policia Auxiliar</t>
  </si>
  <si>
    <t>La Policia Auxiliar continua con el desempeño de sus funciones de manera adecuada</t>
  </si>
  <si>
    <t>Llevar a cabo adquisiciones de materiales, insumos y suministros</t>
  </si>
  <si>
    <t>Lic. Mario Andres Alba Jimenez</t>
  </si>
  <si>
    <t>Subdirector de recursos humanos</t>
  </si>
  <si>
    <t>Pago de servicios generales, profesionales, conservacion y mantenimiento del inmueble y de difusion</t>
  </si>
  <si>
    <t>272</t>
  </si>
  <si>
    <t>Proteccion de la integridad y el patrimonio de las personas</t>
  </si>
  <si>
    <t>Reduccion de la incidencia delictiva en la Ciudad de Mexico</t>
  </si>
  <si>
    <t>1. Preservacion del orden publico a traves de servicios de seguridad, vigilancia y proteccion ciudadana de manera eficiente y oportuna a las personas fisicas o morales de los sectores publicos y privados.</t>
  </si>
  <si>
    <t>La ciudadania aumenta su percepcion de seguridad en espacios pubicos, propiedades privadas y publicas bajo el resguardo de la Policia Auxiliar.</t>
  </si>
  <si>
    <t>Porcentaje que mide los servicios contratados de seguridad publica</t>
  </si>
  <si>
    <t>((Servicio de seguridad realizados / Servicio de seguridad programados en el año) *100)</t>
  </si>
  <si>
    <t>Informes internos de la Policia Auxiliar. https://www.pa.cdmx.gob.mx/transparencia</t>
  </si>
  <si>
    <t>Se espera que para el 2024 el numero de servicios aumente en un 10% con referencia al los realizados en 2023</t>
  </si>
  <si>
    <t>La ciudadania cuenta con espacios publicos y privados seguros en la ciudada de Mexico.</t>
  </si>
  <si>
    <t>Otorgar servicios de seguridad a quien asi lo requiera por medio de contratacion de cuerpos de seguridad.</t>
  </si>
  <si>
    <t>C. Cristian Eduardo Villeda Garcia</t>
  </si>
  <si>
    <t>Subdirector de Analisis y Clasificacion</t>
  </si>
  <si>
    <t>1.Robustecer la seguridad publica de la Ciudad de Mexico. 2. Desarrollar las competencias, capacidades y habilidades de los cadetes de la Policia Auxiliar.</t>
  </si>
  <si>
    <t>Los habitantes de la Ciudad de Mexico cuentan con un mayor numero de policias para brindar el apoyo necesario en la prevencion de delitos, generando confianza a la poblacion.</t>
  </si>
  <si>
    <t>Porcentaje que mide los elementos egresados que se incorporan a los cuerpos policiales.</t>
  </si>
  <si>
    <t>((Numero de aspirantes a policias / Numero de policias egresados ) *100)</t>
  </si>
  <si>
    <t>Informes internos de la Policia Auxiliar que estarn disponibles en el micrositio. https://www.pa.cdmx.gob.mx/transparencia</t>
  </si>
  <si>
    <t>La corporacion contara para el 2024 con el 100% de los efetivos necesarios para cumplir con sus actividades</t>
  </si>
  <si>
    <t>Las instituciones de Seguridad Ciudadana cuentan con elementos de seguridad formados y capacitados adecuadamente para atender las demandas de la ciudadania.</t>
  </si>
  <si>
    <t>Curso de formacion Inicial a futuros policias</t>
  </si>
  <si>
    <t>Lic. Tisbe Trejo Garcia</t>
  </si>
  <si>
    <t>Directora del Instituto de Educacion Superior de la Policia Auxiliar de la Ciudad de Mexico</t>
  </si>
  <si>
    <t>Suficientes actividades de prevencion en materia de proteccion civil a las personas servidoras publicas de la Policia Auxiliar</t>
  </si>
  <si>
    <t>El personal administrativo que labora en cada uno de los inmuebles de la corporacion.</t>
  </si>
  <si>
    <t>Elaborar, instrumentar y operar el Programa Interno de Proteccion Civil.</t>
  </si>
  <si>
    <t>Contar con un grupo organizado y capacitado, responsable de dar atencion y proteger a la poblacion en situaciones de emergencia, sinientro o desastre en las instalaciones de la Corporacion.</t>
  </si>
  <si>
    <t>Porcentaje de avance que mide el de cumplimiento de acciones realizadas para la elaboracion e implementacion del Programa Interno de Proteccion Civil de la Policia Auxiliar.</t>
  </si>
  <si>
    <t>(Total acciones realizadas en materia de proteccion civil /Total de acciones programadas en materia de proteccion civil) * 100</t>
  </si>
  <si>
    <t>Informes internos que estaran publicados en la pagina de la Policia Auxiliar https://www.pa.cdmx.gob.mx/transparencia</t>
  </si>
  <si>
    <t>0.04</t>
  </si>
  <si>
    <t>La policia Auxiliar para el 2024 contara con un 14% de elementos capacitados en materia de proteccion civil.</t>
  </si>
  <si>
    <t>Se cuenta con las brigadas de proteccion civil debidamente organizadas asi mismo con personal capacitado, que conozca los procedimientos para la atencion de emergencias.</t>
  </si>
  <si>
    <t>Implementar señaletica, realizar simulacros y capacitar en materia de proteccion civil a las personas servidoras publicas de la Policia Auxiliar</t>
  </si>
  <si>
    <t>Lic. Romell Salazar Polo</t>
  </si>
  <si>
    <t>0.91</t>
  </si>
  <si>
    <t>Porcentaje de avance del cumplimiento del pago de laudos y contingencias de la Policia Auxuliar.</t>
  </si>
  <si>
    <t>Listado resumen de las solicitudes de suficiencias y reporte Estatus de Documentos CLC´s del SAP-GRP https://www.pa.cdmx.gob.mx/transparencia</t>
  </si>
  <si>
    <t>0.58</t>
  </si>
  <si>
    <t>Continuar con una presupuestacion adecuada que permita cumplir con el pago de las obligaciones judiciales con un avance del 94%</t>
  </si>
  <si>
    <t>La Policia Auxiliar tiene las previsiones presupuestarias necesarias para el cumplimiento de las obligaciones judiciales que se presenten</t>
  </si>
  <si>
    <t>Lic. Edgar Martinez Rodriguez</t>
  </si>
  <si>
    <t>Subdirector Contencioso</t>
  </si>
  <si>
    <t>La Policia Bancaria e Industrial proporciona servicios de seguridad especializados en prevenir, disuadir, salvaguardar, proteger, custodiar y vigilar los bienes, valores y personas de nuestras usuarias. Preservando y protegiendo el orden publico, la integridad personal, asi como los bienes de los habitantes de la Ciudad de Mexico, en coordinacion y bajo el mando de la Secretaria de Seguridad Ciudadana.</t>
  </si>
  <si>
    <t>Ser reconocido como un Cuerpo Policial Especializado, que con base en sus valores institucionales: Disciplina, Honestidad y Lealtad, proporciona calidad, excelencia, innovacion y mejora constante en los servicios que brinda.</t>
  </si>
  <si>
    <t>Custodiar, vigilar, guardar y dar seguridad a personas, bienes, valores e inmuebles, requeridos por dependencias, entidades, Organos de los tres Poderes de la Union, personas fisicas y morales, asi como prestar apoyo en materia de seguridad publica en la Ciudad de Mexico, cuando el Secretario de Seguridad Publica lo instruya.</t>
  </si>
  <si>
    <t>La ciudadania aumenta su percepcion de seguridad en espacios pubicos, propiedades privadas y publicas bajo el resguardo de la Policia Bancaria e Industrial.</t>
  </si>
  <si>
    <t>Porcentaje que mide los Servicios de Proteccion y Vigilancia del Sector Publico Federal, Publico Local y Empresas Privadas, por personal formado y profesionalizado.</t>
  </si>
  <si>
    <t>((Servicio de Proteccion y Vigilancia realizados / Servicio de Proteccion y Vigilancia programados) *100)</t>
  </si>
  <si>
    <t>Sistema de Informacion Corporativa de la PBI (https://www.transparencia.cdmx.gob.mx/policia-bancaria-e-industrial/articulo/121)</t>
  </si>
  <si>
    <t>Para el 2024 se espera lograr que los servicios de Vigilancia puedan aumentar en un 3% con respecto al 2023</t>
  </si>
  <si>
    <t>Los habitantes de la Ciudad de Mexico cuentan con mayor seguridad y experimentan una reduccion de delitos derivados de una mayor seguridad en las instalaciones de los sectores publico local y federal, asi como en el privado.</t>
  </si>
  <si>
    <t>Otorgamiento de servicios de proteccion, seguridad y vigilancia a empresas publicas federales, locales y privadas.</t>
  </si>
  <si>
    <t>Comisario Jefe Lic. Noe Castillo Perez</t>
  </si>
  <si>
    <t>Director Operativo</t>
  </si>
  <si>
    <t>Eficiente programacion para los gastos administrativos necesarios para la operacion de la PBI</t>
  </si>
  <si>
    <t>Mayor y mejor vigilancia de la integridad de las personas y sus bienes muebles e inmuebles de los usuarios con la presencia policial mediante la contraprestacion de servicios de proteccion y vigilancia.</t>
  </si>
  <si>
    <t>La informacion se encontrara disponible en la pagina de internet de la PBI . En especifico en el micrositio que proximamente se aperturara. https://www.policiabancaria.cdmx.gob.mx/transparencia#:~:text=Transparencia%20PBI&amp;text=Tel.,00%20a%2015%3A00%20hrs.</t>
  </si>
  <si>
    <t>Proseguir con una programacion y presupuestacion adecuada para la correcta operacion de la PBI</t>
  </si>
  <si>
    <t>La Policia Bancaria e Industrial continua con el desempeño de sus funciones de manera adecuada.</t>
  </si>
  <si>
    <t>L.C.P. Jose Luis Lopez Marcos</t>
  </si>
  <si>
    <t>Subdirector De Recursos Humanos</t>
  </si>
  <si>
    <t>La informacion se encontrara disponible en la pagina de la PBI en su micrositio proximo a aperturarse https://www.policiabancaria.cdmx.gob.mx/transparencia#:~:text=Transparencia%20PBI&amp;text=Tel.,00%20a%2015%3A00%20hrs.</t>
  </si>
  <si>
    <t>La PBI tiene las previsiones presupuestarias necesarias para el cumplimiento de las obligaciones judiciales que se presenten.</t>
  </si>
  <si>
    <t>Llevar a cabo la ejecucion de los laudos que se presenten en el año</t>
  </si>
  <si>
    <t>Suficientes protocolos de prevencion en materia de proteccion civil a las personas servidoras publicas de la Policia Bancaria e Industrial.</t>
  </si>
  <si>
    <t>Aproximadamente 16,000 personas que laboran en la Policia Bancaria e Industrial y sus instalaciones.</t>
  </si>
  <si>
    <t>Elaborar, instrumentar y operar el Programa Interno de Protecciön Civil, en los inmuebles de la Corporacion dando inicio con el edificio Corporativo y anexo.</t>
  </si>
  <si>
    <t>Las personas servidoras publicas de la Policia Bancaria e Industrial, cuentan con protocolos eficientes para atender cualquier situacion de riesgo y emergencia natural o antropogenica, salvaguardando su propia vida y la de los visitantes.</t>
  </si>
  <si>
    <t>Porcentaje que mide el avance de cumplimiento de las actividades en materia de Proteccion Civil realizadas en la PBI</t>
  </si>
  <si>
    <t>Archivo Internos de la Direccion General los cuales estaran disponibles en la pagina de internet de la PBI EN SU MICROSITIO PROXIMO A APERTURARSE https://www.policiabancaria.cdmx.gob.mx/transparencia#:~:text=Transparencia%20PBI&amp;text=Tel.,00%20a%2015%3A00%20hrs.</t>
  </si>
  <si>
    <t>Las personas servidoras publicas de la PBI estan preparadas para atender cualquier emergencia natural o antropogenica, salvaguardando su propia vida.</t>
  </si>
  <si>
    <t>Implementar señaletica, realizar simulacros y capacitar en materia de proteccion civil a las personas servidoras publicas de la PBI</t>
  </si>
  <si>
    <t>Lic. Oscar Bautista Hernandez</t>
  </si>
  <si>
    <t>Subdirector de Recursos Materiales y Servicios Generales</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</si>
  <si>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</si>
  <si>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</si>
  <si>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Favorecer la fiscalizacion, el control interno y mejora de la gestion, preventiva y efectiva. 5. Garantizar la transparencia y el acceso a la informacion, y 6. Elevar competencias profesionales y laborales.</t>
  </si>
  <si>
    <t>137</t>
  </si>
  <si>
    <t>Sistema anticorrupcion y fiscalizacion</t>
  </si>
  <si>
    <t>Reducir considerablemente la corrupcion y el soborno en todas sus formas</t>
  </si>
  <si>
    <t>Suficientes mecanismos para inhibir las faltas administrativas y la corrupcion dentro de la Administracion Publica de la Ciudad de Mexico.</t>
  </si>
  <si>
    <t>Las 97 Dependencias, Organos Desconcentrados, Alcaldias y Entidades de la Administracion Publica de la Ciudad de Mexico.</t>
  </si>
  <si>
    <t>1. Fiscalizar el gasto publico a traves de auditorias e intervenciones en cumplimiento a la normatividad en el ejercicio del gasto a fin de transparentar las gestiones publicas en el marco de la Ley de Auditoria y Control Interno de la Administracion Publica y sus Lineamientos. 2.Implementar mecanismos para eficientizar los procedimientos administrativos que puedan derivar en responsabilidades administrativas, sanciones y juicios.</t>
  </si>
  <si>
    <t>La poblacion tiene mayor confianza en las instituciones publicas de la Ciudad de Mexico, debido a su fortalecimiento para combatir la impunidad y futuros actos de corrupcion con observancia de la legalidad y la transparencia en los actos publicos.</t>
  </si>
  <si>
    <t>Indice que mide el avance de las actividades que realiza la funcion publica, unidades administrativas de la Secretaria de la Contraloria General y Organos Internos de Control, para el mejoramiento de la gestion de las Dependencias, Organos Desconcentrados, Entidades del Poder Ejecutivo y de la Administracion Publica y las Alcaldias de la Ciudad de Mexico.</t>
  </si>
  <si>
    <t>((Total de auditorias e intervenciones de Control en Alcaldias A y B realizadas/Total de auditorias e intervenciones de Control en Alcaldias A y B programadas)*15.4)+(Total de auditorias e intervenciones de Control Sectorial A, B y C realizadas/Total de auditorias e intervenciones de Control Sectorial A, B y C programadas) *30.2%)+(Total de Dictamenes de los Estados Financieros y/o Presupuestales de la Cuenta Publica, emision del Informe Anual de Desempeño realizados/Total de dictamenes de los Estados Financieros y/o Presupuestales de la Cuenta Publica, emision del Informe Anual de Desempeño programados)*6.4%(Total de seguimientos a las intervenciones de la Direccion de Laboratorio de Revision de Obras realizadas/Total de seguimientos a las intervenciones de la Direccion de Laboratorio de Revision de Obras programadas) *0.5%)+ (Total de resoluciones de recursos de inconformidad y por daño patrimonial realizados /Total de resoluciones de recursos de inconformidad y por daño patrimonial programadas) *18.2%)+(Total de resoluciones por faltas administrativas no graves realizadas/Total de resoluciones por faltas administrativas no graves emitidas) * 28.3)+(Seguimiento a fiscalizaciones y auditorias realizadas/Seguimiento a fiscalizaciones y auditorias programadas)*0.5%) + (Acciones para la mejora gubernamental realizadas/Acciones para la mejora gubernamental programadas)*0.5%))</t>
  </si>
  <si>
    <t>Oficios que remiten los Organos Internos de Control con el Informe Trimestral a la Direccion General de Coordinacion de Organos Internos de Control en Alcaldias, la Direccion General de Coordinacion de Organos Internos de Control Sectorial, la Direccion General de Nomatividad y Apoyo Tecnico, la Direccion General de Responsabilidades Administrativas y la Direccion de Mejora Gubernamental. Pagina de transparencia de la Secretaria de la Contraloria. http://www.contraloria.cdmx.gob.mx/transparencia/indexTransparencia.php</t>
  </si>
  <si>
    <t>0.253</t>
  </si>
  <si>
    <t>0.489</t>
  </si>
  <si>
    <t>0.737</t>
  </si>
  <si>
    <t>Al cierre del 2024, se espera un incremento del 10% en la aplicacion de mecanismos para inhibir las faltas administrativas y la corrupcion dentro de la Administracion Publica.</t>
  </si>
  <si>
    <t>La poblacion tiene mayor confianza en las instituciones publicas de la Ciudad de Mexico al combatir los actos de corrupcion e incrementar la transparencia en los actos publicos.</t>
  </si>
  <si>
    <t>Planeacion, ejecucion y seguimiento a las Auditorias e Intervenciones de Control en Alcaldias A y B</t>
  </si>
  <si>
    <t>Luis Guillermo Fritz Herrera; Norberto Bernardino Nuñez</t>
  </si>
  <si>
    <t>Direccion de Coordinacion de Organos Internos de Control en Alcaldias A; Direccion de Coordinacion de Organos Internos de Control en Alcaldias B</t>
  </si>
  <si>
    <t>Planeacion, ejecucion y seguimiento a las Auditorias e Intervenciones de Control Sectorial A, B y C</t>
  </si>
  <si>
    <t>Claudia Alejandra Gutierrez Navarro; Olenka Betsabe Alanis Zuñiga; Margarita Oscoy Martinez</t>
  </si>
  <si>
    <t>Direccion de Coordinacion de Organos Internos de Control Sectorial A; Direccion de Coordinacion de Organos Internos de Control Sectorial B; Direccion de Coordinacion de Organos Internos de Control Sectorial C</t>
  </si>
  <si>
    <t>Contratacion de Despachos Externos a traves de la Direccion de Comisarios y Control de Auditores Externos para la Dictaminacion de Estados Financieros y/o Presupuestales de la Cuenta Publica, emision del Informe Anual de Desempeño y Opinion de Comisarios de las Entidades</t>
  </si>
  <si>
    <t>Yuki Elena Susuda Valverde</t>
  </si>
  <si>
    <t>Directora de Comisarios y Control de Auditores Externos</t>
  </si>
  <si>
    <t>Planeacion, ejecucion y seguimiento a las intervenciones a traves de la Direccion de Laboratorio de Revision de Obras.</t>
  </si>
  <si>
    <t>Mtra. Ana Maria Chavez Nava</t>
  </si>
  <si>
    <t>Directora General de Normatividad y Apoyo Tecnico</t>
  </si>
  <si>
    <t>Resoluciones de recursos de inconformidad y por daño patrimonial emitidas.</t>
  </si>
  <si>
    <t>Resoluciones por faltas administrativas no graves emitidas</t>
  </si>
  <si>
    <t>Oscar Jovanny Zavala Gamboa</t>
  </si>
  <si>
    <t>Director General de Responsabilidades Administrativas</t>
  </si>
  <si>
    <t>Seguimiento de la fiscalizacion de los Organos Internos de Control, la Auditoria Superior de la Ciudad de Mexico, la Auditoria Superior de la Federacion y la Secretaria de la Funcion Publica para dar atencion a las observaciones y recomendaciones.</t>
  </si>
  <si>
    <t>Leticia Yuriza Pimentel Leyva</t>
  </si>
  <si>
    <t>Directora de Mejora Gubernamental</t>
  </si>
  <si>
    <t>Acciones para la mejora gubernamental realizadas</t>
  </si>
  <si>
    <t>138</t>
  </si>
  <si>
    <t>Participacion ciudadana para la ejecucion de recursos publicos</t>
  </si>
  <si>
    <t>Eficientes mecanismos para la rendicion de cuentas y combate a la corrupcion en las Dependencias, Organos Desconcentrados, Entidades y de las Alcaldias de la Ciudad de Mexico.</t>
  </si>
  <si>
    <t>Las 97 Dependencias, Organos Desconcentrados, Entidades y Alcaldias de la Ciudad de Mexico.</t>
  </si>
  <si>
    <t>1. Promover la participacion ciudadana para vigilar y supervisar el ejercicio del gasto publico de la Administracion Publica de la Ciudad de Mexico. 2. Fomentar la buena administracion y el gobierno abierto para salvaguardar y mantener los recursos publicos en condiciones de integridad para los fines a los que estan destinados. 3. Impulsar la participacion ciudadana para la elaboracion de programas, proyectos y acciones que atienda sus problemas y necesidades.</t>
  </si>
  <si>
    <t>La poblacion tiene mayor confianza en las instituciones publicas de la Ciudad de Mexico, debido a la transparencia y destino adecuado de los recursos publicos.</t>
  </si>
  <si>
    <t>Indice que mide el avance de las actividades de verificacion de los Controles Internos de las Dependencias, Organos Desconcentrados, Entidades del Poder Ejecutivo y de la Administracion Publica y las Alcaldias de la Ciudad de Mexico a traves actividades de los Organos Internos de Control.</t>
  </si>
  <si>
    <t>((Total de red de contralorias ciudadanas coordinadas y supervisadas/Total de red de contralorias ciudadanas programadas) * 90.6%) + (Total de quejas y denuncias de los ciudadanos recibidas/Total de quejas y denuncias de los ciudadanos recibidas programada) * 2.9%) + (Total de seguimientos a los Controles Internos de Control en Alcaldias A y B realizados/ Seguimiento a los Controles Internos de Control en Alcaldias A y B programados) * 2.7%) + (Total de seguimientos a los Controles Internos de Control de Control Sectorial A, B y C realizados/Total de seguimientos a los Controles Internos de Control de Control Sectorial A, B y C) * 3.8%))</t>
  </si>
  <si>
    <t>Oficios que remiten la Direccion de Contraloria Ciudadana y Direccion de Vigilancia Movil, los Organos Internos de Control con el Informe Trimestral a la Direccion General de Coordinacion de Organos Internos de Control en Alcaldias, la Direccion General de Coordinacion de Organos Internos de Control Sectorial. Pagina de transparencia de la Secretaria de la Contraloria. http://www.contraloria.cdmx.gob.mx/transparencia/indexTransparencia.php</t>
  </si>
  <si>
    <t>0.228</t>
  </si>
  <si>
    <t>0.509</t>
  </si>
  <si>
    <t>0.777</t>
  </si>
  <si>
    <t>Al cierre del 2024, se espera un incremento del 10% en tener eficientes mecanismos para la rendicion de cuentas y combate a la corrupcion en las Dependencias, Organos Desconcentrados, Entidades y Alcaldias de la Ciudad de Mexico.</t>
  </si>
  <si>
    <t>El Gobierno de la Ciudad de Mexico cuenta con una gestion publica eficiente, eficaz y transparente, que respeta los derechos humanos y la rendicion de cuentas frente a la ciudadania por parte de los servidores publicos, lo que fomenta que la poblacion tenga mayor confianza en las instituciones publicas.</t>
  </si>
  <si>
    <t>Coordinacion y supervision a la red de contralorias ciudadanas.</t>
  </si>
  <si>
    <t>Alejandra Sanchez Diaz</t>
  </si>
  <si>
    <t>Directora de Contraloria Ciudadana</t>
  </si>
  <si>
    <t>Obtencion de quejas y denuncias de los ciudadanos a traves de la vigilancia movil de cumplimiento de actuacion de las personas servidoras publicas.</t>
  </si>
  <si>
    <t>Angel Antonio Briones Carreon</t>
  </si>
  <si>
    <t>Director de Vigilancia Movil</t>
  </si>
  <si>
    <t>Seguimiento a los Controles Internos de Control en Alcaldias A y B.</t>
  </si>
  <si>
    <t>Seguimiento a los Controles Internos de Control de Control Sectorial A, B y C.</t>
  </si>
  <si>
    <t>Eficiente programacion para los gastos administrativos necesarios para la operacion de la Secretaria de la Contraloria General de la Ciudad de Mexico.</t>
  </si>
  <si>
    <t>Areas administrativas y operativas de la Secretaria de la Contraloria General de la Ciudad de Mexico. (Direcciones Generales, Direcciones Ejecutivas, Direcciones de area, Coordinaciones y Gerencias).</t>
  </si>
  <si>
    <t>La Secretaria de la Contraloria General cuenta con los recursos necesarios para el buen desarrollo de sus funciones.</t>
  </si>
  <si>
    <t>Indice que mide el avance de las acciones administrativas que se llevan a cabo en la Secretaria de la Contraloria General</t>
  </si>
  <si>
    <t>Acciones Administrativas de la Secretaria de la Contraloria General. Pagina de transparencia de la Secretaria de la Contraloria: http://www.contraloria.cdmx.gob.mx/transparencia/indexTransparencia.php</t>
  </si>
  <si>
    <t>Al cierre del 2024, se espera continuar eficientando el gasto operativo de la Secretaria de la Contraloria General, lo que representaria un incremento en el avance del indicador del 10%</t>
  </si>
  <si>
    <t>La Secretaria de la Contraloria General cuenta con los recursos necesarios para el buen desarrollo de sus funciones, al cumplir debidamente con la programacion de los gastos administrativos.</t>
  </si>
  <si>
    <t>Luis Antonio Contreras Ruiz</t>
  </si>
  <si>
    <t>Director de Recursos Materiales, Abastecimiento y Servicios</t>
  </si>
  <si>
    <t>La Secretaria de la Contraloria General de la Ciudad de Mexico.</t>
  </si>
  <si>
    <t>La Secretaria de la Contraloria General cuenta con los recursos necesarios para cubrir con las obligaciones judiciales sin riesgos para su operacion.</t>
  </si>
  <si>
    <t>Porcentaje de avance del cumplimiento del pago de laudos a los trabajadores de la Secretaria de la Contraloria General.</t>
  </si>
  <si>
    <t>Comprobantes de pago de los laudos. Pagina de transparencia de la Secretaria de la Contraloria. http://www.contraloria.cdmx.gob.mx/transparencia/indexTransparencia.php</t>
  </si>
  <si>
    <t>La Secretaria de la Contraloria General cuenta con los recursos necesarios para cubrir con las obligaciones judiciales al cumplir debidamente con los procesos de programacion y presupuestacion.</t>
  </si>
  <si>
    <t>Katia Montserrat Guigue Perez</t>
  </si>
  <si>
    <t>Directora de Administracion de Capital Humano</t>
  </si>
  <si>
    <t>Suficientes mecanismos de control de los protocolos en materia de proteccion civil a las personas servidoras publicas de la Secretaria de la Contraloria General de la Ciudad de Mexico.</t>
  </si>
  <si>
    <t>Personas servidoras publicas de la Secretaria de la Contraloria General de la Ciudad de Mexico.</t>
  </si>
  <si>
    <t>Crear una cultura de proteccion civil en las personas servidoras publicas de la Secretaria de la Contraloria General, para poder actuar ante un posible fenomeno natural y/o antropogenico para salvaguardar su integridad y la de los visitantes.</t>
  </si>
  <si>
    <t>Las personas servidoras publicas de la Secretaria de la Contraloria General estan capacitadas y preparadas para atender cualquier situacion de riesgo y emergencia natural o antropogenica, salvaguardando su propia vida y la de sus visitantes.</t>
  </si>
  <si>
    <t>Indice que mide el avance de las capacitaciones, compra e instalaciones de material en materia de proteccion civil.</t>
  </si>
  <si>
    <t>((Total de personas capacitadas en materia de proteccion civil/Total de personas programadas para capacitarse en materia de proteccion civil) *50%) + (Total de equipamiento adquirido e instalado en materia de proteccion civil/ Total de equipamiento programado para compra e instalado en materia de proteccion civil) *50%))</t>
  </si>
  <si>
    <t>Cumplimiento al PAAAPS y al marco normativo aplicable en materia de adquisiciones. Pagina de transparencia de la Secretaria de la Contraloria. http://www.contraloria.cdmx.gob.mx/transparencia/indexTransparencia.php</t>
  </si>
  <si>
    <t>0.64</t>
  </si>
  <si>
    <t>0.96</t>
  </si>
  <si>
    <t>Al cierre del 2024, se espera tener suficientes mecanismos de control de los protocolos en materia de proteccion civil, logrando un incremento en el avance dl indicador del 10%, derivado del cumplimiento del numero de personas capacitadas y equipamiento adquirido e instalado en materia de proteccion civil.</t>
  </si>
  <si>
    <t>Las personas servidoras publicas de la Secretaria de la Contraloria General estan preparadas para atender cualquier emergencia natural o antropogenica, salvaguardando su propia vida y la de los visitantes del Museo.</t>
  </si>
  <si>
    <t>Adquisicion e instalacion de equipamiento en materia de proteccion civil en las instalaciones de la Secretaria.</t>
  </si>
  <si>
    <t>Director de Recursos Materiales, Abastecimiento y Servicios.</t>
  </si>
  <si>
    <t>Cursos de capacitacion impartidos en materia de Proteccion Civil a las personas servidoras publicas de la Secretaria de la Contraloria General.</t>
  </si>
  <si>
    <t>Impulsar y aplicar, desde el gobierno, una politica de profesionalizacion de las personas servidoras publicas, asi como generar investigacion y prestar asesorias, que contribuyan al desarrollo de competencias para el ejercicio de la funcion publica, a la mejora del modelo de gestion y a la hechura de las politicas publicas destinadas a atender los problemas mas relevantes de la CDMX, para incrementar el impacto social.</t>
  </si>
  <si>
    <t>La Escuela de Administracion Publica es reconocida como la instancia que orienta la politica de profesionalizacion del Gobierno de la CDMX, a partir de la cual se han incrementado en las personas servidoras publicas, las competencias para una implementacion efectiva de la agenda gubernamental; igualmente, por sus investigaciones, asesorias y material de consulta, es una de las instituciones que mas contribuyen en el Gobierno de la CDMX a la mejora de la gestion publica.</t>
  </si>
  <si>
    <t>La Ciudad de Mexico es el centro politico, economico, social y cultural del pais en el cual habita una poblacion de 9,209,944 habitantes de los cuales 4,805,017 son mujeres y 4,404,927 son hombres. Y es tambien la Entidad Federativa en la que operan las 97 Dependencias, Organos Desconcentrados, Alcaldias y Entidades de la Administracion Publica de la Ciudad de Mexico, con un total de 1,583,355 servidoras y servidores publicos, de los cuales 793,260.8 son mujeres y 790,094.1 son hombres. Al respecto, la exigibilidad de la poblacion de la Ciudad de Mexico de los derechos sociales, economicos y culturales requiere desplegarse en todos los espacios y procesos donde se destina el recurso publico para el otorgamiento de bienes y servicios publicos con justicia, transparencia, legalidad e igualdad para toda la poblacion y a partir de las politicas del Gobierno de la Ciudad de Mexico es primordial mejorar la gestion publica y los resultados gubernamentales en respuesta a las necesidades de los habitantes de la Capital. En los ultimos años, en nuestro pais y sobre todo en la Ciudad de Mexico, se expresa un desencanto ciudadano por la perdida de confianza en las personas servidoras publicas adscritos a los entes de la Administracion Publica de la Ciudad de Mexico, agudizando el distanciamiento entre el gobierno y la sociedad debido a las brechas sociales y el sentimiento de vulnerabilidad, sobre todo porque persiste la opinion de que las personas que laboran en las administraciones publicas no siempre poseen las capacidades y la honestidad necesarias para el buen ejercicio de sus funciones y para dar los resultados esperados. Ante este escenario, la profesionalizacion de la funcion publica cobra la mayor relevancia. Al respecto, el funcionamiento de la Escuela de Administracion Publica (EAP), impulsa un modelo de formacion y profesionalizacion de las personas servidoras publicas en la Ciudad de Mexico, a fin de brindar programas academicos de mayor calidad, pertinencia y cobertura, productos de investigacion y asesorias utiles para la mejor comprension y atencion de los problemas publicos, asi como por la busqueda del mayor impacto social de las politicas publicas, siempre en beneficio de la poblacion de la Ciudad de Mexico.</t>
  </si>
  <si>
    <t>Contribuir a la eficiencia de la gestion publica del gobierno de la Ciudad de Mexico mediante la profesionalizacion de las personas servidoras publicas y la investigacion aplicada a la buena administracion.</t>
  </si>
  <si>
    <t>Ciencia y divulgacion</t>
  </si>
  <si>
    <t>Investigacion, tecnologia e innovacion para satisfacer demandas de la ciudad</t>
  </si>
  <si>
    <t>Educacion</t>
  </si>
  <si>
    <t>Educacion Superior</t>
  </si>
  <si>
    <t>Suficiente profesionalizacion de personas servidoras publicas del Gobierno de la Ciudad de Mexico orientado a la buena administracion.</t>
  </si>
  <si>
    <t>Personas servidoras publicas de los 96 entes de la Administracion Publica de la Ciudad de Mexico.</t>
  </si>
  <si>
    <t>Contribuir a la formacion y especializacion de las personas servidoras publicas adscritas a los organismos de la Administracion Publica de la Ciudad de Mexico, a traves de la generacion de conocimiento, la imparticion de programas de formacion, capacitacion y procesos de certificacion profesional.</t>
  </si>
  <si>
    <t>La poblacion de la Ciudad de Mexico cuenta con personas servidoras publicas especializadas para el desempeño efectivo de sus funciones procurando el interes publico y el combate a la corrupcion.</t>
  </si>
  <si>
    <t>Indice que mide el avance de la profesionalizacion de las personas servidoras publicas participantes del Gobierno de la Ciudad de Mexico.</t>
  </si>
  <si>
    <t>((Total de personas servidoras publicas profesionalizadas/Total de personas servidoras publicas estimadas por profesionalizarse) * 25%) + (Promocion y difusion de las convocatorias realizadas/Promocion y difusion de las convocatorias programadas)*25%) + (Total de certificaciones y concursos de competencias realizados/ Total de certificaciones y concursos de competencias programados) * 25%) + (Total de diagnosticos, manuales y publicaciones sobre problemas publicos difundidos/ Total de diagnosticos, manuales y publicaciones sobre problemas publicos programados) * 25%))</t>
  </si>
  <si>
    <t>Listas de asistencia, registros y/o publicaciones a cargo de las Direcciones de Formacion, Certificacion y Vinculacion asi como de Investigacion y Documentacion. Registo de solicitudes de servicio a cargo de la Coordinacion de Administracion y Finanzas. Pagina de transparencia de la Escuela de Administracion Publica:https://www.transparencia.cdmx.gob.mx/escuela-de-administracion-publica-de-la-ciudad-de-mexico</t>
  </si>
  <si>
    <t>Al cierre del 2024, se espera tener un del 3% en el numero de personas servidoras publicas del Gobierno de la Ciudad de Mexico profesionalizadas orientado a la buena administracion.</t>
  </si>
  <si>
    <t>La poblacion de la Ciudad de Mexico cuenta con personas servidoras publicas especializadas contribuyendo a una gestion publica mas eficiente, procurando el interes publico y el combate a la corrupcion.</t>
  </si>
  <si>
    <t>Profesionalizacion de personas servidoras publicas del Gobierno de la Ciudad de Mexico.</t>
  </si>
  <si>
    <t>Elizabeth Pulido Garcia</t>
  </si>
  <si>
    <t>Directora de Formacion</t>
  </si>
  <si>
    <t>Promocion y difusion de las convocatorias de los programas de formacion, capacitacion y procesos de certificacion para las personas servidoras publicas de los Entes de la Administracion Publica de la Ciudad de Mexico</t>
  </si>
  <si>
    <t>Certificacion y concursos de competencias de personas servidoras publicas del Gobierno de la Ciudad de Mexico.</t>
  </si>
  <si>
    <t>Sofia Perez Gutierrez</t>
  </si>
  <si>
    <t>Directora de Certificacion y Vinculacion</t>
  </si>
  <si>
    <t>Diagnosticos, manuales y publicaciones sobre problemas publicos difundidos.</t>
  </si>
  <si>
    <t>Maria del Rosario Gonzalez Martinez</t>
  </si>
  <si>
    <t>Directora de Investigacion y Documentacion</t>
  </si>
  <si>
    <t>Eficiente programacion para los gastos administrativos necesarios para la operacion de la Escuela de Administracion Publica de la Ciudad de Mexico.</t>
  </si>
  <si>
    <t>Areas administrativas y operativas de la Escuela de Administracion Publica de la Ciudad de Mexico (Direcciones Generales, Direcciones Ejecutivas, Direcciones de area, Coordinaciones y Gerencias)</t>
  </si>
  <si>
    <t>La Escuela de Administracion Publica cuenta con los recursos necesarios para el buen desarrollo de sus funciones.</t>
  </si>
  <si>
    <t>Indice que mide el avance de las acciones administrativas que se llevan a cabo en la Escuela de Administracion Publica.</t>
  </si>
  <si>
    <t>((Total de adquisiciones de materiales, insumos y suministros realizados/Total de adquisiciones de materiales, insumos y suministros programados) * 50%) + (Pago de servicios generales, profesionales, conservacion y mantenimiento del inmueble y de difusion realizados/ Pago de servicios generales, profesionales, conservacion y mantenimiento del inmueble, y de difusion programados) * 50%))</t>
  </si>
  <si>
    <t>Acciones Administrativa de la EAP. Pagina de transparencia de la Escuela de Administracion Publica: https://www.transparencia.cdmx.gob.mx/escuela-de-administracion-publica-de-la-ciudad-de-mexico</t>
  </si>
  <si>
    <t>Al cierre del 2024, se continuara con una eficiente programacion de los gastos administrativos para la operacion de la Escuela de Administracion Publica lo que representara un incremento en el avance en el indicador del 10%.</t>
  </si>
  <si>
    <t>La Escuela de Administracion Publica cuenta con los recursos necesarios para el buen desarrollo de sus funciones, al cumplir debidamente con la programacion de los gastos administrativos.</t>
  </si>
  <si>
    <t>Adquisicion de materiales, insumos y suministros requeridos para el desempeño de las actividades administrativas</t>
  </si>
  <si>
    <t>L.C. Victoria Eugenia Hernandez Morales</t>
  </si>
  <si>
    <t>Coordinadora de Administracion y Finanzas</t>
  </si>
  <si>
    <t>Pago de servicios generales, servicios profesionales, conservacion y mantenimiento del inmueble, asi como servicios de difusion</t>
  </si>
  <si>
    <t>La Escuela de Administracion Publica de la Ciudad de Mexico.</t>
  </si>
  <si>
    <t>La Escuela de Admnistracion Publica cuenta con los recursos necesarios para cubrir con las obligaciones judiciales sin riesgos para su operacion.</t>
  </si>
  <si>
    <t>Porcentaje de avance del cumplimiento del pago de laudos de la Escuela de Administracion Publica emitidos por la Junta de Conciliacion y Arbitraje.</t>
  </si>
  <si>
    <t>1. Expedientes de personal a cargo de la Coordinacion de Administracion y Finanzas. 2.Resoluciones de Laudos del personal de estructura. Pagina de transparencia de la Escuela de Administracion Publica:https://www.transparencia.cdmx.gob.mx/escuela-de-administracion-publica-de-la-ciudad-de-mexico</t>
  </si>
  <si>
    <t>La Escuela de Administracion Publica cuenta con los recursos necesarios para cubrir con las obligaciones judiciales al cumplir debidamente con los procesos de programacion y presupuestacion.</t>
  </si>
  <si>
    <t>Cumplimiento a los laudos emitidos por la Junta de Conciliacion y Arbitraje</t>
  </si>
  <si>
    <t>Suficientes actividades de prevencion en materia de proteccion civil a las personas servidoras publicas de la Escuela de Administracion Publica.</t>
  </si>
  <si>
    <t>Personas servidoras publicas de la Escuela de Administracion Publica de la Ciudad de Mexico.</t>
  </si>
  <si>
    <t>Crear una cultura de proteccion civil en las personas servidoras publicas de la Escuela de Administracion Publica, para poder actuar ante un posible fenomeno natural y/o antropogenico para salvaguardar su integridad y la de los visitantes.</t>
  </si>
  <si>
    <t>Las personas servidoras publicas de la Escuela de Administracion Publica estan capacitadas y preparadas para atender cualquier situacion de riesgo y emergencia natural o antropogenica, salvaguardando su propia vida y la de sus visitantes.</t>
  </si>
  <si>
    <t>Listas y constancias de asistencia a cursos y Simulacros en materia de Proteccion Civil y Reportes a cargo de la Coordinacion de Administracion y Finanzas. Pagina de transparencia de la Escuela de Administracion Publica: https://www.transparencia.cdmx.gob.mx/escuela-de-administracion-publica-de-la-ciudad-de-mexico</t>
  </si>
  <si>
    <t>Al cierre del 2024, se espera un incremento del 10% en el numero de personas capacitadas que reaccionen de manera adecuada ante cualquier emergencia, asi como del numero de simulacros realizados.</t>
  </si>
  <si>
    <t>Las personas servidoras publicas de la Escuela de Administracion Publica estan preparadas para atender cualquier emergencia natural o antropogenica, salvaguardando su propia vida y la de los visitantes.</t>
  </si>
  <si>
    <t>Cursos de capacitacion impartidos en materia de Proteccion Civil a las personas servidoras publicas de la Escuela de Administracion Publica.</t>
  </si>
  <si>
    <t>Realizacion de simulacros con las personas servidoras publicas de la Escuela de Administracion Publica y visitantes.</t>
  </si>
  <si>
    <t>Vigilar el cumplimiento de las disposiciones juridicas y administrativas, a traves de procedimientos de verificacion en materia de preservacion del medio ambiente y proteccion ecologica, mobiliario urbano, desarrollo urbano, turismo, transporte publico, mercantil y de carga, entre otros; determinando las sanciones correspondientes en estricto apego a la normatividad aplicable, que otorgue mayor certeza a las personas que habitan y transitan en la Ciudad de Mexico.</t>
  </si>
  <si>
    <t>Ser un organismo descentralizado de la administracion publica de la Ciudad de Mexico, que, bajo los principios de transparencia, eficacia, eficiencia, imparcialidad, equidad, justicia y responsabilidad, genere mayor certeza, confianza y seguridad juridica a la poblacion de la Ciudad de Mexico, respecto del cumplimiento de la normatividad de su competencia.</t>
  </si>
  <si>
    <t>El constante crecimiento demografico en la Ciudad de Mexico y como centro politico, economico, social y cultural del pais, en el cual habita una poblacion de 9,209,944 habitantes de los cuales 4,805,017 son mujeres y 4,404,927 son hombres. Dicha concentracion de la poblacion en la Ciudad de Mexico, trae consigo la generacion de una mayor oferta de bienes y servicios, asi como su comercializacion que debe realizarse en apego a las normas que regulan su actuar, para la adecuada convivencia de sus habitantes y de las personas que transitan por ella. Asi tambien, una gran parte de la poblacion realiza sus traslados utilizando los diversos transportes publicos, privados especializados con chofer e individuales sustentables, de la misma manera hacen uso de servicios mercantiles y de carga. Al respecto, existe un alto indice en el incumplimiento normativo de las actividades comerciales y de servicio que llevan a cabo las personas fisicas y morales, de los cuales se encuentran con distintas irregularidades como lo son: falta de documentales, mal estado fisico, insuficientes medidas de proteccion a la salud y bienestar de la poblacion, entre otros que afecta en el otorgamiento de bienes y servicios de mala o muy baja calidad, perdida de tiempo y costos muy altos, lo que contribuye a un decremento y empeoramiento en la calidad de vida de quienes habitan en la Ciudad de Mexico. Motivo por el cual, es necesario brindar certeza juridica de las unidades que prestan un servicio o brindan un bien en la Ciudad de Mexico, es por eso que, el Instituto de Verificacion Administrativa es el ente facultado para realizar las acciones de verificacion en los establecimientos que realizan actividad comercial o de servicios en esta Entidad Federativa, verificando que los establecimientos y los prestadores de servicio de transporte, cumplan con las disposiciones juridicas y administrativas correspondientes mediante la realizacion de acciones de concientizacion y supervision a efecto de que la ciudadania este actualizada o vigente respecto de sus obligaciones y derechos establecidos en las leyes y reglamentos en la materia que rige en la Ciudad de Mexico, asi como visitas de verificacion administrativa en las materias de su competencia, de conformidad con la ley del Instituto de Verificacion Administrativa, de Procedimiento Administrativo, ambas de la ciudad de Mexico, asi como el Reglamento de Verificacion Administrativa del Distrito Federal.</t>
  </si>
  <si>
    <t>Verificacion administrativa</t>
  </si>
  <si>
    <t>Cumplimiento normativo de personas fisicas y morales para el correcto funcionamiento de actividades comerciales y de servicios para la poblacion de la Ciudad de Mexico.</t>
  </si>
  <si>
    <t>Personas fisicas y morales que ejercen una actividad economica en la Ciudad de Mexico.</t>
  </si>
  <si>
    <t>1. Otorgar certidumbre del cumplimiento de las disposiciones juridicas y administrativas aplicables a actividades reguladas que ejercen los particulares y/o establecimientos, asi como permisionarios y concesionarios en materia de transporte. 2. Determinar las sanciones correspondientes por el incumplimiento a las disposiciones juridicas y administrativas aplicables.</t>
  </si>
  <si>
    <t>La poblacion que habita y transita en la Ciudad de Mexico obtiene seguridad y certeza de que los bienes y servicios cumplen con las disposiciones normativas aplicables para su beneficio.</t>
  </si>
  <si>
    <t>Indice que mide el avance de evaluacion de las acciones de verificacion administrativa del INVEACDMX</t>
  </si>
  <si>
    <t>((Total de acciones de verificacion realizadas/ Total de acciones de verificacion programadas) * 50%) + (Total de acciones de substanciacion y calificacion realizadas/Total de acciones de substanciacion y calificacion programadas) * 30%) + (Total de notificaciones realizadas/Total de notificaciones programadas) * 10%) + (Total de revisiones vehiculares realizadas/Total de revisiones vehiculares programadas) * 5%) + (Total de acciones preventivas realizadas/Total de acciones preventivas programadas) * 5%))</t>
  </si>
  <si>
    <t>Registros Administrativos y documentos de Verificacion Administrativa; de Verificacion al Transporte y de Substanciacion y Calificacion del INVEACDMX. Pagina de transparencia del Instituto de Verificacion Administrativa: https://www.transparencia.cdmx.gob.mx/instituto-de-verificacion-administrativa-de-la-ciudad-de-mexico</t>
  </si>
  <si>
    <t>Al cierre del 2024, se espera tener un incremento del 10% en el cumplimiento normativo de personas fisicas y morales para el correcto funcionamiento de actividades comerciales y de servicios.</t>
  </si>
  <si>
    <t>La poblacion que habita y transita en la Ciudad de Mexico tiene seguridad y certeza de que los bienes y servicios cumplen con las disposiciones normativas, lo que impulsa a una ciudad sustentable y accesible para la ciudadania.</t>
  </si>
  <si>
    <t>Acciones de verificacion: visita de verificacion, inspeccion ocular y reconocimiento de objeto a verificar.</t>
  </si>
  <si>
    <t>Lic. Gisel Enriquez Trejo, Ing. Francisco Albar Cabeza de Vaca Inclan</t>
  </si>
  <si>
    <t>Direcciones Ejecutivas en Materia de Verificacion Administrativa y al Transporte</t>
  </si>
  <si>
    <t>Substanciacion y calificacion: resoluciones y acuerdos en materia verificacion administrativa y de transporte.</t>
  </si>
  <si>
    <t>Lic.Maira Guadalupe Lopez Olvera</t>
  </si>
  <si>
    <t>Directora Ejecutiva de Substanciacion y Calificacion</t>
  </si>
  <si>
    <t>Notificacion de resoluciones y acuerdos en apego a las materias objeto del Instituto.</t>
  </si>
  <si>
    <t>Revision vehicular respecto a la normatividad vigente.</t>
  </si>
  <si>
    <t>Ing. Francisco Albar Cabeza de Vaca Inclan</t>
  </si>
  <si>
    <t>Director Ejecutivo de Verificacion al Transporte</t>
  </si>
  <si>
    <t>Ejecucion de acciones preventivas en apego a las materias objeto de Instituto.</t>
  </si>
  <si>
    <t>Lic. Gisel Enriquez Trejo</t>
  </si>
  <si>
    <t>Directora Ejecutiva de Verificacion Administrativa</t>
  </si>
  <si>
    <t>Eficiente programacion para los gastos administrativos necesarios para la operacion del Instituto de Verificacion Administrativa de la Ciudad de Mexico.</t>
  </si>
  <si>
    <t>Areas administrativas y operativas del Instituto de Verificacion Administrativa de la Ciudad de Mexico (Direcciones Generales, Direcciones Ejecutivas, Direcciones de area, Coordinaciones y Gerencias).</t>
  </si>
  <si>
    <t>El Instituto de Verificacion Administrativa cuenta con los recursos necesarios para el buen desarrollo de sus funciones.</t>
  </si>
  <si>
    <t>Indice que mide el avance de las acciones administrativas que se llevan a cabo en el Instituto de Verificacion Administrativa.</t>
  </si>
  <si>
    <t>((Total de adquisiciones de materiales, insumos y suministros realizados/Total de adquisiciones de materiales, insumos y suministros programados) * 50%) + (Total de servicios generales realizados/Total de servicios generales programados) * 50%))</t>
  </si>
  <si>
    <t>Registros administrativos de la Direccion de Administracion y Finanzas del INVEACDMX. Pagina de transparencia del Instituto de Verificacion Administrativa:https://www.transparencia.cdmx.gob.mx/instituto-de-verificacion-administrativa-de-la-ciudad-de-mexico</t>
  </si>
  <si>
    <t>Al cierre del 2024, se continuara con una eficiente programacion de los gastos administrativos para la operacion del Instituto de Verificacion Administrativa lo que representara un incremento en el avance en el indicador del 10%.</t>
  </si>
  <si>
    <t>El Instituto de Verificacion Administrativa cuenta con los recursos necesarios para el buen desarrollo de sus funciones, al cumplir debidamente con la programacion de los gastos administrativos.</t>
  </si>
  <si>
    <t>Lic. Jose Maria Perez Bernal</t>
  </si>
  <si>
    <t>Coordinador de Recursos Materiales, Abastecimientos y Servicios Generales</t>
  </si>
  <si>
    <t>Ejecucion de servicios generales para el desempeño de la actividades administrativas.</t>
  </si>
  <si>
    <t>El Instituto de Verificacion Administrativa de la Ciudad de Mexico.</t>
  </si>
  <si>
    <t>El Instituto de Verificacion Administrativa cuenta con los recursos necesarios para cubrir con las obligaciones judiciales sin riesgos para su operacion.</t>
  </si>
  <si>
    <t>Porcentaje de cumplimiento a sentencias definitivas por juicios laborales.</t>
  </si>
  <si>
    <t>(Total de sentencias definitivas pagadas/Total de sentencias definitivas por atender) * 100)</t>
  </si>
  <si>
    <t>Registros administrativos de la Direccion Ejecutiva de Asuntos Juridicos y Servicios Legales del INVEACDMX. Pagina de transparencia del Instituto de Verificacion Administrativa:https://www.transparencia.cdmx.gob.mx/instituto-de-verificacion-administrativa-de-la-ciudad-de-mexico</t>
  </si>
  <si>
    <t>El Instituto de Verificacion Administrativa cuenta con los recursos necesarios para cubrir con las obligaciones judiciales al cumplir debidamente con los procesos de programacion y presupuestacion.</t>
  </si>
  <si>
    <t>Cumplimiento de pago derivado de juicios laborales.</t>
  </si>
  <si>
    <t>Lic. Vicente Santiago Aguilar</t>
  </si>
  <si>
    <t>Suficientes actividades de prevencion en materia de proteccion civil a las personas servidoras publicas del Instituto de Verificacion Administrativa.</t>
  </si>
  <si>
    <t>Crear una cultura de proteccion civil en las personas servidoras publicas del Instituto de Verificacion Administrativa, para poder actuar ante un posible fenomeno natural y/o antropogenico para salvaguardar su integridad, la de los visitantes y bienes.</t>
  </si>
  <si>
    <t>Las personas servidoras publicas del Instituto de Verificacion Administrativa estan capacitadas y preparadas para atender cualquier situacion de riesgo y emergencia natural o antropogenica, salvaguardando su propia vida, la de sus visitantes y bienes.</t>
  </si>
  <si>
    <t>Registros administrativos de la Coordinacion de Recursos Materiales, Abastecimientos y Servicios Generales. Pagina de transparencia del Instituto de Verificacion Administrativa:https://www.transparencia.cdmx.gob.mx/instituto-de-verificacion-administrativa-de-la-ciudad-de-mexico</t>
  </si>
  <si>
    <t>Al cierre del 2024, se espera tener suficientes actividades de prevencion en materia de proteccion civil, logrando un incremento en el avance del indicador del 10%, derivado del cumplimiento del numero de personas capacitadas y la realizacion de simulacros.</t>
  </si>
  <si>
    <t>Las personas servidoras publicas del Instituto de Verificacion Administrativa estan preparadas para atender cualquier emergencia natural o antropogenica, salvaguardando su propia vida, la de los visitantes y bienes.</t>
  </si>
  <si>
    <t>Capacitacion en materia de Proteccion Civil a las personas servidoras publicas del Instituto de Verificacion Administrativa.</t>
  </si>
  <si>
    <t>Simulacros realizados con las personas servidoras publicas del Instituto de Verificacion Administrativa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</si>
  <si>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</si>
  <si>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</si>
  <si>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La Ciudad de Mexico es por excelencia una ciudad plurietnica, pluricultural con mayor riqueza en el pais donde se hablan 55 lenguas indigenas, ademas de tener la mayor proporcion nacional de espacios culturales, donde la diversidad de ideas y manifestaciones convergen en un espacio urbano limitado debido a que su patrimonio cultural se concentra en 4 de las 16 Alcaldias de la Ciudad de Mexico, siendo Cuauhtemoc, Benito Juarez, Coyoacan y Miguel Hidalgo las demarcaciones con mayor infraestructura cultural. Es tambien la Entidad Federativa con mayor concentracion de poblacion, en la cual 4,805,017 son mujeres y 4,404,927 son hombres, sumando un total de 9,209,944 habitantes. En ese sentido, la cultura como campo amplio de saberes y conocimientos se entiende como un espacio abierto que incide en todas las esferas de la vida publica y privada para construir los modos de expresion de la poblacion, desde la educacion, los habitos de salud y alimentacion, las formas de ver el mundo y como las personas se relacionan con su entorno. Considerando lo anterior, se puede decir que el acceso a la cultura es un factor clave para el desarrollo humano de las personas y de la propia Ciudad. A pesar de la riqueza cultural y patrimonial de que se dispone en la Ciudad de Mexico, no existe equidad en el acceso a los bienes y servicios culturales para todas las personas que habitan en la Ciudad de Mexico, debido a la desigualdad en la concentracion de espacios culturales, en especifico de aquellas poblaciones de atencion prioritaria que habitan en zonas con un indice de desarrollo social bajo y muy bajo, a los cuales se les restringe el acceso y disfrute de las expresiones culturales o el desarrollo de oportunidades para el ejercicio de las artes. Esta situacion se da por diversos factores, entre los que destacan la lejania de los principales centros culturales y sus costos; lo que conlleva a que se vulnere su ejercicio de derecho a la cultura, el crecimiento de conflictos sociales propios de la insatisfaccion personal y la falta de solidaridad comunitaria que, a su vez, generan entornos propicios a la discriminacion, a problematicas como las adicciones y a distintas expresiones de violencia. Aunado a lo anterior, las organizaciones sociales perciben que no existen las condiciones necesarias para sostener proyectos culturales al alcance de sus bolsillos, ni cuentan con el acompañamiento para la sostenibilidad de espacios permanentes desde la autonomia y la libertad creativa, que garantice el derecho a elegir y manifestar la cultura. En ese sentido, la Secretaria de Cultura a traves de sus actividades culturales y artisticas buscara abrir todas las formas de acceso al conocimiento de la diversidad cultural y las expresiones artisticas con el objeto de que la poblacion de la Ciudad de Mexico pueda participar en la vida cultural a traves de la creacion de nuevos programas culturales para que esten presentes en todos los espacios disponibles, atendiendo a los sectores sociales menos favorecidos, ubicados en contextos de marginalidad y exclusion, asi como el fortalecimiento de sus capacidades que les permitan acceder a mejores niveles de bienestar y una mejor calidad de vida.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</si>
  <si>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</si>
  <si>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Promocion y fomento de los derechos culturales</t>
  </si>
  <si>
    <t>De aqui a 2030, asegurar que todos los alumnos adquieran los conocimientos teoricos y practicos necesarios para promover el desarrollo sostenible, entre otras cosas mediante la educacion para el desarrollo sostenible y los estilos de vida sostenibles, los derechos humanos, la igualdad de genero, la promocion de una cultura de paz y no violencia, la ciudadania mundial y la valoracion de la diversidad cultural y la contribucion de la cultura al desarrollo sostenible</t>
  </si>
  <si>
    <t>Suficiente acceso a las actividades culturales y artisticas para los habitantes de la Ciudad de Mexico.</t>
  </si>
  <si>
    <t>Los 9,209,944 habitantes de la Ciudad de Mexico.</t>
  </si>
  <si>
    <t>1. Conservar y promover el Patrimonio Cultural de la Ciudad de Mexico como seña de identidad de America Latina.2. Facilitar el acceso a servicios artisticos y culturales que contribuyan al libre y pleno desarrollo de los derechos culturales de los habitantes de la Ciudad de Mexico. 3. Fortalecer el desarrollo de procesos de enseñanza y aprendizaje en diferentes disciplinas artisticas que contribuyan al desarrollo integral y profesional de niños, jovenes y adultos.</t>
  </si>
  <si>
    <t>La poblacion ejerce plenamente sus derechos culturales permitiendo su desarrollo integral y bienestar para la mejora de su calidad de vida.</t>
  </si>
  <si>
    <t>Indice que mide el avance de las actividades que llevan a cabo para el fortalecimiento de los derechos culturales de la poblacion objetivo</t>
  </si>
  <si>
    <t>((Total de eventos culturales realizados/Eventos programados) *20%) + (Total de actividades academicas artistico-culturales realizadas/Total de actividades academicas artistico-culturales programadas) * 14%) + (Total de actividades de la Orquesta Filarmonica realizadas/ Total de actividades de la Orquesta Filarmonica programadas) * 13.2%) + (Total de actividades en materia de patrimonio cultural e historico realizadas/ Total de actividades en materia de patrimonio cultural e historico programadas) * 13.2%) + (Total de eventos y presentaciones en teatros y espacio publicos realizados/ Total de eventos y presentaciones en teatros y espacio publicos programados) * 13.2%) + (Total de actividades de promocion del desarrollo cultural comunitario y de proyectos artistico-culturales realizadas/Total de actividades de promocion del desarrollo cultural comunitario y de proyectos artistico-culturales programadas) * 13.2%) + (Difusion de eventos y actividades culturales realizadas/ Difusion de eventos y actividades culturales programada) * 13.2%))</t>
  </si>
  <si>
    <t>Actividades de fortalecimiento de los derechos culturales en la Ciudad de Mexico.Pagina de transparencia de la Secretaria de Cultura: https://www.transparencia.cdmx.gob.mx/secretaria-de-cultura</t>
  </si>
  <si>
    <t>Al cierre del 2024, se espera tener para los habitantes de la Ciudad de Mexico un incremento del 10% en el acceso a las actividades culturales y artisticas, derivado del cumplimiento de las actividades realizadas para el desarrollo y promocion de la cultura en la Ciudad de Mexico.</t>
  </si>
  <si>
    <t>Los habitantes de la Ciudad de Mexico participan y disfrutan del ejercicio efectivo y pleno de los derechos culturales desarrollando el sentido de pertenencia y respeto lo que genera la convivencia urbana y bienestar para una mejor calidad de vida.</t>
  </si>
  <si>
    <t>Realizacion de festivales, fiestas, ferias, eventos especiales y de gran formato artistico-culturales comunitarios</t>
  </si>
  <si>
    <t>Argel Gomez Concheiro</t>
  </si>
  <si>
    <t>Director General de Grandes Festivales Comunitarios</t>
  </si>
  <si>
    <t>Actividades academicas artistico-culturales realizadas en los centros y espacios educativos a cargo de la dependencia</t>
  </si>
  <si>
    <t>Miviam Ruiz Perez</t>
  </si>
  <si>
    <t>Directora Ejecutiva de Educacion Artistica y Cultura Comunitaria</t>
  </si>
  <si>
    <t>Conciertos, recitales y actividades operativas realizadas de la Orquesta Filarmonica de la Ciudad de Mexico</t>
  </si>
  <si>
    <t>Jose Maria Serralde Ruiz</t>
  </si>
  <si>
    <t>Director de Orquesta Filarmonica de la Ciudad de Mexico</t>
  </si>
  <si>
    <t>Actividades de patrimonio cultural e historico realizadas, tales como paseos historicos, visitas guiadas, declaratorias, entre otros</t>
  </si>
  <si>
    <t>Francisco Javier Martinez Ramirez</t>
  </si>
  <si>
    <t>Director General de Patrimonio Historico, Artistico y Cultural</t>
  </si>
  <si>
    <t>Eventos y presentaciones escenicas en teatros y espacios publicos de la Ciudad de Mexico realizados</t>
  </si>
  <si>
    <t>Angel Ancona Resendez</t>
  </si>
  <si>
    <t>Director del Sistema de Teatros de la Ciudad de Mexico</t>
  </si>
  <si>
    <t>Promocion del desarrollo cultural comunitario y de proyectos artistico-culturales</t>
  </si>
  <si>
    <t>Rita Magali Cadena Amador; Liliana Saldaña Lobera</t>
  </si>
  <si>
    <t>Directora General de Vinculacion Cultural Comunitaria; Directora de Control Institucional</t>
  </si>
  <si>
    <t>Difusion de eventos y actividades culturales</t>
  </si>
  <si>
    <t>Roberto Cruz Guerrero Torres</t>
  </si>
  <si>
    <t>Coordinador de Promocion y Difusion Cultural</t>
  </si>
  <si>
    <t>Eficientes procesos participativos y dialogales para el fortalecimiento cultural comunitario de las zonas con mayor indice de vulnerabilidad de la Ciudad de Mexico.</t>
  </si>
  <si>
    <t>Poblacion que habita en las zonas con mayor indice de vulnerabilidad de la Ciudad de Mexico.</t>
  </si>
  <si>
    <t>1. Promover el ejercicio de derechos culturales a traves de la participacion y la creatividad de las comunidades. 2. Impulsar iniciativas o proyectos culturales independientes para la realizacion de proyectos de desarrollo cultural comunitario y de activacion cultural comunitaria en colonias, barrios, pueblos y el espacio publico de la Ciudad de Mexico. 3. Generar espacios de dialogo para la construccion de comunidades colaborativas e inclusivas con acompañamiento a proyectos artistico-culturales de iniciativa ciudadana.</t>
  </si>
  <si>
    <t>La poblacion de la Ciudad de Mexico, participa comunitariamente en los eventos y dialogos culturales que permite afianzar su identidad cultural, diversidad de expresion y reconocimiento del arte como un derecho fundamental.</t>
  </si>
  <si>
    <t>Indice que mide el avance de las actividades que llevan a cabo para el fortalecimiento de los derechos culturales a traves de los apoyos otorgados y la participacion de la poblacion objetivo.</t>
  </si>
  <si>
    <t>((Numero de apoyos pagados a facilitadores/ Numero de apoyos programados a facilitadores) * 34%) + (Numero de apoyos pagados a proyectos de desarrollo/Numero de apoyos programados a proyectos de desarrollo) *33%) + (Numero de actividades artistico-culturales y espacios de dialogo realizados/Numero de actividades artistico-culturales y espacios de dialogo programados) * 33%))</t>
  </si>
  <si>
    <t>Informes en resguardo de la Direccion de Desarrollo Cultural. Pagina de transparencia de la Secretaria de Cultura: https://www.transparencia.cdmx.gob.mx/secretaria-de-cultura</t>
  </si>
  <si>
    <t>Al cierre del 2024, se espera un incremento del 10%, en los procesos participativos y dialogales para el fortalecimiento cultural comunitario en la Ciudad de Mexico, derivado del cumplimiento del otorgamiento de apoyos y realizacion de actividades artistico-culturales y espacios de dialogo.</t>
  </si>
  <si>
    <t>La poblacion con mayor indice de vulnerabilidad de la Ciudad de Mexico cuenta con mas y mejores espacios publicos culturales con la participacion comunitaria para el disfrute de eventos y dialogos culturales reconociendo la diversidad de expresion y el arte como un derecho fundamental para todos.</t>
  </si>
  <si>
    <t>Apoyos economicos entregados a los facilitadores de servicios.</t>
  </si>
  <si>
    <t>Edgar Armando Chavez Jorge</t>
  </si>
  <si>
    <t>Director de Desarrollo Cultural Comunitario</t>
  </si>
  <si>
    <t>Apoyos economicos entregados a los proyectos de desarrollo y/o activacion cultural comunitaria.</t>
  </si>
  <si>
    <t>Actividades artistico-culturales realizadas y espacios de dialogo generados.</t>
  </si>
  <si>
    <t>219</t>
  </si>
  <si>
    <t>Promotores culturales</t>
  </si>
  <si>
    <t>Suficiente oferta de actividades culturales asequibles a la poblacion con indice de desarrollo social bajo y muy bajo de la Ciudad de Mexico.</t>
  </si>
  <si>
    <t>Poblacion con indice de desarrollo social bajo y muy bajo de la Ciudad de Mexico.</t>
  </si>
  <si>
    <t>1. Propiciar la colaboracion comunitaria en el planteamiento, diseño y ejecucion de las diferentes actividades culturales. 2. Promover y fomentar la cultura y el arte mediante el otorgamiento de servicios culturales localizadas en zonas con indice de desarrollo socioeconomico bajo y muy bajo en cada una de las alcaldias de la Ciudad de Mexico.</t>
  </si>
  <si>
    <t>Las personas que habitan en las zonas con rezago social de la Ciudad de Mexico, ejercen su derecho a la cultura mejorando su calidad y nivel de vida.</t>
  </si>
  <si>
    <t>Indice que mide el avance de las actividades que llevan a cabo para el fortalecimiento de los derechos culturales de la poblacion objetivo.</t>
  </si>
  <si>
    <t>((Numero de apoyos pagados a facilitadores/ Numero de apoyos programados a facilitadores) * 50%) + (Numero de actividades artistico-culturales realizadas/Numero de actividades artistico-culturales programadas) * 50%))</t>
  </si>
  <si>
    <t>Informes en resguardo de la Direccion de Desarrollo Cultural Comuntario. Pagina de transparencia de la Secretaria de Cultura: https://www.transparencia.cdmx.gob.mx/secretaria-de-cultura</t>
  </si>
  <si>
    <t>Al cierre del 2024, se espera un incremento del 10% en la oferta de actividades culturales asequibles a la poblacion con indice de desarrollo bajo, derivado del otorgamiento de apoyos y realizacion de actividades culturales.</t>
  </si>
  <si>
    <t>La Secretaria de Cultura garantiza el derecho a la cultura mediante la realizacion de actividades que promueven y permiten construir con la comunidad espacios publicos culturales y de dialogo, lo cual disminuye las brechas de desigualdad y centralizacion en materia de cultura de la Ciudad de Mexico, fomentando el derecho a la cultura para todos.</t>
  </si>
  <si>
    <t>Actividades artistico-culturales realizadas de manera presencial o a traves de medios digitales.</t>
  </si>
  <si>
    <t>220</t>
  </si>
  <si>
    <t>Gestion de talleres de artes y oficios</t>
  </si>
  <si>
    <t>Rescate de los oficios comunitarios como medio de transmision de conocimiento y cultura de los habitatantes en zonas con mayores indices de marginalidad y pobreza de la Ciudad de Mexico.</t>
  </si>
  <si>
    <t>Poblacion que habita en zonas con mayores indices de marginalidad y pobreza de la Ciudad de Mexico.</t>
  </si>
  <si>
    <t>1. Contribuir al pleno ejercicio de los derechos culturales a partir de la creacion de una red de talleristas y monitores que amplien la oferta de actividades de formacion artistica y cultural gratuitas y accesibles para la poblacion que habita en las 16 Alcaldias de la Ciudad de Mexico. 2. Fomentar de forma igualitaria la cultura, las artes y oficios comunitarios en espacios fisicos y digitales.</t>
  </si>
  <si>
    <t>La poblacion con mayor indice de marginalidad y pobreza retoma el conocimiento de artes y oficios revalorando las tradiciones y costumbres en la Ciudad de Mexico.</t>
  </si>
  <si>
    <t>Indice que mide el avance de la entrega de apoyos a facilitadores y de la imparticion de talleres culturales.</t>
  </si>
  <si>
    <t>((Numero de apoyos pagados a facilitadores/ Numero de apoyos programados a facilitadores) * 50%) + (Numero de talleres de artes y oficios realizadas/Numero de talleres de artes y oficios programados) * 50%))</t>
  </si>
  <si>
    <t>Informes en resguardo de la Direccion de Vinculacion Cultural. Pagina de transparencia del Instituto de la Secretaria de Cultura: https://www.transparencia.cdmx.gob.mx/secretaria-de-cultura</t>
  </si>
  <si>
    <t>Al cierre del 2024, se espera un incremento del 10% en el rescate de los oficios comunitarios culturales, derivado del cumplimiento de los apoyos entregados y de la imparticion de los talleres de artes y oficios.</t>
  </si>
  <si>
    <t>La poblacion con mayor indice de marginalidad y pobreza tiene acceso y participa en la vida cultural de la Ciudad de Mexico retomando el conocimiento de artes y oficios fortaleciendo sus capacidades creativas y revalora las tradiciones y costumbres para una mejor calidad de vida.</t>
  </si>
  <si>
    <t>Hector Pulido Vega</t>
  </si>
  <si>
    <t>Director de Vinculacion Cultural</t>
  </si>
  <si>
    <t>Imparticion de talleres de artes y oficios</t>
  </si>
  <si>
    <t>077</t>
  </si>
  <si>
    <t>Suficientes oportunidades de desarrollo de proyectos artistico-culturales a las asociaciones civiles y creadores del desarrollo cultural en la Ciudad de Mexico.</t>
  </si>
  <si>
    <t>Asociaciones civiles y creadores del desarrollo cultural en la Ciudad de Mexico.</t>
  </si>
  <si>
    <t>1.Fomentar el ejercicio de los derechos culturales de los habitantes y visitantes de la Ciudad de Mexico. 2. Financiar nuevos proyectos a asociaciones civiles sin fines de lucro y creadores para el desarrollo de actividades artisticas y culturales en beneficio de la poblacion de la Ciudad de Mexico.</t>
  </si>
  <si>
    <t>Los habitantes y visitantes de la Ciudad de Mexico ejercen sus derechos culturales y hacen de la cultura y las artes un factor de desarrollo sostenible para mejorar su calidad de vida.</t>
  </si>
  <si>
    <t>Indice que mide el avance de los apoyos otorgados a asociaciones civiles y estimulos a creadores artistico-culturales.</t>
  </si>
  <si>
    <t>((Total de apoyos entregados a asociaciones civiles/Total de apoyos programados a asociaciones civiles) *50%) + (Total de estimulos entregados a creadores artistico-culturales realizados/Total de estimulos a creadores artistico-culturales programadas) * 50%))</t>
  </si>
  <si>
    <t>Sistemas de informacion de la Secretaria de Cultura (PAT, SISEC; SICOPI): http://sisec.cultura.df.gob.mx/pat/</t>
  </si>
  <si>
    <t>Al cierre del 2024, se espera un incremento del 10% en el ofrecimiento de oportunidades de desarrollo de proyectos artistico-culturales, derivado del cumplimiento de los apoyos y estimulos entregados a asociaciones civiles y creadores artisticos-culturales.</t>
  </si>
  <si>
    <t>Se fortalece el acceso y la participacion de la ciudadania en la vida artistico-cultural, a traves de los apoyos y estimulos a los proyectos desarrollados por las asociaciones civiles y creadores en la Ciudad de Mexico.</t>
  </si>
  <si>
    <t>Apoyos y/o reconocimientos entregados a asociaciones civiles para el desarrollo de proyectos artistico-culturales.</t>
  </si>
  <si>
    <t>Jorge Muciño Arias</t>
  </si>
  <si>
    <t>Director General de Gestion Institucional y Cooperacion Cultural</t>
  </si>
  <si>
    <t>Estimulos y/o reconocimientos entregados a creadores artistico-culturales.</t>
  </si>
  <si>
    <t>Eficiente programacion para los gastos administrativos necesarios para la operacion de la Secretaria de Cultura de la Ciudad de Mexico.</t>
  </si>
  <si>
    <t>Areas administrativas y operativas de la Secretaria de Cultura de la Ciudad de Mexico (Direcciones Generales, Direcciones Ejecutivas, Direcciones de area, Coordinaciones y Gerencias)</t>
  </si>
  <si>
    <t>La Secretaria de Cultura cuenta con los recursos necesarios para el buen desarrollo de sus funciones</t>
  </si>
  <si>
    <t>Indice que mide el avance de las acciones administrativas que se llevan a cabo en la Secretaria de Cultura.</t>
  </si>
  <si>
    <t>Acciones Administrativas de la Secretaria de Cultura. Pagina de transparencia de la Secretaria de Cultura: https://www.transparencia.cdmx.gob.mx/secretaria-de-cultura</t>
  </si>
  <si>
    <t>Al cierre de 2024, se continuara teniendo una eficiente programacion de los gastos administrativos para la operacion de la Secretaria de Cultura, lo que representaria un incremento en el avance del indicador del 10%.</t>
  </si>
  <si>
    <t>La Secretaria de la Cultura cuenta con los recursos necesarios para el buen desarrollo de sus funciones, al cumplir debidamente con la programacion de los gastos administrativos.</t>
  </si>
  <si>
    <t>Lic. Maria Guadalupe Moreno Saldaña</t>
  </si>
  <si>
    <t>La Secretaria de Cultura de la Ciudad de Mexico</t>
  </si>
  <si>
    <t>La Secretaria de Cultura cuenta con los recursos necesarios para cubrir con las obligaciones judiciales sin riesgos para su operacion.</t>
  </si>
  <si>
    <t>Porcentaje de avance del cumplimiento del pago de laudos</t>
  </si>
  <si>
    <t>Pagina de transparencia de la Secretaria de Cultura: https://www.transparencia.cdmx.gob.mx/secretaria-de-cultura</t>
  </si>
  <si>
    <t>La Secretaria de la Cultura cuenta con los recursos necesarios para cubrir con las obligaciones judiciales al cumplir debidamente con los procesos de programacion y presupuestacion.</t>
  </si>
  <si>
    <t>Suficiente difusion de los protocolos en materia de proteccion civil a las personas servidoras publicas de la Secretaria de Cultura de la Ciudad de Mexico.</t>
  </si>
  <si>
    <t>Personas servidoras publicas de la Secretaria de Cultura en la Ciudad de Mexico.</t>
  </si>
  <si>
    <t>Crear una cultura de proteccion civil en las personas servidoras publicas de la Secretaria de Cultura, para poder actuar ante un posible fenomeno natural y/o antropogenico para salvaguardar su integridad y la de los visitantes.</t>
  </si>
  <si>
    <t>Personas servidoras publicas de la Secretaria de Cultura conocen y ponen en practica los conocimientos adquiridos sobre Proteccion Civil ante una emergencia o desastre para salvaguardar su vida y la de los visitantes.</t>
  </si>
  <si>
    <t>Indice que mide el avance de las capacitaciones, compra e instalacion de material en materia de proteccion civil</t>
  </si>
  <si>
    <t>Personas servidoras publicas de la Secretaria de Cultura ponen en practica los conocimientos de Proteccion Civil ante una emergencia para salvaguardar su propia vida, la de los visitantes y de los bienes.</t>
  </si>
  <si>
    <t>Personas servidoras publicas de la Secretaria de Cultura capacitadas sobre protocolos en materia de Proteccion Civil.</t>
  </si>
  <si>
    <t>Adquisicion e instalacion de equipamiento en materia de proteccion civil en las instalaciones de la Secretaria de Cultura.</t>
  </si>
  <si>
    <t>Producir y transmitir contenidos de calidad en temas culturales, educativos, informativos y de entretenimiento que contribuyan al fortalecimiento de la identidad y sentido de pertenencia de la poblacion de la Ciudad de Mexico con respecto a la multiculturalidad y al ejercicio de los Derechos Humanos mediante la participacion ciudadana y la libertad de expresion.</t>
  </si>
  <si>
    <t>Consolidarse como un organismo publico, democratico y popular lider en comunicaciones para la poblacion de la ciudad de Mexico con personal profesional y altamente capacitado, equipo y tecnologia de punta, para cumplir con su objetivo con la mejor calidad, responsabilidad y compromiso social con cobertura total en la geografia de la ciudad; asi como ampliar su presencia en el pais y en el extranjero, mediante la produccion de programas de excelencia creando el vinculo de interaccion con la audiencia donde la poblacion se identifique y exprese libremente su opinion; asimismo, coadyuvar a la democratizacion de los medios de comunicacion y el respeto irrestricto a los Derechos Humanos.</t>
  </si>
  <si>
    <t>De acuerdo con el Censo Nacional de Poblacion y Vivienda 2020, en la Ciudad de Mexico habitan 9,209,944 personas (52.2 por ciento son mujeres y 47.8 por ciento son hombres), y con la encuesta nacional de consumo de contenidos audiovisuales del Instituto Federal de Telecomunicaciones (2019), en localidades urbanas el 95 por ciento de los hogares cuentan con al menos un televisor, siendo la noticias, peliculas, telenovelas, deportes y series los programas que se ven con mayor frecuencia. Por otro lado, de acuerdo con la Encuesta Nacional de Habitos y Consumo Cultural de la Coordinacion de Difusion Cultural de la UNAM (2020), el cuarto medio de informacion por el cual la poblacion mexicana se entera de actividades culturales es la television (42.95 por ciento), de acuerdo con este instrumento los medios electronicos tradicionales siguen brindando informacion cultural. Sin embargo, continua siendo importante la puesta en marcha de acciones para que los medios de comunicacion logren constituirse como mecanismos efectivos, abiertos y autonomos de informacion y comunicacion cultural, asi como para fortalecer las tecnologias de la informacion en aras de consolidar estrategias efectivas para la divulgacion cultural entre la poblacion de la Ciudad de Mexico. En este sentido, y contribuyendo al cumplimiento del Eje 4 Ciudad de Mexico Capital Cultural de America del Programa General de Gobierno 2019-2024, cobra gran importancia la labor actual del Servicio de Medios Publicos de la Ciudad de Mexico, para ofrecer contenidos audiovisuales criticos y veraces, que coadyuven en la promocion de habitos, practicas y consumos culturales basados en la diversidad de ideas, la libertad creativa y la pluralidad de expresiones artisticas.</t>
  </si>
  <si>
    <t>Preservacion, produccion y difusion de material de audio y audiovisual</t>
  </si>
  <si>
    <t>Suficiente oferta de contenidos audiovisuales que promuevan el acceso a la cultura de la poblacion de la Ciudad de Mexico.</t>
  </si>
  <si>
    <t>La poblacion de la Ciudad de Mexico que asciende a 9,209,944 personas.</t>
  </si>
  <si>
    <t>Producir, gestionar y transmitir contenidos audiovisuales de opinion, comunitarios y entretenimiento propios y externos, que promuevan el acceso al arte y la cultura desde una vision plural, transformadora e incluyente.</t>
  </si>
  <si>
    <t>Los habitantes de la Ciudad de Mexico acceden a contenidos audiovisuales de caracter cultural y artistico que promueven los derechos culturales para mejorar la calidad de vida.</t>
  </si>
  <si>
    <t>Indice que mide el avance de programas producidos y coproducidos con contenido cultural, informativo y artistico.</t>
  </si>
  <si>
    <t>((Total de programas producidos y coproducidos /Total programas programados) * 50%) + (Total programas transmitidos por television/Total de programas de television programados para transmitir) * 50%))</t>
  </si>
  <si>
    <t>Base de Registro de Catalogacion de la Direccion de Programacion, Produccion y Vinculacion. Pagina de transparencia del Servicio de Medios Publicos de la Ciudad de Mexico: https://www.transparencia.cdmx.gob.mx/sistema-de-radio-y-television-digital-del-gobierno-del-distrito-federal</t>
  </si>
  <si>
    <t>Al cierre del 2024, se espera tener un incremento del 10% en el cumplimiento de la produccion y transmision de contenidos audiovisuales que promueven el acceso a la cultura. .</t>
  </si>
  <si>
    <t>La poblacion de la Ciudad de Mexico recibe contenidos audiovisuales por señal radiodifundida que incentiva su acceso a la informacion y el entretenimiento cultural y educativo, promoviendo los derechos culturales para mejorar su calidad de vida.</t>
  </si>
  <si>
    <t>Programas de television producidos y coproducidos.</t>
  </si>
  <si>
    <t>Maria Olimpia Velasco Mora</t>
  </si>
  <si>
    <t>Directora de Programacion, Produccion y Vinculacion</t>
  </si>
  <si>
    <t>Transmision de programas de television.</t>
  </si>
  <si>
    <t>Alejandro Hercules Arellano Lujan</t>
  </si>
  <si>
    <t>Director de Operacion Tecnica</t>
  </si>
  <si>
    <t>Indice que mide el avance en la adquisicion de materiales, insumos y suministros para el desempeño de las actividades administrativas y del pago de servicios generales, servicios profesionales, conservacion y mantenimiento del inmueble, asi como servicios de difusion.</t>
  </si>
  <si>
    <t>Acciones Administrativas de SMP. Pagina de transparencia del Servicio de Medios Publicos de la Ciudad de Mexico: https://www.transparencia.cdmx.gob.mx/sistema-de-radio-y-television-digital-del-gobierno-del-distrito-federal</t>
  </si>
  <si>
    <t>Al cierre del 2024, se continuara con una eficiente programacion de los gastos administrativos para la operacion del Servicio de Medios Publicos lo que representara un incremento en el avance en el indicador del 10%.</t>
  </si>
  <si>
    <t>Los Servicios de Medios Publicos administran los recursos financieros y materiales necesarios para que las Unidades Administrativas cumplan con la produccion, transmision y difusion de contenidos audiovisuales.</t>
  </si>
  <si>
    <t>Nancy Balderas Hurtado</t>
  </si>
  <si>
    <t>Porcentaje de pagos de laudos efectuados.</t>
  </si>
  <si>
    <t>Pagina de transparencia del Servicio de Medios Publicos de la Ciudad de Mexico:https://www.transparencia.cdmx.gob.mx/sistema-de-radio-y-television-digital-del-gobierno-del-distrito-federal</t>
  </si>
  <si>
    <t>El Servicio de Medios Publicos cuenta con los recursos financieros para dar cumplimiento a las obligaciones del mismo, al cumplir debidamente con los procesos de programacion y presupuestacion.</t>
  </si>
  <si>
    <t>Pago de laudos del SMPCDMX</t>
  </si>
  <si>
    <t>Suficientes mecanismos de prevencion y mitigacion de riesgos naturales o antropicos que afectan a las personas servidoras publicas de los Servicios de Medios Publicos de la Ciudad de Mexico.</t>
  </si>
  <si>
    <t>Personas servidoras publicas del Servicio de Medios Publicos de la Ciudad de Mexico.</t>
  </si>
  <si>
    <t>Crear una cultura de proteccion civil en las personas servidoras publicas del Servicio de Medios Publicos de la Ciudad de Mexico, para poder actuar ante un posible fenomeno natural y/o antropogenico para salvaguardar su integridad y la de sus visitantes.</t>
  </si>
  <si>
    <t>El Servicio de Medios Publicos de la Ciudad de Mexico cuenta con mecanismos institucionales pertinentes y personal sensibilizado para la gestion integral de riesgos y proteccion civil para salvaguardar su vida.</t>
  </si>
  <si>
    <t>Indice que mide el avance de acciones en materia de prevencion, atencion y mitigacion de riesgos.</t>
  </si>
  <si>
    <t>((Total de labores de acondicionamiento de instalaciones de los Foros y de las areas de produccion realizadas en materia de proteccion civil/Total de labores de acondicionamiento de instalaciones de los Foros y de las areas de produccion programadas en materia de proteccion civil) * 50%) + (Total de insumos adquiridos/Total de insumos programados) * 50%))</t>
  </si>
  <si>
    <t>Al cierre del 2024, se espera un incremento del 10% en el numero instalaciones de los foros y areas de produccion acondicionadas y del abastecimiento de insumos en materia de proteccion civil.</t>
  </si>
  <si>
    <t>El SMPCDMX cuenta con mecanismos institucionales y una cultura organizacional para la gestion integral de riesgos y proteccion civil para salvaguardar su vida.</t>
  </si>
  <si>
    <t>Acondicionamiento de instalaciones de los foros y de las areas de produccion para la prevencion de riesgos.</t>
  </si>
  <si>
    <t>Abastecimiento de insumos para la prevencion de riesgos.</t>
  </si>
  <si>
    <t>Contribuir a la preservacion y difusion del arte popular mexicano entre los habitantes de la Ciudad de Mexico y del pais, realizando actividades culturales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</si>
  <si>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</si>
  <si>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La Ciudad de Mexico es por excelencia una ciudad plurietnica, pluricultural con mayor riqueza en el pais donde se hablan 55 lenguas indigenas, ademas de tener la mayor proporcion nacional de espacios culturales, donde la diversidad de ideas y manifestaciones convergen en un espacio urbano limitado debido a que su patrimonio cultural se concentra en 4 de las 16 Alcaldias de la Ciudad de Mexico, siendo Cuauhtemoc, Benito Juarez, Coyoacan y Miguel Hidalgo las demarcaciones con mayor infraestructura cultural. Es tambien la Entidad Federativa con mayor concentracion de poblacion, en la cual 4,805,017 son mujeres y 4,404,927 son hombres, sumando un total de 9,209,944 habitantes. Por otro lado, ingresaron a la entidad 308,686 personas provenientes de otras entidades, hablantes de alguna lengua indigena asciende a 125,153 personas y 186,914 personas se auto reconoce como afromexicana, ejemplo de que en la Ciudad cohabitan personas originarias de diferentes estados o paises. En ese sentido, la cultura como campo amplio de saberes y conocimientos se entiende como un espacio abierto que incide en todas las esferas de la vida publica y privada para construir los modos de expresion de la poblacion, desde la educacion, los habitos de salud y alimentacion, las formas de ver el mundo y como las personas se relacionan con su entorno. Considerando lo anterior, se puede decir que el acceso a la cultura es un factor clave para el desarrollo humano de las personas y de la propia Ciudad. A pesar de la riqueza cultural y patrimonial de que se dispone en la Ciudad de Mexico, no existe equidad en el acceso a los bienes y servicios culturales para todas las personas que habitan en la Ciudad de Mexico, debido a la desigualdad en la concentracion de espacios culturales, en especifico de aquellas poblaciones de atencion prioritaria que habitan en zonas con un indice de desarrollo social bajo y muy bajo, a los cuales se les restringe el acceso y disfrute de las expresiones culturales o el desarrollo de oportunidades para el ejercicio de las artes. Esta situacion se da por diversos factores, entre los que destacan la lejania de los principales centros culturales y sus costos; lo que conlleva a que se vulnere su ejercicio de derecho a la cultura, el crecimiento de conflictos sociales propios de la insatisfaccion personal y la falta de solidaridad comunitaria que, a su vez, generan entornos propicios a la discriminacion, a problematicas como las adicciones y a distintas expresiones de violencia. Aunado a lo anterior, las organizaciones sociales perciben que no existen las condiciones necesarias para sostener proyectos culturales al alcance de sus bolsillos, ni cuentan con el acompañamiento para la sostenibilidad de espacios permanentes desde la autonomia y la libertad creativa, que garantice el derecho a elegir y manifestar la cultura. Asimismo, no existen los suficientes espacios para promover y disfrutar las diferentes expresiones culturales, por ello, el Museo de Arte Popular se ha propuesto ser un referente indiscutible del arte popular mexicano, impulsandolo a traves de sus exposiciones permanentes, temporales e itinerantes, asi como talleres para niños, artesanos y publico en general, concursos, seminarios y actividades extra muros, con el proposito de recuperar nuestras raices, tradiciones y habilidades artisticas, revalorando su riqueza y la estrecha relacion que guarda el trabajo de artesanos y artistas, para el conocimiento y disfrute de las actuales y futuras generaciones.</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</si>
  <si>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 La promocion, divulgacion del arte popular mexicano entre los habitantes de la Ciudad de Mexico y del pais.</t>
  </si>
  <si>
    <t>Gestion y conservacion museistica</t>
  </si>
  <si>
    <t>La poblacion de la Ciudad de Mexico disfruta de suficientes espacios para promover y disfrutar las diferentes expresiones culturales.</t>
  </si>
  <si>
    <t>1. Fomentar y difundir los valores del arte popular mexicano como rescate de la memoria colectiva del pais, recuperando el patrimonio tangible e intangible. 2. Impulsar los talleres, seminarios, exposiciones permanentes e itinerantes y coloquios para el fomento del arraigo a la cultura popular mexicana.</t>
  </si>
  <si>
    <t>La poblacion de la Ciudad de Mexico, tiene acceso al arte popular mexicano con espacios suficientes para promover y disfrutar las diferentes expresiones culturales mejorando su calidad de vida.</t>
  </si>
  <si>
    <t>Indice que mide el avance de las visitas guiadas, exposiciones, eventos, actividades extra muro, talleres y concursos que se realizan en el Museo de Arte Popular.</t>
  </si>
  <si>
    <t>((Total de visitas guiadas presenciales y virtuales realizadas/Total de visitas guiadas presenciales y virtuales programadas) * 25%) + (Total de actividades extra muro realizadas/Total de actividades extramuro programadas) * 25%) + (Total de exposiciones realizadas/Total de exposiciones programadas) * 25%) + (Total de desfiles de alebrijes y concursos realizados/Total de desfiles de alebrijes y concursos programados) * 25%))</t>
  </si>
  <si>
    <t>Actividades de recuperacion, fomento de los valores del Arte Popular Mexicano. Pagina de transparencia del Instituto del Fideicomiso Museo de Arte Popular Mexicano: https://www.transparencia.cdmx.gob.mx/museo-de-arte-popular</t>
  </si>
  <si>
    <t>Derivado del cumplimiento de las actividades que lleva a cabo el Fideicomiso Museo de Arte Popular Mexicano, al cierre del 2024 se espera tener un incremento del 10% en espacios suficientes para promover y disfrutar las expresiones artisticas culturales.</t>
  </si>
  <si>
    <t>La poblacion de la Ciudad de Mexico tiene acceso a suficientes espacios culturales y al arte popular mexicano para su disfrute y mejorar su calidad de vida.</t>
  </si>
  <si>
    <t>Visitas guiadas presenciales y virtuales y actividades que promocionen la visita a museos.</t>
  </si>
  <si>
    <t>Mtro. Walther Boelsterly Urrutia</t>
  </si>
  <si>
    <t>Actividades extra muro realizadas a escuelas y hospitales con talleres culturales.</t>
  </si>
  <si>
    <t>Realizacion de eventos culturales y exposiciones permanentes y temporales.</t>
  </si>
  <si>
    <t>Desfile de alebrijes realizado y concursos relacionados con el arte popular mexicano.</t>
  </si>
  <si>
    <t>Eficiente programacion para los gastos administrativos necesarios para la operacion del Fideicomiso Museo de Arte Popular Mexicano de la Ciudad de Mexico.</t>
  </si>
  <si>
    <t>Areas administrativas y operativas del Fideicomiso Museo de Arte Popular Mexicano de la Ciudad de Mexico (Direcciones Generales, Direcciones Ejecutivas, Direcciones de area, Coordinaciones y Gerencias).</t>
  </si>
  <si>
    <t>El Fideicomiso Museo de Arte Popular Mexicano cuenta con los recursos necesarios para el buen desarrollo de sus funciones.</t>
  </si>
  <si>
    <t>Acciones Administrativas del MAPM. Pagina de transparencia del Instituto del Fideicomiso Museo de Arte Popular Mexicano:https://www.transparencia.cdmx.gob.mx/museo-de-arte-popular.</t>
  </si>
  <si>
    <t>Al cierre del 2024, se continuara con una eficiente programacion de los gastos administrativos para la operacion del Museo de Arte Popular Mexicano lo que representara un incremento en el avance en el indicador del 10%.</t>
  </si>
  <si>
    <t>El Fideicomiso Museo de Arte Popular Mexicano cuenta con los recursos necesarios para el buen desarrollo de sus funciones, al cumplir eficientemente con la programacion de los gastos administrativos.</t>
  </si>
  <si>
    <t>El Fideicomiso Museo de Arte Popular Mexicano de la Ciudad de Mexico.</t>
  </si>
  <si>
    <t>1.Programar y presupuestar el recurso suficiente para cubrir los gastos de laudos.</t>
  </si>
  <si>
    <t>El Fideicomiso Museo de Arte Popular Mexicano cuenta con los recursos necesarios para cubrir con las obligaciones judiciales sin riesgos para su operacion.</t>
  </si>
  <si>
    <t>Cumplimiento de laudos y contingencias. Pagina de transparencia del Instituto del Fideicomiso Museo de Arte Popular Mexicano: https://www.transparencia.cdmx.gob.mx/museo-de-arte-popular</t>
  </si>
  <si>
    <t>El Fideicomiso Museo de Arte Popular Mexicano cuenta con los recursos financieros para dar cumplimiento a las obligaciones del mismo, al cumplir debidamente con los procesos de programacion y presupuestacion.</t>
  </si>
  <si>
    <t>Suficientes actividades de prevencion en materia de proteccion civil a las personas servidoras publicas del Fideicomiso Museo de Arte Popular Mexicano de la Ciudad de Mexico.</t>
  </si>
  <si>
    <t>Personas servidoras publicas del Fideicomiso Museo de Arte Popular Mexicano en la Ciudad de Mexico.</t>
  </si>
  <si>
    <t>Crear una cultura de proteccion civil en las personas servidoras publicas Fideicomiso Museo de Arte Popular Mexicano, para poder actuar ante un posible fenomeno natural y/o antropogenico para salvaguardar su integridad y la de sus visitantes.</t>
  </si>
  <si>
    <t>Las personas servidoras publicas del Fideicomiso Museo de Arte Popular Mexicano estan capacitadas y preparadas para atender cualquier situacion de riesgo y emergencia natural o antropogenica, salvaguardando su propia vida y la de los visitantes del Museo.</t>
  </si>
  <si>
    <t>Indice que mide el avance de cumplimiento de las actividades en materia de Proteccion Civil realizadas en el Museo de Arte Popular Mexicano.</t>
  </si>
  <si>
    <t>((Total de cursos de capacitacion de proteccion civil realizados/Total de cursos de capacitacion de proteccion civil programados)*34%) + (Total de simulacros realizados/Total de simulacros programados)*33%) + (Total de adquisiciones en materia de proteccion civil realizados/Total de adquisiciones en materia de proteccion civil programados) * 33%))</t>
  </si>
  <si>
    <t>Pagina de transparencia del Instituto del Fideicomiso Museo de Arte Popular Mexicano: https://www.transparencia.cdmx.gob.mx/museo-de-arte-popular</t>
  </si>
  <si>
    <t>Al cierre del 2024, se espera un incremento del 10% en el numero de personas capacitadas que reaccionen de manera adecuada ante cualquier emergencia, del numero de simulacros realizados y del equipamiento adquirido en materia de proteccion civil.</t>
  </si>
  <si>
    <t>Las personas servidoras publicas del Museo de Arte Popular Mexicano estan preparadas para atender cualquier emergencia natural o antropogenica, salvaguardando su propia vida y la de los visitantes del Museo.</t>
  </si>
  <si>
    <t>Realizacion de simulacros</t>
  </si>
  <si>
    <t>Cursos de capacitacion realizados en materia de Proteccion Civil a las personas servidoras publicas del MAP</t>
  </si>
  <si>
    <t>Adquisicion e implementacion de equipo y señaletica en materia de proteccion civil</t>
  </si>
  <si>
    <t>Promover, dar a conocer y difundir a los diferentes publicos de la Ciudad de Mexico, asi como a los visitantes nacionales e internacionales las obras y colecciones que se exhiben en el Museo del Estanquillo, con los mayores estandares de calidad a nivel nacional y mundial en la presentacion de sus exposiciones temporales, para ubicarse como un espacio relevante de la cultura popular urbana en la Ciudad de Mexico.</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</si>
  <si>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</si>
  <si>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La Ciudad de Mexico tiene la mayor proporcion nacional de espacios culturales, donde la diversidad de ideas y manifestaciones convergen en un espacio urbano limitado debido a que su patrimonio cultural se concentra en 4 de las 16 Alcaldias de la Ciudad de Mexico, siendo Cuauhtemoc, Benito Juarez, Coyoacan y Miguel Hidalgo las demarcaciones con mayor infraestructura cultural. Ademas, no existen las condiciones de las organizaciones sociales para sostener proyectos culturales, ni cuentan con el acompañamiento para su sostenibilidad para generar espacios permanentes. Es tambien la Entidad Federativa con mayor concentracion de poblacion, en la cual 4,805,017 son mujeres y 4,404,927 son hombres, sumando un total de 9,209,944 habitantes. En ese sentido, la cultura como campo amplio de saberes y conocimientos se entiende como un espacio abierto que incide en todas las esferas de la vida publica y privada para construir los modos de expresion de la poblacion, desde la educacion, los habitos de salud y alimentacion, las formas de ver el mundo y como las personas se relacionan con su entorno. Considerando lo anterior, se puede decir que el acceso a la cultura es un factor clave para el desarrollo humano de las personas y de la propia Ciudad. A pesar de la riqueza cultural y patrimonial de que se dispone en la Ciudad de Mexico, no existe equidad en el acceso a los bienes y servicios culturales para todas las personas que habitan en la Ciudad de Mexico, debido a la desigualdad en la concentracion de espacios culturales, en especifico de aquellas poblaciones de atencion prioritaria que habitan en zonas con un indice de desarrollo social bajo y muy bajo, a los cuales se les restringe el acceso y disfrute de las expresiones culturales o el desarrollo de oportunidades para el ejercicio de las artes. Esta situacion se da por diversos factores, entre los que destacan la lejania de los principales centros culturales y sus costos; lo que conlleva a que se vulnere su ejercicio de derecho a la cultura, el crecimiento de conflictos sociales propios de la insatisfaccion personal y la falta de solidaridad comunitaria que, a su vez, generan entornos propicios a la discriminacion, a problematicas como las adicciones y a distintas expresiones de violencia. Lo anterior, nos ayuda a entender que ha disminuido la afluencia de los visitantes a los distintos centros culturales que forman parte de las instituciones culturales de la Ciudad, por lo que es necesario contar con mas espacios que esten al alcance de la mayor parte de la poblacion, sin distingo alguno, ni discriminacion por cuestion de genero, creencia religiosa, edad, posicion economica, ideologia politica, etc. por ello, el Museo del Estanquillo ofrece un espacio cultural de manera gratuita para adquirir conocimientos del Proyecto del Maestro Carlos Monsivais donde se da a conocer su coleccion integrada por mas de 20,000 piezas, entre las que destacan documentos historicos, pinturas, fotografias, dibujos, grabados, partituras, caricaturas, miniaturas y maquetas referente a la historia de Mexico y su sociedad desde lo politico, lo economico y la vida cotidiana. Con ello se contribuye al acceso del conocimiento de la diversidad cultural y a la inclusion de quienes se encuentran excluidos de los derechos culturales para mejorar su calidad de vida.</t>
  </si>
  <si>
    <t>Alcanzar los mayores estandares de calidad a nivel nacional y mundial en la presentacion de sus expsociones, itinerantes e internacionales a traves del uso de instrumentos como contratos o convenios que formalicen dichas alianzas.</t>
  </si>
  <si>
    <t>1. Mantener al Museo del Estanquillo como espacio cultural atractivo al alcance de todas las clases sociales para enriquecer el conocimiento historico y artistico de los habitantes de la Ciudad de Mexico. 2. Generar mecanismos para preservar, investigar y difundir los valores artisticos de las colecciones, para el disfrute de un publico en general e incremento del mismo.</t>
  </si>
  <si>
    <t>La poblacion de la Ciudad de Mexico accede a espacios culturales y enriquece su conocimiento sobre el patrimonio cultural mexicano en espacios gratuitos, lo que permite incrementar su nivel y calidad de vida.</t>
  </si>
  <si>
    <t>Indice que mide el avance de las exposiciones, eventos, actividades, talleres y visitas guiadas que se realizan en el Museo del Estanquillo.</t>
  </si>
  <si>
    <t>((Total de exposiciones realizadas/Total de exposiciones programadas) *34%) + (Total de actividades culturales realizadas/Total de actividades culturales programadas) * 33%) + (Difusion de eventos y actividades culturales realizada/ Difusion de eventos y actividades culturales programada) * 33%))</t>
  </si>
  <si>
    <t>Actividades realizadas por el Fideicomiso Museo del Estanquillo (exposiciones, eventos, talleres):https://www.transparencia.cdmx.gob.mx/museo-del-estanquillo/articulo/121</t>
  </si>
  <si>
    <t>Al cierre del 2024, se espera tener un incremento del 50% en el avance de exposiciones, eventos, actividades, talleres y visitas guiadas para promover y disfrutar las diferentes expresiones artisticas para la poblacion de la Ciudad de Mexico.</t>
  </si>
  <si>
    <t>La poblacion de la Ciudad de Mexico accede a espacios culturales gratuitos, a traves del Museo del Estanquillo, el cual incrementa el numero de visitantes y la diversificacion de publicos, lo que permite enriquecer el conocimiento sobre el patrimonio cultural mexicano en la poblacion.</t>
  </si>
  <si>
    <t>Exposiciones integradas y realizadas de las colecciones del maestro Carlos Monsivais y otros artistas.</t>
  </si>
  <si>
    <t>Mtro. Enrique Jimenez Cordero</t>
  </si>
  <si>
    <t>Coordinador de Operaciones</t>
  </si>
  <si>
    <t>Eventos, actividades, talleres didacticos realizados y visitas guiadas en el Museo del Estanquillo.</t>
  </si>
  <si>
    <t>Difusion de eventos y actividades culturales programadas en el Museo del Estanquillo.</t>
  </si>
  <si>
    <t>Eficiente programacion para los gastos administrativos necesarios para la operacion del Fideicomiso Museo del Estanquillo de la Ciudad de Mexico.</t>
  </si>
  <si>
    <t>Areas administrativas y operativas del Fideicomiso Museo del Estanquillo de la Ciudad de Mexico (Direcciones Generales, Direcciones Ejecutivas, Direcciones de area, Coordinaciones y Gerencias)</t>
  </si>
  <si>
    <t>El Fideicomiso Museo del Estanquillo cuenta con los recursos necesarios para el buen desarrollo de sus funciones</t>
  </si>
  <si>
    <t>Indice que mide el avance en la adquisicion de materiales, insumos y suministros requeridos para el desempeño de las actividades administrativas y del pago de servicios generales, servicios profesionales, conservacion y mantenimiento del inmueble, asi como servicios de difusion</t>
  </si>
  <si>
    <t>((Total de adquisiciones de materiales, insumos y suministros realizados/Total deadquisiciones de materiales, insumos y suministros programados) * 50%) + (Pago de servicios generales, profesionales, conservacion y mantenimiento del inmueble y de difusion realizados/ Pago de servicios generales, profesionales, conservacion y mantenimiento del inmueble, y de difusion programados) * 50%))</t>
  </si>
  <si>
    <t>Informes de actividades administrativas del Fideicomiso Museo del Estanquillo. Pagina de Transparencia: http://www.transparencia.cdmx.gob.mx/museodel-estanquillo/articulo/121</t>
  </si>
  <si>
    <t>Al cierre del 2024, se espera un incremento en el avance del indicador del 50% con la continua y eficiente programacion de los gastos administrativos para la operacion del Fideicomiso Museo del Estanquillo.</t>
  </si>
  <si>
    <t>El Fideicomiso Museo del Estanquillo cuenta con los recursos necesarios para el buen desarrollo de sus funciones, al cumplir eficientemente con la programacion de los gastos administrativos.</t>
  </si>
  <si>
    <t>El Fideicomiso Museo del Estanquillo de la Ciudad de Mexico.</t>
  </si>
  <si>
    <t>El Fideicomiso Museo del Estanquillo cuenta con los recursos necesarios para cubrir con las obligaciones judiciales sin riesgos para su operacion.</t>
  </si>
  <si>
    <t>Mide el porcentaje de cumplimiento de laudos</t>
  </si>
  <si>
    <t>Informes sobre el cumplimiento de laudos o contingencias. Pagina de Transparencia: http://www.transparencia.cdmx.gob.mx/museodel-estanquillo/articulo/121</t>
  </si>
  <si>
    <t>El Fideicomiso Museo del Estanquillo cuenta con los recursos financieros para dar cumplimiento a las obligaciones judiciales sin generar responsabilidades a los servidores publicos del Fideicomiso, al cumplir debidamente con los procesos de programacion y presupuestacion.</t>
  </si>
  <si>
    <t>Suficientes actividades de prevencion en materia de proteccion civil a las personas servidoras publicas del Fideicomiso Museo del Estanquillo de la Ciudad de Mexico.</t>
  </si>
  <si>
    <t>Personas servidoras publicas del Fideicomiso Museo del Estanquillo en la Ciudad de Mexico.</t>
  </si>
  <si>
    <t>Crear una cultura de proteccion civil en las personas servidoras publicas del Fideicomiso Museo del Estanquillo, para poder actuar ante un posible fenomeno natural y/o antropogenico para salvaguardar su integridad y la de los visitantes.</t>
  </si>
  <si>
    <t>Las personas servidoras publicas conocen y ponen en practica los conocimientos adquiridos en materia de proteccion civil ante contingencias naturales y/o antropogenicos para salvaguardar su integridad y la de los visitantes al museo.</t>
  </si>
  <si>
    <t>Indice que mide el avance de cumplimiento de las actividades en materia de Proteccion Civil realizadas en el Museo del Estanquillo.</t>
  </si>
  <si>
    <t>((Total de simulacros realizados/Total de simulacros programados) * 50%) + (Total de personas capacitadas en materia de proteccion civil/Total de personas programadas para capacitarse en materia de proteccion civil) * 50%))</t>
  </si>
  <si>
    <t>Actividades en materia de proteccion civil, dirigirse a: http://www.transparencia.cdmx.gob.mx/museodel-estanquillo/articulo/121</t>
  </si>
  <si>
    <t>Al cierre del 2024, Al cierre del 2024, se espera un incremento del 25% en el numero de personas capacitadas que reaccionen de manera adecuada ante cualquier emergencia y del numero de simulacros realizados.</t>
  </si>
  <si>
    <t>Las personas servidoras publicas y visitantes del Museo del Estanquillo cuentan con seguridad en materia de proteccion civil ante contingencias naturales y/o antropogenicos.</t>
  </si>
  <si>
    <t>Simulacros de evacuacion realizados durante el año.</t>
  </si>
  <si>
    <t>Cursos de capacitacion realizados en materia de Proteccion Civil a las personas servidoras publicas del Fideicomiso Museo del Estanquillo.</t>
  </si>
  <si>
    <t>Otorgar apoyos y estimulos economicos a estudiantes, artistas, creadores, productores, trabajadores y promotores culturales para fomentar la cinematografia en la Ciudad de Mexico, asi como para el fomento y desarrollo permanente de la industria cultural cinematografica mexicana en nuestra ciudad.</t>
  </si>
  <si>
    <t>Consolidar el fomento, promocion, desarrollo y difusion del patrimonio cultural del cine mexicano, asi como incentivar la inversion publica y privada en beneficio de los productores, creadores, distribuidores y exhibidores de las peliculas mexicanas en la Ciudad de Mexico.</t>
  </si>
  <si>
    <t>La Ciudad de Mexico tiene la mayor proporcion nacional de espacios culturales, donde la diversidad de ideas y manifestaciones convergen en un espacio urbano limitado debido a que su patrimonio cultural se concentra en 4 de las 16 Alcaldias de la Ciudad de Mexico, siendo Cuauhtemoc, Benito Juarez, Coyoacan y Miguel Hidalgo las demarcaciones con mayor infraestructura cultural. Es tambien la Entidad Federativa con mayor concentracion de poblacion, en la cual 4,805,017 son mujeres y 4,404,927 son hombres, sumando un total de 9,209,944 habitantes. En ese sentido, la cultura como campo amplio de saberes y conocimientos se entiende como un espacio abierto que incide en todas las esferas de la vida publica y privada para construir los modos de expresion de la poblacion, desde la educacion, los habitos de salud y alimentacion, las formas de ver el mundo y como las personas se relacionan con su entorno. Considerando lo anterior, se puede decir que el acceso a la cultura es un factor clave para el desarrollo humano de las personas y de la propia Ciudad. Dentro de este ambito, el cine ha tenido un gran impacto economico y cultural en la sociedad de la Ciudad de Mexico y a nivel nacional; sin embargo, ha pasado por varias crisis economicas, sobre todo por el poco apoyo por parte de inversionistas que consideran al cine mexicano como rutinario y de poca imaginacion. Aunado a ello, la pandemia de COVID-19 ha tenido un impacto negativo y sustancial en la industria del cine, por lo que no existe una equidad para el disfrute y acceso a producciones cinematograficas de calidad. Es por ello que el Fideicomiso PROCINECDMX contribuye a una mayor exhibicion de cine nacional y bajo la conviccion de que la unica manera de contrarrestar esta situacion es con una politica publica integral que abarque varias aristas, como la creacion de una red alternativa de exhibicion para el cine nacional, el cual tiene pocos espacios en el duopolio cinematografico. Por otro lado, el fideicomiso busca proporcionar ayudas sociales a la produccion, a la preservacion, promocion, difusion, exhibicion e investigacion del cine mexicano, asi como promover el proceso de alfabetizacion audiovisual en los diferentes niveles del sistema educativo de la Ciudad de Mexico; tambien, a traves de la publicacion de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para mejorar su calidad de vida.</t>
  </si>
  <si>
    <t>Promover, promocionar y desarrollar las actividades cinematograficas en la Ciudad de Mexico a traves de estrategias culturales en el ambito cultural local; ayudas sociales, por medio de las convocatorias anuales a realizadores audiovisuales, para fomentar la generacion de nuevas producciones que estimulen la riqueza de la Ciudad de Mexico, asimismo fortalecer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t>
  </si>
  <si>
    <t>Eficiente fomento para el desarrollo del cine mexicano para los creadores de arte cinematografico de la Ciudad de Mexico.</t>
  </si>
  <si>
    <t>Creadores de arte cinematografico de la Ciudad de Mexico.</t>
  </si>
  <si>
    <t>1. Promover, fomentar y desarrollar la industria cultural cinematografica mexicana, brindando apoyos y estimulos economicos a los productores, cineastas, realizadores, e investigadores de la Ciudad de Mexico. 2. Acercar a los jovenes a la creacion cinematografica con herramientas de exhibicion y difusion, con nuevas opciones de formacion academica a los profesionales de la industria audiovisual. 3. Desarrollar nuevos esquemas de exhibicion alternativos, atendiendo a publicos vulnerables que no tienen acceso a las expresiones cinematograficas realizadas en el pais.</t>
  </si>
  <si>
    <t>La poblacion de la Ciudad de Mexico accede a funciones de cine cultural de forma gratuita y en espacios publicos para el disfrute de cortometrajes y largometrajes fomentando el consumo del cine mexicano.</t>
  </si>
  <si>
    <t>Indice que mide el avance de la creacion y publicacion de las convocatorias, asi como el total de ayudas sociales que se otorgan para la promocion, fomento y desarrollo del cine mexicano.</t>
  </si>
  <si>
    <t>((Total publicaciones de convocatorias realizadas/ Total publicaciones de convocatorias programadas) *45%) + (Total de ayudas sociales entregadas/ Total de ayudas sociales programadas) * 45%) + (Total de cursos de capacitacion cinematograficos impartidos/Total de cursos de capacitacion cinematograficos programadas) * 10%))</t>
  </si>
  <si>
    <t>Publicacion de las convocatorias y de los sujetos de ayudas sociales ganadores de las convocatorias publicadas anualmente a traves del portal del Fideicomiso PROCINECDMX en la URL:https://procine.cdmx.gob.mx/comunicacion.</t>
  </si>
  <si>
    <t>Al cierre del 2024, se espera tener un incremento del 10% en el fomento para el desarrollo del cine mexicano para los creadores de arte cinematografico, derivado del cumplimiento de la creacion y publicacion de las convocatorias, de la entrega de ayudas sociales que se otorgan para la promocion, fomento y desarrollo del cine mexicano.</t>
  </si>
  <si>
    <t>La poblacion de la Ciudad de Mexico tiene mayor acceso a funciones del cine cultural mexicano via digital y en espacios publicos de forma gratuita, a traves del circuito de exhibicion del Fideicomiso PROCINECDMX para el disfrute de cortometrajes y largometrajes fomentando el consumo del cine mexicano y el ejercicio a los derechos culturales.</t>
  </si>
  <si>
    <t>Publicacion de Convocatorias anuales en los distintos medios electronicos del Fideicomiso PROCINECDMX.</t>
  </si>
  <si>
    <t>Cristian Calonico Lucio</t>
  </si>
  <si>
    <t>Director General del Fideicomiso PROCINECDMX</t>
  </si>
  <si>
    <t>Ayudas sociales entregadas a personas creadoras y a instituciones sin fines de lucro para la creacion de cortometrajes y largometrajes.</t>
  </si>
  <si>
    <t>Cursos de capacitacion cinematografica impartidos a personas creadoras y a instituciones sin fines de lucro.</t>
  </si>
  <si>
    <t>Eficiente programacion para los gastos administrativos necesarios para la operacion del del Fideicomiso para la Promocion y Desarrollo del Cine Mexicano de la Ciudad de Mexico.</t>
  </si>
  <si>
    <t>Areas administrativas y operativas del del Fideicomiso para la Promocion y Desarrollo del Cine Mexicano de la Ciudad de Mexico (Direcciones Generales, Direcciones Ejecutivas, Direcciones de area, Coordinaciones y Gerencias).</t>
  </si>
  <si>
    <t>El Fideicomiso para la Promocion y Desarrollo del Cine Mexicano cuenta con los recursos necesarios para el buen desarrollo de sus funciones.</t>
  </si>
  <si>
    <t>((Total de adquisiciones de materiales, insumos y suministros realizados/Total de adquisiciones de materiales, insumos y suministros programados) * 50%) + (Pago de servicios generales, profesionales, conservacion y mantenimiento del inmueble y de difusion realizados/Pago de servicios generales, profesionales, conservacion y mantenimiento del inmueble, y de difusion programados) * 50%))</t>
  </si>
  <si>
    <t>Acciones administrativas de PROCINECDMX. Pagina de Transparencia del Fideicomiso para Promocion y Desarrollo del Cine Mexicano:https://procine.cdmx.gob.mx/transparencia</t>
  </si>
  <si>
    <t>Al cierre del 2024, se continuara con una eficiente programacion de los gastos administrativos para la operacion del Fideicomiso para la Promocion y Desarrollo del Cine Mexicano lo que representara un incremento en el avance en el indicador del 10%.</t>
  </si>
  <si>
    <t>Fideicomiso para la Promocion y Desarrollo del Cine Mexicano cuenta con los recursos necesarios para el buen desarrollo de sus funciones, al cumplir eficientemente con la programacion de los gastos administrativos.</t>
  </si>
  <si>
    <t>El Fideicomiso para la Promocion y Desarrollo del Cine Mexicano de la Ciudad de Mexico.</t>
  </si>
  <si>
    <t>El Fideicomiso para la Promocion y Desarrollo del Cine Mexicano cuenta con los recursos necesarios para cubrir con las obligaciones judiciales sin riesgos para su operacion.</t>
  </si>
  <si>
    <t>Mide el porcentaje total de personas que demandan el pago de laudos laborales con el Fideicomiso PROCINECDMX, derivadas de resoluciones de la Junta de Conciliacion y Artbitraje de la Ciudada de Mexico.</t>
  </si>
  <si>
    <t>Actas de Resoluciones de la Junta de Conciliacion y Artbitraje de la Ciudad de Mexico a favor del personal demandanete en contra del Fideicomiso PROCINECDMX, mismas que deberan ser publicadas en el portal del PROCINECDMX:https://procine.cdmx.gob.mx/comunicacion</t>
  </si>
  <si>
    <t>El Fideicomiso para la Promocion y Desarrollo del Cine Mexicano cuenta con los recursos financieros para dar cumplimiento a las obligaciones del mismo, al cumplir debidamente con los procesos de programacion y presupuestacion.</t>
  </si>
  <si>
    <t>Suficiente capacitacion en materia de proteccion civil a las personas servidoras publicas del Fideicomiso para la Promocion y Desarrollo del Cine Mexicano.</t>
  </si>
  <si>
    <t>Personas servidoras publicas del Fideicomiso para la Promocion y Desarrollo del Cine Mexicano.</t>
  </si>
  <si>
    <t>Crear una cultura de proteccion civil en las personas servidoras publicas del Fideicomiso para la Promocion y Desarrollo del Cine Mexicano, para poder actuar ante un posible fenomeno natural y/o antropogenico para salvaguardar su integridad y la de sus visitantes.</t>
  </si>
  <si>
    <t>Las personas servidoras publicas del Fideicomiso para la Promocion y Desarrollo del Cine Mexicano estan capacitadas y preparadas para atender cualquier situacion de riesgo y emergencia natural o antropogenica, salvaguardando su propia vida y la de los visitantes del Museo.</t>
  </si>
  <si>
    <t>Mide el porcentaje total de personal capacitado del Fideicomiso PROCINECDMX en el Programa de Gestion Integral de Riesgos para dar cumplimiento en los estandares de proteccion civil en las instalaciones de trabajo del Fideicomiso, asi como en la difusion, conocimiento y correcta aplicacion de los protocolos emitidos por la autoridad competente de proteccion civil.</t>
  </si>
  <si>
    <t>(Total de personas capacitadas en materia de proteccion civil/Total de personas programadas para capacitarse en materia de proteccion civil) * 100)</t>
  </si>
  <si>
    <t>Publicacion del Programa de Capacitacion del Sistema de Gestion Integral de Riesgos a traves del portal del Fideicomiso PROCINECDMX en la URL: https://procine.cdmx.gob.mx/comunicacion</t>
  </si>
  <si>
    <t>Las personas servidoras publicas del Fideicomiso para la Promocion y Desarrollo del Cine Mexicano estan preparadas para atender cualquier emergencia natural o antropogenica, salvaguardando su propia vida y la de los visitantes.</t>
  </si>
  <si>
    <t>Personas servidoras publicas capacitadas en el Programa de Gestion Integral de Riesgos de PROCINECDMX</t>
  </si>
  <si>
    <t>Promover el empleo digno y bien remunerado, mejorando con ello, las condiciones de vida de las personas en un entorno incluyente.</t>
  </si>
  <si>
    <t>Derechos humanos y empleo</t>
  </si>
  <si>
    <t>083</t>
  </si>
  <si>
    <t>Proteccion y defensa de los derechos humanos laborales y prevision social</t>
  </si>
  <si>
    <t>Proteger los derechos laborales y promover un entorno de trabajo seguro y sin riesgos para todos los trabajadores, incluidos los trabajadores migrantes, en particular las mujeres migrantes y las personas con empleos precarios</t>
  </si>
  <si>
    <t>Disminucion en la vulneracion de los derechos laborales de los trabajadores en la Ciudad de Mexico.</t>
  </si>
  <si>
    <t>Los 4,658,108 trabajadores de la Ciudad de Mexico.</t>
  </si>
  <si>
    <t>1. Vigilar y promover los derechos laborales en la Ciudad de Mexico. 2. Brindar atencion y asesoramiento juridico a las personas en conflicto laboral.</t>
  </si>
  <si>
    <t>Los trabajadores de la Ciudad de Mexico cuentan con asistencia para la solucion de conflictos laborales, asi como proteccion y defensa de sus derechos.</t>
  </si>
  <si>
    <t>Indice que miede el avance de las acciones encaminadas a incrementar la proteccion y promocion del cumplimiento de los derechos laborales de la poblacion de la Ciudad de Mexico</t>
  </si>
  <si>
    <t>((Asesorias y campañas de difusion de los servicios juridico-laborales que ofrece la Procuraduria de la Defensa del Trabajo realizada/Asesorias y campañas de difusion de los servicios juridico-laborales que ofrece la Procuraduria de la Defensa del Trabajo programada) * 14.2%) + ((Acompañamiento y representacion de demandas y conciliaciones prejudiciales en materia labora ante la Junta de Conciliacion y Arbitraje y juzgados laborales. realizado/ Acompañamiento y representacion de demandas y conciliaciones prejudiciales en materia labora ante la Junta de Conciliacion y Arbitraje y juzgados laborales. programado)* 14.2%) + ((Atencion a demandas presentadas en materia de violacion de Derechos Humanos realizada/ Atencion a demandas presentadas en materia de violacion de Derechos Humanos programada)* 14.2%) + ((Visitas de inspeccion laboral realizadas/ Visitas de inspeccion laboral programadas)* 14.2%) + ((Emision de licencias y credenciales de trabajo no asalariado realizadas/ Emision de licencias y credenciales de trabajo no asalariado programadas)* 14.3%) + ((Promocion y asesorias en materia de condiciones laborales y medidas de seguridad e higiene realizadas/Promocion y asesorias en materia de condiciones laborales y medidas de seguridad e higiene programadas)* 14.3%) + ((Campañas de informacion y difusion en materia de Derechos Humanos de las niñas, niño y adolescentes realizadas/ Campañas de informacion y difusion en materia de Derechos Humanos de las niñas, niño y adolescentes programadas)* 14.2%)</t>
  </si>
  <si>
    <t>Pagina de transparencia de la Secretaria del Trabajo y Fomento al Empleo https://www.trabajo.cdmx.gob.mx/transparencia</t>
  </si>
  <si>
    <t>Al cierre del 2024, se espera tener una disminucion en la vulneracion de los derechos laborales de la poblacion de la Ciudad de Mexico, al incrementar en un 10% el numero de acciones relacionadas al cumplimiento de la vigilancia y fomento de las condiciones generales de trabajo, ademas de atender al 100% de la poblacion trabajadora que se presenta a solicitar los servicios de la Procuraduria de la Defensa del Trabajo.</t>
  </si>
  <si>
    <t>Los trabajadores de la Ciudad de Mexico cuentan con asesoria y acompañamiento para la solucion de conflictos laborales, asi como, la proteccion y defensa de sus derechos, lo que les permite tener mejores empleos enmarcados en el concepto de trabajo digno.</t>
  </si>
  <si>
    <t>Asesorias y campañas de difusion de los servicios juridico-laborales que ofrece la Procuraduria de la Defensa del Trabajo</t>
  </si>
  <si>
    <t>Mtro. Carlos Aaron Segovia Alvarez</t>
  </si>
  <si>
    <t>Subprocurador de conciliacion y defensoria</t>
  </si>
  <si>
    <t>Acompañamiento y representacion para demandas y conciliaciones prejudiciales en materia labora ante la Junta de Conciliacion y Arbitraje y juzgados laborales.</t>
  </si>
  <si>
    <t>Seguimiento y laboracion de demandas presentadas en materia de violacion de Derechos Humanos Laborales.</t>
  </si>
  <si>
    <t>Visitas de inspeccion laboral</t>
  </si>
  <si>
    <t>Lic. Anani Aparicio Carmona</t>
  </si>
  <si>
    <t>Directora de Inspeccion de Trabajo</t>
  </si>
  <si>
    <t>Emision de licencias y credenciales de trabajo no asalariado</t>
  </si>
  <si>
    <t>C. Adrian Teodoro Gonzalez Juarez</t>
  </si>
  <si>
    <t>Director para el Trabajo y la Prevision Social</t>
  </si>
  <si>
    <t>Promocion y Asesorias en materia de condiciones laborales y medidas de seguridad e higiene</t>
  </si>
  <si>
    <t>Lic. Anani Aparicio Carmona / Martin Garcia Graciano</t>
  </si>
  <si>
    <t>Directora de Inspeccion de Trabajo / Director Ejecutivo de Administracion y Finanzas</t>
  </si>
  <si>
    <t>Campañas de informacion y difusion en materia de Derechos Humanos de las niñas, niño y adolescentes</t>
  </si>
  <si>
    <t>El objetivo de la Secretaria de Trabajo de la Ciudad de Mexico es la vinculacion de empleos mediante la promocion de empleo digno y bien remunerado, para mejorar las condiciones de vida de las personas que se encuentran en situacion de desempleo por medio de apoyos que garanticen su adecuada reincorporacion al mercado laboral, para asi poder incrementar el desarrollo economico de la Ciudad de Mexico.</t>
  </si>
  <si>
    <t>Eficiente programacion para los gastos administrativos necesarios para la operacion de la Secretaria del Trabajo y Fomento al Empleo de la Ciudad de Mexico.</t>
  </si>
  <si>
    <t>Areas administrativas y operativas de la Secretaria del Trabajo y Fomento al Empleo de la Ciudad de Mexico (Direcciones Generales, Direcciones Ejecutivas, Direcciones de area, Coordinaciones y Gerencias)</t>
  </si>
  <si>
    <t>La Secretaria del Trabajo y Fomento al Empleo cuenta con los recursos necesarios para el buen desarrollo de sus funciones.</t>
  </si>
  <si>
    <t>((Adquisicion de materiales, insumos y suministros realizada/ Adquisicion de materiales, insumos y suministros programada)* 50%) + ((Pago de servicios generales, servicios profesionales, conservacion y mantenimiento realizados/ Pago de servicios generales, servicios profesionales, conservacion y mantenimiento programados)* 50%)</t>
  </si>
  <si>
    <t>Continuar eficientando el gasto operativo de la Secretaria.</t>
  </si>
  <si>
    <t>La Secretaria del Trabajo y Fomento al Empleo cuenta con los recursos necesarios para el buen desarrollo de las funciones, al cumplir debidamente con la programacion de los gastos administrativos.</t>
  </si>
  <si>
    <t>Martin Garcia Graciano</t>
  </si>
  <si>
    <t>La Secretaria del Trabajo y Fomento al Empelo de la Ciudad de Mexico.</t>
  </si>
  <si>
    <t>La Secretaria del Trabajo y Fomento al Empleo cuenta con los recursos necesarios para cubrir con las obligaciones judiciales sin riesgos para su operacion.</t>
  </si>
  <si>
    <t>((Juicios laborales y laudos atendidos/ Juicios laborales y laudos programados)* 100)</t>
  </si>
  <si>
    <t>La Secretaria del Trabajo y Fomento al Empleo cuenta con los recursos necesarios para cumplir con las obligaciones judiciales al cumplir debidamente con los procesos de programacion y presupuestacion.</t>
  </si>
  <si>
    <t>Mtro. Jose Rodrigo Garduño Vera</t>
  </si>
  <si>
    <t>Director de Asuntos Juridicos y Unidad de Transparencia</t>
  </si>
  <si>
    <t>Suficientes mecanismos de prevencion en materia de proteccion civil a las personas servidoras publicasn de la Secretaria del Trabajo y Fomento al Empleo.</t>
  </si>
  <si>
    <t>Personas servidoras publicas de la Secretaria del Trabajo y Fomento al Empleo.</t>
  </si>
  <si>
    <t>Crear una cultura de proteccion civil en las personas servidoras de la Secretaria del Trabajo y Fomento al Empleo para poder actuar ante un posible fenomeno natural y/o antropogenico para salvaguardar su integridad y la de los visitantes.</t>
  </si>
  <si>
    <t>Las personas servidoras publicas de la Secretaria del Trabajo y Fomento al Empleo estan capacitadas y preparadas para atender cualquier situacion de riesgo y emergencia natural y antropogenica, salvaguardado su propia vida y de la de sus visitantes.</t>
  </si>
  <si>
    <t>Al cierre del año 2024 se espera tener un incremento de 10% en la capacidad de atencion a emergencias</t>
  </si>
  <si>
    <t>Las personas servidoras publicas de la Secretaria ponen en practica los conocimientos adquiridos ante una emergencia para salvaguardar su propia vida, la de los visitantes y los bienes.</t>
  </si>
  <si>
    <t>Mejorar la proteccion social para el desempleo</t>
  </si>
  <si>
    <t>Desempleo</t>
  </si>
  <si>
    <t>021</t>
  </si>
  <si>
    <t>Capacitacion y fortalecimiento para y en el trabajo</t>
  </si>
  <si>
    <t>De aqui a 2030, lograr el empleo pleno y productivo y el trabajo decente para todas las mujeres y los hombres, incluidos los jovenes y las personas con discapacidad, asi como la igualdad de remuneracion por trabajo de igual valor</t>
  </si>
  <si>
    <t>Disminucion de la poblacion desempleada o subempleada en las 16 alcaldias de la Ciudad de Mexico.</t>
  </si>
  <si>
    <t>Poblacion economicamente activa desocupada de la Ciudad de Mexico que asciende a 279,542 personas.</t>
  </si>
  <si>
    <t>1. Brindar capacitacion a la poblacion desempleada o subempleada para que adquieran conocimientos o habilidades laborales. 2. Otorgamiento de apoyos economicos a la poblacion de la Ciudad de Mexico desempleada. 3. Ofertar empleos temporales que les permitan adquirir experiencia laboral.</t>
  </si>
  <si>
    <t>La poblacion desempleada y subempleada de la Ciudad de Mexico obtiene oportunidades para su integracion a un empleo digno o generacion de proyecto de autoempleo, fortaleciendo su acceso al derecho a un trabajo digno con perspectiva de igualdad e inclusion social.</t>
  </si>
  <si>
    <t>Indice que mide el avance de personas desempleadas o subempleadas que reciben apoyos economicos para capacitacion laboral, de generacion o consolidacion de proyectos de empleo por cuenta propia, el desarrollo de un trabajo temporal, la movilidad laboral, asi como la generacion de empleos verdes o emergentes que fomenten una economia sostenible</t>
  </si>
  <si>
    <t>((Apoyos economicos a personas interesadas en trabajo temporal y de traslado a otro Estado entregados/ Apoyos economicos a personas interesadas en trabajo temporal y de traslado a otro Estado programados) * 25%) + ((Apoyos economicos para la adquisicion de maquinaria, equipo y herramienta para proyectos de auto empleo entregados/ Apoyos economicos para la adquisicion de maquinaria, equipo y herramienta para proyectos de auto empleo programados) * 25%) + ((Apoyos economicos para proyectos que promueven el desarrollo sostenible ambiental y la generacion de empleos verdes entregados/ Apoyos economicos para proyectos que promueven el desarrollo sostenible ambiental y la generacion de empleos verdes. programados) * 25%) + ((Apoyos economicos para la capacitacion y certificacion en estandares de competencias laborales entregados/ Apoyos economicos para la capacitacion y certificacion en estandares de competencias laborales programados) * 25%)</t>
  </si>
  <si>
    <t>0.47</t>
  </si>
  <si>
    <t>Se estima incrementar en 20% la cobertura de beneficiarios del programa que se incorporan a una ocupacion temporal o por cuenta propia.</t>
  </si>
  <si>
    <t>La poblacion desempleada y subempleada de la Ciudad de Mexico cuenta con oportunidades para integrarse a un empleo formal o auto emplearse, lo que permite fortalecer su acceso al derecho a un trabajo digno con perspectiva de igualdad e inclusion social.</t>
  </si>
  <si>
    <t>Apoyo economico a personas interesadas en trabajo temporal y de traslado a otro Estado.</t>
  </si>
  <si>
    <t>Lic. Alejandro Fernandez Ramirez</t>
  </si>
  <si>
    <t>Director de Programas de Apoyo al Empleo</t>
  </si>
  <si>
    <t>Apoyo economico para la adquisicion de maquinaria, equipo y herramienta para proyectos de auto empleo.</t>
  </si>
  <si>
    <t>Apoyo economico para proyectos que promueven el desarrollo sostenible ambiental y la generacion de empleos verdes.</t>
  </si>
  <si>
    <t>Apoyo economico para la capacitacion y certificacion en estandares de competencias laborales.</t>
  </si>
  <si>
    <t>Facilidad para la constitucion de empresas sociales o coopetativas en la Ciudad de Mexico.</t>
  </si>
  <si>
    <t>Poblacion emprendedora de la Ciudad de Mexico.</t>
  </si>
  <si>
    <t>1. Capacitacion, asistencias tecnicas especializadas y constitucion legal de las organizaciones sociales en cooperativas. 2. Otorgamiento de apoyos economicos directos para la adquisicion de maquinaria y equipamiento, enfocados a fortalecer procesos productivos, de comercializacion o de promocion.</t>
  </si>
  <si>
    <t>La poblacion emprendedora de la Ciudad de Mexico cuenta las herramientas necesarias para la puesta en marcha de sus empresas sociales y cooperativas y con ello se contribuye a la generacion y consolidacion de fuentes de trabajo digno.</t>
  </si>
  <si>
    <t>Indice que mide el avance de la constitucion de Organizaciones Sociales, asistencia tecnica especialidad y la emision de Actas Constitutivas que realiza la Secretaria.</t>
  </si>
  <si>
    <t>((Constitucion de Organizaciones Sociales realizadas/ Constitucion de Organizaciones Sociales programadas)* 34%) + ((Asistencia tecnica especializada a Organizaciones Sociales y Sociedades Cooperativas realizadas/ Asistencia tecnica especializada a Organizaciones Sociales y Sociedades Cooperativas programadas)* 33%) + ((Emision de Actas Constitutivas realizadas/ Emision de Actas Constitutivas programadas)* 33%)</t>
  </si>
  <si>
    <t>Al cierre del 2024, se espera tener la constitucion de 200 Organizaciones Sociales y el fortalecimiento de 950 sociedades cooperativas en la Ciudad de Mexico.</t>
  </si>
  <si>
    <t>La poblacion emprendedora de la Ciudad de Mexico cuenta las herramientas necesarias para poner en marcha empresas sociales y cooperativas, lo que contribuye a la generacion y consolidacion de fuentes de trabajo digno y el desarrollo de las comunidades en las cuales se encuentran insertas.</t>
  </si>
  <si>
    <t>Constitucion de Organizaciones Sociales</t>
  </si>
  <si>
    <t>Oscar Lopez Ramirez</t>
  </si>
  <si>
    <t>Director de Atencion a Cooperativas</t>
  </si>
  <si>
    <t>Asistencia tecnica especializada a Organizaciones Sociales y Sociedades Cooperativas</t>
  </si>
  <si>
    <t>Emision de Actas Constitutivas</t>
  </si>
  <si>
    <t>246</t>
  </si>
  <si>
    <t>Proteccion social para el desempleo</t>
  </si>
  <si>
    <t>Disminucion en la vulnerabilidad de la poblacion desempleada de la Ciudad de Mexico.</t>
  </si>
  <si>
    <t>1. Brindar apoyos economicos a las personas desempleadas involuntariamente de la Ciudad de Mexico. 2. Canalizar a las personas beneficiarias para su vinculacion para la obtencion de un trabajo formal y digno.</t>
  </si>
  <si>
    <t>La poblacion de la Ciudad de Mexico no queda totalmente vulnerable ante la perdida del empleo.</t>
  </si>
  <si>
    <t>Indice que mide el avance en la entrega de apoyos economicos y vinculacion de beneficiarios a capacitaciones y trabajo formal.</t>
  </si>
  <si>
    <t>((Apoyos economicos entregados / Apoyos economicos programados a entregar)* 50%) + ((Vinculacion a capacitacion y trabajo formal realizada/ Vinculacion a capacitacion y trabajo formal programada)* 50%)</t>
  </si>
  <si>
    <t>Pagina de transparencia de la Secretaria del Thttps://www.trabajo.cdmx.gob.mx/transparenciarabajo y Fomento al Empleo http://www.segurodedesempleo.cdmx.gob.mx/calificacion_comite.php</t>
  </si>
  <si>
    <t>Al cierre del 2024, se espera incrementar un 10% en el numero de personas beneficiarias en las edades comprendidas entre los 18 y 64 años 9 meses para que tengan mayores posibilidades de incorporarse a un empleo digno por medio del otorgamiento de ayuda economica como una proteccion social basica y mediante la busqueda de empleo..</t>
  </si>
  <si>
    <t>La poblacion desempleada de la Ciudad de Mexico se beneficia con apoyos economicos y capacitaciones que los prepara para incorporarse al trabajo formal y digno.</t>
  </si>
  <si>
    <t>Apoyos economicos entregados</t>
  </si>
  <si>
    <t>Lic. Miguel Angel Vera LuquIn</t>
  </si>
  <si>
    <t>Director del Seguro de Desempleo</t>
  </si>
  <si>
    <t>Vinculacion a capacitacion y trabajo formal</t>
  </si>
  <si>
    <t>Establecer las condiciones adecuadas dentro del marco de la ley para coadyuvar en la solucion de conflictos laborales de la Ciudad de Mexico con absoluta imparcialidad a traves del Procedimiento de Conciliacion Prejudicial, a fin de procurar el equilibrio entre trabajadores y patrones, garantizando certeza, equidad, legalidad, honestidad, objetividad, confiabilidad, eficacia, profesionalismo y transparencia.</t>
  </si>
  <si>
    <t>Ser el Centro de Conciliacion Laboral que ofrezca un espacio seguro para la solucion de los conflictos laborales, que consolide la conciliacion como el mecanismo de solucion de controversias laborales entre las fuerzas productivas, empleado-empleador, garantizando el respeto a los derechos humanos laborales, la perspectiva de genero, la no discriminacion y la cultura de paz, para con ello consolidar la confianza de la poblacion en esta institucion conciliadora.</t>
  </si>
  <si>
    <t>Proteccion de los derechos de los trabajadores en los conflictos laborales de la Ciudad de Mexico.</t>
  </si>
  <si>
    <t>Trabajadores y patrones de la Ciudad de Mexico que ascienden a 3,230.196.</t>
  </si>
  <si>
    <t>1. Promover la funcion conciliadora en los conflictos laborales de competencia local. 2. Garantizar la atencion de solicitudes de conciliacion realizadas por los trabajadores y/o patrones. 3. Asegurar el seguimiento oportuno a los convenios celebrados entre las partes.</t>
  </si>
  <si>
    <t>Los trabajadores y patrones de la Ciudad de Mexico cuentan con asistencia conciliadora en los conflictos laborales, asi como con asesoria juridica para la proteccion y defensa de sus Derechos Laborales.</t>
  </si>
  <si>
    <t>Indice que mide el avance en las atenciones a conflictos laborales para su conciliacion y disminuir el numero de casos que avanzan a tribuanles.</t>
  </si>
  <si>
    <t>((Notificaciones oficiales a las partes para asistir a la audiencia de conciliacion realizadas/ Notificaciones oficiales a las partes para asistir a la audiencia de conciliacion programadas)* 25%) + ((Elaboracion de convenios de conciliacion individual y colectiva realizados/ Elaboracion de convenios de conciliacion individual y colectiva programados)* 25%) + ((Expedicion de constacias de no conciliacion realizadas/ Expedicion de constacias de no conciliacion programadas)* 25%) + ((Expedicion de actas de audiencias de conciliacion realizadas/ Expedicion de actas de audiencias de conciliacion programadas)* 25%)</t>
  </si>
  <si>
    <t>Informe Anual de Conciliacion Laboral emitido por la Direccion Ejecutiva de Conciliacion.</t>
  </si>
  <si>
    <t>0.59</t>
  </si>
  <si>
    <t>Disminuir en un 10% el numero de conflictos laborales que derivan en un juicio ante los tribunales a traves de las asesorias y el seguimiento.</t>
  </si>
  <si>
    <t>Los trabajadores y patrones de la Ciudad de Mexico tienen certeza juridica en temas de conciliacion laboral.</t>
  </si>
  <si>
    <t>Notificaciones oficiales a las partes para asistir a la audiencia de conciliacion</t>
  </si>
  <si>
    <t>Mtra. Blanca Elizabeth Sanchez Gonzalez</t>
  </si>
  <si>
    <t>Directora Ejecutiva de Asuntos Juridicos</t>
  </si>
  <si>
    <t>Elaboracion de convenios de conciliacion individual y colectiva</t>
  </si>
  <si>
    <t>Lic. Paulina Marquez Gutierrez</t>
  </si>
  <si>
    <t>Directora Ejecutiva de Conciliacion</t>
  </si>
  <si>
    <t>Expedicion de constacias de no conciliacion</t>
  </si>
  <si>
    <t>Expedicion de actas de audiencias de conciliacion</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</si>
  <si>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</si>
  <si>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</si>
  <si>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El Instituto de Capacitacion para el Trabajo implementa mejoras en las politicas publicas de proteccion social dirigidas a las personas en situacion de desempleo, por medio actividades relacionadas con la vinculacion laboral, la capacitacion y adiestramiento de personas que buscan empleo en la Ciudad de Mexico.</t>
  </si>
  <si>
    <t>Contribuir al crecimiento economico y al empleo decente, incluyente y sustentable a traves de alternativas de capacitacion y certificacion para que la poblacion en edad productiva desarrolle sus competencias laborales, en concordancia con la demanda del mercado laboral.</t>
  </si>
  <si>
    <t>Suficientes personas con los saberes necesarios para desempeñarse en el sector laboral.</t>
  </si>
  <si>
    <t>Los habitantes de las 16 Alcaldias de la Ciudad de Mexico que hacienden a 9,209,944 personas.</t>
  </si>
  <si>
    <t>Proveer cursos de capacitacion accesibles, con validez oficial y en modalidades flexibles a la poblacion de la Ciudad de Mexico.</t>
  </si>
  <si>
    <t>La poblacion de la Ciudad de Mexico cuenta con los conocimientos optimos para poder tener un buen desempeño en una vacante dentro de algun sector de la economia formal o desarrollar una actividad productiva por cuenta propia.</t>
  </si>
  <si>
    <t>Indice que mide el avance en las capacitacion y certificaciones en materia de competencias laborales que imparte el Instituto.</t>
  </si>
  <si>
    <t>((Capacitacion en materia laboral realizado/ Capacitacion en materia laboral programado)* 34%) + ((Certificacion de competencias laborales realizado/ Certificacion de competencias laborales programado)* 33%) + ((Capacitacion y cetificacion de competencias laborales a personas de grupo de atencion prioritaria realizado/ Capacitacion y cetificacion de competencias laborales a personas de grupo de atencion prioritaria programado)* 33%)</t>
  </si>
  <si>
    <t>Estadistica basica del Icat CDMX. Archivos de la Direccion de Planeacion, Control y Evaluacion de Resultados del Instituto de Capacitacion para el Trabajo de la Ciudad de Mexico. Pagina de transparencia del Instituto https://transparencia.cdmx.gob.mx/instituto-de-capacitacion-para-el-trabajo-de-la-ciudad-de-mexico</t>
  </si>
  <si>
    <t>A 2024, el Instituto de Capacitacion para el Trabajo incrementa en 35% la cobertura de atencion a la demanda de los servicios de capacitacion y certificacion de competencias, respecto de lo realizado entre 2015 y 2018.</t>
  </si>
  <si>
    <t>La poblacion de la Ciudad de Mexico en edad productiva incrementa su empleabilidad y trabajo digno, asic como el desarrollo de actividades productivas por cuenta propia.</t>
  </si>
  <si>
    <t>Capacitacion en materia laboral</t>
  </si>
  <si>
    <t>Mtro. Jose Manuel Munguia Martinez</t>
  </si>
  <si>
    <t>Director de Desarrollo de Competencias</t>
  </si>
  <si>
    <t>Certificacion de competencias laborales</t>
  </si>
  <si>
    <t>Capacitacion y certificacion de competencias laborales a personas de grupo de atencion prioritaria</t>
  </si>
  <si>
    <t>Mtro. Jose Manuel Munguia Martinez; Mtro. Roberto Salinas Loera</t>
  </si>
  <si>
    <t>Director de Desarrollo de Competencias; Director de la Unidad de Capacitacion Gustavo A. Madero</t>
  </si>
  <si>
    <t>Eficiente programacion para los gastos administrativos necesarios para la operacion del Instituto de Capacitacion para el Trabajo de la Ciudad de Mexico.</t>
  </si>
  <si>
    <t>Areas administrativas y operativas del Instituto de Capacitacion para el Trabajo de la Ciudad de Mexico (Direcciones Generales, Direcciones Ejecutivas, Direcciones de area, Coordinaciones y Gerencias)</t>
  </si>
  <si>
    <t>El Instituto de Capacitacion para el Trabajo cuentan con los recursos necesarios para el buen desarrollo de sus funciones.</t>
  </si>
  <si>
    <t>Indice que mide el avance en la adquisicion de materiales, insumos y suministros, asi como, pagos de servicios generales, servicios profesionales, conservacion y mantenimiento realizados por el Instituto de Capacitacion para el Trabajo .</t>
  </si>
  <si>
    <t>Informes mensuales, trimestrales, anuales y Estados Financieros del Instituto de Capacitacion para el Trabajo de la Ciudad de Mexico, registros de la Direccion de Administracion y Finanzas y en el Portal www.icat.cdmx.gob.mx apartado de transparencia.</t>
  </si>
  <si>
    <t>Continuar eficientando el gasto operativo del Instituto de Capacitacion para el Trabajo</t>
  </si>
  <si>
    <t>El Instituto de Capacitacion para el Trabajo cuenta con los recursos necesarios para el buen desarrollo de las funciones, al cumplir debidamente con la programacion de los gastos administrativos.</t>
  </si>
  <si>
    <t>Lic. Humberto Kaiser Farrera</t>
  </si>
  <si>
    <t>El Instituto de Capacitacion para el Trabajo de la Ciudad de Mexico.</t>
  </si>
  <si>
    <t>El Instituto de Capacitacion para el Trabajo cuenta con los recursos necesarios para cubrir con las obligaciones judiciales sin riesgos para su operacion.</t>
  </si>
  <si>
    <t>Porcentaje que mide el avance de atencion a juicios laborales y laudos del Instituto.</t>
  </si>
  <si>
    <t>Pagina de transparencia del Instituto de Capacion para el Trabajo https://transparencia.cdmx.gob.mx/instituto-de-capacitacion-para-el-trabajo-de-la-ciudad-de-mexico</t>
  </si>
  <si>
    <t>El Instituto de Capacitacion para el Empleo cuenta con los recursos necesarios para cumplir con las obligaciones judiciales al cumplir debidamente con los procesos de programacion y presupuestacion.</t>
  </si>
  <si>
    <t>Suficientes mecanismos de prevencion en materia de proteccion civil a las personas servidoras publicas del Instituto de Capacitacion para el Trabajo.</t>
  </si>
  <si>
    <t>Personal del Instituto de Capacitacion para el Trabajo de la Ciudad de Mexico.</t>
  </si>
  <si>
    <t>Crear una cultura de proteccion civil en las personas servidoras del Instituto de Capacitacion para el Trabajo, para poder actuar ante un posible fenomeno natural y/o antropogenico para salvaguardar su integridad y la de los visitantes.</t>
  </si>
  <si>
    <t>Las personas servidoras publicas del Instituto de Capacitacion para el Trabajo estan capacitadas y preparadas para atender cualquier situacion de riesgo y emergencia natural y antropogenica, salvaguardado su propia vida y de la sus visitantes.</t>
  </si>
  <si>
    <t>Indice que mide el avance en la adquisicion e instalacion de equipo de proteccion civil, capacitacion y simulacros realizados por el Instituto de Capacitacion para el Trabajo</t>
  </si>
  <si>
    <t>Pagina de transparencia del Instituto de Capacitacion para el Trabajo https://transparencia.cdmx.gob.mx/instituto-de-capacitacion-para-el-trabajo-de-la-ciudad-de-mexico</t>
  </si>
  <si>
    <t>Las personas servidoras publicas del Instituto de Capacitacion para el Trabajo ponen en practica los conocimientos adquiridos ante una emergencia para salvaguardar su propia vida, la de los visitantes y los bienes.</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</si>
  <si>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</si>
  <si>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La Ciudad de Mexico tiene una extension territorial de 1,494.3 km2 lo que representa 0.1 % de la superficie del pais y cuenta con una poblacion que asciende a 9,209,244 habitantes. Su desarrollo urbano se encuentra sobre un terreno que fuera un lago razon que la hace mas proclive a riesgos por fenomenos naturales y antropogenicos, entre los que destacan los teluricos, inundaciones, incendios, cambios climatologicos y otro tipo de emergencias de fuerte impacto social, aunado al crecimiento que ha registrado la poblacion en las ultimas decadas situacion que se suma a esta gama de factores de riesgo. Aunque no se encuentre sobre la costa, caracteristica principal de las zonas epicentrales de las costas del pacifico, comparte la alta sismicidad debido a la naturaleza de su terreno. Aproximadamente, el 73% de los epicentros del pais tienen capacidad de incidir en la Ciudad de Mexico. Adicionalmente, la Ciudad esta situada en una cuenca cerrada que en combinacion con un sistema obsoleto de drenaje y las inadecuadas practicas de la poblacion como el mal manejo de residuos son factores facilitan las inundaciones. Ante dichas circunstancias y con la finalidad de generar una estrategia coordinada para la atencion de riesgos y emergencias provocados por factores naturales y antropogenicos, situa a la Ciudad como una entidad altamente poblada que convive en un espacio reducido y esta expuesta mayormente a situaciones de riesgo y de emergencia. Por lo anterior, la Secretaria de Gestion Integral de Riesgos y Proteccion Civil contribuye al fortalecimiento de la planeacion, la regulacion y normatividad, la capacitacion, la elaboracion de protocolos de participacion interinstitucional, la politica de fondos y transferencia de riesgos ademas del desarrollo de sistemas de prevencion en la emergencia con la colaboracion del gobierno y la ciudadania. Por su parte, el Heroico Cuerpo de Bomberos de la Ciudad de Mexico mediante las estaciones de servicio, los modulos de respuesta inmediata, vehiculos de diversas capacidades de atencion a emergencias, herramientas especializadas, y con personal capacitado atienden las emergencias y situaciones de riesgo que presenta la poblacion.</t>
  </si>
  <si>
    <t>Evitar que las contingencias se materialicen en desastres, con ello salvaguardar la vida y los bienes de la poblacion ante el impacto de fenomenos de origen natural o antropico. Asimismo, fortalecer la transformacion adaptativa de la ciudad y de sus comunidades, a traves de la consolidacion de la resiliencia, la reduccion sustancial de los riesgos existentes, evitar la creacion de nuevos y mejorar la cultura de la prevencion para que se construya una ciudad mas segura, mas humana, sostenible y resiliente ante el riesgo de desastres.</t>
  </si>
  <si>
    <t>Sistema de Gestion Integral de Riesgos</t>
  </si>
  <si>
    <t>Adecuada atencion a la poblacion residente y en transito de la Ciudad de Mexico ante el impacto de fenomenos perturbadores y antropogenicos.</t>
  </si>
  <si>
    <t>1.Incidir en la reduccion de riesgos y evitar la generacion de nuevos mediante la emision y cumplimiento de protocolos de proteccion civil. 2.Atencion a la poblacion ante situaciones de emergencia</t>
  </si>
  <si>
    <t>La poblacion de la Ciudad de Mexico se encuentra menos vulnerable a los efectos de los fenomenos perturbadores o amenazas, asimismo recibe la atencion necesaria ante situaciones de emergencia.</t>
  </si>
  <si>
    <t>Mide el porcentaje de avance de las acciones concluidas con las que se demuestra el cumplimiento de politicas en materia de Gestion Integral de Riesgos y Proteccion Civil</t>
  </si>
  <si>
    <t>((Atencion y orientacion a la poblacion via telefonica. Emergencias atendidas. Compilar planes, programas y protocolos para emergencias o desastres y con ello implementarlos de forma homologada, participacion y/o evaluacion de simulacros y recorridos en refugios temporales realizado/ Atencion y orientacion a la poblacion via telefonica. Emergencias atendidas. Compilar planes, programas y protocolos para emergencias o desastres y con ello implementarlos de forma homologada, participacion y/o evaluacion de simulacros y recorridos en refugios temporales programado)* 25%) + ((Capacitacion, talleres, cursos y aula virtual en temas de gestion Integral de riesgos, proteccion civil y cooperacion internacional realizado/ Capacitacion, talleres, cursos y aula virtual en temas de gestion Integral de riesgos, proteccion civil y cooperacion internacional programado)* 25%) + ((Definicion de la bateria de indicadores de ocurrencia, impacto y resiliencia para la gestion integral de riesgos y desastres realizado/ Definicion de la bateria de indicadores de ocurrencia, impacto y resiliencia para la gestion integral de riesgos y desastres programado)* 25%) + ((Diseñar, implementar y coordinar politicas publicas orientadas a la construccion de resiliencia realizado/ Diseñar, implementar y coordinar politicas publicas orientadas a la construccion de resiliencia programado)* 25%)</t>
  </si>
  <si>
    <t>Informacion disponible en: 	Formatos de "Registro de Incidente de Emergencia", Libro de Gobierno, Sistema Unificado de atencion ciudadana, portal de transparencia, Manuales, Cedula de Registro, Protocolos fisicos o digitales. 	A traves de las publicaciones de la Secretaria de Gestion Integral de Riesgos y Proteccion Civil https://www.proteccioncivil.cdmx.gob.mx/</t>
  </si>
  <si>
    <t>Se espera que para el año 2023 se realicen en un 100% las acciones orientadas a mejorar la gestion integral de riesgos y proteccion civil y se estima un incremento de las mismas para el 2024 de 20% y para el 2025 de 25% .</t>
  </si>
  <si>
    <t>Al año 2024, la poblacion que habita y/o transita en la Ciudad de Mexico recibe mejor atencion en materia de Gestion Integral de Riesgos y Proteccion Civil, lo que disminuye los impactos de contingencias y desastres, con ello, salvaguarda su vida y sus bienes.</t>
  </si>
  <si>
    <t>Atencion y orientacion a la poblacion via telefonica. Emergencias atendidas. Compilar planes, programas y protocolos para emergencias o desastres y con ello implementarlos de forma homologada; participacion y/o evaluacion de simulacros y recorridos en refugios temporales.</t>
  </si>
  <si>
    <t>Mtro. Humberto Gonzalez Arroyo</t>
  </si>
  <si>
    <t>Director General Tactico Operativo</t>
  </si>
  <si>
    <t>Capacitacion, talleres, cursos y aula virtual en temas de gestion Integral de riesgos, proteccion civil y cooperacion internacional.</t>
  </si>
  <si>
    <t>Mtra. Gloria Luz Ortiz Espejel</t>
  </si>
  <si>
    <t>Directora General de Vinculacion, Capacitacion y Difusion</t>
  </si>
  <si>
    <t>Definicion de la bateria de indicadores de ocurrencia, impacto y resiliencia para la gestion integral de riesgos y desastres.</t>
  </si>
  <si>
    <t>Lic. Rafael Humberto Marin Cambranis / Lic. Norma Flores Garces</t>
  </si>
  <si>
    <t>Director General de Analisis de Riesgos / Directora Ejecutiva de Administracion y Finanzas</t>
  </si>
  <si>
    <t>Diseñar, implementar y coordinar politicas publicas orientadas a la construccion de resiliencia.</t>
  </si>
  <si>
    <t>Mtro. Norlang Marcel Garcia Arroliga</t>
  </si>
  <si>
    <t>Director General de Resliencia</t>
  </si>
  <si>
    <t>Eficiente programacion para los gastos administrativos necesarios para la operacion de la Secretaria de Gestion Integral de Riesgos y Proteccion Civil.</t>
  </si>
  <si>
    <t>Areas administrativas y operativas de la Secretaria de Gestion Integral de Riesgos y Proteccion Civil (Direcciones Generales, Direcciones Ejecutivas, Direcciones de area, Coordinaciones y Gerencias).</t>
  </si>
  <si>
    <t>La Secretaria de Gestion Integral de Riesgos y Proteccion Civil cuenta con los recursos necesarios para el buen desarrollo de sus funciones.</t>
  </si>
  <si>
    <t>Informacion disponible en: https://www.proteccioncivil.cdmx.gob.mx/transparenciap y https://www.finanzas.cdmx.gob.mx/secretaria/transparencia</t>
  </si>
  <si>
    <t>Proseguir con una programacion y presupuestacion adecuada para la correcta operacion de la Secretaria de Gestion Integral de Riesgos y Proteccion Civil.</t>
  </si>
  <si>
    <t>La Secretaria de Gestion Integral de Riesgos y Proteccion Civil continua con el desempeño de sus funciones de manera adecuada.</t>
  </si>
  <si>
    <t>Lic. Norma Flores Garces</t>
  </si>
  <si>
    <t>La Secretaria de Gestion Integral de Riesgos y Proteccion Civil de la Ciudad de Mexico.</t>
  </si>
  <si>
    <t>La Secretaria de Gestion Integral de Riesgos y Proteccion Civil cuenta con los recursos necesarios para cubrir con las obligaciones judiciales sin riesgos para su operacion.</t>
  </si>
  <si>
    <t>Informacion disponible en: https://transparencia.cdmx.gob.mx/secretaria-de-gestion-integral-de-riesgos-y-proteccion-civil; https://www.proteccioncivil.cdmx.gob.mx/</t>
  </si>
  <si>
    <t>La Secretaria de Gestion Integral de Riesgos y Proteccion Civil tiene las previsiones presupuestarias necesarias para el cumplimiento de las obligaciones judiciales que se presenten.</t>
  </si>
  <si>
    <t>Entrega de apoyos compensatorios por situaciones emergentes que vulneren a los trabajadores de la Secretaria de Gestion Integral de Riesgos y Proteccion Civil.</t>
  </si>
  <si>
    <t>Lic. Iccen Leticia Salas Pichardo</t>
  </si>
  <si>
    <t>Suficientes protocolos de prevencion en materia de proteccion civil a las personas servidoras publicas de la Secretaria de Gestion Integral de Riesgos y Proteccion Civil.</t>
  </si>
  <si>
    <t>Personas servidoras publicas y poblacion flotante que ocupan las instalaciones de la Secretaria de Gestion Integral de Riesgos y Proteccion Civil.</t>
  </si>
  <si>
    <t>Aplicar el protocolo de atencion frente a los riesgos y ratificar la Instalacion el consejo de proteccion civil.</t>
  </si>
  <si>
    <t>El personal y poblacion en general que se encuentra dentro de la Secretaria de Gestion Integral de Riesgos y Proteccion Civil cuenta con instalaciones seguras y preparadas ante cualquier emergencia y/o siniestro.</t>
  </si>
  <si>
    <t>Porcentaje de avance de cumplimiento de las actividades en materia de Proteccion Civil realizadas en la Secretaria de Gestion Integral de Riesgos y Proteccion Civil.</t>
  </si>
  <si>
    <t>Informacion disponible en: https://transparencia.cdmx.gob.mx/secretaria-de-gestion-integral-de-riesgos-y-proteccion-civil y https://www.proteccioncivil.cdmx.gob.mx/</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</si>
  <si>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 hospitalarias, rescate, educacion a la ciudadania para la autoproteccion, atencion de desastres en cualquier sentido, tecnicos, sociales, naturales, publicos o privados, utilizando suficientemente todos los recursos asignados al Organismo, siempre proporcionando el mejor servicio a la comunidad.</t>
  </si>
  <si>
    <t>Disponer de una institucion capacitada profesionalmente, con funcionarios que tengan una preparacion acorde con las exigencias del mundo moderno, a fin de alcanzar los niveles optimos de calidad y excelencia, para la tranquilidad y satisfaccion de la comunidad.</t>
  </si>
  <si>
    <t>Definir y establecer los planes de prevencion de desastres y los programas de auxilio a la poblacion de la Ciudad de Mexico, primordialmente en el combate y extincion de incendios y el rescate de lesionados en emergencias u otras conflagraciones, ejecutando las acciones destinadas a su control y mitigacion en coordinacion con los Organismos Publicos o Privados encargados de la Proteccion Civil y la Seguridad Publica de la Ciudad de Mexico, procurando la profesionalizacion del personal mediante la operacion de la Academia de Bomberos y la modernizacion de su equipo e infraestructura para enfrentar eficazmente dichas situaciones.</t>
  </si>
  <si>
    <t>1.Brindar atencion ante desastres naturales y antropogenicos, utilizando todos los recursos para incidir en la reduccion de riesgos y evitar la generacion de nuevos. 2.Prestar servicios de emergencias medicas, rescate y educacion a la ciudadania para la autoproteccion.</t>
  </si>
  <si>
    <t>La poblacion de la Ciudad de Mexico se encuentra menos vulnerable a los efectos de los fenomenos perturbadores o amenazas. La poblacion recibe la atencion necesaria ante el impacto de una amenaza</t>
  </si>
  <si>
    <t>Mide el porcentaje de los servicios de emergencia en los rubros de competencia del Heroico Cuerpo de Bomberos de la Ciudad de Mexico.</t>
  </si>
  <si>
    <t>(Numero de emergencias atendidas / Numero de emergencias programadas)*100</t>
  </si>
  <si>
    <t>Informacion disponible en: https://www.transparencia.cdmx.gob.mx/heroico-cuerpo-de-bomberos-de-la-ciudad-de-mexico</t>
  </si>
  <si>
    <t>Para el año 2023 en un 100% y se estima un incremento adicional de 20% para el 2024 y de 25% para el 2025.</t>
  </si>
  <si>
    <t>Al año 2024, la poblacion que habita y/o transita en la Ciudad de Mexico recibe mejor atencion en situaciones de emergencia, lo que disminuye los impactos de contingencias, con ello, salvaguardan su vida y sus bienes.</t>
  </si>
  <si>
    <t>Emergencias atendidas por parte del Heroico Cuerpo de Bomberos de la Ciudad de Mexico</t>
  </si>
  <si>
    <t>Primer Superintendente Lic. Juan Manuel Perez Cova</t>
  </si>
  <si>
    <t>Director General del HCBCDMX</t>
  </si>
  <si>
    <t>Eficiente programacion para los gastos administrativos necesarios para la operacion del Heroico Cuerpo de Bomberos.</t>
  </si>
  <si>
    <t>Areas administrativas y operativas del Heroico Cuerpo de Bomberos (Direcciones Generales, Direcciones Ejecutivas, Direcciones de area, Coordinaciones y Gerencias).</t>
  </si>
  <si>
    <t>1. Programar y presupuestar el recurso suficiente para cubrir los gastos de operacion. 2.Dotar de los recursos materiales, tecnologicos e infraestructura adecuada para el desempeño de sus actividades.</t>
  </si>
  <si>
    <t>El Heroico Cuerpo de Bomberos cuenta con los recursos necesarios para el buen desarrollo de sus funciones.</t>
  </si>
  <si>
    <t>Proseguir con una programacion y presupuestacion adecuada para la correcta operacion del Heroico Cuerpo de Bomberos.</t>
  </si>
  <si>
    <t>El Heroico Cuerpo de Bomberos continua con el desempeño de sus funciones de manera adecuada.</t>
  </si>
  <si>
    <t>Lic. Maria del Carmen Mendoza Yañez</t>
  </si>
  <si>
    <t>Directora de Administracion y Finanzas</t>
  </si>
  <si>
    <t>El Heroico Cuerpo de Bomberos de la Ciudad de Mexico.</t>
  </si>
  <si>
    <t>El Heroico Cuerpo de Bomberos cuenta con los recursos necesarios para cubrir con las obligaciones judiciales sin riesgos para su operacion.</t>
  </si>
  <si>
    <t>El Heroico Cuerpo de Bomberos tiene las previsiones presupuestarias necesarias para el cumplimiento de las obligaciones judiciales que se presenten.</t>
  </si>
  <si>
    <t>Entrega de apoyos compensatorios por situaciones emergentes que vulneren a la poblacion del Heroico Cuerpo de Bomberos de la Ciudad de Mexico.</t>
  </si>
  <si>
    <t>Pablo Ramirez Avalos.</t>
  </si>
  <si>
    <t>Coordinador Juridico del Heroico Cuerpo de Bomberos de la Ciudad de Mexico.</t>
  </si>
  <si>
    <t>Suficientes protocolos de prevencion en materia de proteccion civil a las personas servidoras publicas del Heroico Cuerpo de Bomberos.</t>
  </si>
  <si>
    <t>Personas servidoras publicas y poblacion flotante que ocupan las instalaciones del Heroico Cuerpo de Bomberos.</t>
  </si>
  <si>
    <t>Elaborar los programas internos de proteccion civil y revisar de manera continua las condiciones de seguridad en los inmuebles de la unidad.</t>
  </si>
  <si>
    <t>Personal del Heroico Cuerpo de Bomberos cuentan con las medidas de seguridad, proteccion y atencion oportuna que garantiza su integridad fisica en las instalaciones del Heroico Cuerpo de Bomberos.</t>
  </si>
  <si>
    <t>Porcentaje de avance de cumplimiento de las actividades en materia de Proteccion Civil realizadas en el Heroico Cuerpo de Bomberos.</t>
  </si>
  <si>
    <t>El personal y poblacion en general que se encuentra dentro del Heroico Cuerpo de Bomberos cuenta con instalaciones seguras y preparadas ante cualquier emergencia y/o siniestro.</t>
  </si>
  <si>
    <t>Lic. Artemisa Valencia Valencia</t>
  </si>
  <si>
    <t>Directora Tecnica en el Heroico Cuerpo de Bomberos</t>
  </si>
  <si>
    <t>Los miembros de pueblos, barrios originarios y comunidades indigenas residentes enfrentan una discriminacion estructural que origina una serie de dificultades sistemicas para ejercer sus derechos, lo que genera que presenten los mayores rezagos sociales y niveles de pobreza entre los diversos sectores de la poblacion, tanto en el pais como en la Ciudad de Mexico. El rezago socioeconomico afecta a los integrantes de los pueblos y comunidades indigenas.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t>
  </si>
  <si>
    <t>Establecer y ejecutar politicas publicas y programas en favor de pueblos y barrios originarios y comunidades indigenas residentes. El objetivo rector de la SEPI es promover la visibilizacion, la dignificacion, y el reconocimiento de los pueblos indigenas como sujetos colectivos de derecho, asi como garantizar su derecho a la participacion politica.</t>
  </si>
  <si>
    <t>Pueblos originarios y poblaciones indigenas residentes</t>
  </si>
  <si>
    <t>Indigenas</t>
  </si>
  <si>
    <t>158</t>
  </si>
  <si>
    <t>Acciones encaminadas a una equidad para las comunidades indigenas residentes</t>
  </si>
  <si>
    <t>Inclusion de los pueblos y barrios originarios y comunidades indigenas residentes de los servicios basicos que otorga la Ciudad de Mexico.</t>
  </si>
  <si>
    <t>802,788 personas de los pueblos y barrios originarios y comunidades indigenas residentes de la Ciudad de Mexico.</t>
  </si>
  <si>
    <t>Promover la visibilizacion, la dignificacion, y el reconocimiento de los pueblos indigenas como sujetos colectivos de derecho, asi como garantizar su derecho a la participacion politica.Fomentar la articulacion comunitaria y la igualdad de derechos para los pueblos y comunidades indigenas de la Ciudad de Mexico.</t>
  </si>
  <si>
    <t>Los pueblos y barrios originarios y comunidades indigenas adquieren respeto, reconocimiento y promocion de sus derechos para la inclusion social.</t>
  </si>
  <si>
    <t>Un indice que mide el cumplimiento de las acciones para el desarrollo de los Pueblos y Barrios Originarios y Comunidades Indigenas Residentes en la Ciudad de Mexico.</t>
  </si>
  <si>
    <t>((Materiales, talleres, cursos realizado/ Materiales, talleres, cursos programado)* 20%) + ((Cursos, talleres, coloquios y otros eventos de impulso a la plurietnicidad, pluriculturalidad y plurilingüistica realizado/ Cursos, talleres, coloquios y otros eventos de impulso a la plurietnicidad, pluriculturalidad y plurilingüistica programado)* 20%) + ((Difusion del enfoque de pertinencia cultural como grupo de atencion prioritaria para la generacion de politicas transversales en documentos rectores realizado/ Difusion del enfoque de pertinencia cultural como grupo de atencion prioritaria para la generacion de politicas transversales en documentos rectores programado)* 20%) + ((Asesoria y acompañamiento en procesos de consulta, acceso a la justicia y derechos humanos realizado/ Asesoria y acompañamiento en procesos de consulta, acceso a la justicia y derechos humanos programado)* 20%) + ((Seguimiento al Sistema de Registro de Pueblos y Barrios Originarios, y Comunidades Indigenas Residentes de la Ciudad de Mexico realizado/ Seguimiento al Sistema de Registro de Pueblos y Barrios Originarios, y Comunidades Indigenas Residentes de la Ciudad de Mexico programado)* 20%)</t>
  </si>
  <si>
    <t>Informacion disponible en: https://www.transparencia.cdmx.gob.mx/secretaria-de-pueblos-y-barrios-originarios-y-comunidades-indigenas-residentes; Informes de Avance Programatico Presupuestal. https://data.finanzas.cdmx.gob.mx/documentos/iapp.html</t>
  </si>
  <si>
    <t>Para el año 2024, se visibilizan, dignifican y reconocen a pueblos indigenas como sujetos colectivos de derecho, y se garantiza su derecho a la participacion politica. Se fomentar su articulacion comunitaria y la igualdad de derechos para los pueblos y comunidades indigenas de la Ciudad de Mexico.</t>
  </si>
  <si>
    <t>Para el año 2024, los pueblos y barrios originarios y comunidades indigenas son respetados, cuentan con reconocimiento y con derechos que facilitan su inclusion social.</t>
  </si>
  <si>
    <t>Materiales, talleres, cursos y otros eventos en materia de derechos humanos con perspectiva de genero para niñas y mujeres en pueblos y barrios y comunidades indigenas residentes.</t>
  </si>
  <si>
    <t>Mtra. Alejandra Arellano Martinez</t>
  </si>
  <si>
    <t>Asesora "B" de SEPI</t>
  </si>
  <si>
    <t>Cursos, talleres, coloquios y otros eventos de impulso a la plurietnicidad, pluriculturalidad y plurilingüistica.</t>
  </si>
  <si>
    <t>Lic. Rita Salgado Vazquez</t>
  </si>
  <si>
    <t>Directora General de Derechos Indigenas</t>
  </si>
  <si>
    <t>Difusion interinstitucional del enfoque de pertinencia cultural como grupo de atencion prioritaria para la generacion de politicas transversales en documentos rectores.</t>
  </si>
  <si>
    <t>Mtra. Alejandra Arellano Martinez / Mtro. Aaron Vilchis Del Reyo</t>
  </si>
  <si>
    <t>Asesora "B" de SEPI / Director de Comunidades Indigenas Residentes</t>
  </si>
  <si>
    <t>Asesoria y acompañamiento en procesos de consulta, acceso a la justicia y derechos humanos.</t>
  </si>
  <si>
    <t>Mtra. Gabriela Torres Vargas / Lic. Marco Antonio Maldonado Duana</t>
  </si>
  <si>
    <t>Subdirectora de Consulta Indigena / Subdirector de Asesoria Legal</t>
  </si>
  <si>
    <t>Seguimiento al Sistema de Registro de Pueblos y Barrios Originarios, y Comunidades Indigenas Residentes de la Ciudad de Mexico.</t>
  </si>
  <si>
    <t>Directora General de Derechos Indigena</t>
  </si>
  <si>
    <t>Eficientes condiciones de movilidad de las personas que habitan los pueblos y barrios de la Ciudad de Mexico.</t>
  </si>
  <si>
    <t>Las personas de los pueblos y barrios originarios y comunidades indigenas residentes de la Ciudad de Mexico.</t>
  </si>
  <si>
    <t>1.Mejorar las condiciones de comunicacion, movilidad, y de desarrollo humano y social de los habitantes de los pueblos y barrios de la Ciudad de Mexico, para combatir la situacion desfavorable en que vive esta poblacion a traves de la entrega de apoyos para proyectos comunitarios. 2.Recuperacion de espacios comunitarios y el fortalecimiento de la economia de los Pueblos y Barrios Originarios. 3.Fomentar la integracion y el desarrollo humano y social a traves del otorgamiento de recursos economicos para la realizacion de obras de comunicacion terrestre.</t>
  </si>
  <si>
    <t>Los pueblos y barrios originarios y comunidades indigenas residentes cuentan con mayores y mejores vias de comunicacion que permiten su integracion a la Ciudad de Mexico para el acceso al conjunto de los bienes publicos y abatir la desigualdad.</t>
  </si>
  <si>
    <t>Indice que mide el avance en el cumplimiento del Programa relacionado con los servicios de traduccion e interpretacion; y el otorgamiento de apoyos para pueblos, barrios originarios y comunidades indigenas residentes.</t>
  </si>
  <si>
    <t>((Servicios de interpretacion y traduccion en lenguas indigenas nacionales realizado/ Servicios de interpretacion y traduccion en lenguas indigenas nacionales programado)* 50%) + ((Apoyos entregados para infraestructura, conservacion del patrimonio historico y biocultural, recuperacion de espacios comunitarios y fortalecimiento de la economia de los Pueblos y Barrios Originarios realizado/ Apoyos entregados para infraestructura, conservacion del patrimonio historico y biocultural, recuperacion de espacios comunitarios y fortalecimiento de la economia de los Pueblos y Barrios Originarios programado)* 50%)</t>
  </si>
  <si>
    <t>Informacion disponible en: https://www.transparencia.cdmx.gob.mx/secretaria-de-pueblos-y-barrios-originarios-y-comunidades-indigenas-residentes. Informes de Avance Programatico Presupuestal; https://data.finanzas.cdmx.gob.mx/documentos/iapp.html</t>
  </si>
  <si>
    <t>Al año 2024, se continuaran y ampliaran los servicios de traduccion e interpretacion; asi como el otorgamiento de apoyos para pueblos, barrios originarios y comunidades indigenas residentes.</t>
  </si>
  <si>
    <t>Para el año 2024 los pueblos y barrios originarios y comunidades indigenas residentes cuentan con un mayor desarrollo integral, en particular mayores y mejores vias de comunicacion que permiten su integracion a la Ciudad de Mexico para el acceso al conjunto de los bienes publicos y abatir la desigualdad.</t>
  </si>
  <si>
    <t>Servicios de interpretacion y traduccion en lenguas indigenas nacionales.</t>
  </si>
  <si>
    <t>Lic. Aaron Vilchis Del Reyo</t>
  </si>
  <si>
    <t>Director de Comunidades Indigenas Residentes</t>
  </si>
  <si>
    <t>Apoyos entregados para infraestructura, conservacion del patrimonio historico y biocultural, recuperacion de espacios comunitarios y fortalecimiento de la economia de los Pueblos y Barrios Originarios.</t>
  </si>
  <si>
    <t>Ing. Moises Norberto Reyes Flores</t>
  </si>
  <si>
    <t>Director de Pueblos y Barrios Originarios</t>
  </si>
  <si>
    <t>Eficiente programacion para los gastos administrativos necesarios para la operacion de la Secretaria de Pueblos y Barrios Originarios y Comunidades Indigenas Residentes.</t>
  </si>
  <si>
    <t>Areas administrativas y operativas de la Secretaria de Pueblos y Barrios Originarios y Comunidades Indigenas Residentes.(Direcciones Generales, Direcciones Ejecutivas, Direcciones de area, Coordinaciones y Gerencias).</t>
  </si>
  <si>
    <t>La Secretaria de Pueblos y Barrios Originarios y Comunidades Indigenas Residentes cuenta con los recursos necesarios para el buen desarrollo de sus funciones.</t>
  </si>
  <si>
    <t>Informacion disponible en: https://www.transparencia.cdmx.gob.mx/secretaria-de-pueblos-y-barrios-originarios-y-comunidades-indigenas-residentes</t>
  </si>
  <si>
    <t>Proseguir con una programacion y presupuestacion adecuada para la correcta operacion de la Secretaria de Pueblos y Barrios Originarios y Comunidades Indigenas Residentes.</t>
  </si>
  <si>
    <t>La Secretaria de Pueblos y Barrios Originarios y Comunidades Indigenas Residentes continua con el desempeño de sus funciones de manera adecuada.</t>
  </si>
  <si>
    <t>Mario Gilberto Gaytan Cervantes</t>
  </si>
  <si>
    <t>La Secretaria de Pueblos y Barrios Originarios y Comunidades Indigenas de la Ciudad de Mexico.</t>
  </si>
  <si>
    <t>La Secretaria de Pueblos y Barrios Originarios y Comunidades Indigenas Residentes cuenta con los recursos necesarios para cubrir con las obligaciones judiciales sin riesgos para su operacion.</t>
  </si>
  <si>
    <t>La Secretaria de Pueblos y Barrios Originarios y Comunidades Indigenas Residentes tiene las previsiones presupuestarias necesarias para el cumplimiento de las obligaciones judiciales que se presenten.</t>
  </si>
  <si>
    <t>Entrega de apoyos compensatorios por situaciones emergentes que vulneren a la poblacion de la Secretaria de Pueblos y Barrios Originarios y Comunidades Indigenas Residentes.</t>
  </si>
  <si>
    <t>Rita Salgado Vazquez</t>
  </si>
  <si>
    <t>Suficientes protocolos de prevencion en materia de proteccion civil a las personas servidoras publicas de la Secretaria de Pueblos y Barrios Originarios y Comunidades Indigenas Residentes.</t>
  </si>
  <si>
    <t>Personas servidoras publicas y poblacion flotante que ocupan las instalaciones de la Secretaria de Pueblos y Barrios Originarios y Comunidades Indigenas Residentes.</t>
  </si>
  <si>
    <t>1.Capacitar al personal y cuerpo de proteccion civil interno ante situaciones que pongan en peligro al personal y la poblacion en general. 2. Dar consecucion a las labores de mantenimiento y equipamiento adecuado al inmueble, a traves de la observacion y estudios tecnicos sobre las instalaciones y el edificio de la Secretaria, asi como tambien el Centro de Interculturalidad.</t>
  </si>
  <si>
    <t>Personas de Pueblos, Barrios Originarios y Comunidades Indigenas Residentes, asi como el personal de la Secretaria, cuentan con las medidas de seguridad, proteccion y atencion oportuna que garantiza su integridad fisica en las instalaciones de la SEPI ante cualquier siniestro.</t>
  </si>
  <si>
    <t>Porcentaje de avance de cumplimiento de las actividades en materia de Proteccion Civil realizadas en la Secretaria de Pueblos y Barrios Originarios y Comunidades Indigenas Residentes.</t>
  </si>
  <si>
    <t>((Total acciones realizadas en materia de proteccion civil/Total de acciones programadas en materia de proteccion civil) * 100)</t>
  </si>
  <si>
    <t>Informacion disponible en: segundo Informe de Gobierno de SEPI (2020). https://sepi.cdmx.gob.mx/storage/app/media/PDFs%20informativos%20SEPI/GlosaSepi2020.pdf. Registros Administrativos en resguardo de la Jefatura de Unidad Departamental de Recursos Materiales, Abastecimiento y Servicios. https://www.transparencia.cdmx.gob.mx/secretaria-de-pueblos-y-barrios-originarios-y-comunidades-indigenas-residentes</t>
  </si>
  <si>
    <t>Al cierre del 2024, derivado de la atencion y seguimiento que se llevo a cabo en las actividades en materia de proteccion civil, se espera tener un aumento en las acciones de un 10% con respecto a lo realizado en el 2023</t>
  </si>
  <si>
    <t>El personal y poblacion en general que se encuentra dentro de la Secretaria de Pueblos y Barrios Originarios y Comunidades Indigenas Residentes cuenta con instalaciones seguras y preparadas ante cualquier emergencia y/o siniestro.</t>
  </si>
  <si>
    <t>Implementar señaletica, realizar simulacros y capacitar en materia de proteccion civil.</t>
  </si>
  <si>
    <t>Crear y supervisar instrumentos programaticos que ayuden a la planeacion integral de la Ciudad de Mexico y de esta manera garantizar los derechos de los habitantes a traves de la elaboracion y dar seguimiento del Plan General de Desarrollo y el Programa del Ordenamiento Territorial para asi garantizar la participacion directa de los sectores academicos, culturales, sociales y economicos.</t>
  </si>
  <si>
    <t>La Ciudad de Mexico prioriza la planeacion estrategica para el mejor ejercicio de gobierno, orientandose especificamente a la generacion de cohesion social y la mejora de la calidad de vida de los ciudadanos a traves de la transformacion economica. Por ello es indispensable contar con actores que coadyuven al desarrollo basado en politicas publicas con alineacion a los objetivos de la Agenda 2030, asi como del Plan de Gobierno 2019-2024 de la capital.</t>
  </si>
  <si>
    <t>Conducir el proceso integral de planeacion del desarrollo de la Ciudad, en coordinacion con los demas entes de la Administracion Publica Local, Alcaldias y la concurrencia participativa de los sectores academicos, culturales, sociales y economicos.</t>
  </si>
  <si>
    <t>Indice que mide el avance de las compras realizadas de acuerdo al Programa Anual de Adquisiciones, Arrendamientos y Prestacion de Servicios y los analisis y reprogramaciones de los procedimientos de adquisicion y prestacion de servicios del Instituto de Planeacion Democratica y Prospectiva</t>
  </si>
  <si>
    <t>((Total adquisiciones de materiales, insumos y suministros realizados/ Total adquisiciones de materiales, insumos y suministros programados) * 0.5) + (Pago de servicios generales, profesionales, conservacion y mantenimiento del inmueble y de difusion realizados/ Pago de servicios generales, profesionales, conservacion y mantenimiento del inmueble, y de difusion programados) *0.5))</t>
  </si>
  <si>
    <t>Controles internos del Instituto de Planeacion Democratica y Prospectiva de la Ciudad de Mexico los cuales estaran disponobles en la pagina del Instituto https://www.transparencia.cdmx.gob.mx/instituto-de-planeacion-democratica-y-prospectiva</t>
  </si>
  <si>
    <t>Proseguir con una programacion y presupuestacion adecuada para la correcta operacion del Instituto</t>
  </si>
  <si>
    <t>El Instituto de Planeacion Democratica y Prospectiva continua con el desempeño de sus funciones de manera adecuada</t>
  </si>
  <si>
    <t>Mtro. Pedro Delgado Maldonado</t>
  </si>
  <si>
    <t>Porcentaje que mide el avance de juicios laborales y laudos atendidos por el Instituto de Planeacion Democratica y Prospectiva</t>
  </si>
  <si>
    <t>((Total de juicios laborales y laudos atendidos/total de juicios y laudos programados) *100)</t>
  </si>
  <si>
    <t>Controles internos del Instituto de Planeacion Democratica y Prospectiva de la Ciudad de Mexico y documentos generados internamente los cuales estaran disponibles en la pagina del Instituto. https://www.transparencia.cdmx.gob.mx/instituto-de-planeacion-democratica-y-prospectiva</t>
  </si>
  <si>
    <t>El Instituto de Planeacion Democratica y Prospectiva tiene las previsiones presupuestarias necesarias para el cumplimiento de las obligaciones judiciales que se presenten.</t>
  </si>
  <si>
    <t>Dar cumplimiento a los laudos emitidos.</t>
  </si>
  <si>
    <t>319</t>
  </si>
  <si>
    <t>Sistema de planeacion democratica y perspectiva</t>
  </si>
  <si>
    <t>Planeacion dinamica y con vision a largo plazo para la atencion de las problematicas de la poblacion de la Ciudad de Mexico.</t>
  </si>
  <si>
    <t>1. Establecer las directrices para la orientacion de la planeacion del Gobierno de la Ciudad de Mexico hacia una ciudad equitativa, igualitaria y de derechos. 2. Promover la cohesion social, el desarrollo sustentable, el mejoramiento de la calidad de vida de los habitantes de la Ciudad de Mexico, el equilibrio territorial y la transformacion economica. 3.establecer el sistema de indicadores que dara prioridad a la definicion de metas para el cumplimiento progresivo en materia de derechos humanos.</t>
  </si>
  <si>
    <t>Mejora de la calidad de vida de los habitantes de la Ciudad de Mexico en los ordenes economicos, social, ambiental y cultural en un proceso que avance hacia la cosolidacion de la dignidad de los mismos.</t>
  </si>
  <si>
    <t>Indice que mide el avance de la planeacion, asi como de los documentos realizados por el Instituto de Planeacion Democratica y Prospectiva</t>
  </si>
  <si>
    <t>((Consultas con los sectores academicos, culturales, sociales y economicos realizadas / Consultas con los sectores academicos, culturales, sociales y economicos programadas)*0.2) + ((Valoraciones, integraciones y sistematizaciones de las opiniones, recomendaciones y propuestas de los sectores academicos, culturales, sociales y economicos de la Ciudad de Mexico realizadas / Valoraciones, integraciones y sistematizaciones de las opiniones, recomendaciones y propuestas de los sectores academicos, culturales, sociales y economicos de la Ciudad de Mexico programadas)*0.2) + ((avance realizado del Proyecto de Programa General de Ordenamiento Territorial y del Proyecto de Plan General de Desarrollo a la Jefatura de Gobierno de la Ciudad de Mexico / avance programado del Proyecto de Programa General de Ordenamiento Territorial y del Proyecto de Plan General de Desarrollo a la Jefatura de Gobierno de la Ciudad de Mexico )*0.2)+ ((Integracion y ejecucion realizada del Sistema de Informacion Estadistica y Geografica de la Ciudad de Mexico / Integracion y ejecucion programada del Sistema de Informacion Estadistica y Geografica de la Ciudad de Mexico justificada) *0.2)+ ((Integracion y ejecucion realizada del Sistema de Indicadores del Desarrollo de la Ciudad de Mexico / Integracion y ejecucion programada del Sistema de Indicadores del Desarrollo de la Ciudad de Mexico) *0.2)</t>
  </si>
  <si>
    <t>Publicacion del Programa General de Ordenamiento Territorial de la Ciudad de Mexico y del Plan General de Desarrollo de la Ciudad de Mexico en la Gaceta del Diario Oficial de la Ciudad de Mexico. El avance de todos estos documentos se encontrara disponible en la pagina del Instituto y en un futuro micrositio donde se alojara dicha informacion https://www.transparencia.cdmx.gob.mx/instituto-de-planeacion-democratica-y-prospectiva</t>
  </si>
  <si>
    <t>Para el 2024 la Ciudad de Mexico contara con todos los documentos de planeacion como el Programa General de Ordenamiento Territorial y el Plan General de Desarrollo.</t>
  </si>
  <si>
    <t>Se cuenta con la normatividad necesaria que regule el ordenamiento territorial en la Ciudad de Mexico asi como los planes de desarrollo.</t>
  </si>
  <si>
    <t>Consultas con los sectores academicos, culturales, sociales y economicos</t>
  </si>
  <si>
    <t>Dr. Patricio Carlos Carezzana Barretto</t>
  </si>
  <si>
    <t>Director Ejecutivo de Planeacion del Desarrollo</t>
  </si>
  <si>
    <t>Valoraciones, integraciones y sistematizaciones de las opiniones, recomendaciones y propuestas de los sectores academicos, culturales, sociales y economicos de la Ciudad de Mexico</t>
  </si>
  <si>
    <t>Dr. Patricio Carezzana Barreto/Mtro. Rogelio Valdes Sanchez</t>
  </si>
  <si>
    <t>Director Ejecutivo de Planeacion del Desarrollo/Director Ejecutivo de Ordenamiento Territorial</t>
  </si>
  <si>
    <t>Proyecto de Programa General de Ordenamiento Territorial y del Proyecto de Plan General de Desarrollo a la Jefatura de Gobierno de la Ciudad de Mexico</t>
  </si>
  <si>
    <t>Mtro. Pablo Tomas Benlliure Bilbao</t>
  </si>
  <si>
    <t>Director General del Instituto de Planeacion Democratica y Prospectiva de la CDMX</t>
  </si>
  <si>
    <t>Integracion y ejecucion del Sistema de Informacion Estadistica y Geografica de la Ciudad de Mexico.</t>
  </si>
  <si>
    <t>Mtro. Rogelio Valdes Sanchez</t>
  </si>
  <si>
    <t>Director Ejecutivo de Ordenamiento Territorial</t>
  </si>
  <si>
    <t>Integracion y ejecucion del Sistema de Indicadores del Desarrollo de la Ciudad de Mexico.</t>
  </si>
  <si>
    <t>Dr. Patricio Carezzana Barreto</t>
  </si>
  <si>
    <t>Ejercer el servicio publico para toda la ciudadania con controles de calidad en el otorgamiento de eficientes servicios urbanos y programas que fortalezcan la seguridad ciudadana, mejoren la calidad de la poblacion, promueva el desarrollo integral de la comunidad y que genere condiciones de bienestar social, llevando con eficiencia la responsabilidad encomendada por los ciudadanos, a efecto de lograr resultados que den solucion a la demanda social, guiada por los principios de austeridad, honestidad y transparencia, posicionandose como la Alcaldia mas segura, ordenada e incluyente.</t>
  </si>
  <si>
    <t>Ser la Alcaldia mas segura de la Ciudad de Mexico, respetuosa y garante de los derechos de todas y todos los habitantes de Cuajimalpa con los mejores indices de desarrollo humano, con vecinos satisfechos y orgullosos de su pertenencia territorial, con servidores publicos capacitados y comprometidos con las mas nobles causas del servicio publico brindando una atencion ciudadana de excelencia, actuando bajo principios y valores de equidad, etica, justica y responsabilidad.</t>
  </si>
  <si>
    <t>Conformar un gobierno vinculado a los vecinos, con eficientes servicios urbanos, programas y acciones que impacten en la mejora de su calidad de vida y la seguridad de su patrimonio. La Alcaldia de Cuajimalpa de Morelos trabajara con responsabilidad, sensibilidad social, respetuosa de los preceptos y disposiciones que establece la Constitucion de la Ciudad de Mexico y las disposiciones Juridicas que norman la vida politica y administrativa de la Ciudad, propiciando la gobernanza, el bienestar ciudadano, procurando siempre el bien comun. Instrumentar un gobierno transparente, austero, innovador, incluyente, promotor de la igualdad y de respeto de los derechos humanos para todas y todos, que fomente y fortalezca la Democracia Participativa entre todos los sectores de la poblacion corresponsabilizandolos del desarrollo de nuestra Demarcacion a fin de reducir las brechas sociales, todo tipo de la violencia de genero y alcanzar mejores niveles de desarrollo humano. Conservar las Areas de Valor Ambiental y Areas Naturales Protegidas como patrimonio natural de Cuajimalpa para continuar siendo generadora de servicios ambientales que apoyen a la sustentabilidad y mejoren la calidad de vida de los vecinos de Cuajimalpa y la Ciudad de Mexico.</t>
  </si>
  <si>
    <t>Eficientes mecanismos de operacion para la atencion ciudadana en la Alcaldia Cuajimalpa.</t>
  </si>
  <si>
    <t>Habitantes de la Alcaldia Cuajimalpa que asciende a 217,686 personas.</t>
  </si>
  <si>
    <t xml:space="preserve">1. Promover un gobierno democratico e incluyente que atienda las necesidades de la poblacion. 2. Promover una cultura de rendicion de cuentas y gobierno transparente. </t>
  </si>
  <si>
    <t>Los habitantes de la Alcaldia Cuajimalpa gozan de un gobierno democratico, transparente e incluyente que atiende de manera eficiente las demandas de sus ciudadanos.</t>
  </si>
  <si>
    <t>Indice que mide el avance en las atenciones juridicas y administrativas para la ciudadania</t>
  </si>
  <si>
    <t>((Asesoria juridica realizado/ Asesoria juridica programado)* 50%) + ((Emitir, ejecutar y resolver visitas de verificacion administrativa en materia de obras y establecimientos mercantiles realizado/ Emitir, ejecutar y resolver visitas de verificacion administrativa en materia de obras y establecimientos mercantiles programado)* 50%)</t>
  </si>
  <si>
    <t>Relacion de personas atendidas por el area juridica y http://cuajimalpa-cdmx.blogspot.com/2017/03/articulo-121-fraccion-vi-indicadores-de.html</t>
  </si>
  <si>
    <t>Para el año 2024 se espera mantener informados a la poblacion de Cuajimalpa en el ambito juridico e incrementar las atenciones en 10%.</t>
  </si>
  <si>
    <t>La poblacion de escasos recursos es un factor vulnerable en el ambito legal, motivo por el cual se realizara asesorias juridicas para el apoyo de ellos.</t>
  </si>
  <si>
    <t>Asesoria juridica</t>
  </si>
  <si>
    <t>Mta. Gabriela Leonor Quiroga Espinoza</t>
  </si>
  <si>
    <t>Directora General Juridica Y De Gobierno</t>
  </si>
  <si>
    <t>Emitir, ejecutar y resolver visitas de verificacion administrativa en materia de obras y establecimientos mercantiles</t>
  </si>
  <si>
    <t>Disminucion en la comision de delitos que afecta a la poblacion que habita y transita en la Alcaldia Cuajimalpa.</t>
  </si>
  <si>
    <t>Alcaldia Cuajimalpa.</t>
  </si>
  <si>
    <t>1.Propiciar un ambiente libre de violencias y delitos. 2. Promover una cultura de prevencion que brinde proteccion y seguridad salvaguardando la vida de las personas frente a riesgos y amenazas. 3. Garantizar la disponibilidad del equipo suficiente para atender las necesidades de la Ciudadania en materia de seguridad y vigilancia.</t>
  </si>
  <si>
    <t>Los habitantes de la Alcaldia Cuajimalpa disfrutan de un ambiente seguro y libre de violencias en su transito por la demarcacion.</t>
  </si>
  <si>
    <t>Indice que mide el avance en acciones de seguridad que ejecuta la Alcaldia</t>
  </si>
  <si>
    <t>((Patrullaje de la Alcaldia realizado/ Patrullaje de la Alcaldia programado) *34%) + ((Recorridos y presencia policial en la Alcaldia realizado/ Recorridos y presencia policial en la Alcaldia programado) *33%) + ((Atencion a denuncias telefonicas realizado/ Atencion a denuncias telefonicas programado) *33%)</t>
  </si>
  <si>
    <t>Tarjetas invormativas - vitacoras admiistrativas - informes de distribucion de personal y unidades policiacas y http://cuajimalpa-cdmx.blogspot.com/2017/03/articulo-121-fraccion-vi-indicadores-de.html</t>
  </si>
  <si>
    <t>Disminuir la sensibilidad de inseguridad dentro de la demarcacion en un 5% mas de lo que se tiene contemplado al periodo</t>
  </si>
  <si>
    <t>Aumento de la presencia y acciones policiacas en la demarcacion para inhibir la comision del delito en cualquier modalidad.</t>
  </si>
  <si>
    <t>Patrullaje de la Alcaldia.</t>
  </si>
  <si>
    <t>Lic.Sebastian Cima Segura</t>
  </si>
  <si>
    <t>Director Ejecutivo de Seguridad Publica y Asuntos Internos</t>
  </si>
  <si>
    <t>Recorridos y presencia policial en la Alcaldia</t>
  </si>
  <si>
    <t>Atencion a denuncias telefonicas</t>
  </si>
  <si>
    <t>Eficiente prestacion de servicios publicos basicos en la Alcaldia Cuajimalpa.</t>
  </si>
  <si>
    <t xml:space="preserve"> Habitantes de la Alcaldia Cuajimalpa que asciende a 217,686 personas.</t>
  </si>
  <si>
    <t>La poblacion de la Alcaldia Cuajimalpa disfruta de los servicios publicos para satisfacer sus necesidades basicas y con ello mejorar su calidad de vida.</t>
  </si>
  <si>
    <t>100%</t>
  </si>
  <si>
    <t>Indice que mide el avance de ejecucion de los servicios publicos de la Alcaldia</t>
  </si>
  <si>
    <t>((Mantenimiento y sustitucion de alumbrado publico realizado/ Mantenimiento y sustitucion de alumbrado publico programado)* 25%) + ((Mantenimiento y rehabilitacion de areas verdes realizado/ Mantenimiento y rehabilitacion de areas verdes programado)* 25%) + ((Recoleccion de residuos solidos realizado/ Recoleccion de residuos solidos programado)* 25%) + ((Mantenimiento al parque vehicular realizado/ Mantenimiento al parque vehicular programado)* 25%)</t>
  </si>
  <si>
    <t>Formatos de servicio urbanos FSU:                                     Carpeta No. 1.0                                                                          Direccion General de Servicios Urbanos y http://cuajimalpa-cdmx.blogspot.com/2017/03/articulo-121-fraccion-vi-indicadores-de.html</t>
  </si>
  <si>
    <t>Proporcionar lugares publicos, vias secundarias iluminados para el desarrollo de sus actividades y esparcimiento de la poblacion, que den sensacion de seguridad, armonia y bienestar.</t>
  </si>
  <si>
    <t>Mantenimiento y sustitucion de alumbrado publico.</t>
  </si>
  <si>
    <t>C. Noel Silvino Guzman Rosales</t>
  </si>
  <si>
    <t>Director de Mejoramiento Urbano</t>
  </si>
  <si>
    <t>Mantenimiento y rehabilitacion de areas verdes</t>
  </si>
  <si>
    <t>Recoleccion de residuos solidos</t>
  </si>
  <si>
    <t>Mantenimiento al parque vehicular.</t>
  </si>
  <si>
    <t>Suficientes oportunidades de desarrollo educativo, artistico y deportivo en la Alcaldia Cuajimalpa.</t>
  </si>
  <si>
    <t xml:space="preserve">La poblacion goza de sus derechos educativos, culturales, deportivos y recreativos que mejora su calidad de vida y reafirma su identidad.  </t>
  </si>
  <si>
    <t>Indice que mide el avance de las diferentes acciones de la Alcaldia relacionadas con educacion, cultura y recreacion</t>
  </si>
  <si>
    <t xml:space="preserve">((Eventos deportivos y recreativos realizados en la Alcaldia realizados/ Eventos deportivos y recreativos realizados en la Alcaldia programados)* 34%) + ((Eventos culturales en la Alcaldia realizados/ Eventos culturales en la Alcaldia programados)* 33%) + ((Cursos y actividades sobre concientizacion y difusion de derechos realizados/ Cursos y actividades sobre concientizacion y difusion de derechos programados)* 33%) </t>
  </si>
  <si>
    <t>Registros internos y memoria grafica en la direccion de promocion deportiva y http://cuajimalpa-cdmx.blogspot.com/2017/03/articulo-121-fraccion-vi-indicadores-de.html</t>
  </si>
  <si>
    <t>La poblacion de la Alcaldia tiene mayor acceso al deporte, cultura, educacion y recreacion mejorando su salud fisica y mental, asi como su calidad de vida.</t>
  </si>
  <si>
    <t>Eventos deportivos y recreativos realizados en la Alcaldia.</t>
  </si>
  <si>
    <t>Lic. Carlos Arturo Madrazo Silva</t>
  </si>
  <si>
    <t>Director General De Accion Social, Cultura Y Deporte</t>
  </si>
  <si>
    <t>Eventos culturales en la Alcaldia</t>
  </si>
  <si>
    <t>Lic. Esteban Genaro Garcia Fernandez</t>
  </si>
  <si>
    <t>Director De Cultura Y Turismo</t>
  </si>
  <si>
    <t>Cursos y actividades sobre concientizacion y difusion de derechos</t>
  </si>
  <si>
    <t>Lic. Claudia Yadira Mayren Templos</t>
  </si>
  <si>
    <t>Directora De La Unidad De Igualdad Sustantiva Y Equidad De Genero</t>
  </si>
  <si>
    <t>Suficiente capacidad de atencion para la salud de la poblacion de la Alcaldia Cuajimalpa.</t>
  </si>
  <si>
    <t>Poblacion de la Alcaldia Cuajimalpa que asciende a 217,686 personas.</t>
  </si>
  <si>
    <t>La poblacion de la Ciudad de Mexico recibe programas, actividades y jornadas en salud para la atencion y prevencion de enfermedades para garantizar salud digna y vida saludable.</t>
  </si>
  <si>
    <t>Porcentaje de avance en las atenciones medicas. acciones de promocion de la salud de los habitantes de la Alcaldia</t>
  </si>
  <si>
    <t>((Consultas medicas gratuitas realizadas/ Consultas medicas gratuitas programadas) * 100)</t>
  </si>
  <si>
    <t xml:space="preserve"> Control de asistencia y receta medica y http://cuajimalpa-cdmx.blogspot.com/2017/03/articulo-121-fraccion-vi-indicadores-de.html </t>
  </si>
  <si>
    <t>Este programa pretende cuidar la salud de la ciudadania que radica en la Alcaldia de Cuajimalpa de Morelos.</t>
  </si>
  <si>
    <t>Consultas medicas gratuitas.</t>
  </si>
  <si>
    <t>Lic. Gustavo Mendoza Figueroa</t>
  </si>
  <si>
    <t>Director General de Desarrollo Social y Humano</t>
  </si>
  <si>
    <t>Suficientes servicios integrales para animales con dueño de la Alcaldia Cuajimalpa.</t>
  </si>
  <si>
    <t>Los distintos tipos de animales con dueño de la demarcacion territorial.</t>
  </si>
  <si>
    <t>Otorgar servicios integrales para la tutela responsable de los animales con dueño de la Alcaldia Cuajimalpa.</t>
  </si>
  <si>
    <t>Porcentaje de avance en vacunacion a animales de compañia en la Alcaldia</t>
  </si>
  <si>
    <t>((Vacunacion de animales de compañia realizada/ Vacunacion de animales de compañia programada) * 100)</t>
  </si>
  <si>
    <t>Registro mediante cartilla de vacunacion y http://cuajimalpa-cdmx.blogspot.com/2017/03/articulo-121-fraccion-vi-indicadores-de.html</t>
  </si>
  <si>
    <t>Concientizar a la poblacion en el cuidado de la salud de sus mascotas</t>
  </si>
  <si>
    <t>Vacunacion de animales de compañia.</t>
  </si>
  <si>
    <t xml:space="preserve">Oferta suficiente de espacios seguros para el cuidado de los infantes de escasos recursos. </t>
  </si>
  <si>
    <t>Niñas y Niños de 0 – 5.11 años de la Alcaldia Cuajimalpa.</t>
  </si>
  <si>
    <t>Indice que mide el avance en la entrega de apoyos en los CENDIS para la atencion de niñas y niños</t>
  </si>
  <si>
    <t>((Numero de apoyos entregados para en los CENDIS/ Numero de apoyos proyectados anualmente)*100)</t>
  </si>
  <si>
    <t>Reglas de operacion publicadas en la gaceta oficial de la CDMX y registros internos en la direccion de servicios sociales y asistenciales y http://cuajimalpa-cdmx.blogspot.com/2017/03/articulo-121-fraccion-vi-indicadores-de.html</t>
  </si>
  <si>
    <t>Asegurar el servicio de alimentacion a niñas y niños inscritos en el programa, a traves de una buena infraestructura en los CENDI´S. Propiciar la cultura de prevencion a traves de talleres dirigidos a padres o tutores en los CENDI´S de la alcaldia de Cuajimalpa de Morelos. Contribuir en la economia familiar de las niñas y niños inscritos en los CENDI´S, reduciendo las brechas de desigualdad para la poblacion en desventaja social.</t>
  </si>
  <si>
    <t>Alimentacion sana a niñas y niños.</t>
  </si>
  <si>
    <t>Lic. Jonathan Eduardo Hernandez Alva</t>
  </si>
  <si>
    <t>Director De Servicios Sociales Y Asistenciales</t>
  </si>
  <si>
    <t>Servicios educativos y de cuidados en CENDIS</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</si>
  <si>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de la poblacion total del entonces Distrito Federal, de estos el 48.1% son hombres y el 51.9% son mujeres; lo que implica que se tendran que fortalecer los programas especificos orientados hacia las mujeres, ademas, el INEGI reporta que 11,605 hogares estan representados por jefas de familia, el 26.6% del total de hogares de esta demarcacion. La Alcaldia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</si>
  <si>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 xml:space="preserve">El aumento de las actividades turisticas y productivas reactivan la generacion de empleos en la Alcaldia Cuajimalpa. </t>
  </si>
  <si>
    <t>Indice que mide el avance en las acciones de fomento al turismo, empleo y economia que se realiza en la Alcaldia</t>
  </si>
  <si>
    <t>((Vinculacion de emprendedores para apoyos realizado/ Vinculacion de emprendedores para apoyos programado)* 25%) + ((Ferias y caravanas de empleo realizadas/ Ferias y caravanas de empleo programadas)* 25%) + ((Cursos y capacitaciones de impulso para micro y pequeñas empresas realizados/ Cursos y capacitaciones de impulso para micro y pequeñas empresas programados)* 25%) + ((Referencias de pobladores a la bolsa de trabajo realizadas/ Referencias de pobladores a la bolsa de trabajo programadas)* 25%)</t>
  </si>
  <si>
    <t xml:space="preserve"> Informes internos semanales, reclutamientos en explanada y http://cuajimalpa-cdmx.blogspot.com/2017/03/articulo-121-fraccion-vi-indicadores-de.html </t>
  </si>
  <si>
    <t>A mediano plazo se espera tener 1500 beneficiarios y al largo plazo 3000.</t>
  </si>
  <si>
    <t>Vincular al solicitante de empleo con la oferta laboral del sector privado, brindar asesorias para PYMES</t>
  </si>
  <si>
    <t>Vinculacion de emprendedores para apoyos.</t>
  </si>
  <si>
    <t>Lilly Michel Carmona Corte</t>
  </si>
  <si>
    <t>Directora De Area</t>
  </si>
  <si>
    <t>Ferias y caravanas de empleo</t>
  </si>
  <si>
    <t>Cursos y capacitaciones de impulso para micro y pequeñas empresas</t>
  </si>
  <si>
    <t>Pobladores referidos a la bolsa de trabajo.</t>
  </si>
  <si>
    <t xml:space="preserve">Eficiente infraestructura para la prestacion de servicios publicos basicos en la Alcaldia Cuajimalpa. </t>
  </si>
  <si>
    <t>Los habitantes de la Alcaldia Cuajimalpa gozan de Infraestructura publica de calidad para la prestacion de servicios que satisfagan sus necesidades.</t>
  </si>
  <si>
    <t>Indice que mide el cumplimiento de obras ejecutadas de acuerdo con los registros de la Direccion General de Obras y Desarrollo Urbano</t>
  </si>
  <si>
    <t>“((Mejoramiento de espacio urbano realizado/ Mejoramiento de espacio urbano programado)* 20%) + ((Rehabilitacion de espacio publico realizado/ Rehabilitacion de espacio publico programado)* 20%) + ((Reencarpetado y balizamiento de vialidades realizado/ Reencarpetado y balizamiento de vialidades programado)* 20%) + ((Avance en la construccion de polideportivo realizado/ Avance en la construccion de polideportivo programado)* 20%) + ((Mejora de señalamiento vial y retiro de publicidad realizado/ Mejora de señalamiento vial y retiro de publicidad programado)* 20%)</t>
  </si>
  <si>
    <t>Proporcionar espacios armoniosos, con sensacion de seguridad y limpieza para el desarrollo de sus actividades y esparcimiento de la poblacion.</t>
  </si>
  <si>
    <t>Mejoramiento de espacio urbano.</t>
  </si>
  <si>
    <t>Rehabilitacion de espacio publico</t>
  </si>
  <si>
    <t>Reencarpetado y balizamiento de vialidades</t>
  </si>
  <si>
    <t>Construccion de polideportivo.</t>
  </si>
  <si>
    <t>Mejora de señalamiento vial y retiro de publicidad.</t>
  </si>
  <si>
    <t>Apoyos y servicios sociales</t>
  </si>
  <si>
    <t>Suficiente suministro de agua en cantidad y calidad para los habitantes de la Alcaldia Cuajimalpa.</t>
  </si>
  <si>
    <t>Alcaldia Cuajimalpa</t>
  </si>
  <si>
    <t>La poblacion de la Alcaldia Cuajimalpa disfruta de su derecho al acceso del agua.</t>
  </si>
  <si>
    <t>Porcentaje de avance en el mantenimiento y sustitucion de la red de agua potable</t>
  </si>
  <si>
    <t>((Mantenimiento y sustitucion de la red secundaria de agua potable realizado/ Mantenimiento y sustitucion de la red secundaria de agua potable programado) * 100%)</t>
  </si>
  <si>
    <t>Registros administrativos de ejecucion de obra (expediente unico) direccion general de obras y desarrollo urbano y http://cuajimalpa-cdmx.blogspot.com/2017/03/articulo-121-fraccion-vi-indicadores-de.html</t>
  </si>
  <si>
    <t>La poblacion mejora la calidad de vida por el accesos a su derecho al agua.</t>
  </si>
  <si>
    <t>Mantenimiento y sustitucion de la red secundaria de agua potable.</t>
  </si>
  <si>
    <t>Arq. Luis Antonio De Jesus Contreras Novelo</t>
  </si>
  <si>
    <t>Director General De Obras Y Desarrollo Urbano</t>
  </si>
  <si>
    <t>Eficiente funcionamiento de la infraestructura de la red secundaria de drenaje y alcantarillado que afecta a la Alcaldia Cuajimalpa.</t>
  </si>
  <si>
    <t>Los habitantes de la Alcaldia Cuajimalpa cuentan con adecuada infraestructura de la red secundaria de drenaje y alcantarillado, para cubrir los servicios basicos de sanidad.</t>
  </si>
  <si>
    <t>Porcentaje que mide el avance de las acciones de la Alcaldia encaminadas al correcto funcionamiento del drenaje en la Alcaldia</t>
  </si>
  <si>
    <t>((Sustitucion y mantenimiento de la red de drenaje realizado/ Sustitucion y mantenimiento de la red de drenaje programado)* 100)</t>
  </si>
  <si>
    <t>Disminucion de perdidas y prevencion de enfermedades.</t>
  </si>
  <si>
    <t>Sustitucion y mantenimiento de la red de drenaje.</t>
  </si>
  <si>
    <t>Porcentaje que mide el avance en la adquisicion de los recursos necesario para el desempeño de las actividades</t>
  </si>
  <si>
    <t>((Recursos materiales, tecnologicos y de infraestructura adquiridos/ Recursos materiales, tecnologicos y de infraestructura necesarios) *100)</t>
  </si>
  <si>
    <t>Registros administrativos, que se encuentran en la Direccion de Recursos Financieros y la Direccion de Comunicacion Social y http://cuajimalpa-cdmx.blogspot.com /2017/03/articulo-121-fraccion-vi-indicadores-de.html</t>
  </si>
  <si>
    <t>Reforzar la prestacion de servicios publicos.</t>
  </si>
  <si>
    <t>Contratacion de servicios profesionale de capacitacion para los servidores publicosadscritos a esta Alcaldia. Asi como mantener a la poblacion informada de las accipnes, apoyos y obras que la Alcaldia realiza.</t>
  </si>
  <si>
    <t>Recursos materiales, tecnologicos y de infraestructura adquiridos.</t>
  </si>
  <si>
    <t>L.C. Ivan Romero Trujillo</t>
  </si>
  <si>
    <t>Director De Recursos Financieros</t>
  </si>
  <si>
    <t>10%</t>
  </si>
  <si>
    <t>Indice que mide el avance en la resolucion de laudos laborales.</t>
  </si>
  <si>
    <t>((Dar seguimiento a los conflictos laborales y el pago de laudos realizado/ Dar seguimiento a los conflictos laborales y el pago de laudos programado)* 80%) + ((Informar al Tribunal de Conciliacion y Arbitraje el pago del laudo realizado/ Informar al Tribunal de Conciliacion y Arbitraje el pago del laudo programado)* 20%)</t>
  </si>
  <si>
    <t>Sentencias de los laudos en expediente y http://cuajimalpa-cdmx.blogspot.com/2017/03/articulo-121-fraccion-vi-indicadores-de.html</t>
  </si>
  <si>
    <t>Atender y cumplir con las sentencias derivado de laudos en tiempo y forma.</t>
  </si>
  <si>
    <t>Dar seguimiento a los conflictos laborales y el pago de laudos.</t>
  </si>
  <si>
    <t>Mtra. Gabriela Leonor Quiroga Espinosa</t>
  </si>
  <si>
    <t>Directora General Juridica y de Gobierno</t>
  </si>
  <si>
    <t>Informar al Tribunal de Conciliacion y Arbitraje el pago del laudo</t>
  </si>
  <si>
    <t xml:space="preserve">Proteccion civil </t>
  </si>
  <si>
    <t>Suficiente capacidad de reaccion ante las situaciones de riesgo que pueda sufrir la poblacion de la Alcaldia Cuajimalpa de Morelos</t>
  </si>
  <si>
    <t>Poblacion de la Alcaldia que asciende a 217,686 personas.</t>
  </si>
  <si>
    <t>Contribuir a la preveencion y mitigacion de los riesgos, brindando orientacion, asesoria y apoyo de la Gestion Integral del Riesgo y Proteccion Civil, fomentar a la poblacion una cultura a la resistencia mediante la auto proteccion y el auto cuidado, asi como proponer el auxilio necesario a la poblacion de la Alcaldia Cuajimalpa de Morelos, en caso de una contingencia procurando el riesgo a la normalidad lo antes posible.</t>
  </si>
  <si>
    <t>Atender de forma oportuna las solicitudes de la poblacion en casos de emergencia.</t>
  </si>
  <si>
    <t>Indice que mide el avance de las acciones realizadas en materia de Proteccion Civil</t>
  </si>
  <si>
    <t>((Servicio medico de emergencia realizado/ Servicio medico de emergencia programado) * 50%) + ((Capacitaciones en materia de gestion de riesgos y proteccion civil realizado/ Capacitaciones en materia de gestion de riesgos y proteccion civil programado) * 50%)</t>
  </si>
  <si>
    <t>Los registros administrativos se encuentran en la Direccion de Proteccion Civil y Servicios de Emergencia y http://cuajimalpa-cdmx.blogspot.com/2017/03/articulo-121-fraccion-vi-indicadores-de.html</t>
  </si>
  <si>
    <t>Implementacion de medidas y acciones que sean necesarias para salvaguardar la vida, integridad y salud de la poblacion, asi como sus bienes; la infraestructura y el medio ambiente.</t>
  </si>
  <si>
    <t>Servicio medico de emergencia.</t>
  </si>
  <si>
    <t>T.E.M. Roberto Lima Delgadillo</t>
  </si>
  <si>
    <t>Director De Proteccion Civil Y Servicios De Emergencia</t>
  </si>
  <si>
    <t>Capacitaciones en materia de gestion de riesgos y proteccion civil</t>
  </si>
  <si>
    <t>Suficientes mecanismos democraticos de participacion ciudadana en la toma de decisiones para la determinacion de proyectos de mejora para las unidades territoriales de la Alcaldia Cuajimalpa.</t>
  </si>
  <si>
    <t>Indice que mide el de avance en la ejecucion de proyectos del presupuesto participativo en la AlcaldiaIndice que mide el de avance en la ejecucion de proyectos del presupuesto participativo en la Alcaldia.</t>
  </si>
  <si>
    <t>((Dictaminacion de proyectos ciudadanos/ Total proyectos ciudadanos) *50%) + ((Ejecucion de los proyectos ciudadanos realizado/ Total de proyectos ciudadanos ganadores) * 50%)</t>
  </si>
  <si>
    <t>Constancias de validacion de las 38 unidades territoriales emitidas por el IECMY 4 actas de asamblea de los 4 pueblos y barrios originarios y http://cuajimalpa-cdmx.blogspot.com/2017/03/articulo-121-fraccion-vi-indicadores-de.html</t>
  </si>
  <si>
    <t>Llevar de la manera mas eficaz los procedimientos correspondiente al gasto de los proyectos del presupuesto participativo.</t>
  </si>
  <si>
    <t>Dictaminacion de proyectos ciudadanos.</t>
  </si>
  <si>
    <t>Rafael Montiel Zepeda</t>
  </si>
  <si>
    <t>Director De Participacion Ciudadana</t>
  </si>
  <si>
    <t>Ejecucion de los proyectos ciudadanos</t>
  </si>
  <si>
    <t>Disminucion en las condiciones de vulnerabilidad de las familias de pobreza y marginacion extrema en la Alcaldia de Cuajimalpa de Morelos.</t>
  </si>
  <si>
    <t>14,104 jefas y jefes de familia de escasos recursos.</t>
  </si>
  <si>
    <t>Atender a jefas y jefes de las familias en situacion de vulnerabilidad mediante apoyos monetarios y/o en especie.</t>
  </si>
  <si>
    <t>Mejora de las condiciones de vida de las personas que se encuentran en situacion de vulnerabilidad.</t>
  </si>
  <si>
    <t>Indice que mide el avance de las acciones realizadas en la Alcaldia para la mejora de la calidad de vida de las familias.</t>
  </si>
  <si>
    <t>((Otorgamiento de apoyos economicos a jefas y jefes de familia que vivan en situacion de pobreza y marginacion. realizado/ Otorgamiento de apoyos economicos a jefas y jefes de familia que vivan en situacion de pobreza y marginacion. programado)* 50%) + ((Atencion y prevencion de la violencia intrafamiliar realizada/ Atencion y prevencion de la violencia intrafamiliar programada)* 50%)</t>
  </si>
  <si>
    <t>Registros internos supervisados por la Jefatura de la Unidad Departamental de Atencion a Grupos Prioritarios. Verificacion en el cumplimiento al 100% de los apoyos a los beneficiarios proyectados de acuerdo a lo establecido en las Reglas de Operacion del Programa Apoyo a Jefas y Jefes de Familia, para el Ejercicio Fiscal 2023, publicada en la Gaceta Oficial de la Ciudad de Mexico  Y http://cuajimalpa-cdmx.blogspot.com/2017/03/articulo-121-fraccion-vi-indicadores-de.html</t>
  </si>
  <si>
    <t>Antender a las jefas y jefes de familia a traves del otorgamiento de apoyos economicos y mantener la cantidad de personas beneficiadas por el programa.</t>
  </si>
  <si>
    <t>Disminuir la pobreza extrema y apoyar a mejorar las condiciones de vida de las familias de la Alcaldia que forman parte de grupos vulnerables por la situacion de marginacion y desigualdad en la que viven..</t>
  </si>
  <si>
    <t>Otorgamiento de apoyos economicos a jefas y jefes de familia que vivan en situacion de pobreza y marginacion.</t>
  </si>
  <si>
    <t>Atencion y prevencion de la violencia intrafamiliar</t>
  </si>
  <si>
    <t>Directora de la Unidad de Igualdad Sustantiva y Equidad de Genero</t>
  </si>
  <si>
    <t>Contribuir a la erradicacion de la pobreza de los grupos vulnerables de la poblacion de esta Alcaldia.</t>
  </si>
  <si>
    <t>Niñas y niños y adolescentes de la Alcaldia</t>
  </si>
  <si>
    <t>Entrega de juguetes a niñas, niños y adolescentes en situacion vulnerable dentro de esta demarcacion.</t>
  </si>
  <si>
    <t>Contribuir al ejercicio del entretenimiento y la diversion de los niños, niñas y adolescentes con la entrega de juguetes, con la intencion de favorecer su desarrollo, aprendizaje, union, convivencia y relacion familiar.</t>
  </si>
  <si>
    <t>Porcentaje de entrega de juguetes a niños, niñas y adolescentes que acudan a los eventos de celebracion de festividades especiales en la Alcaldia Cuajimalpa de Morelos.</t>
  </si>
  <si>
    <t>((Numero de juguetes entregados/ Numero de juguetes programados a entregar)*100)</t>
  </si>
  <si>
    <t>Reglas de operacion publicadas en la gaceta oficial de la CDMX y registros internos en la direccion de servicios sociales y asistenciales. Y http://cuajimalpa-cdmx.blogspot.com/2017/03/articulo-121-fraccion-vi-indicadores-de.html</t>
  </si>
  <si>
    <t>Continuar de manera anula con la entrega de juguetes para los niños, niñas y adolescentes de esta alcaldia.</t>
  </si>
  <si>
    <t>Contribuir  al ejercicio del entretenimiento y la diversion de los niños, niñas y adolescentes con la entrega de juguetes, con la intencion de favorecer su desarrollo, aprendizaje, union, convivencia y relacion familiar.</t>
  </si>
  <si>
    <t>Entrega de juguetes a los niños, niñas y adolescentes de esta Alcaldia.</t>
  </si>
  <si>
    <t>Director de Servicios Sociales y Asistenciales</t>
  </si>
  <si>
    <t>Ejercer un gobierno comprometido con la ciudadania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a abatir las brechas de desigualdad.</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</si>
  <si>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 Basandose en los ejes rectores de la Alcaldia Iztacalco los cuales son: 1 Seguridad ciudadana y proteccion civil; 2 Igualdad de derechos y bienestar social; 3 Infraestructura y desarrollo urbano integral; 4 Medio ambiente y desarrollo sustentable; 5 Gobierno cercano, transparente y de rendicion de cuentas.</t>
  </si>
  <si>
    <t>Eficientes mecanismos de operacion para la atencion ciudadana en la Alcaldia Iztacalco.</t>
  </si>
  <si>
    <t>Habitantes de la Alcaldia Iztacalco que asciende a 404,695 personas.</t>
  </si>
  <si>
    <t>Los habitantes de la Alcaldia Iztacalco gozan de un gobierno democratico, transparente e incluyente que atiende de manera eficiente las demandas de sus ciudadanos.</t>
  </si>
  <si>
    <t>El indice que mide el avance de las acciones implementadas por la Alcaldia de Iztacalco para la Atencion Ciudadana.</t>
  </si>
  <si>
    <t>((Equipo de areas de atencion ciudadana entregado realizado/ Equipo de areas de atencion ciudadana entregado programado)* 50%) + ((Atencion de tramites de la ciudadania realizado/ Atencion de tramites de la ciudadania programado)* 50%)</t>
  </si>
  <si>
    <t xml:space="preserve">Informe de la Direccion de Seguridad Ciudadana y Prevencion del Delito. http://www.iztacalco.cdmx.gob.mx/inicio/index.php/transparencia/fnanzas/indicadores-de-presupuesto-basado-en-resultados </t>
  </si>
  <si>
    <t>Contribuir a la atencion ciudadana a traves de personal especializado para el registro de solicitudes y canalizacion a las areas.</t>
  </si>
  <si>
    <t>Equipo de areas de atencion ciudadana entregado.</t>
  </si>
  <si>
    <t>Yesenia Karina Arvizu Mendoza</t>
  </si>
  <si>
    <t>Directora Ejecutiva de Planeacion del Desarrollo y Sustentabilidad</t>
  </si>
  <si>
    <t>Atencion de tramites de la ciudadania</t>
  </si>
  <si>
    <t>La poblacion de la Alcaldia de Iztacalco se conforma por mas de 404,600 habitantes, el 76.0% mayores de 20 años, los cuales requieren de mecanismos para presentar sus solicitudes de atencion ciudadana en materia de obras y prestacion de servicios publicos ante los Gobiernos de la Alcaldia de Iztacalco y la Ciudad de Mexico. La Alcaldia de Iztacalco cuenta con dos edificios principales para la prestacion de servicios a la poblacion en ellos laboran 3,867 personas, entre las cuales atienden a mas de 6,800 ciudadanos que acuden a las oficinas para solicitar servicios o realizar tramites; por lo cual, en estos edificios se almacena tanto documentacion con informacion de los ciudadanos, asi como informacion, bienes y materiales para la prestacion de los servicios de la Alcaldia. Por lo cual, la Alcaldia ha contratado a 50 elementos de la policia auxiliar para el resguardo de las instalaciones y la conservacion del orden publico en los edificios a cargo del Gobierno Local, los cuales se encargan tanto de la vigilancia al interior y exterior de los edificios a traves de camaras de seguridad y rondines. En la Alcaldia se generan mas de 472 toneladas de residuos solidos al dia, esto representa el 3.67% de los residuos generados en la Ciudad de Mexico, por lo cual, el Gobierno de la Alcaldia de Iztacalco ha implementado la logistica para que a traves del barrido de calles, la recoleccion de residuos solidos en hogares, la recoleccion de cascajo, la recoleccion de luminarias fundidas y su reemplazo, el mantenimiento del parques, jardines y el panteon de la Alcaldia; se realice una gestion adecuada de estos residuos y ello contribuya a reducir el impacto ambiental negativo per capital de las ciudades. En atencion a las necesidades de la poblacion, Gobierno de la Alcaldia de Iztacalco implemento como estrategia la contratacion de facilitadores culturales y deportivos, los cuales promueven la activacion fisica, el uso de las instalaciones deportivas en la demarcacion y la construccion de tejido social a traves del desarrollo de valores culturales; por lo cual, se promueve la participacion de la poblacion en actividades ludicas y deportivas, tales como festivales culturales y torneos deportivos. A su vez, se realizan acciones coordinadas entre los dos ambitos de gobierno para la promocion de la nutricion, la salud y la realizacion de eventos informativos que contribuyan a la salud publica a traves de acciones preventivas. Se estima que, de los 101,000 hogares en la Alcaldia de Iztacalco, alrededor de 62,000 tienen al menos una mascota (perro, gato u otro tipo de animal) y que alrededor de 117,000 perros y 48,000 gatos estan presentes en los hogares de la Alcaldia de Iztacalco. Al ser la rabia y los parasitos enfermedades zoonoticas, la salud de los animales de compañia (perros y gatos) es un factor de riesgo de salud publica que debe ser mitigado a traves de la medicina preventiva, la cual se realiza mediante la aplicacion de vacunas y la desparasitacion. Adicionalmente, las campañas de esterilizacion contribuyen a reducir la proliferacion de perros y gatos en las calles. El Centro de Desarrollo Infantil (CENDI) es un recinto publico en el cual se brinda apoyo para que alrededor de 800 niñas y niños en edades de 45 dias a 5 años 11 meses, cuenten con un entorno seguro para proteger sus derechos a alimentacion y la educacion en un entorno seguro para su desarrollo. La Alcaldia de Iztacalco cuenta con una oferta insuficiente de servicios o alternativas para el cuidado de hijos de padres y madres solos que pertenecen a grupos vulnerables. Ademas, la Alcaldia de Iztacalco estan implementando acciones para fortalecer la economia social y el emprendimiento a traves de la realizacion ferias, talleres y eventos de promocion economica, empleo y oferta educativa en la demarcacion, asi como la promocion de actividades turisticas. A traves de estas acciones se promovera la reactivacion economica y la generacion de empleos en beneficio de los ciudadanos de la Alcaldia de Iztacalco. La infraestructura publica contribuye a reducir los costos logisticos y genera externalidades positivas que elevan la rentabilidad de la inversion, la competitividad y la productividad de la economia. En la Alcaldia de Iztacalco habitan mas de 404,600 habitantes, los cuales acuden a los edificios publicos o utilizan vias primarias y/o secundarias, estas ultimas a cargo del Gobierno Local, por lo cual, a traves de la Direccion General de Obras Publicas se realizan trabajos de construccion, mantenimiento y rehabilitacion de edificios y espacios publicos, repavimentacion, bacheo y reacondicionamiento de banquetas. La Encuesta Intercensal 2015 muestra que alrededor del 31% de la poblacion en la Alcaldia percibe entre uno y dos salarios minimos. Sin embargo, las personas enfrentan eventos extraordinarios, por ejemplo: desastres, gastos funerarios, enfermedades, desempleo u orfandad. Por lo cual, las familias recurren a otras fuentes de financiamiento, tales como: prestamos con familiares y amigos, instituciones de credito y casas de empeño.</t>
  </si>
  <si>
    <t>Disminucion en la comision de delitos que afecta a la poblacion que habita y transita en la Alcaldia Iztacalco.</t>
  </si>
  <si>
    <t>Alcaldia Iztacalco.</t>
  </si>
  <si>
    <t>Los habitantes de la Alcaldia Iztacalco disfrutan de un ambiente seguro y libre de violencias en su transito por la demarcacion.</t>
  </si>
  <si>
    <t>Indice que mide las acciones implementadas por la Alcaldia de Iztacalco para la Seguridad de los ciudadanos</t>
  </si>
  <si>
    <t>((Resguardo de seguridad en edificios publicos realizado/ Resguardo de seguridad en edificios publicos programado) * 40%) + ((Capacitacion para policia auxiliar de la Alcaldia realizado/ Capacitacion para policia auxiliar de la Alcaldia programado) * 30%) + ((Premios a Policias Auxiliares realizado/ Premios a Policias Auxiliares programado) * 30%)</t>
  </si>
  <si>
    <t>Informe de la Direccion de Seguridad Ciudadana y Prevencion del Delito. http://www.iztacalco.cdmx.gob.mx/inicio/index.php/transparencia/fnanzas/indicadores-de-presupuesto-basado-en-resultados</t>
  </si>
  <si>
    <t>Contribuir al resguardo del orden publico a traves de personal especializado para el control de los accesos, custodia de los bienes y proteccion de las personas al interior y entorno de las instalaciones de la alcaldia.</t>
  </si>
  <si>
    <t>Resguardo de seguridad en edificios publicos</t>
  </si>
  <si>
    <t>Alejandro Vera Isoba</t>
  </si>
  <si>
    <t>Director de Seguridad Ciudadana y Prevencion del Delito</t>
  </si>
  <si>
    <t>Capacitacion para policia auxiliar de la Alcaldia</t>
  </si>
  <si>
    <t>Premios a Policias Auxiliares</t>
  </si>
  <si>
    <t>Eficiente prestacion de servicios publicos basicos en la Alcaldia Iztacalco.</t>
  </si>
  <si>
    <t xml:space="preserve"> Habitantes de la Alcaldia Iztacalco que asciende a 404,695 personas.</t>
  </si>
  <si>
    <t>La poblacion de la Alcaldia Iztacalco disfruta de los servicios publicos para satisfacer sus necesidades basicas y con ello mejorar su calidad de vida.</t>
  </si>
  <si>
    <t>((Recoleccion de residuos solidos urbanos realizado/ Recoleccion de residuos solidos urbanos programado)* 12.5%) + ((Recoleccion de cascajo realizado/ Recoleccion de cascajo programado)* 12.5%) + ((Barrido de Vias Secundarias realizado / Barrido de Vias Secundarias programado)* 12.5%) + ((Realizacion de trabajos de mantenimiento a parques y jardines realizado/ Realizacion de trabajos de mantenimiento a parques y jardines programado)* 12.5%) + ((Sustitucion e instalacion de luminarias en vias secundarias, parques y jardines realizados/ Sustitucion e instalacion de luminarias en vias secundarias, parques y jardines programado) *12.5%) + ((Realizacion de trabajos de mantenimiento a panteones realizado/ Realizacion de trabajos de mantenimiento a panteones programado) *12.5%) + ((Mejoramiento de equipo de recoleccion y limpieza realizado/ Mejoramiento de equipo de recoleccion y limpieza programado)* 12.5%)</t>
  </si>
  <si>
    <t xml:space="preserve">1. Bitacoras de los trabajos. 2. Informe de la Direccion General de Servicios Urbanos.  http://www.iztacalco.cdmx.gob.mx/inicio/index.php/transparencia/fnanzas/indicadores-de-presupuesto-basado-en-resultados </t>
  </si>
  <si>
    <t>Contribuir a conservar los espacios publicos y vias secundarias de la Alcaldia de Iztacalco para el uso, goce y disfrute de la poblacion que habita, trabaja y transita por ella.</t>
  </si>
  <si>
    <t>Recoleccion de residuos Solidos Urbanos Domesticos.</t>
  </si>
  <si>
    <t>Leonardo Muñoz Romero</t>
  </si>
  <si>
    <t>Recoleccion de Cascajo</t>
  </si>
  <si>
    <t>Barrido de Vias Secundarias</t>
  </si>
  <si>
    <t>Realizacion de trabajos de mantenimiento a parques y jardines.</t>
  </si>
  <si>
    <t>Sustitucion e instalacion de luminarias en vias secundarias, parques y jardines.</t>
  </si>
  <si>
    <t>Realizacion de trabajos de mantenimiento al Panteon San Jose.</t>
  </si>
  <si>
    <t>Mejoramiento de Equipo de Recoleccion y Limpieza</t>
  </si>
  <si>
    <t>Suficientes oportunidades de desarrollo educativo, artistico y deportivo en la Alcaldia Iztacalco.</t>
  </si>
  <si>
    <t>Habitantes de la Alcaldia Iztacalco que haciende a 404,695 personas.</t>
  </si>
  <si>
    <t>((Eventos sociales, culturales y deportivos realizado/ Eventos sociales, culturales y deportivos programado)* 20%) + ((Promocion de eventos y torneos culturales y deportivos realizado/ Promocion de eventos y torneos culturales y deportivos programado)* 16%) + ((Presentaciones y festivales de danza  realizado/ Presentaciones y festivales de danza  programado)* 16%) + ((Presentaciones y festivales de musica  realizado/ Presentaciones y festivales de musica  programado)* 16%) + ((Reconocimiento a estudiantes de nivel basico. realizado/ Reconocimiento a estudiantes de nivel basico. programado)* 16%) + ((Cursos de regularizacion, preparacion y de verano en la Alcaldia realizado/ Cursos de regularizacion, preparacion y de verano en la Alcaldia programado)* 16%)</t>
  </si>
  <si>
    <t xml:space="preserve">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http://www.iztacalco.cdmx.gob.mx/inicio/index.php/transparencia/fnanzas/indicadores-de-presupuesto-basado-en-resultados </t>
  </si>
  <si>
    <t>Contribuir al ingreso familiar de la poblacion que enfrenta situaciones transitorias que requieren apoyo publico (desastres, funerales, enfermedades, desempleo, orfandad y otros).</t>
  </si>
  <si>
    <t>Eventos sociales, culturales y deportivos.</t>
  </si>
  <si>
    <t>Martha Eugenia Albores Loeza</t>
  </si>
  <si>
    <t>Promocion de eventos y torneos culturales y deportivos</t>
  </si>
  <si>
    <t>Presentaciones y festivales de danza</t>
  </si>
  <si>
    <t>Presentaciones y festivales de musica.</t>
  </si>
  <si>
    <t>Reconocimiento a estudiantes de nivel basico.</t>
  </si>
  <si>
    <t>Martha Eugenia Albores Loeza y Maximiliano Antonio Leon Corona</t>
  </si>
  <si>
    <t>Directora General de Desarrollo Social Director de la Magdalena Mixhuca</t>
  </si>
  <si>
    <t>Cursos de regularizacion, preparacion y de verano en la Alcaldia.</t>
  </si>
  <si>
    <t>Suficiente capacidad de atencion para la salud de la poblacion de la Alcaldia Iztacalco.</t>
  </si>
  <si>
    <t>Poblacion de la Alcaldia Iztacalco que asciende a 404,695 personas.</t>
  </si>
  <si>
    <t>Indice que mide el avance en las acciones de promocion de la salud de los habitantes de la Alcaldia</t>
  </si>
  <si>
    <t>((Campañas de salud y nutricion realizadas / Campañas de salud y nutricion programadas) *50%) + ((Eventos de informacion y difusion de salud publica realizados/ Eventos de informacion y difusion de salud publica programados) *50%)</t>
  </si>
  <si>
    <t xml:space="preserve">1. Bitacoras de eventos realizados,                                                                                                                                                                                                                                                                                                                                                                                                                                                                                                                                            2. informes de las acciones realizadas,                                                                                                                                                                                                                                                                                                                                                                                                                                                                                        3. Informe de la Direccion General de Desarrollo Social. http://www.iztacalco.cdmx.gob.mx/inicio/index.php/transparencia/fnanzas/indicadores-de-presupuesto-basado-en-resultados </t>
  </si>
  <si>
    <t>Contribuir a mejorar la satisfaccion de la poblacion sobre los servicios publicos locales bajo demanda a traves de los servicios de salud para la prevencion y control de enfermedades en la Alcaldia de Iztacalco.</t>
  </si>
  <si>
    <t>Realizacion de campañas de Salud y Nutricion.</t>
  </si>
  <si>
    <t>Realizacion de eventos de Informacion y difusion en salud publica.</t>
  </si>
  <si>
    <t>Suficientes servicios integrales para animales con dueño de la Alcaldia Iztacalco.</t>
  </si>
  <si>
    <t>Otorgar servicios integrales para la tutela responsable de los animales con dueño de la Alcaldia Iztacalco.</t>
  </si>
  <si>
    <t>Indice que mide el avance en las acciones de atencion a animales en la Alcaldia</t>
  </si>
  <si>
    <t>((Adquisicion de equipamiento, bienes y servicios para el cuidado animal realizada/ Adquisicion de equipamiento, bienes y servicios para el cuidado animal programada) *50%) + ((Realizacion de campañas de cuidado de animales de compañia realizados/ Realizacion de campañas de cuidado de animales de compañia programados) *50%)</t>
  </si>
  <si>
    <t xml:space="preserve">1. Bitacoras de eventos realizados,                                                                                                                                                                                                                                                                                                                                                                                                                                                                                                                                            2. Informes de las acciones realizadas,                                                                                                                                                                                                                                                                                                                                                                                                                                                                                        3. Informe de la Direccion General de Desarrollo Social. http://www.iztacalco.cdmx.gob.mx/inicio/index.php/transparencia/fnanzas/indicadores-de-presupuesto-basado-en-resultados </t>
  </si>
  <si>
    <t>Contribuir a mejorar la satisfaccion de la poblacion sobre los servicios publicos locales bajo demanda a traves de los servicios de campañas de cuidado animal para la prevencion y control de enfermedades en la Alcaldia de Iztacalco.</t>
  </si>
  <si>
    <t>Adquisicion de equipamiento, bienes y servicios para el cuidado animal.</t>
  </si>
  <si>
    <t>Realizacion de campañas de Cuidado de Animales de Compañia</t>
  </si>
  <si>
    <t>Niñas y Niños de 0 – 5.11 años de la Alcaldia Iztacalco.</t>
  </si>
  <si>
    <t>Indice que mide el avance en las acciones de atencion a niños en estancias infantiles en la Alcaldia</t>
  </si>
  <si>
    <t>((Niñas y niños menores a un año atendidos/ Atenciones a niñas y niños menores a un año programadas) *50%) + (Niñas y niños menores a 6 años atendidos/ Atenciones a niñas y niños menores a 6 años programadas) *50%)</t>
  </si>
  <si>
    <t xml:space="preserve">1. Padrones de beneficiarios,                                                                                                                                                                                                                                                                                                                                                                                                                                                                                                                                            2. informes de las acciones realizadas,                                                                                                                                                                                                                                                                                                                                                                                                                                                                                        3. Informe de la Direccion General de Desarrollo Social. http://www.iztacalco.cdmx.gob.mx/inicio/index.php/transparencia/fnanzas/indicadores-de-presupuesto-basado-en-resultados </t>
  </si>
  <si>
    <t>Contribuir a mitigar la desigualdad de genero a traves de servicios dirigidos a la comunidad en general para contribuir a un entorno de equidad.</t>
  </si>
  <si>
    <t>Atencion y cuidados de niñas y niños menores de un año.</t>
  </si>
  <si>
    <t>Atencion y cuidados de niñas y niños mayores de un año y menores de seis</t>
  </si>
  <si>
    <t xml:space="preserve">El aumento de las actividades turisticas y productivas reactivan la generacion de empleos en la  Alcaldia Iztacalco. </t>
  </si>
  <si>
    <t>((Ferias, talleres y eventos de promocion economica, empleo y educacion en la Alcaldia realizados/ Ferias, talleres y eventos de promocion economica, empleo y educacion en la Alcaldia programados) *50%) + ((Promocion del turismo realizado/ Promocion del turismo programado) * 50%)</t>
  </si>
  <si>
    <t xml:space="preserve">1. Bitacoras de eventos realizados.                                                                                                                                                                                                                                                                                                                                                                                                                                                                                                                                               2. informes de las acciones realizadas.                                                                                                                                                                                                                                                                                                                                                                                                                                                                                        3. Informe de la Direccion de Desarrollo y Fomento Economico. http://www.iztacalco.cdmx.gob.mx/inicio/index.php/transparencia/fnanzas/indicadores-de-presupuesto-basado-en-resultados </t>
  </si>
  <si>
    <t>La poblacion de Iztacalco ve mejorada su situacion economica.</t>
  </si>
  <si>
    <t>Realizacion de ferias, talleres y eventos de promocion economica, empleo y oferta educativa en la Alcaldia.</t>
  </si>
  <si>
    <t>Stephanya Murillo Diosdado</t>
  </si>
  <si>
    <t>Directora General de Desarrollo y Fomento Economico</t>
  </si>
  <si>
    <t>Promocion de actividades de turismo.</t>
  </si>
  <si>
    <t xml:space="preserve">Eficiente infraestructura para la prestacion de servicios publicos basicos en la Alcaldia Iztacalco. </t>
  </si>
  <si>
    <t>Los habitantes de la Alcaldia Iztacalco gozan de Infraestructura publica de calidad para la prestacion de servicios que satisfagan sus necesidades.</t>
  </si>
  <si>
    <t>Indice que mide el avance en las obras de la Alcaldia en materia de construccion, rehabilitacion y mantenimiento de edificios publicos</t>
  </si>
  <si>
    <t>((Construccion, rehabilitacion y mantenimiento de edificios y espacios publicos realizado/ Construccion, rehabilitacion y mantenimiento de edificios y espacios publicos programado) *34%) + ((Construccion, rehabilitacion y mantenimiento de mercados publicos realizado/ Construccion, rehabilitacion y mantenimiento de mercados publicos programados) * 33%) + ((Construccion, repavimentacion, bacheo y banquetas en vias secundarias realizado / Construccion, repavimentacion, bacheo y banquetas en vias secundarias programado) * 33%)</t>
  </si>
  <si>
    <t>Contribuir a mejorar la percepcion de la poblacion sobre los espacios e infraestrucrura publica que proporciona el Gobierno de la Ciudad de Mexico  mediante la rehabilitacion y mantenimiento a la infraestructura publica en la Alcaldia de Iztacalco</t>
  </si>
  <si>
    <t>Contribuir a mejorar la percepcion de la poblacion sobre los Servicios que proporciona el Gobierno de la Ciudad de Mexico en materia mediante la rehabilitacion y mantenimiento a la infraestructura publica en la Alcaldia de Iztacalco.</t>
  </si>
  <si>
    <t>Construccion, rehabilitacion y mantenimiento de edificios y espacios publicos.</t>
  </si>
  <si>
    <t>Sergio Viveros Espinosa</t>
  </si>
  <si>
    <t>Construccion, rehabilitacion y mantenimiento de mercados publicos realizado</t>
  </si>
  <si>
    <t>Construccion, repavimentacion, bacheo y banquetas en vias secundarias realizado</t>
  </si>
  <si>
    <t>Suficiente suministro de agua en cantidad y calidad para los habitantes de la Alcaldia Iztacalco</t>
  </si>
  <si>
    <t>Alcaldia Iztacalco</t>
  </si>
  <si>
    <t>La poblacion de la Alcaldia Iztacalco disfruta de su derecho al acceso del agua.</t>
  </si>
  <si>
    <t>Indice que mide el avance de las acciones de la Alcaldia encaminadas al correcto funcionamiento del sistema de agua potable</t>
  </si>
  <si>
    <t>((Rehabilitaciones a la red secundaria de agua potable realizadas/ Rehabilitaciones a la red secundaria de agua potable programadas) *34%) + ((Suministro de agua potable a traves de pipas realizado/ Suministro de agua potable a traves de pipas programado) * 33%) + ((Reparacion de tuberias y atenciones a fugas de agua realizadas/ Reparacion de tuberias y atenciones a fugas de agua programadas) *33%)</t>
  </si>
  <si>
    <t xml:space="preserve">1. Bitacoras de los trabajos. 2. Informe de la Direccion General de Servicios Urbanos.  3. Informe de la Direccion General de Obras y Desarrollo Urbano. http://www.iztacalco.cdmx.gob.mx/inicio/index.php/transparencia/fnanzas/indicadores-de-presupuesto-basado-en-resultados </t>
  </si>
  <si>
    <t>Rehabilitacion de la red secundaria de agua potable.</t>
  </si>
  <si>
    <t>Suministro de agua potable a traves de pipas</t>
  </si>
  <si>
    <t>Reparaciones menores de tuberias y fugas de agua potable</t>
  </si>
  <si>
    <t>Eficiente funcionamiento de la infraestructura de la red secundaria de drenaje y alcantarillado que afecta a la Alcaldia Iztacalco.</t>
  </si>
  <si>
    <t>Los habitantes de la Alcaldia Iztacalco cuentan con adecuada infraestructura de la red secundaria de drenaje y alcantarillado, para cubrir los servicios basicos de sanidad.</t>
  </si>
  <si>
    <t>Indice que mide el avance de las acciones de la Alcaldia encaminadas al correcto funcionamiento del alcantarillado</t>
  </si>
  <si>
    <t>“((Rehabilitacion a la red secundaria de drenaje realizado / Rehabilitacion a la red secundaria de drenaje programado) *80% + ((Mantenimiento preventivo a red secundaria de drenaje realizado/ Mantenimiento preventivo a red secundaria de drenaje programado) * 20%)</t>
  </si>
  <si>
    <t>Contribuir a mejorar la percepcion de la poblacion sobre los Servicios que proporciona el Gobierno de la Ciudad de Mexico mediante la rehabilitacion y mantenimiento a la infraestructura publica de drenaje en la Alcaldia de Iztacalco.</t>
  </si>
  <si>
    <t>Rehabilitacion a la red secundaria de drenaje.</t>
  </si>
  <si>
    <t>Mantenimiento preventivo a red secundaria de drenaje</t>
  </si>
  <si>
    <t xml:space="preserve">Porcentaje </t>
  </si>
  <si>
    <t xml:space="preserve">1. Informe de Avance Trimestral de la Alcaldia Iztacalco. http://www.iztacalco.cdmx.gob.mx/inicio/index.php/transparencia/fnanzas/indicadores-de-presupuesto-basado-en-resultados </t>
  </si>
  <si>
    <t>Los Entes Publicos continuan con el desempeño de sus funciones de manera adecuada.</t>
  </si>
  <si>
    <t>Fernando Rosique Castillo</t>
  </si>
  <si>
    <t>Director Gerneral de Administracion</t>
  </si>
  <si>
    <t>Mide el porcentaje de laudos laborales pagados</t>
  </si>
  <si>
    <t>((Laudos pagados/Laudos totales)*100)</t>
  </si>
  <si>
    <t>La Alcaldia tiene las previsiones presupuestarias necesarias para el cumplimiento de las obligaciones judiciales que se presenten.</t>
  </si>
  <si>
    <t>Seguimiento y pago de los laudos de la Alcaldia.</t>
  </si>
  <si>
    <t>Araceli Guerrero Lopez</t>
  </si>
  <si>
    <t xml:space="preserve">  Elaborar planes, programas y acciones para la atencion de emergencias y o desastres naturales. Contar con Programas de Proteccion Civil, personal capacitado y equipado para el apoyo de contingencia de las y los ciudadanos de la Alcaldia Iztacalco</t>
  </si>
  <si>
    <t>Habitantes de la Alcaldia Iztacalco, usuarios de las vias de comunicacion secundarias, personal de empresas e instalaciones de Gobierno.</t>
  </si>
  <si>
    <t>1. Lograr que los habitantes de la Alcaldia de Iztacalco y la poblacion flotante cuenten con un sistema de gestion integral de riesgos y de proteccion civil que les permite desarrollar estrategias de reduccion de riesgos encaminadas a contar con protocolos de actuacion en casos de siniestros y brinde atencion en emergencias. 2. Contar con estrategias de construccion del riesgo desarrollando protocolos por tipo de peligro, riesgo o amenaza. 3. Hacer las evaluaciones a los programas de proteccion civil internos y especiales para la verificacion de protocolos de deteccion de riesgos en zonas de peligro y la revision periodica de las mismas. 4. Realizar revisiones de las medidas de seguridad y estructura fisica en establecimientos y plazas comerciales, verificar instalaciones y lograr que la poblacion conozca las medidas de prevencion a emplear en caso de siniestros. 5. Contar con capacitaciones especializadas sobre primeros auxilios y control de emergencias. Tener al personal de Proteccion Civil y de la Alcaldia capacitados en estos temas para la atencion a siniestros, asi como impartir informacion a la poblacion para el conocimiento y participacion de las acciones contra las contingencias e implementar brigadas y organizacion vecinal. 6. Realizar simulacros en escuelas, centros de trabajo y para los hogares; promover las medidas de prevencion y de una cultura de responsabilidad ante las situaciones.</t>
  </si>
  <si>
    <t>Contribuir a la gestion de riesgo a traves de las acciones de Proteccion Civil implementadas en la Alcaldia Iztacalco.</t>
  </si>
  <si>
    <t>Indice que mide el avance de las acciones principales implementadas por la Alcaldia Iztacalco en materia de proteccion civil.</t>
  </si>
  <si>
    <t>((Capacitacion al personal de proteccion civil realizado/ Capacitacion al personal de proteccion civil programado)* 20%) + ((Implementacion de protocolos de accion para la atencion de emergencias realizado/ Implementacion de protocolos de accion para la atencion de emergencias programado)* 20%) + ((Atencion de emergencias realizado/ Atencion de emergencias programado)* 20%) + ((Elaboracion de opiniones tecnicas realizado/ Elaboracion de opiniones tecnicas programado)* 10%) + ((Capacitacion para el personal de la Alcaldia realizado/ Capacitacion para el personal de la Alcaldia programado)* 10%) + ((Capacitacion a poblacion abierta realizado/ Capacitacion a poblacion abierta programado)* 10%) + ((Realizacion de simulacros realizado/ Realizacion de simulacros programado)* 10%)</t>
  </si>
  <si>
    <t xml:space="preserve">Informes de proteccion civil, bitacoras de los equipos de emergencia, reportes de CESAC http://iztacalco.cdmx.gob.mx/transparencia </t>
  </si>
  <si>
    <t>Contribuir a mejorar la percepcion de la poblacion sobre los servicios para la atencion de emergencias que proporciona el Gobierno de la Ciudad de Mexico  mediante la capacitacion en materia de proteccion civil en la Alcaldia de Iztacalco.</t>
  </si>
  <si>
    <t>Capacitacion al personal de proteccion civil.</t>
  </si>
  <si>
    <t>Benjamin Pedro Garcia Hernandez</t>
  </si>
  <si>
    <t>Director General de Gobierno y de Gestion Integral de Riesgos y Proteccion Civil</t>
  </si>
  <si>
    <t>Implementacion de protocolos de accion para la atencion de emergencias</t>
  </si>
  <si>
    <t>Atencion de emergencias</t>
  </si>
  <si>
    <t>Elaboracion de opiniones tecnicas.</t>
  </si>
  <si>
    <t>Capacitacion para el personal de la Alcaldia.</t>
  </si>
  <si>
    <t>Capacitacion a poblacion abierta.</t>
  </si>
  <si>
    <t>Suficientes mecanismos democraticos de participacion ciudadana en la toma de decisiones para la determinacion de proyectos de mejora para las unidades territoriales de la Alcaldia Iztacalco.</t>
  </si>
  <si>
    <t>Poblacion de la Alcaldia que asciende a 404,695 personas.</t>
  </si>
  <si>
    <t>Indice que mide el avance en las acciones realizadas a traves del presupuesto participativo</t>
  </si>
  <si>
    <t>((Proyectos de mantenimiento realizados/ Proyectos de mantenimiento elegidos por la ciudadania) * 60%) + ((Proyectos de servicios realizados / Proyectos de servicios elegidos por la ciudadania) *20%) + ((Proyectos de adquisicion de bienes / Proyectos de adquisicion de bienes elegidos por la ciudadania) * 20%)</t>
  </si>
  <si>
    <t>1. Informe de la Direccion General de Participacion Ciudadana. 2. Bitacora de trabajos. Http://iztacalco.cdmx.gob.mx/transparencia</t>
  </si>
  <si>
    <t>Incrementar en 10% la participacion ciudadana en los proyectos de presupuesto participativo.</t>
  </si>
  <si>
    <t>Contribuir a la toma de decisiones sobre el ejercicio del presupuesto mediante la participacion ciudadana para fortalecer la rendicion de cuentas y la conformacion de tejido social.</t>
  </si>
  <si>
    <t>Ejecucion de proyectos de mantenimiento con presupuesto participativo.</t>
  </si>
  <si>
    <t>Iliana Asucion Ramirez Fuentes</t>
  </si>
  <si>
    <t>Ejecucion de proyectos de presupuesto partiticiativo para servicios</t>
  </si>
  <si>
    <t>Ejecucion de proyectos de presupuesto partiticiativo para adquisicion de bienes</t>
  </si>
  <si>
    <t>Mejorar la situacion economica de las mujeres en la Alcaldia de Iztacalco y tener equidad social para que vivan en mejores condiciones, a traves del otorgamiento de becas educacionales para la conclusion de estudios de nivel basico y medio superior, capacitaciones para el trabajo, capacitaciones, cursos y talleres de concientizacion de los derechos de la mujer, Asesorias medicas, juridicas, y psicologicas.</t>
  </si>
  <si>
    <t>Mujeres de 18 a 67 años de edad que radican en la Alcaldia de Iztacalco,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</si>
  <si>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Imparticion de cursos en capacitacion para una autonomia economica mediante talleres de panaderia, fabricacion de embutidos y computo. Lo cual les permitira insertarse en el mercado laboral y formar cooperativas. 3.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4. Imparticion de forma gratuita asesorias medicas, psicologicas y juridicas para proporcionarles herramientas sobre la desigualdad de genero en la demarcacion. 5. Contribucion al cambio la vision de la sociedad mexicana sobre el papel de la mujer.                                                                                                                                                                                                                                                                                                                                                                                     6.  Creacion de un programa de becas para que las mujeres concluyan el nivel basico y medio superior, lo cual les permitira continuar con sus estudios.</t>
  </si>
  <si>
    <t>Contribuir a erradicar la violencia y desigualdad de genero a traves del fortalecimiento de las condiciones sociales, economicas y emocionales de las mujeres que reciben apoyos del programa.</t>
  </si>
  <si>
    <t>El indicador mide el promedio ponderado de las acciones principales implementadas por la Alcaldia de Iztacalco para el desarrollo Integral d la Mujer (PAIME).</t>
  </si>
  <si>
    <t xml:space="preserve">((Capacitacion para el trabajo realizado/ Capacitacion para el trabajo programado)* 25%) + ((Imparticion de cursos y talleres de concientizacion de los derechos de la mujer realizado/ Imparticion de cursos y talleres de concientizacion de los derechos de la mujer programado)* 25%) + ((Asesorias medicas, juridicas, psicologicas y de trabajo social realizado/ Asesorias medicas, juridicas, psicologicas y de trabajo social programado)* 25%) + ((Entrega de becas para concluir estudios de nivel basico y medio superior realizado/ Entrega de becas para concluir estudios de nivel basico y medio superior programado)* 25%) </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</si>
  <si>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http://www.iztacalco.cdmx.gob.mx/inicio/index.php/transparencia/fnanzas/indicadores-de-presupuesto-basado-en-resultados </t>
  </si>
  <si>
    <t>Continuar con el apoyo a las mujeres e incrementar en 10% la cobertura del programa.</t>
  </si>
  <si>
    <t>Contribuir a mitigar la desigualdad de genero a traves de cursos, campañas y eventos dirigidos al personal de la Alcaldia para que realicen sus actividades en un entorno de equidad.</t>
  </si>
  <si>
    <t>Capacitacion para el trabajo.</t>
  </si>
  <si>
    <t>Imparticion de cursos y talleres de concientizacion de los derechos de la mujer.</t>
  </si>
  <si>
    <t>Asesorias medicas, juridicas, psicologicas y de trabajo social.</t>
  </si>
  <si>
    <t>Entrega de becas para concluir estudios de nivel basico y medio superior.</t>
  </si>
  <si>
    <t xml:space="preserve">Atenuar el impacto economico en la familia que supone la compra de un aparato ortopedico de una persona con discapacidad ya sea temporal o permanente, y requiera una silla de ruedas estandar, Silla de ruedas infantil, silla de ruedas PC, silla de ruedas PCI y Aparatos ortopedicos (andadera, andadera infantil, baston de apoyo, baston de 4 puntos, muletas o baston blanco para personas invidentes o vision baja), con la finalidad de brindar bienestar en el mejoramiento de su calidad de vida, de acuerdo con la necesidad detectada. </t>
  </si>
  <si>
    <t xml:space="preserve">Personas con discapacidad permanente o temporal de 2 años en adelante que habiten en la Alcaldia de Iztacalco en cualquiera de sus 55 unidades territoriales y que requieran una silla de ruedas estandar, Silla de ruedas infantil, silla de ruedas PC, silla de ruedas PCI y Aparatos ortopedicos (andadera, andadera infantil, baston de apoyo, baston de 4 puntos, muletas o baston blanco para personas invidentes o vision baja). </t>
  </si>
  <si>
    <t xml:space="preserve">1. Apoyar a la poblacion que habita en la Alcaldia de Iztacalco que cuente con una discapacidad de tipo permanente o temporal para que obtenga una silla de ruedas estandar, Silla de ruedas infantil, silla de ruedas PC, silla de ruedas PCI y Aparatos ortopedicos (andadera, andadera infantil, baston de apoyo, baston de 4 puntos, muletas o baston blanco para personas invidentes o vision baja), con la finalidad de brindar bienestar en el mejoramiento de su calidad de vida. </t>
  </si>
  <si>
    <t>Contribuir a erradicar la desigualdad  a traves del fortalecimiento de las condiciones sociales, economicas y emocionales de las personas con discapacidad que reciben apoyos del programa.</t>
  </si>
  <si>
    <t>El indicador mide el promedio ponderado de las acciones principales implementadas por la Alcaldia de Iztacalco para la atencion de personas con enfermedades cronico degenerativas y discapacidad.</t>
  </si>
  <si>
    <t>((Entrega de sillas de ruedas realizado/ Entrega de sillas de ruedas programado) * 25%) + ((Entrega de Bastones realizado/ Entrega de Bastones programado) * 25%) + ((Entrega de andaderas realizado/ Entrega de andaderas programado) * 25%) + ((Entrega de muletas realizado/ Entrega de muletas programado) * 25%)</t>
  </si>
  <si>
    <t xml:space="preserve">1. Padron de beneficiarios. 2. Informe de la Direccion General de Desarrollo Social.  http://www.iztacalco.cdmx.gob.mx/inicio/index.php/transparencia/fnanzas/indicadores-de-presupuesto-basado-en-resultados  </t>
  </si>
  <si>
    <t>Para el año 2024, incrementar la poblacion beneficiada en 10%.</t>
  </si>
  <si>
    <t>Contribuir a mitigar la desigualdad a traves de la entrega de aparatos ortopedicos a personas que padezcan alguna discapacidad.</t>
  </si>
  <si>
    <t>Entrega de sillas de ruedas.</t>
  </si>
  <si>
    <t>Entrega de Bastones.</t>
  </si>
  <si>
    <t>Entrega de andaderas.</t>
  </si>
  <si>
    <t>Entrega de muletas.</t>
  </si>
  <si>
    <t>Lograr que los sectores mas vulnerables de la Alcaldia cuenten con mayores oportunidades para su desarrollo personal, social y comunitario , para que tengan acceso a un mejor calidad de vida  facilitandoles apoyos economicos y/o en  especie.</t>
  </si>
  <si>
    <t xml:space="preserve">Hombres y mujeres, que vivan en la Alcaldia de Iztacalco, pertenezcan a grupos vulnerables y perciban hasta dos salarios minimos. </t>
  </si>
  <si>
    <t>1. Otorgar apoyos economicos y en especie a los sectores mas vulnerables de la Alcaldia de Iztacalco para hacer frente a imprevistos que puedan desestabilizar sus ingresos por requerir desembolsos de corto plazo. 2. Contribuir a los gastos de las familias por situaciones contingentes, por ejemplo: desastres, funerales, enfermedad, desempleo y orfandad entre otros.</t>
  </si>
  <si>
    <t xml:space="preserve">Mejora en condiciones de vida de la poblacion para solucionar problemas transitorios. </t>
  </si>
  <si>
    <t>El indicador mide el promedio ponderado de las acciones principales implementadas por la Alcaldia de Iztacalco en Apoyos economicos y Otras Ayudas Sociales.</t>
  </si>
  <si>
    <t>((Entrega de apoyos economicos a personas vulnerables. realizado/ Entrega de apoyos economicos a personas vulnerables. programado) * 20%) + ((Entrega de apoyos a adultos mayores de 60 años. realizado/ Entrega de apoyos a adultos mayores de 60 años. programado) * 20%) + ((Entrega de apoyos a Unidades Habitacionales. realizado/ Entrega de apoyos a Unidades Habitacionales. programado) * 20%) + ((Entrega de Apoyos a viviendas de alto riesgo. realizado/ Entrega de Apoyos a viviendas de alto riesgo. programado) * 20%) + ((Entrega de apoyos a Asociaciones Civiles. realizado/ Entrega de apoyos a Asociaciones Civiles. programado) * 20%)</t>
  </si>
  <si>
    <t xml:space="preserve">1. Padron de beneficiarios 2. Informe de Desarrollo social 3. Informe de la Direccion de Seguridad Ciudadana y Prevencion del Delito. http://iztacalco.gob.mx/transparencia </t>
  </si>
  <si>
    <t>Se espera que para el añio 2024, se incremente la poblacion beneficiada en 10%.</t>
  </si>
  <si>
    <t>Entrega de apoyos economicos a personas vulnerables.</t>
  </si>
  <si>
    <t>Entrega de apoyos a adultos mayores de 60 años.</t>
  </si>
  <si>
    <t>Entrega de apoyos a Unidades Habitacionales.</t>
  </si>
  <si>
    <t>Entrega de Apoyos a viviendas de alto riesgo.</t>
  </si>
  <si>
    <t>Entrega de apoyos a Asociaciones Civiles.</t>
  </si>
  <si>
    <t>Iztapalapa cuenta con una extension territorial de 116.1 km2 y una poblacion de 1 835 486 personas de acuerdo con los datos reportados por el Instituto Nacional de Estadistica y Geografia (INEGI) en su Censo de Poblacion y Vivienda 2020 lo que la convierte en la segunda demarcacion mas poblada del pais. En este contexto cobra especial relevancia que los servicios urbanos sean suficientes y de calidad. Esta densidad poblacional supone ademas una de las cargas mas alta en cuanto a tramites y servicios, al respecto la infraestructura urbana de la demarcacion es actualmente insuficiente, es importante mencionar que desde 2018 se incremento la obra por administracion, asi como la obra publica por contrato logrando mejorar la infraestructura, sin embargo, es necesario redoblar los esfuerzos para atender la demanda de toda la poblacion de manera uniforme y suficiente. La mejora en la infraestructura ha disminuido la exclusion social incrementando las oportunidades para el desarrollo y disminuido los indices de inseguridad. El acceso al agua, saneamiento, movilidad,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del transporte publico y vialidades, esta situacion tiene como consecuencia que Iztapalapa sea una de las alcaldias mas transitadas requiriendo un constante mantenimiento de las vialidades. Nuestra alcaldia ademas enfrenta una cotidiana crisis de agua que se repite desde hace varios años, la escasez se debe principalmente a que la distribucion no es equitativa entre las distintas demarcaciones de la CDMX. La calidad de vida de los habitantes de Iztapalapa ha mejorado en los ultimos años considerablemente, sin embargo, resulta necesario plantear politicas integrales de atencion para superar las carencias y poder alcanzar la inclusion de las personas que conforman los grupos prioritarios y mejorar los niveles de bienestar social.</t>
  </si>
  <si>
    <t>Eficientes mecanismos de operacion para la atencion ciudadana en la Alcaldia Iztapalapa.</t>
  </si>
  <si>
    <t>Habitantes de la Alcaldia Iztapalapa que asciende a 1,835,486 personas.</t>
  </si>
  <si>
    <t>Los habitantes de la Alcaldia Iztapalapa gozan de un gobierno democratico, transparente e incluyente que atiende de manera eficiente las demandas de sus ciudadanos.</t>
  </si>
  <si>
    <t>Indice que mide el avance en la atencion de tramites de la ciudadania</t>
  </si>
  <si>
    <t>((Informacion sobre tramites y servicios brindada/ Informacion sobre tramites y servicios programada) *33%) + ((Expedientes de tramites y servicios procesados/ Expedientes de tramites y servicios programados) *33%) + ((Gestion de tramites realizados/ Gestion de tramites programados) * 34%)</t>
  </si>
  <si>
    <t>Link de acceso a los Informes de Avance Trimestral (IAT) para verificacion de los avances: www.iztapalapa.cdmx.gob.mx/alcaldia/fondos/2018/</t>
  </si>
  <si>
    <t>Se logra un vinculo entre la poblacion y el gobierno de la Alcaldia por la eficiencia y transparencia del actuar de la Alcaldia.</t>
  </si>
  <si>
    <t>Informacion sobre tramites y servicios brindada.</t>
  </si>
  <si>
    <t>Angel Sanchez Cortes</t>
  </si>
  <si>
    <t>Direccion General de Planeacion y Participacion Ciudadana</t>
  </si>
  <si>
    <t>Expedientes de tramites y servicios procesados.</t>
  </si>
  <si>
    <t>Recepcion y Gestion de los tramites solicitados por los habitantes de la Demarcacion.</t>
  </si>
  <si>
    <t>Disminucion en la comision de delitos que afecta a la poblacion que habita y transita en la Alcaldia Iztapalapa.</t>
  </si>
  <si>
    <t>Alcaldia Iztapalapa.</t>
  </si>
  <si>
    <t>Los habitantes de la Alcaldia Iztapalapa disfrutan de un ambiente seguro y libre de violencias en su transito por la demarcacion.</t>
  </si>
  <si>
    <t>((Patrullaje realizado/ Patrullaje programado) *60%) + ((Operacion del sistema de video vigilancia realizada/ Operacion del sistema de video vigilancia programada) *40%)</t>
  </si>
  <si>
    <t>Se fortalece la seguridad en las colonias de mayor indice delictivo de  la Alcaldia Iztapalapa.</t>
  </si>
  <si>
    <t>Patrullajes en caminos seguros de la Alcaldia realizados.</t>
  </si>
  <si>
    <t>Jose Antonio Jimenez Islas</t>
  </si>
  <si>
    <t>Director General de Gobierno y Proteccion Ciudadana</t>
  </si>
  <si>
    <t>Operacion del sistema de video vigilancia en las colonias de mayor indice delictivo.</t>
  </si>
  <si>
    <t>Eficiente prestacion de servicios publicos basicos en la Alcaldia Iztapalapa.</t>
  </si>
  <si>
    <t xml:space="preserve"> Habitantes de la Alcaldia Iztapalapa que asciende a 1,835,486 personas.</t>
  </si>
  <si>
    <t>La poblacion de la Alcaldia Iztapalapa disfruta de los servicios publicos para satisfacer sus necesidades basicas y con ello mejorar su calidad de vida.</t>
  </si>
  <si>
    <t>((Forestacion y reforestacion en la Alcaldia realizado/ Forestacion y reforestacion en la Alcaldia programado)* 20%) + ((Mantenimiento, poda y conservacion de areas verdes y espacios urbanos realizado/ Mantenimiento, poda y conservacion de areas verdes y espacios urbanos programado)* 20%) + ((Talleres y actividades de educacion ambiental realizados/ Talleres y actividades de educacion ambiental programados)* 20%) + ((Recoleccion y barrido de residuos solidos en la Alcaldia realizado/ Recoleccion y barrido de residuos solidos en la Alcaldia programado)* 20%) + ((Servicios y trabajos en la Alcaldia con participacion ciudadana realizados/ Servicios y trabajos en la Alcaldia con participacion ciudadana programados)* 20%)</t>
  </si>
  <si>
    <t>La poblacion de la Alcaldia Iztapalapa cuenta con servicios publicos de calidad.</t>
  </si>
  <si>
    <t>Forestacion y reforestacion en la Alcaldia.</t>
  </si>
  <si>
    <t>Lara Lopez Irma</t>
  </si>
  <si>
    <t>Direccion Ejecutiva De Desarrollo Sustentable</t>
  </si>
  <si>
    <t>Mantenimiento, poda y conservacion de areas verdes y espacios urbanos.</t>
  </si>
  <si>
    <t>Arq. Raul Basulto Luviano</t>
  </si>
  <si>
    <t>Talleres y actividades de educacion ambiental</t>
  </si>
  <si>
    <t>Recoleccion y barrido de residuos solidos en la Alcaldia.</t>
  </si>
  <si>
    <t>Ing. Alfonso Hernandez Lopez</t>
  </si>
  <si>
    <t>Director General De Servicios Urbanos</t>
  </si>
  <si>
    <t>Servicios y trabajos en la Alcaldia con participacion ciudadana.</t>
  </si>
  <si>
    <t>Suficientes oportunidades de desarrollo educativo, artistico y deportivo en la AlcaldiaIztapalapa.</t>
  </si>
  <si>
    <t>((Atencion en recintos culturales realizada/ Atencion en recintos culturales programados)* 25%) + ((Talleres artisticos impartidos/ Talleres artisticos  programados) *25%) + ((Espectaculos culturales masivos realizados /  Espectaculos culturales masivos programados) *25%) + ((Activaciones deportivas y recreativas realizadas/ Activaciones deportivas y recreativas programadas) *25%)</t>
  </si>
  <si>
    <t>Se logra el acceso a los valores, mejorando el acceso al deporte y cultura.</t>
  </si>
  <si>
    <t>Operacion de recintos culturales.</t>
  </si>
  <si>
    <t>Lic. Maria Antonieta Perez Orozco</t>
  </si>
  <si>
    <t>Directora Ejecutiva De Cultura</t>
  </si>
  <si>
    <t>Talleres artisticos gratuitos impartidos.</t>
  </si>
  <si>
    <t>Espectaculos culturales masivos</t>
  </si>
  <si>
    <t>Activaciones deportivas y recreativas realizadas.</t>
  </si>
  <si>
    <t>Javier Jesus Peralta Perez</t>
  </si>
  <si>
    <t>Subdirector De Deporte</t>
  </si>
  <si>
    <t>Suficiente capacidad de atencion para la salud de la poblacion de la Alcaldia Iztapalapa.</t>
  </si>
  <si>
    <t>Poblacion de la Alcaldia Iztapalapa que asciende a 1,835,486 personas.</t>
  </si>
  <si>
    <t>((Atenciones medicas en consultorios de la Alcaldia realizadas/ Atenciones medicas en consultorios de la Alcaldia programadas) * 50%) + ((Jornadas de salud y eventos de acceso gratuitos a estudios realizados / Jornadas de salud y eventos de acceso gratuitos a estudios programados) * 50%)</t>
  </si>
  <si>
    <t>Se logra mejorar los servicios de salud, haciendolos mas accesibles a la poblacion, mediante las campañas de salud publica disminuye el nivel de enfermedades cronico degenerativas en la poblacion.</t>
  </si>
  <si>
    <t>Atencion medica en consultorios de la Alcaldia.</t>
  </si>
  <si>
    <t>Lic. Lidia Rodriguez Chavez</t>
  </si>
  <si>
    <t>Directora General De Inclusion Y Bienestar Social</t>
  </si>
  <si>
    <t>Jornadas de salud y eventos de acceso gratuitos a estudios.</t>
  </si>
  <si>
    <t>Suficientes servicios integrales para animales con dueño de la Alcaldia Iztapalapa.</t>
  </si>
  <si>
    <t>Otorgar servicios integrales para la tutela responsable de los animales con dueño de la Alcaldia Iztapalapa.</t>
  </si>
  <si>
    <t>((Esterilizaciones a perros y gatos realizadas/ Esterilizaciones a perros y gatos programadas) * 50%) + ((Platicas de tutela responsable realizadas / Platicas de tutela responsable programadas) *50%)</t>
  </si>
  <si>
    <t>Para el año 2024 se espera alcanzar las 120,000 esterilizaciones de perros y gatos en la Alcaldia.</t>
  </si>
  <si>
    <t>Disminuye el numero de especies en abandono.</t>
  </si>
  <si>
    <t>Esterilizaciones a perros y gatos.</t>
  </si>
  <si>
    <t>Platica de tutela responsable de animales de compañia</t>
  </si>
  <si>
    <t>105</t>
  </si>
  <si>
    <t>Acciones para el fortalecimiento del desarrollo social</t>
  </si>
  <si>
    <t>Las niñas y niños  cuentan con una alimentacion basica que les permita desarrollar sus habilidades academicas en la Alcaldia Iztapalapa</t>
  </si>
  <si>
    <t>Atender a 2,200 niñas y niñas inscritos en los CENDIS</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</si>
  <si>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t>
  </si>
  <si>
    <t>Mediante la implementacion del programa se garantiza la alimentacion de las niñas y niños inscritos para su desarrollo.</t>
  </si>
  <si>
    <t>((Alimentacion otorgada a infantes en CENDIS/ Alimentacion programada para infantes en CENDIS) *34%) + (Mantenimiento a CENDIS realizado/ Mantenimiento a CENDIS programado) *33%) + ((Servicio de educacion a infantes otorgado/ Servicio de educacion a infantes programado)* 33%)</t>
  </si>
  <si>
    <t xml:space="preserve">Link de acceso a los Informes de Avance Trimestral (IAT) para verificacion de los avances: www.iztapalapa.cdmx.gob.mx/alcaldia/fondos/2018/ </t>
  </si>
  <si>
    <t>Al cierre del año 2024 se espera alcanzar hasta 12,000 beneficiarios.</t>
  </si>
  <si>
    <t>Mejora la educacion inicial en niñas y niños.</t>
  </si>
  <si>
    <t>Entrega de menus calientes para niñas y niños inscritos en los CENDI's en 2 horarios (desayuno y comida).</t>
  </si>
  <si>
    <t>Directora General de Inclusion y Bienestar Social</t>
  </si>
  <si>
    <t>Servicio de educacion a infantes otorgado</t>
  </si>
  <si>
    <t>Mantenimiento a CENDIS.</t>
  </si>
  <si>
    <t xml:space="preserve">El aumento de las actividades turisticas y productivas reactivan la generacion de empleos en la Alcaldia Iztapalapa. </t>
  </si>
  <si>
    <t>((Foros, ferias y programas de empleo realizadas/ Foros, ferias y programas de empleo realizadas)) *33%) + ((Proyectos coordinados con empresarios, pequeños comercios, grupos sociales y ciudadania / Proyectos planeados con empresarios, pequeños comercios, grupos sociales y ciudadania) * 33%) + ((Otorgamiento de apoyos a familias y comerciantes locales realizado/ Otorgamiento de apoyos a familias y comerciantes locales programado)* 33%)</t>
  </si>
  <si>
    <t>Se fortalece el ciclo economico de la Alcaldia, logrando disminuir el desempleo.</t>
  </si>
  <si>
    <t>Realizacion de foros, ferias y programas de empleo.</t>
  </si>
  <si>
    <t>Irma Lara Lopez</t>
  </si>
  <si>
    <t>Direccion Ejecutiva de Desarrollo Sustentable</t>
  </si>
  <si>
    <t>Coordinacion con empresarios, pequeños comercios, grupos sociales y ciudadania para proyectos de generacion de empleos</t>
  </si>
  <si>
    <t>Otorgamiento de apoyos a familias y comerciantes locales.</t>
  </si>
  <si>
    <t>Lic. Angel Sanchez Cortez</t>
  </si>
  <si>
    <t>Director General de Planeacion y Participacion</t>
  </si>
  <si>
    <t xml:space="preserve">Eficiente infraestructura para la prestacion de servicios publicos basicos en la Alcaldia Iztapalapa. </t>
  </si>
  <si>
    <t>Los habitantes de la Alcaldia Iztapalapa gozan de Infraestructura publica de calidad para la prestacion de servicios que satisfagan sus necesidades.</t>
  </si>
  <si>
    <t xml:space="preserve">Mide el cumplimiento de obras ejecutadas de acuerdo con los registros de la Direccion General de Obras y Desarrollo Urbano </t>
  </si>
  <si>
    <t>((Mantenimiento y sustitucion de alumbrado publico realizado/ Mantenimiento y sustitucion de alumbrado publico programado)* 50%) + ((Construccion, mantenimiento y ampliacion de infraestructura realizado/ Construccion, mantenimiento y ampliacion de infraestructura programado)* 50%)</t>
  </si>
  <si>
    <t>Mejora la provision de infraestructura publica en la Alcaldia.</t>
  </si>
  <si>
    <t>Construccion, mantenimiento y ampliacion de infraestructura</t>
  </si>
  <si>
    <t xml:space="preserve"> </t>
  </si>
  <si>
    <t>Suficiente suministro de agua en cantidad y calidad para los habitantes de la Alcaldia Iztapalapa.</t>
  </si>
  <si>
    <t>Alcaldia Iztapalapa</t>
  </si>
  <si>
    <t>La poblacion de la Alcaldia Iztapalapa disfruta de su derecho al acceso del agua.</t>
  </si>
  <si>
    <t>((Mantenimiento y sustitucion de la red secundaria de agua potable realizada/ Mantenimiento y sustitucion de la red secundaria de agua potable programada) * 70%) + ((Distribucion de agua a traves de pipas realizado/ Distribucion de agua a traves de pipas programado) * 30%)</t>
  </si>
  <si>
    <t>Al cierre del año 2024 se espera tener el mantenimiento y rehabilitacion a 1,600 Km. de red secundaria de agua potable, sustitucion de 1,000 metros de red secundaria de agua potable.</t>
  </si>
  <si>
    <t>Se logra una mejora sustencial en el suministro de agua potable en la Alcaldia.</t>
  </si>
  <si>
    <t>Distribucion de agua a traves de pipas</t>
  </si>
  <si>
    <t>Eficiente funcionamiento de la infraestructura de la red secundaria de drenaje y alcantarillado que afecta a la Alcaldia Iztapalapa.</t>
  </si>
  <si>
    <t>Poblacion de la Alcaldia que asciende a 1,835,486 personas.</t>
  </si>
  <si>
    <t>Los habitantes de la Alcaldia Iztapalapa cuentan con adecuada infraestructura de la red secundaria de drenaje y alcantarillado, para cubrir los servicios basicos de sanidad.</t>
  </si>
  <si>
    <t>((Sustitucion y mantenimiento del sistema de drenaje de la Alcaldia realizado/ Sustitucion y mantenimiento del sistema de drenaje de la Alcaldia programado) * 100)</t>
  </si>
  <si>
    <t>Al cierre del año 2024 se espera dar mantenimiento a 600 Km de red secundaria de drenaje,  construccion de 500 metros y sustitucion de 800 metros de red secundaria de drenaje.</t>
  </si>
  <si>
    <t>Mejora la provision del servicio de drenaje, evitando inundaciones en la Demarcacion Territorial.</t>
  </si>
  <si>
    <t>Sustitucion y mantenimiento del sistema de drenaje de la Alcaldia.</t>
  </si>
  <si>
    <t>Eficiente programacion para los gastos administrativos necesarios para la operacion de la Alcaldia Iztapalapa.</t>
  </si>
  <si>
    <t>Guillermo Rocha Ramos</t>
  </si>
  <si>
    <t>Direccion General De Administracion</t>
  </si>
  <si>
    <t>((laudos pagados/laudos totales)*100)</t>
  </si>
  <si>
    <t>Tania Paola Miranda Nieves</t>
  </si>
  <si>
    <t>Direccion General Juridica</t>
  </si>
  <si>
    <t>Suficiente capacidad de reaccion ante las situaciones de riesgo que pueda sufrir la poblacion de la Alcaldia Iztapalapa.</t>
  </si>
  <si>
    <t>1. Brindar atencion pre hospitalaria, atencion a incidentes urbanos, a los habitantes de la Alcaldia, en situaciones de emergencia o desastre. 2. Mitigar riesgos y fomentar la cultura de la Proteccion Civil.</t>
  </si>
  <si>
    <t>La poblacion de la Alcaldia iztapalapa recibe atencion en caso de riesgos e incidentes.</t>
  </si>
  <si>
    <t>((Inspecciones y dictamenes a hogares y establecimientos realizado/ Inspecciones y dictamenes a hogares y establecimientos programado)* 34%) + ((Capitaciones y simulacros en materia de proteccion civil realizado/ Capitaciones y simulacros en materia de proteccion civil programado)* 33%) + ((Atencion a personas en caso de emergencia realizado/ Atencion a personas en caso de emergencia programado)* 33%)</t>
  </si>
  <si>
    <t>Los habitantes de la Alcaldia cuentan con un area especifica de gobierno, que mediante las acciones realizadas en materia de proteccion civil, preparara a la poblacion para lograr la resiliencia y estar menos vulnerable ante los fenomenos naturales o antropicos.</t>
  </si>
  <si>
    <t>Inspecciones y dictamenes a hogares y establecimientos.</t>
  </si>
  <si>
    <t>Ing. Mauricio Forero Toro</t>
  </si>
  <si>
    <t>Director Ejecutivo De Proteccion Civil</t>
  </si>
  <si>
    <t>Capitaciones y simulacros en materia de proteccion civil</t>
  </si>
  <si>
    <t>Atencion a personas en caso de emergencia.</t>
  </si>
  <si>
    <t>Suficientes mecanismos democraticos de participacion ciudadana en la toma de decisiones para la determinacion de proyectos de mejora para las unidades territoriales de la Alcaldia Iztapalapa.</t>
  </si>
  <si>
    <t>Mide el porcentaje de avance en la ejecucion de proyectos del presupuesto participativo</t>
  </si>
  <si>
    <t>((Proyectos de la consulta ciudadana realizado / Proyectos de la consulta ciudadana elegidos) * 100</t>
  </si>
  <si>
    <t>La poblacion de la Alcaldia Iztapalapa forma parte de los procesos democraticos de participacion ciudadana.</t>
  </si>
  <si>
    <t>Ejecucion de los Proyectos de la Consulta Ciudadana Sobre Presupuesto Participativo.</t>
  </si>
  <si>
    <t>Director General De Planeacion Y Participacion Ciudadana</t>
  </si>
  <si>
    <t>103</t>
  </si>
  <si>
    <t>Asegurar la participacion plena y efectiva de las mujeres y la igualdad de oportunidades de liderazgo a todos los niveles decisorios en la vida politica, economica y publica</t>
  </si>
  <si>
    <t>No exista un rezago educativo en las mujeres mayores de 30 años en la Alcaldia Iztapalapa</t>
  </si>
  <si>
    <t>Mujeres de mas de 30 años en la Alcaldia Iztapala</t>
  </si>
  <si>
    <t>Lograr una alfabetizacion de las muejres de la Alcaldia Iztapalapa, mediante la conclusion de sus estudios.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</si>
  <si>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</si>
  <si>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indice que mide el avance en el otorgamiento de apoyos a mujeres con rezago educativo.</t>
  </si>
  <si>
    <t>((Transferencias monetarias a beneficiarias realizadas/ Transferencias monetarias a beneficiarias programadas)* 34%) + ((Convocar a las mujeres de 30 años o mas, residentes de la demarcacion que encuentren en rezago educativo. realizado/ Convocar a las mujeres de 30 años o mas, residentes de la demarcacion que encuentren en rezago educativo. programado)* 33%) + ((Talleres de vida realizados/ Talleres de vida programados)* 33%)</t>
  </si>
  <si>
    <t>Se espera que a 2024 se logre beneficiar a 15,000 mujeres.</t>
  </si>
  <si>
    <t>Se reduce el rezago educativo de las mujeres de la Alcaldia.</t>
  </si>
  <si>
    <t>Convocar a las mujeres de 30 años o mas, residentes de la demarcacion que encuentren en rezago educativo.</t>
  </si>
  <si>
    <t>Proporcionar una transferencia monetaria.</t>
  </si>
  <si>
    <t>Talleres de vida.</t>
  </si>
  <si>
    <t>Optima atencion a los Adultos mayores y personas con discapacidad en la Alcaldia Iztapalapa.</t>
  </si>
  <si>
    <t>Hasta 2,000 personas cuidadoras en la Alcaldia Iztapalpa.</t>
  </si>
  <si>
    <t>1.-. Proporcionar transferencias economicas, herramientas y tecnicas a personas cuidadoras que lo requieren por su situacion de dependencia, preferentemente mujeres, con la finalidad de proporcionar bienestar al mejorar el cuidado. 2..-. Desarrollar un plan de intervenciones para brindar capacitacion sobre herramientas para mejorar el cuidado y fortalecer la autoestima de las personas cuidadoras.</t>
  </si>
  <si>
    <t xml:space="preserve">Las personas Adultas Mayores y Discapacitadas, reciben una atencion y cuidados optimos. </t>
  </si>
  <si>
    <t>Indice que mide el avance en el otorgamiento de apoyos a relativos a cuidados y enfermedades</t>
  </si>
  <si>
    <t xml:space="preserve">((Entrega de apoyos economicos y en especie realizado/ Entrega de apoyos economicos y en especie programado)* 34%) + ((Servicios para personas beneficiarias y cuidadores realizado/ Servicios para personas beneficiarias y cuidadores programado)* 33%) + ((Capacitacion a personas cuidadoras y demas beneficiarios realizado/ Capacitacion a personas cuidadoras y demas beneficiarios programado)* 33%) </t>
  </si>
  <si>
    <t>A mediano plazo se estima una cobertura de hasta 6,000 personas.</t>
  </si>
  <si>
    <t>Las personas Adultas Mayores y Discapacitadas, reciben una atencion y cuidados optimos.</t>
  </si>
  <si>
    <t>Entrega de apoyos economicos y en especie.</t>
  </si>
  <si>
    <t>Servicios para personas beneficiarias y cuidadores.</t>
  </si>
  <si>
    <t>Capacitacion a personas cuidadoras y demas beneficiarios.</t>
  </si>
  <si>
    <t>Suficientes Acciones Sociales que favorezcan a los grupos vulnerables de la Alcaldia Iztapalapa.</t>
  </si>
  <si>
    <t xml:space="preserve">Cualquier persona sin distincion de sexo, raza o religion que cumpla en su momento con los requisitos que se establezcan. </t>
  </si>
  <si>
    <t>Creacion de acciones sociales encaminadas a mejorar el nivel de vida de la poblacion. Entrega de apoyos a la poblacion.  Disminuir el rezago social</t>
  </si>
  <si>
    <t xml:space="preserve">Mediante la ejecucion de acciones sociales se mejorara las condiciones de vida de las personas que se encuentran en vulnerabilidad, son incluidos en la sociedad y logran disminuir sus desigualdades. </t>
  </si>
  <si>
    <t>Mide el porcentaje de las acciones realizadas</t>
  </si>
  <si>
    <t>((Entregas de apoyos para habitantes/  Apoyos para habitantes programados)*100)</t>
  </si>
  <si>
    <t>Link de acceso para verificacion de los avances: www.iztapalapa.cdmx.gob.mx/alcaldia/fondos/2018</t>
  </si>
  <si>
    <t>En el mediano plazo se estima beneficiar a 22,000 beneficiarios, en el largo plazo 45,768 beneficiarios.</t>
  </si>
  <si>
    <t>Mayor justicia social con la superacion de los rezagos, se corrigen las   imperfecciones del mercado,  se logra una mejor distribucion del ingreso y la reduccion de la desigualdad economica entre las personas.</t>
  </si>
  <si>
    <t>Acciones sociales encaminadas a mejorar las condiciones de vida de los habitantes de la Alcaldia, tendiendo principalmente problemas educativos, eventos desafortunados, apoyo a victimas.</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</si>
  <si>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</si>
  <si>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En las ultimas decadas en la Ciudad de Mexico se han acelerado los procesos de segregacion socio-territorial que fragmentan la metropoli y polarizan las condiciones de salud y de atencion a la salud. La segregacion y la inversion insuficiente en infraestructura se combinan negativamente e impactan la calidad de vida de los habitantes y producen un desface entre las necesidades de los 9.2 millones de habitantes, de los cuales 4.2 millones no cuentan con seguridad social laboral, lo cual genera dificultades para el acceso a servicios basicos de salud al 45.7 porciento de la poblacion de la Ciudad. Actualmente las unidades hospitalarias en la Ciudad de Mexico estan geograficamente distribuidas de manera desigual, concentrandose sobre todo en la parte central de la misma. Esto responde a los modelos de atencion generados en los años 80, en donde mayoritariamente residia la poblacion. A esta situacion se agrega que la gran parte de la poblacion de bajos ingresos residen en zonas no centricas de la ciudad, generando altos costos de tiempo y dinero. Adicionalmente las unidades de salud representan rezagos en mantenimiento y equipo, provocando en conjunto que los recursos para la atencion de la salud se vean insuficientes desembocando en la prevalencia de enfermedades cronicas y degenerativas, el aumento de la morbilidad y condiciones epidemiologicas desfavorables presentes en caso cualquier edad. Ante estas circunstancias se desarrollan sistemas, esquemas y servicios para su atencion y tratamiento. De manera primordial se pone enfasis en la prevencion, para anticipar la instalacion de problemas de salud y, asi evitar que se colapsen los sistemas de salud publica a causa de la demanda y costos crecientes. El Gobierno de la Ciudad de Mexico a traves de la Secretaria de Salud fomenta los correctos habitos para lograr tener una vida saludable como lo son la higiene, la sana alimentacion y acudir a consultas periodicas para la detencion oportuna de enfermedades. Sumado a un enfoque integral con perspectiva de genero y en coordinacion operativa con las distintas instancias gubernamentales, no gubernamentales y de la sociedad civil, para generar una atencion integral a la salud.</t>
  </si>
  <si>
    <t>Garantizar el derecho efectivo a la salud de las personas que no tienen seguridad social y establecer coordinacion con los servicios de salud federales, para fortalecer el sistema publico de salud universal, integral, incluyente, equitativo y solidario que contribuye a mejorar la calidad de vida y la reduccion de riesgos a la salud.</t>
  </si>
  <si>
    <t>Prestacion de servicios medicos generales</t>
  </si>
  <si>
    <t>La poblacion de los centros penitenciarios de la Ciudad de Mexico disfruta de suficientes servicios de salud de calidad.</t>
  </si>
  <si>
    <t>Las 25,810 personas recluidas en los centros penitenciarios en la Ciudad de Mexico.</t>
  </si>
  <si>
    <t>Brindar asistencia medica de manera integral y oportuna a la poblacion que se encuentra en los centros penitenciarios.</t>
  </si>
  <si>
    <t>La poblacion que se encuentra en los centros penitenciarios cuenta con atencion medica para su bienestar.</t>
  </si>
  <si>
    <t>Indice que mide el avance de las atenciones en salud y medico legales otorgadas a la poblacion sentenciada y en procedimiento legal en los Centros Penitenciarios, Centros Especializados para Adolescentes y a los usuarios atendidos en los consultorios medico legales.</t>
  </si>
  <si>
    <t>((Certificados medico legal realizados/Certificados medico legal programados)*0.40)+((Consulta medica realizada/consulta medica programada)*0.20)+((Consulta psicologica realizada/Consulta psicologica programada)*0.02)+((Consulta odontologica realizada/Consulta odontologica realizada programada)*0.02)+((Prueba rapida de antigeno SARS-CoV-2 realizadas/Prueba rapida de antigeno SARS-CoV-2 programadas)*0.02) +((Urgencias y egreso hospitalario realizados/Urgencias y egreso hospitalario programados)*0.04)+((Dictamen medico legal realizados/Dictamen medico legal programados)*0.05)+((Supervision y capacitacion para la operatividad en consultorios medico legales realizados/ Supervision y capacitacion para la operatividad en consultorios medico legales programados)*0.15)+((Referencia y contrarreferencia realizada/Referencia y contrarreferencia programada)*0.10) .</t>
  </si>
  <si>
    <t>Informacion de los Programas presupuestarios: https://www.salud.cdmx.gob.mx/conoce-mas/informacion-en-salud/informacion-de-programas-presupuestarios</t>
  </si>
  <si>
    <t>Al cierre del 2024, se espera incrementar los servicios para la atencion de salud de la poblacion de los Centros Penitenciarios, Centros Especializados para personas sujetas al sistema de justicia para adolescentes y a los usuarios atendidos en los consultorios medico legales.</t>
  </si>
  <si>
    <t>Las personas privadas de su libertad, cuentan con servicios de salud optimos y de calidad para su beneficio.</t>
  </si>
  <si>
    <t>Certificacion Medico Legal.</t>
  </si>
  <si>
    <t>Dra. Damaris Chavez Pedrote</t>
  </si>
  <si>
    <t>Directora de la Direccion de Servicios Medicos Legales y en Centros de Readaptacion Social</t>
  </si>
  <si>
    <t>Consulta medica general y/o especializada.</t>
  </si>
  <si>
    <t>Consulta Psicologica.</t>
  </si>
  <si>
    <t>Consulta Odontologica.</t>
  </si>
  <si>
    <t>Prueba rapida de antigeno SARS-CoV-2.</t>
  </si>
  <si>
    <t>Urgencias y egreso hospitalario.</t>
  </si>
  <si>
    <t>Dictamen medico legal.</t>
  </si>
  <si>
    <t>Supervision y capacitacion para la operatividad en consultorios medico legales.</t>
  </si>
  <si>
    <t>Canalizacion del paciente para atencion medica especializada</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</si>
  <si>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</si>
  <si>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062</t>
  </si>
  <si>
    <t>Prevencion de la violencia y combate a la discriminacion</t>
  </si>
  <si>
    <t>Incremento de violencia contra la mujer en la Ciudad de Mexico.</t>
  </si>
  <si>
    <t>Las mujeres que sufren violencia de genero que habitan en la Ciudad de Mexico.</t>
  </si>
  <si>
    <t>1. Atencion oportuna a la mujeres que sufren violencia fisica y/o psicologica. 2. Imparticion de talleres para la prevencion de la violencia de genero.</t>
  </si>
  <si>
    <t>Las mujeres de la ciudad de Mexico gozan de salud fisica y mental que deriva en la disminucion de mortalidad en la las mujeres.</t>
  </si>
  <si>
    <t>Indice que mide el avance de las atenciones medicas, psicologicas y las capacitaciones para la prevencion y atencion de la violencia contra las mujeres.</t>
  </si>
  <si>
    <t>((Programa para la prevencion de violencia laboral y el acoso sexual realizadas/Programa para la prevencion de violencia laboral y el acoso sexual programadas)*0.10)+((Cedulas de deteccion de violencia de genero realizadas/Cedulas de deteccion de violencia de genero programadas)*0.10)+((Atenciones medicas integrales a mujeres realizadas/Atenciones medicas integrales a mujeres programadas)*0.20)+((Atenciones psicologicas especializadas realizadas/Atenciones psicologicas especializadas programadas)*0.20)+((Capacitaciones al personal de salud realizadas/Capacitaciones al personal de salud programadas)*0.10)+((Numero de platicas informativas a la poblacion realizadas/Numero de platicas informativas a la poblacion programadas)*0.10)+((Materiales de difusion realizados/Materiales de difusion programados)*0.20)</t>
  </si>
  <si>
    <t>https://www.salud.cdmx.gob.mx/conoce-mas/informacion-en-salud/informacion-de-programas-presupuestarios</t>
  </si>
  <si>
    <t>Al cierre del 2024, se espera tener eficientes servicios para prevencion y atencion de la violencia contra las mujeres, logrando un avance en el indicador del 15%.</t>
  </si>
  <si>
    <t>Las mujeres victimas de violencia cuentas con servicios de salud necesarios para la erradicacion de la violencia y riesgo feminicida.</t>
  </si>
  <si>
    <t>Programa de prevencion de la violencia laboral y el acoso sexual, en el personal de la Secretaria de Salud.</t>
  </si>
  <si>
    <t>Dr. Ricardo Arturo Barreiro Perera</t>
  </si>
  <si>
    <t>Subsecretario de Prestacion de Servicios Medicos e Insumos</t>
  </si>
  <si>
    <t>Cedulas de deteccion de violencia de genero.</t>
  </si>
  <si>
    <t>Atencion medica integral a mujeres con lesiones o padecimientos producto de la violencia de genero.</t>
  </si>
  <si>
    <t>Atencion psicologica especializada individual o de grupo a mujeres victimas de violencia de genero.</t>
  </si>
  <si>
    <t>Capacitacion al personal de salud para la prevencion y atencion integral de la violencia contra las mujeres.</t>
  </si>
  <si>
    <t>Platicas informativas a la poblacion usuaria sobre violencia contra las mujeres.</t>
  </si>
  <si>
    <t>020</t>
  </si>
  <si>
    <t>Atencion medica integral</t>
  </si>
  <si>
    <t>La poblacion de la Ciudad de Mexico disfruta de suficientes servicios de salud de calidad.</t>
  </si>
  <si>
    <t>Los 4.2 millones de habitantes de la Ciudad de Mexico que no cuentan con seguridad social laboral.</t>
  </si>
  <si>
    <t>Operar los servicios de atencion medica de segundo nivel, asi como diseñar y establecer acciones coordinadas entre todos los establecimientos de la red de salud para brindar una atencion integral y oportuna a la poblacion usuaria.</t>
  </si>
  <si>
    <t>La poblacion residente de la Ciudad de Mexico recibe atencion medica extramuros, hospitalaria y de urgencias de manera gratuita, asi como, tratamiento oportuno con la finalidad de disminuir enfermedades y mortalidad de la poblacion atendida.</t>
  </si>
  <si>
    <t>Indice que mide el avance de los servicios de atencion medica de calidad extramuros e intramuros otorgadas a la poblacion residente de la Ciudad de Mexico sin seguridad social laboral con la finalidad de disminuir enfermedades y sus complicaciones.</t>
  </si>
  <si>
    <t>((Atencion medica intramuros realizada/Atencion medica intramuros programada)*0.15)+((Atencion medica extramuros realizada/Atencion medica extramuros programada)*0.15)+((Atencion medica de urgencias realizada/ Atencion medica de urgencias programada)*0.15)+((Atencion de urgencias medicas prehospitalarias y en eventos especiales realizados/Atencion de urgencias medicas prehospitalarias y en eventos especiales programados)*0.15)+((Capacitacion y actualizacion del personal de la salud realizadas/Capacitacion y actualizacion del personal de la salud programadas)*0.16)+((Formacion de recursos de pregrado y posgrado realizada/Formacion de recursos de pregrado y posgrado programada)*0.03)+((Investigacion en Salud realizada/Investigacion en Salud)*0.01)+((Mantenimiento, conservacion y reparacion menor a inmuebles y equipos realizado))/(Mantenimiento, conservacion y reparacion menor a inmuebles y equipos programado)*0.20)</t>
  </si>
  <si>
    <t>Informacion de Programas presupuestarios: https://www.salud.cdmx.gob.mx/conoce-mas/informacion-en-salud/informacion-de-programas-presupuestarios</t>
  </si>
  <si>
    <t>0.26</t>
  </si>
  <si>
    <t>Al cierre del 2024, se proyecta un incremento en los servicios de atencion medica de segundo nivel.</t>
  </si>
  <si>
    <t>La poblacion residente de la Ciudad de Mexico sin seguridad social, disfruta de servicios de salud de calidad de manera gratuita y oportuna.</t>
  </si>
  <si>
    <t>Atencion medica intramuros en las unidades medicas.</t>
  </si>
  <si>
    <t>Dra. Angelica Martinez Huitron</t>
  </si>
  <si>
    <t>Directora Ejecutiva de Atencion Hospitalaria</t>
  </si>
  <si>
    <t>Atencion medica extramuros para la poblacion que no pueden acudir a las unidades medicas.</t>
  </si>
  <si>
    <t>Atencion medica de urgencias hospitalarias.</t>
  </si>
  <si>
    <t>Atencion de urgencias medicas prehospitalarias y en eventos especiales.</t>
  </si>
  <si>
    <t>Dr. Jose Carlos Guerrero Ascencio</t>
  </si>
  <si>
    <t>Director Ejecutivo de Urgencias y Atencion Prehospitalaria</t>
  </si>
  <si>
    <t>Capacitacion y actualizacion del personal de la salud.</t>
  </si>
  <si>
    <t>Dra. Lilia Elena Monroy Ramirez de Arellano</t>
  </si>
  <si>
    <t>Directora de Formacion, Actualizacion Medica e Investigacion</t>
  </si>
  <si>
    <t>Formacion de recursos de pregrado y posgrado.</t>
  </si>
  <si>
    <t>Investigacion en materia de Salud.</t>
  </si>
  <si>
    <t>Mantenimiento, conservacion y reparacion menor a inmuebles y equipos.</t>
  </si>
  <si>
    <t>Lic.Benjamin Jhonatan Huidobro Melgarejo</t>
  </si>
  <si>
    <t>Direccion de Recursos Materiales, Abastecimientos y Servicios</t>
  </si>
  <si>
    <t>315</t>
  </si>
  <si>
    <t>Incremento en la calidad de servicios de atencion especializada para la salud de la mujer en la Ciudad de Mexico.</t>
  </si>
  <si>
    <t>Mujeres, niñas y adolescentes sin seguridad social laboral que habitan en la Ciudad de Mexico, las cuales son 1,288,760 personas.</t>
  </si>
  <si>
    <t>1. Prestacion de los servicios de atencion medica materna, sexual y reproductiva. 2. Realizacion de tamizajes y estudios complementarios para la deteccion oportuna de cancer de mama y cervico uterino, tambien. 3. Atencion oportuna a la mujeres que sufren violencia fisica y/o psicologica. 4. Imparticion de talleres para la prevencion de la violencia de genero.</t>
  </si>
  <si>
    <t>Las mujeres de la ciudad de Mexico gozan de salud fisica y mental lo que a derivado en la disminucion enfermedades graves y a su vez el indice de mortalidad en la las mujeres.</t>
  </si>
  <si>
    <t>Indice que mide el avance de las atenciones en la edad reproductiva de la mujer y la deteccion oportuna de cancer de mama y cervico uterino a residentes de la Ciudad de Mexico sin seguridad social laboral.</t>
  </si>
  <si>
    <t>((Acciones para la Deteccion oportuna de cancer cervico uterino/Acciones para la Deteccion oportuna de cancer cervico uterino programadas)*0.30)+((Acciones para la Deteccion oportuna de cancer de mama/Acciones para la Deteccion oportuna de cancer de mama programadas)*0.15)+((Anticoncepcion Postevento Obstetrico otorgados/Anticoncepcion Postevento Obstetrico programados)*0.20)+((Deteccion de riesgo pregestacional/Deteccion de riesgo pregestacional programadas)*0.05)+((Consulta de control de embarazo y embarazo de alto riesgo/Consultas de control de embarazo y embarazo de alto riesgo programadas)*0.10)+((Consulta de planificacion familiar otorgadas/Consulta de planificacion familiar programadas)*0.10) + ((Interrupcion legal del embarazo realizadas/Interrupcion legal del embarazo programadas)*0.10).</t>
  </si>
  <si>
    <t>Al cierre del 2024, se proyecta un incremento en los servicios de atencion medica integral de salud para las mujeres residentes de la Ciudad de Mexico sin seguridad social.</t>
  </si>
  <si>
    <t>Las mujeres residentes de la Ciudad de Mexico sin seguridad social cuentan con atencion medica enfocada en la deteccion oportuna de riesgos y enfermedades reproductivas, cancer de mama y cervico uterino.</t>
  </si>
  <si>
    <t>Deteccion oportuna del Cancer cervico uterino.</t>
  </si>
  <si>
    <t>Deteccion oportuna del Cancer de mama.</t>
  </si>
  <si>
    <t>Anticoncepcion post evento obstetrico.</t>
  </si>
  <si>
    <t>Atencion pregestacional.</t>
  </si>
  <si>
    <t>Consulta de control de embarazo y embarazo de alto riesgo.</t>
  </si>
  <si>
    <t>Consulta de planificacion familiar y salud sexual.</t>
  </si>
  <si>
    <t>Interrupcion legal del embarazo.</t>
  </si>
  <si>
    <t>Incremento en la calidad de servicios de atencion medica de enfermedades prevenibles para los habitantes de la Ciudad de Mexico.</t>
  </si>
  <si>
    <t>1. Brindar atencion a la salud, preferentemente a las personas que no cuentan con seguridad social para que puedan ejercier su derecho a la salud universal, integral e incluyente. 2. Incidir en la formulación de las políticas públicas, las leyes, las normas, los planes educativos y en la comunicación social dirigida a las personas y sus comunidades.</t>
  </si>
  <si>
    <t>La poblacion de la Ciudad de Mexico recibe la atencion necesaria para el diagnostico y proteccion de la salud.</t>
  </si>
  <si>
    <t>Indice que mide el avance de los servicios de prevencion y promocion en salud a la poblacion residente sin seguridad social de la Ciudad de Mexico.</t>
  </si>
  <si>
    <t>((Orientacion y Educacion para la Salud otorgadas/Orientacion y Educacion para la Salud programadas)*0.26)+((Aplicacion de Biologicos otorgados/Aplicacion de Biologicos programados)*0.38+((Tamizajes Neonatales otorgados/Tamizajes Neonatales programados)*0.20)+((Pruebas para deteccion de enfermedades realizadas/Pruebas para deteccion de enfermedades programadas)*0.16).</t>
  </si>
  <si>
    <t>Al cierre del 2024, se proyecta un incremento en los servicios para la prevencion de enfermedades de los residentes de la Ciudad de Mexico sin seguridad social.</t>
  </si>
  <si>
    <t>La poblacion residente de la Ciudad de Mexico goza de los servicios de salud necesarios para el diagnostico y atencion oportuna de enfermedades.</t>
  </si>
  <si>
    <t>Orientacion y Educacion para la Salud</t>
  </si>
  <si>
    <t>Aplicacion de Biologicos (vacunas)</t>
  </si>
  <si>
    <t>Tamizaje Neonatal</t>
  </si>
  <si>
    <t>Pruebas para deteccion de enfermedades</t>
  </si>
  <si>
    <t>Eficiente programacion para los gastos administrativos necesarios para la operacion de la Secretaria de Salud de la Ciudad de Mexico.</t>
  </si>
  <si>
    <t>Porcentaje que mide el avance de la adquisicion de los recursos materiales y servicios generales para la optima operacion de la Secretaria de Salud de la Ciudad de Mexico.</t>
  </si>
  <si>
    <t>(Recursos materiales y servicios generales realizados/Total de Recursos meteriales y servicios generales)*100</t>
  </si>
  <si>
    <t>Informacion de Programas presupuestarios:https://www.salud.cdmx.gob.mx/conoce-mas/informacion-en-salud/informacion-de-programas-presupuestarios</t>
  </si>
  <si>
    <t>Al cierre del 2024, se espera tener eficientes servicios de salud para los residentes de la Ciudad de Mexico sin seguridad social.</t>
  </si>
  <si>
    <t>La Secretaria de Salud de la Ciudad de Mexico cuenta con los recursos materiales y los servicios generales para brindar los servicios que ofrece en beneficio de la salud de los habitantes de la Ciudad sin seguridad social.</t>
  </si>
  <si>
    <t>Recursos materiales y servicios generales necesarios para la operacion de la Secretaria de Salud de la Ciudad de Mexico.</t>
  </si>
  <si>
    <t>Lic. Ana Gabriela Santiago Santiago</t>
  </si>
  <si>
    <t>Directora de Finanzas</t>
  </si>
  <si>
    <t>Suficientes recursos para el pago de los laudos laborales de la Secretaria de Salud de la Ciudad de Mexico.</t>
  </si>
  <si>
    <t>Porcentaje de avance que mide el pago de laudos a cargo de la Secretaria de Salud de la Ciudad de Mexico</t>
  </si>
  <si>
    <t>(Laudos pagados al trimestre/Total de Laudos programados)*100</t>
  </si>
  <si>
    <t>Al cierre del 2024, se espera que la Secretaria de Salud cubra las sentencias emitidas por la autoridad competente.</t>
  </si>
  <si>
    <t>La Secretaria de Salud de la Ciudad de Mexico cumple con los pagos de las resoluciones emitidas por la autoridad competente.</t>
  </si>
  <si>
    <t>Laudos pendientes de resolucion con los que cuenta la Secretaria de Salud.</t>
  </si>
  <si>
    <t>Suficiente capacidad de reaccion ante las situaciones de riesgo que puedan sufrir personal y derechohabientes de la secretaria de Salud.</t>
  </si>
  <si>
    <t>Trabajadores y prestadores de servicio y derechohabientes de la Secretaria de Salud de la Ciudad de Mexico.</t>
  </si>
  <si>
    <t>Fortalecer los procedimientos, planes, programas para los incidentes, emergencias y/o desastres internos reforzara las acciones de auto proteccion para la poblacion demandante, acompañantes y servidores publicos implementando acciones eficaces para el auxilio con la capacitacion al personal de la Secretaria de Salud de la Ciudad de Mexico.</t>
  </si>
  <si>
    <t>La poblacion de la Ciudad de Mexico, asi como la poblacion de Estados Circunvecinos que se favorecen de los servicios medicos de esta Secretaria de salud contaran con medidas de autoproteccion y tendran un atencion oportuna y efectiva en caso de un incidente, emergencia y/o desastre.</t>
  </si>
  <si>
    <t>Indice que mide el avance de las acciones en materia de proteccion civil en la Secretaria de Salud de la Ciudad de Mexico.</t>
  </si>
  <si>
    <t>((Capacitacion para brigadas realizadas/capacitacion para brigadas programadas)*0.30)+((Mantenimiento de equipo realizado/Mantenimiento de equipo programado)*0.30)+((Actualizacion de los programas de emergencia realizados/Actualizacion de los programas de emergencia programados)*0.20)+((Analisis de riesgos realizados/Analisis de riesgos programados)*0.20).</t>
  </si>
  <si>
    <t>Al cierre del 2024, se proyecta el cumplimiento del Programa de Proteccion Civil.</t>
  </si>
  <si>
    <t>La Secretaria de Salud cumple con los protocolos y el Programa de Proteccion Civil.</t>
  </si>
  <si>
    <t>Actualizacion de los Programas Internos y Planes de Emergencia.</t>
  </si>
  <si>
    <t>Actualizaciones de los Analisis de Riesgos Internos.</t>
  </si>
  <si>
    <t>Capacitacion para brigadas de emergencia y personal en general.</t>
  </si>
  <si>
    <t>Mantenimiento Anual de los Equipos contra incendio.</t>
  </si>
  <si>
    <t>Operar con profesionalismo, honradez y calidad las politicas, programas y proyectos para a proteccion contra riesgos sanitarios, derivado de la exposicion a factores fisicos, quimicos, biologicos, ambientales y laborales.</t>
  </si>
  <si>
    <t>Construirse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materia logrando el reconocimiento y confianza de los ciudadanos.</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</si>
  <si>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</si>
  <si>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Llevar a cabo la regulacion sanitaria respecto de las actividades, productos y servicios de la Ciudad de Mexico y con el objeto de disminuir o minimizar los riesgos sanitarios a los que esta expuesta la poblacion por diversos factores, sean quimicos, fisicos, biologicos o ambientales.</t>
  </si>
  <si>
    <t>088</t>
  </si>
  <si>
    <t>Regulacion, control, proteccion y vigilancia de riesgos sanitarios</t>
  </si>
  <si>
    <t>Decremento de establecimientos, productos y servicios que incumplen con la normativa sanitaria de la Ciudad de Mexico.</t>
  </si>
  <si>
    <t>La poblacion de la Ciudad de Mexico 9,209,944.</t>
  </si>
  <si>
    <t>Otorgar certidumbre de que los establecimientos, productos y servicios que se ofertan en la Ciudad cumplen con la estandares necesarios para la inocuidad sanitaria.</t>
  </si>
  <si>
    <t>La poblacion de la Ciudad de Mexico mejora su condicion de salud por medio de la disminucion de riegos respecto de las actividades, condiciones, sitios, servicios y productos.</t>
  </si>
  <si>
    <t>Indice que mide el avance de las acciones de regulacion sanitaria en establecimientos, productos, actividades, servicios y personas.</t>
  </si>
  <si>
    <t>((Capacitaciones y difusion de materiales diversos relacionados con temas sanitarios realizados/Capacitaciones y difusion de materiales diversos relacionados con temas sanitarios programados)*0.16)+((Reconocimientos y atenciones Sanitarias realizadas/ Reconocimientos y atenciones Sanitarias programadas)*0.14)+((Permisos sanitarios realizados/ Permisos sanitarios)*0.14)+((Avisos de funcionamiento de responsable sanitario realizados/ Avisos de funcionamiento de responsable sanitario programados)*0.14)+((Evaluaciones tecnico normativas de actas de verificacion sanitaria y toma de muestra realizadas/ Evaluaciones tecnico normativas de actas de verificacion sanitaria y toma de muestra programadas)*014)+((Vigilancia sanitaria a establecimientos mercantiles realizados/ Vigilancia sanitaria a establecimientos mercantiles programadas)*0.14)+((Vigilancia sanitaria a establecimientos de salud y cuidados personales realizados/ Vigilancia sanitaria a establecimientos de salud y cuidados personales programados)*0.14).</t>
  </si>
  <si>
    <t>https://www.transparencia.cdmx.gob.mx/agencia-de-proteccion-sanitaria-del-gobierno-del-distrito-federal</t>
  </si>
  <si>
    <t>Al cierre del 2024, se espera incrementar los servicios en materia sanitaria en establecimientos, productos, actividades, servicios y personas.</t>
  </si>
  <si>
    <t>La poblacion de la Ciudad de Mexico se beneficia de los servicios sanitarios.</t>
  </si>
  <si>
    <t>Capacitacion y difusion de materiales diversos relacionados con temas sanitarios</t>
  </si>
  <si>
    <t>Mtro. Javier Santillan Moncayo</t>
  </si>
  <si>
    <t>Coordinador de fomento sanitario, analisis y comunicacion de riesgos</t>
  </si>
  <si>
    <t>Reconocimiento y atencion Sanitaria.</t>
  </si>
  <si>
    <t>Permisos sanitario para la inhumacion o cremacion, traslado de cadaveres, traslado de restos aridos, internacion de cadaveres y embalsamamiento de cadaveres</t>
  </si>
  <si>
    <t>Dra. Martha Cruz Sanchez</t>
  </si>
  <si>
    <t>Coordinadora de servicios de salud y de cuidados personales</t>
  </si>
  <si>
    <t>Avisos de funcionamiento de responsable sanitario, de modificacion o baja</t>
  </si>
  <si>
    <t>Vigilancia sanitaria a establecimientos mercantiles, a traves de visitas de verificacion sanitaria, visitas de tomas de muestras o ambas</t>
  </si>
  <si>
    <t>Evaluaciones tecnico normativas de actas de verificacion sanitaria y toma de muestra</t>
  </si>
  <si>
    <t>Mtro. Julio Alejandro Pacheco Granados</t>
  </si>
  <si>
    <t>Coordinador de evaluacion tecnico normativa</t>
  </si>
  <si>
    <t>Mtro. Jose Gabriel Ramirez Ramirez</t>
  </si>
  <si>
    <t>Coordinador de alimentos, bebidas, otros servicis y control analitico</t>
  </si>
  <si>
    <t>Eficiente programacion para los gastos administrativos necesarios para la operacion de la Agencia de Proteccion Sanitaria de la Ciudad de Mexico.</t>
  </si>
  <si>
    <t>La Agencia de Proteccion Sanitaria de la Ciudad de Mexico cuentan con los recursos necesarios para el buen desarrollo de sus funciones.</t>
  </si>
  <si>
    <t>Indice que mide el avance en la realizacion de las acciones destinadas para la optimizacion de las actividades de apoyo administrativo.</t>
  </si>
  <si>
    <t>((Adquisiciones de materiales, insumos y suministros realizados/Total adquisiciones de materiales, insumos y suministros)*0.50%)+(Servicios generales, profesionales, conservacion y mantenimiento del inmueble y de difusion realizados/Total de servicios generales, profesionales, conservacion y mantenimiento del inmueble, y de difusion programados)*0. 50%))</t>
  </si>
  <si>
    <t>Al cierre del 2024, se espera tener una eficiente programacion de los gastos administrativos para la operacion de la Agencia de Proteccion Sanitaria, lo que representaria un avance en el indicador del 100%.</t>
  </si>
  <si>
    <t>La Agencia de Proteccion Sanitaria cuenta con los recursos necesarios para el buen desarrollo de sus funciones, al cumplir debidamente con la programacion de los gastos administrativos y la poblacion de la Ciudad de Mexico accede a informacion publica de manera mas clara, rapida y confiable.</t>
  </si>
  <si>
    <t>L.C. Jose Luis Hernandez Barrera</t>
  </si>
  <si>
    <t>Coordinador de Administracion</t>
  </si>
  <si>
    <t>Servicios generales, servicios profesionales, conservacion y mantenimiento del inmueble, asi como servicios de difusion.</t>
  </si>
  <si>
    <t>La Agencia de Proteccion Sanitaria de la Ciudad de Mexico.</t>
  </si>
  <si>
    <t>La Agencia de Proteccion Sanitaria cuentan con los recursos necesarios para cubrir con las obligaciones judiciales sin riesgos para su operacion.</t>
  </si>
  <si>
    <t>Porcentaje de avance que mide el pago de los laudos firmes en contra de los intereses del desconcentrado.</t>
  </si>
  <si>
    <t>(Numero de laudos firmes pagados / Numero de laudos firmes programados (7 laudos firmes)) *100</t>
  </si>
  <si>
    <t>Se proyectan 7 laudos firmes, por lo que se espera alcanzar un cumplimiento del 100% al cierre del 2024.</t>
  </si>
  <si>
    <t>La Agencia de Proteccion Sanitaria cumple con las obligaciones legales y laborales determinadas por las autoridades competentes, lo que la posiciona como un organo confiable para el publico en general.</t>
  </si>
  <si>
    <t>Pago de laudos firmes de acuerdo a lo determinado por autoridad competente</t>
  </si>
  <si>
    <t>Suficiente personal capacitado y calificado para atender emergencias, aplicando los protocolos en materia de proteccion civil a las personas servidoras publicas de la Agencia de Proteccion Sanitaria de la Ciudad de Mexico.</t>
  </si>
  <si>
    <t>Personal adscrito a la Agencia de Proteccion Sanitaria del Gobierno de la Ciudad de Mexico.</t>
  </si>
  <si>
    <t>Crear una cultura de proteccion civil en las personas servidoras publicas de la Agencia de Proteccion Sanitaria, para poder actuar ante un posible fenomeno natural y/o antropogenico para salvaguardar su integridad y la de los visitantes.</t>
  </si>
  <si>
    <t>Que el personal de la Agencia de Proteccion Sanitaria del Gobierno de la Ciudad de Mexico posea los conocimientos necesarios y suficientes para apoyar a la poblacion de la Ciudad de Mexico a traves de los protocolos de actuacion establecidos, en la medida de las atribuciones encomendadas a esta Agencia.</t>
  </si>
  <si>
    <t>Porcentaje que mide el avance de la realizacion de las acciones destinadas a la capacitacion en materia de proteccion civil del personal de la Agencia de Proteccion Sanitaria del Gobierno de la CDMX.</t>
  </si>
  <si>
    <t>(Numero de capacitaciones realizadas en proteccion civil / Numero de capacitaciones programadas en proteccion civil (2 capacitaciones)) *100</t>
  </si>
  <si>
    <t>Al cierre del 2024, se espera tener una suficiente difusion de los protocolos en materia de proteccion civil a las personas servidoras publicas de la Secretaria de Cultura, logrando un avance en el indicador del 100%, derivado del cumplimiento del numero de personas capacitadas anualmente.</t>
  </si>
  <si>
    <t>Servidores publicos debidamente capacitado y dotado de conocimientos para hacer frente a eventualidades causadas por siniestros o emergencias, para salvaguardar su integridad fisica y del publico en general que haga uso de las instalaciones de la Agencia durante los sucesos.</t>
  </si>
  <si>
    <t>Cursos y/o talleres de capacitacion en proteccion civil.</t>
  </si>
  <si>
    <t>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t>
  </si>
  <si>
    <t>Fortalecer el Instituto para la Atencion y Prevencion de las Adicciones y los programas de atencion en particular para fomentar el cuidado de su propia salud a los adolescentes y jovenes que habitan en la Ciudad de Mexico por medio de la generacion de acciones que fomenten la informacion, educacion y consecuencias de diversas drogas y sustancias, asi como programas de atencion a la salud mental. Fomentando el cuidado de su propia salud.</t>
  </si>
  <si>
    <t>Reducir el uso, el abuso y la dependencia de sustancias psicoactivas, mediante el desarrollo de politicas publicas y de programas sociales a traves del diseño de proyectos de investigacion, prevencion, tratamiento rehabilitacion e integracion social, impulsando la participacion de los sectores publicos, social y privado, para contribuir a elevar el nivel de salud y el desarrollo humano de los habitantes de la Ciudad de Mexico.</t>
  </si>
  <si>
    <t>Participacion para una vida saludable</t>
  </si>
  <si>
    <t>Fortalecer la prevencion y el tratamiento del abuso de sustancias adictivas, incluido el uso indebido de estupefacientes y el consumo nocivo de alcohol</t>
  </si>
  <si>
    <t>Indice que mide el avance de las acciones administrativas que se llevan a cabo en el Instituto para la Atencion y Prevencion de las Adicciones.</t>
  </si>
  <si>
    <t>La informacion se encontrara disponible en la pagina del instituto. https://www.iapa.cdmx.gob.mx/transparencia</t>
  </si>
  <si>
    <t>0.39</t>
  </si>
  <si>
    <t>0.79</t>
  </si>
  <si>
    <t>Al cierre del 2024, se espera tener una eficiente programacion de los gastos administrativos para la operacion del Instituto para la Atencion y Prevencion de las Adicciones, lo que representaria un avance en el indicador del 100%.</t>
  </si>
  <si>
    <t>El Instituto para la Atencion y Prevencion de las Adicciones cuenta con los recursos necesarios para el buen desarrollo de sus funciones, al cumplir debidamente con la programacion de los gastos administrativos.</t>
  </si>
  <si>
    <t>Lic. Jose Juan Murrieta Trejo</t>
  </si>
  <si>
    <t>Subdirector de Recursos Humanos, Materiales y Servicios Generales</t>
  </si>
  <si>
    <t>(Numero de sentencias o laudos pagados/Numero de sentencias o laudos notificadas a pagar)*100</t>
  </si>
  <si>
    <t>La informacion se encontrara disponible en la pagina de el Instututo. https://www.iapa.cdmx.gob.mx/transparencia</t>
  </si>
  <si>
    <t>Al cierre del 2024, se espera tener un avance en el indicador del 100%, derivado de contar con los suficientes recursos para cumplir con los laudos emitidos por la Junta de Conciliacion y Arbitraje.</t>
  </si>
  <si>
    <t>El Instituto para la Atencion y Prevencion de las Adicciones cuenta con los recursos necesarios para cubrir con las obligaciones judiciales al cumplir debidamente con los procesos de programacion y presupuestacion.</t>
  </si>
  <si>
    <t>Pago de Laudos o sentencias</t>
  </si>
  <si>
    <t>Mtra. Maria Guadalupe Toledo Betanzos</t>
  </si>
  <si>
    <t>Subdirectora de Asuntos Litigiosos</t>
  </si>
  <si>
    <t>Suficientes mecanismos de los protocolos en materia de proteccion civil a las personas servidoras publicas del Instituto para la Atencion y Prevencion de las Adicciones de la Ciudad de Mexico.</t>
  </si>
  <si>
    <t>Personas servidoras publicas del Instituto para la Atencion y Prevencion de las Adicciones en la Ciudad de Mexico.</t>
  </si>
  <si>
    <t>Crear una cultura de proteccion civil en las personas servidoras publicas del Instituto para la Atencion y Prevencion de las Adicciones, para poder actuar ante un posible fenomeno natural y/o antropogenico para salvaguardar su integridad y la de los visitantes.</t>
  </si>
  <si>
    <t>Las personas servidoras publicas del Instituto para la Atencion y Prevencion de las Adicciones estan capacitadas y actualizados en materia de proteccion civil, con el fin de tener una mejor respuesta en caso de siniestro, salvaguardando su propia vida y la de sus visitantes.</t>
  </si>
  <si>
    <t>Indice que mide el avance de las capacitaciones, mantenimiento del equipo de proteccion civil y entrega de insumos, asi como de la formacion de brigadas de proteccion civil.</t>
  </si>
  <si>
    <t>((Mantenimiento al equipo de proteccion civil realizado/Mantenimiento al equipo de proteccion civil programado) *20) + (Total de personas capacitadas en materia de proteccion civil/Total de personas programadas para capacitarse en materia de proteccion civil) *20%) + (Numero de brigadas formadas y capacitadas/Numero de brigadas programadas para formarse y capacitarse) *60%))</t>
  </si>
  <si>
    <t>La informacion se encontrara disnible en la pagina del instituto. https://www.iapa.cdmx.gob.mx/transparencia</t>
  </si>
  <si>
    <t>para el año 2024 el 100% de personal se encontrara capacitado en temas de proteccion civil y contar con programa interno de proteccion civil.</t>
  </si>
  <si>
    <t>Personas servidoras publicas del Instituto para la Atencion y Prevencion de las Adicciones ponen en practica los conocimientos de Proteccion Civil ante una emergencia para salvaguardar su propia vida, la de los visitantes y de los bienes.</t>
  </si>
  <si>
    <t>Mantenimiento en equipo de proteccion civil y entrega de insumos</t>
  </si>
  <si>
    <t>Capacitacion en materia de proteccion civil a las personas servidoras publicas del Instituto.</t>
  </si>
  <si>
    <t>Formacion de brigadas, para atender situaciones de emergencia</t>
  </si>
  <si>
    <t>010</t>
  </si>
  <si>
    <t>Acciones en materia de prevencion y atencion de adicciones</t>
  </si>
  <si>
    <t>Decremento de la poblacion de la Ciudad de Mexico que usan sustancias psicoactivas.</t>
  </si>
  <si>
    <t>1. Promover informacion oportuna y preventiva a la poblacion de la Ciudad de Mexico en materia de sustancias psicoactivas. 2. Verificar los centros atencion especializada para el tratamiento a personas usuarias de sustancias psicoactivas.</t>
  </si>
  <si>
    <t>La poblacion de la Ciudad de Mexico cuenta informacion y acceso a tratamientos para las adicciones, lo cual, les permite mejorar su calidad de vida.</t>
  </si>
  <si>
    <t>Indice que mide las acciones para la atencion y prevencion de las adicciones para contribuir en la reduccion del uso, abuso y dependencia de sustancias psicoactivas</t>
  </si>
  <si>
    <t>((Difusion de informacion sobre acciones de prevencion universal y de los servicios del Instituto realizada/ Difusion de informacion sobre acciones de prevencion universal y de los servicios del Instituto programada)*25%) + (Total de personas atendidas, canalizadas y sensibilizadas por el uso de sustancias psicoactivas/Total de personas que se estima atender, canalizar y sensibilizar por el uso de sustancias psicoactivas)* 25%) + (Total de personas capacitadas y formadas en materia de prevencion y atencion de adicciones/Total de personas que se estima capacitar y formar en materia de prevencion y atencion de adicciones)* 25%) + (Total de Inspecciones oculares, visitas de verificacion, supervision, de monitoreo, notificaciones, clausuras y suspension de actividades, de retiro y reposicion de sellos a centros de atencion de adicciones realizadas/Total de Inspecciones oculares, visitas de verificacion, supervision, de monitoreo, notificaciones, clausuras y suspension de actividades, de retiro y reposicion de sellos a centros de atencion de adicciones programadas)* 25%))</t>
  </si>
  <si>
    <t>La informacion se encontrara en la pagina de internet del Intituto en un micrositio proximo a aperturarse. https://www.iapa.cdmx.gob.mx/transparencia</t>
  </si>
  <si>
    <t>0.42</t>
  </si>
  <si>
    <t>Al cierre del 2024, se espera tener un decremento de la poblacion de la Ciudad de Mexico que usen sustancias psicoactivas, logrando un avance en el indicador del 85%, derivado del cumplimiento de las actividades realizadas para el desarrollo y promocion de la cultura en la Ciudad de Mexico.</t>
  </si>
  <si>
    <t>Los habitantes de la Ciudad de Mexico cuentan con informacion para disminuir los riesgos a la salud, relacionados con el uso, abuso y dependencia de sustancias psicoactivas y mejorar su calidad de vida.</t>
  </si>
  <si>
    <t>Difusion de informacion sobre acciones de prevencion universal y de los servicios del Instituto par la Atencion y Prevencion de las Adicciones.</t>
  </si>
  <si>
    <t>Mtro. Pablo Puig Flores</t>
  </si>
  <si>
    <t>Director de Difusion para la prevencion de Adicciones</t>
  </si>
  <si>
    <t>Se sugiere unirlas: Atencion, canalizacion y sensibilizacion a personas que hacen uso de sustancias psicoactivas.</t>
  </si>
  <si>
    <t>Lic. Jose Joel Paredes Olguin</t>
  </si>
  <si>
    <t>Director de Prototipos de Atencion e Inclusion Comunitaria</t>
  </si>
  <si>
    <t>Capacitacion y formacion en materia de prevencion y atencion de adicciones.</t>
  </si>
  <si>
    <t>Mtro. Manlio Fabio Diego Llamas</t>
  </si>
  <si>
    <t>Director de Profesionalizacion y Desarrollo Interinstitucional</t>
  </si>
  <si>
    <t>Inspecciones oculares, visitas de verificacion, supervision, de monitoreo, notificaciones, clausuras y suspension de actividades, de retiro y reposicion de sellos a centros de atencion de adicciones.</t>
  </si>
  <si>
    <t>Lic. Marcos Alejandro Martinez Toral</t>
  </si>
  <si>
    <t>Director de Verificacion y Cumplimiento Normativo de Centros de Atencion de Adicciones</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</si>
  <si>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</si>
  <si>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</si>
  <si>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Servicios de Salud de la Ciudad de Mexico brinda atencion medica a cuatro millones de habitantes, que son aquellos que no tienen seguridad social de manera gratuita sin discriminacion o rechazos en ningun servicio para la atencion medica y prevencion de enfermedades para asi lograr la mejorar de la calidad de vida y reducir los riesgos a la salud.</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</si>
  <si>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</si>
  <si>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Insuficientes mecanismos de prevencion en materia de proteccion civil a las personas servidoras publicas de los Servicios de Salud Publica de la Ciudad de Mexico.</t>
  </si>
  <si>
    <t>Personas servidoras publicas de los Servicios de Salud de la Ciudad de Mexico.</t>
  </si>
  <si>
    <t>Crear una cultura de proteccion civil en las personas servidoras publicas de los Servicios de Salud para poder actuar ante un posible fenomeno natural y/o antropogenico para salvaguardar su integridad y la de los visitantes.</t>
  </si>
  <si>
    <t>Las personas servidoras publicas de los Servicios de Salud de la Ciudad de Mexico estan capacitadas y preparadas para atender cualquier situacion de riesgo y emergencia natural o antropogenica, salvaguardando su propia vida y la de sus visitantes.</t>
  </si>
  <si>
    <t>Indice que mide el avance de las capacitaciones, compra e instalacion de material en materia de proteccion civil.</t>
  </si>
  <si>
    <t>La informacion del programa se encontrara disponible en la pagina de los Servicios de salud publica los cuales registran los eventos a realizar en la pagina WWW.preparados.gob.mx/simulacronacional2022</t>
  </si>
  <si>
    <t>Al cierre del 2024, se espera tener una suficiente difusion de los protocolos en materia de proteccion civil a las personas servidoras publicas de los Servicios de Salud Publica, logrando un avance en el indicador del 100%, derivado del cumplimiento del numero de personas capacitadas y equipamiento adquirido e instalado en materia de proteccion civil.</t>
  </si>
  <si>
    <t>Personas servidoras publicas de los Servicios de Salud Publica ponen en practica los conocimientos de Proteccion Civil ante una emergencia para salvaguardar su propia vida, la de los visitantes y de los bienes.</t>
  </si>
  <si>
    <t>Claudia Barrera Basurto</t>
  </si>
  <si>
    <t>Encargada de Proteccion Civil de SSPCMDX</t>
  </si>
  <si>
    <t>Eficientes servicios de prevencion y promocion de la salud para los habitantes de la Ciudad de Mexico.</t>
  </si>
  <si>
    <t>La poblacion de la Ciudad de Mexico que no cuenta con seguridad social (4 000,000).</t>
  </si>
  <si>
    <t>1. Otorgar servicios de prevencion y promocion de la salud. 2. Prestacion de atencion medica y vigilancia epidemiologica.</t>
  </si>
  <si>
    <t>La poblacion recibe servicios de salud de primer nivel con gratuidad y universalidad, ampliando su acceso al derecho de la proteccion a la salud.</t>
  </si>
  <si>
    <t>Indice que mide el avance de los servicios de prevencion de la enfermedad, las atenciones medicas otorgadas y las dosis de vacunas aplicadas a la poblacion de la Ciudad de Mexico.</t>
  </si>
  <si>
    <t>((Acciones de prevencion de la enfermedad y promocion de la salud realizadas/Acciones de prevencion de la enfermedad y promocion de la salud programadas) *34%) + (Total de atenciones medicas en las unidades de salud realizadas/Total de atenciones medicas en las unidades de salud programadas) *33%) + (Dosis de vacunas aplicadas/Dosis de vacunas que se estiman aplicar) *33%))</t>
  </si>
  <si>
    <t>Sistema de Informacion en Salud (SIS) http://www.dgis.salud.gob.mx/contenidos/sinais/subsistema1.html Registro administrativo disponible el Sistema de Informacion en Salud de la Ciudad de Mexico Registro administrativo disponible el Sistema de Informacion de la Direccion de Promocion de la Salud 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 Registro de dosis de vacuna antirrabica canina y felina aplicadas, registro de esterilizaciones canina y felina realizadas. Servicios otorgados SIS, Cubos dinamicos, de la Direccion General de Informacion en Salud (DGIS). 2023 Consolidado (plataforma en desarrollo para el ejercicio 2023 por la DGIS). http://www.dgis.salud.gob.mx/contenidos/basesdedatos/bdc_serviciossis_gobmx.html</t>
  </si>
  <si>
    <t>Al cierre del 2024, se espera tener eficientes servicios de prevencion y promocion de la salud a la poblacion de la Ciudad de Mexico, logrando un avance en el indicador del 100%, derivado del cumplimiento de la prevencion y de la prestacion de atencion medica epidemiologica.</t>
  </si>
  <si>
    <t>La poblacion de la Ciudad de Mexico, en especial aquella que no tienen seguridad social laboral, recibe servicios de salud de primer nivel con gratuidad y universalidad, manteniendose protegida contra enfermedades prevenibles por vacunacion lo que les permite reducir la morbilidad y mortalidad y tener una mejor calidad de vida.</t>
  </si>
  <si>
    <t>Prevencion de la Enfermedad y Promocion de la Salud</t>
  </si>
  <si>
    <t>Dr. Jesus Santiago Reza Casahonda</t>
  </si>
  <si>
    <t>Director de Promocion de la Salud</t>
  </si>
  <si>
    <t>Atenciones medicas en las Unidades de Salud</t>
  </si>
  <si>
    <t>Dr. Placido Enrique Leon Garcia</t>
  </si>
  <si>
    <t>Director de Atencion Medica</t>
  </si>
  <si>
    <t>Dosis de vacunas aplicadas en poblacion de responsabilidad Institucional</t>
  </si>
  <si>
    <t>M. en S.P. Jose Jesus Trujillo Gutierrez</t>
  </si>
  <si>
    <t>Director de Epidemiologia y Medicina Preventiva</t>
  </si>
  <si>
    <t>Suficientes servicios de atencion especializada para la salud de la mujer en la Ciudad de Mexico.</t>
  </si>
  <si>
    <t>1. Atencion materna, sexual, reproductiva y de la violencia fisica y/o psicologica. 2.Deteccion A oportuna de cancer de mama y cervico uterino.</t>
  </si>
  <si>
    <t>Las mujeres de la Ciudad de Mexico gozan de salud fisica y mental que deriva en la disminucion del indice de mortalidad en las mujeres.</t>
  </si>
  <si>
    <t>Porcentaje que mide las atenciones otorgadas en material de salud materna, sexual y reproductiva, considerando consultas prenatales, orientaciones en materia de salud sexual, consultas de planificacion familiar, atencion de VIH/ITS y acciones de deteccion de cancer de mama y de cuello uterino.</t>
  </si>
  <si>
    <t>((Atenciones en materia de salud materna sexual y reproductiva realizadas/ Atenciones en materia de salud materna sexual y reproductiva programadas) *100)</t>
  </si>
  <si>
    <t>Sistema de Informacion en Salud de los Servicios de Salud Publica de la Ciudad de Mexico. Sistema de Informacion en Salud (SIS)http://www.dgis.salud.gob.mx/contenidos/sinais/subsistema1.html Sistema de Informacion de Cancer de la Mujer. Centro Nacional de Equidad de Genero y Salud Reproductiva CNEGSR / Direccion General de Informacion en Salud DGIS http://www.sicam.salud.gob.mx Registro administrativo disponible el Sistema de Informacion en Salud de la Ciudad de Mexico "Direccion de Atencion Medica" ubicada en Torre Insignia 6° piso Av. Insurgentes Norte, Conjunto Urbano Nonoalco - Tlatelolco, Delegacion Cuauhtemoc, Ciudad de Mexico.</t>
  </si>
  <si>
    <t>Al cierre del 2024, se esperan tener los suficientes servicios de atencion especializada para la salud de la mujer de la Ciudad de Mexico sin seguridad social, logrando un avance en el indicador del 100%, derivado del cumplimiento de las actividades realizadas por los Servicios de Salud Publica.</t>
  </si>
  <si>
    <t>Las mujeres de la Ciudad de Mexico sin seguridad social laboral gozan de salud fisica y mental y tienen asegurada su salud materna sexual y reproductiva lo que conlleva a una disminucion del indice de mortalidad en las mujeres.</t>
  </si>
  <si>
    <t>Atencion medica en materia de salud materna sexual y reproductiva</t>
  </si>
  <si>
    <t>Director de Atencion Medica de los Servicios de Salud Publica de la Ciudad de Mexico</t>
  </si>
  <si>
    <t>Indice que mide el avance de las acciones administrativas que se llevan a cabo los Servicios de Salud Publica.</t>
  </si>
  <si>
    <t>Archivos internos de la Subdireccion de Administracion de Capital Humano. "Subdireccion de Administracion de Capital Humano" ubicada en Torre Insignia 9° piso Avenida Insurgentes Norte 423, Conjunto Urbano Nonoalco - Tlatelolco, Delegacion Cuauhtemoc, Ciudad de Mexico. https://www.transparencia.cdmx.gob.mx/servicios-de-salud-publica-del-distrito-federal</t>
  </si>
  <si>
    <t>Al cierre del 2024, se espera tener una eficiente programacion de los gastos administrativos para la operacion de los Servicios de Salud Publica, lo que representaria un avance en el indicador del 100%.</t>
  </si>
  <si>
    <t>Servicios de Salud Publica cuenta con los recursos necesarios para el buen desarrollo de sus funciones, al cumplir debidamente con la programacion de los gastos administrativos.</t>
  </si>
  <si>
    <t>Lic. Juan Carlos Espinosa Tapia</t>
  </si>
  <si>
    <t>Subdirector de Administracion de Capital Humano</t>
  </si>
  <si>
    <t>Porcentaje que mide el avance de cumplimiento de pagos por demandas laborales a los Servicios de Salud Publica</t>
  </si>
  <si>
    <t>(Total de laudos o demandas laborales pagados/Total de laudos o demandas laborales emitidos por la Junta de Conciliacion y Arbitraje) * 100)</t>
  </si>
  <si>
    <t>La informacion se encontrara disponible en la pagina de los Servicios de Salud Publica. https://www.transparencia.cdmx.gob.mx/servicios-de-salud-publica-del-distrito-federal</t>
  </si>
  <si>
    <t>Al cierre del 2024, se espera tener un avance en el indicador del 100%, derivado de contar con los suficientes recursos para cumplir con los pagos de 10 laudos emitidos por la Junta de Conciliacion y Arbitraje.</t>
  </si>
  <si>
    <t>Servicios de Salud Publica cuenta con los recursos necesarios para cubrir las obligaciones judiciales al cumplir debidamente con los procesos de programacion y presupuestacion.</t>
  </si>
  <si>
    <t>Pago de demandas atendidas en el ejercicio fiscal 2023</t>
  </si>
  <si>
    <t>Licenciado Jose Eduardo Reyes Delgadillo</t>
  </si>
  <si>
    <t>Construir un gobierno cercano y sensible a las necesidades y demandas de las y los habitantes de Alvaro Obregon. Un gobierno innovador y de resultados, comprometido con la rendicion de cuentas, que se conduzca con transparencia y combata la corrupcion.</t>
  </si>
  <si>
    <t>Hacer de la Alcaldia Alvaro Obregon un entorno seguro, con acceso a servicios publicos eficientes; atractivo para la inversion, la creacion de empleos y el desarrollo economico y social, donde las mujeres se sientan seguras y cuenten con oportunidades de crecimiento. Esto, por medio de un gobierno eficiente, transparente y honesto que mejore la calidad de vida de sus residentes, construyendo sinergias y esquemas de cooperacion y colaboracion con diversos actores privados, de la sociedad civil y con organismos internacionales.</t>
  </si>
  <si>
    <t>Alvaro Obregon es la tercera alcaldia mas poblada de la Ciudad de Mexico, con 759 mil 137 habitantes. De ellos, dos tercios viven en condiciones de vulnerabilidad. Mas del 50% enfrenta alguna carencia social y mas del 35% tiene un ingreso inferior a la linea bienestar. Derivado de lo anterior, el desarrollo de la demarcacion se ha dado de manera heterogenea, dependiendo del contexto social, economico y demografico de sus habitantes, lo cual ha generado la existencia de profundos contrastes que requieren de politicas publicas solidas que los disminuyan. La desigualdad de oportunidades, la pobreza y vulnerabilidad, e incluso los altos niveles de violencia y delincuencia se presentan en diversas zonas del territorio, generando una situacion de polarizacion que impacta negativamente el bienestar de las diferentes comunidades. En materia de genero, el 52.4% de la poblacion son mujeres y ellas encabezan el 24% de los hogares de la demarcacion, por lo que implementar un programa de gobierno con perspectiva de genero que garantice su seguridad y promueva su educacion, empoderamiento y desarrollo pleno es fundamental. En terminos territoriales, Alvaro Obregon ocupa una superficie de 96.03 kilometros cuadrados y 24% de su territorio es suelo de conservacion. En la alcaldia se ubican siete sistemas de barrancas con una longitud aproximada de 142 kilometros lineales, de los cuales 100 estan habitados. Uno de los problemas mas relevantes de estos sistemas es la contaminacion, que prevalece en el 95% de su extension total. Aunado a lo anterior, se estima que un 60% del suelo habitado es minado, debido a la extraccion de materiales petreos que tuvo lugar durante el siglo pasado, lo que ha generado la aparicion de taludes y socavones que constituyen un gran riesgo para la poblacion. En lo que a la economia de la alcaldia se refiere, existen mas de 26 mil unidades economicas, 24 mil de ellas, debidamente registradas y 2 mil de caracter informal. No obstante, se estima que derivado de la pandemia, el 10% de esas unidades se vieron obligadas a cerrar. Entre los temas que mas preocupan a las y los habitantes de Alvaro Obregon destacan la inseguridad; los servicios publicos deficientes, principalmente aquellos relacionados con fugas y falta de agua, alumbrado publico, baches, y tiraderos irregulares de basura y cascajo. Los casi 900 kilometros de red de agua potable y casi mil 500 kilometros de red de drenaje, datan de aproximadamente 50 años por lo que han excedido su vida util. La falta de mantenimiento y la alta presion que se presenta en las lineas provoca fugas y falta de agua en diversas unidades territoriales, asi como movimientos de suelo y colapso en las redes de drenaje. Se estima que, de las 72 mil luminarias existentes en la alcaldia, alrededor de 15 mil se encuentran apagadas o requieren mantenimiento. Por otro lado, existen 35 mil toneladas de cascajo almacenadas en espacios irregulares sin que se cuente, hasta la fecha, con un lugar de disposicion final, ademas de que diariamente los vecinos tiran alrededor de 30 m3 de este material. El 100 por ciento de los espacios publicos que se encuentran en la alcaldia se encuentran deteriorados y vandalizados, por lo que es necesario recuperarlos para que los vecinos puedan contar con espacios de recreacion y esparcimiento El 100 por ciento de los espacios publicos que se encuentran en la alcaldia se encuentran deteriorados y vandalizados, por lo que es necesario recuperarlos para que los vecinos puedan contar con espacios de recreacion y esparcimiento A esto se suma la crisis economica derivada de la pandemia que ha provocado la disminucion del nivel de ingreso de las familias, ante la falta de empleo y ahorros. La reactivacion economica debe ser una prioridad para la presente administracion, a traves de apoyos a empresas y trabajadores, asi como el fortalecimiento de las cadenas productivas. Respecto a la seguridad, segun datos de la FGJCDMX, la alcaldia se ubica entre las cinco con mayor incidencia delictiva, por lo que es necesario implementar una politica integral de combate frontal al delito. En materia social, es imprescindible generar programas que mejoren la calidad de vida de los residentes y sus familias. De manera prioritaria se buscara incidir en el fortalecimiento y desarrollo de las mujeres, mediante acciones que les permitan aumentar sus ingresos, incorporarse al mercado laboral y vivir sin violencia. Finalmente, Alvaro Obregon buscara construir un gobierno abierto, eficiente y aliado de la ciudadania, con esquemas modernos de comunicacion y respuesta a las demandas mas sentidas de la poblacion que habita en la demarcacion.</t>
  </si>
  <si>
    <t>Instrumentar politicas publicas que promuevan el desarrollo humano integral de las y los habitantes de la Alcaldia, mejoren la seguridad ciudadana, los servicios publicos y el desarrollo economico sostenible, que garanticen el rescate de espacios publicos, el cuidado del medio ambiente, la seguridad y el desarrollo pleno de las mujeres. Priorizar el maximo desarrollo de las mujeres y las niñas estableciendo la igualdad sustantiva entre las mujeres y los hombres de Alvaro Obregon.</t>
  </si>
  <si>
    <t>Eficientes mecanismos de operacion para la atencion ciudadana en la Alcaldia Alvaro Obregon.</t>
  </si>
  <si>
    <t>Habitantes de la Alcaldia Alvaro Obregon que asciende a 759, 137 personas.</t>
  </si>
  <si>
    <t>Los habitantes de la Alcaldia Alvaro Obregon gozan de un gobierno democratico, transparente e incluyente que atiende de manera eficiente las demandas de sus ciudadanos.</t>
  </si>
  <si>
    <t>Indice que mide la atencion de demandas ciudadanas, por medio de quejas y demandas que expresen las necesidades de la poblacion que habita en la Alcaldia, asi como la atencion a solicitudes internas en beneficio de la buena funcion de gobierno.</t>
  </si>
  <si>
    <t>[(Retiro de objetos que restrinjan o limiten total o parcialmente el libre transito peatonal o vehicular realizado/ Retiro de objetos que restrinjan o limiten total o parcialmente el libre transito peatonal o vehicular programado)* 0.125) + ((Recuperacion de espacios publicos realizado/ Recuperacion de espacios publicos programado)* 0.125) + ((Atencion y seguimiento de Juicios laborales, mercantiles y civiles realizado/ Atencion y seguimiento de Juicios laborales, mercantiles y civiles programado)* 0.125) + ((Publicacion, seguimiento, monitoreo, analisis y difusion de eventos, programas, avances, comunicados, boletines y notas informativas en redes sociales, prensa, radio, television, portales, asi como de servicios de Impresion (15,000 acciones) realizado/ Publicacion, seguimiento, monitoreo, analisis y difusion de eventos, programas, avances, comunicados, boletines y notas informativas en redes sociales, prensa, radio, television, portales, asi como de servicios de Impresion (15,000 acciones) programado)* 0.125) + ((Atencion a las demandas ciudadanas captadas por medio de las audiencias publicas que atiende la alcaldesa (Miercoles Ciudadano y Tu Aliada en tu Colonia) realizado/ Atencion a las demandas ciudadanas captadas por medio de las audiencias publicas que atiende la alcaldesa (Miercoles Ciudadano y Tu Aliada en tu Colonia) programado)* 0.125) + ((Coordinacion y participacion en reuniones y audiencias procedentes de la actividad propia de la Jefatura de Oficina de la Alcaldia realizado/ Coordinacion y participacion en reuniones y audiencias procedentes de la actividad propia de la Jefatura de Oficina de la Alcaldia programado)* 0.125) + ((Seguimiento y gestion de la demanda ciudadana ingresada en el Sistema Unificado de Atencion Ciudadana (SUAC), y mediante el Sistema Informatico de la Ventanilla Unica de Tramites y que son turnados a las diferentes areas operativas realizado/ Seguimiento y gestion de la demanda ciudadana ingresada en el Sistema Unificado de Atencion Ciudadana (SUAC), y mediante el Sistema Informatico de la Ventanilla Unica de Tramites y que son turnados a las diferentes areas operativas programado)* 0.125) + ((Atencion, gestion y seguimiento a las obligaciones y solicitudes de informacion de transparencia, previstas en la Ley de Transparencia, Acceso a la Informacion Publica, y Rendicion de Cuentas de la CDMX a traves del Sistema de Portales de Obligaciones de Transparencia (SIPOT) realizado/ Atencion, gestion y seguimiento a las obligaciones y solicitudes de informacion de transparencia, previstas en la Ley de Transparencia, Acceso a la Informacion Publica, y Rendicion de Cuentas de la CDMX a traves del Sistema de Portales de Obligaciones de Transparencia (SIPOT) programado)* 0.125)]</t>
  </si>
  <si>
    <t>Quejas y demandas por medio ventanilla unica de la Alcaldia miercoles y viernes ciudadano y recorridos con autoridades.</t>
  </si>
  <si>
    <t>Al 2024 incrementar 10% los servicios brindados por esta Alcaldia</t>
  </si>
  <si>
    <t>Para 2024 se consolidaran los mecanismos para gozar de un gobierno democratico, transparente e incluyente que atienda de manera eficiente las demandas de los ciudadanos</t>
  </si>
  <si>
    <t>Retiro de objetos que restrinjan o limiten total o parcialmente el libre transito peatonal o vehicular</t>
  </si>
  <si>
    <t>Lic. Joaquin Melendez Lira / Lic. Sharon Ma. Teresa Cuenca Ayala</t>
  </si>
  <si>
    <t>Director de Gobierno / Directora General Juridica</t>
  </si>
  <si>
    <t>Recuperacion de espacios publicos.</t>
  </si>
  <si>
    <t>Atencion y seguimiento de Juicios laborales, mercantiles y civiles.</t>
  </si>
  <si>
    <t>Publicacion, seguimiento, monitoreo, analisis y difusion de eventos, programas, avances, comunicados, boletines y notas informativas en redes sociales, prensa, radio, television, portales, asi como de servicios de Impresion (15,000 acciones).</t>
  </si>
  <si>
    <t>Lic. Claudia Islas Lagos</t>
  </si>
  <si>
    <t>Atencion a las demandas ciudadanas captadas por medio de las audiencias publicas que atiende la alcaldesa (Miercoles Ciudadano y Tu Aliada en tu Colonia)</t>
  </si>
  <si>
    <t>Lic. Sinuhe Marquez Armenta</t>
  </si>
  <si>
    <t>Jefe de la Oficina de la Alcaldia</t>
  </si>
  <si>
    <t>Coordinacion y participacion en reuniones y audiencias procedentes de la actividad propia de la Jefatura de Oficina de la Alcaldia.</t>
  </si>
  <si>
    <t>Seguimiento y gestion de la demanda ciudadana ingresada en el Sistema Unificado de Atencion Ciudadana (SUAC), y mediante el Sistema Informatico de la Ventanilla Unica de Tramites y que son turnados a las diferentes areas operativas.</t>
  </si>
  <si>
    <t>Atencion, gestion y seguimiento a las obligaciones y solicitudes de informacion de transparencia, previstas en la Ley de Transparencia, Acceso a la Informacion Publica, y Rendicion de Cuentas de la CDMX a traves del Sistema de Portales de Obligaciones de Transparencia (SIPOT).</t>
  </si>
  <si>
    <t>Disminucion en la comision de delitos que afecta a la poblacion que habita y transita en la Alcaldia Alvaro Obregon.</t>
  </si>
  <si>
    <t>Alcaldia Alvaro Obregon.</t>
  </si>
  <si>
    <t>Los habitantes de la Alcaldia Alvaro Obregon disfrutan de un ambiente seguro y libre de violencias en su transito por la demarcacion.</t>
  </si>
  <si>
    <t>Indice que mide las acciones policiales como son la proximidad, la politica criminal y la atencion a victimas, que contrarrestan los fenomenos generadores de inseguridad, violencia y criminalidad a traves de una mejor policia.</t>
  </si>
  <si>
    <t>((Acciones de proximidad y acompañamientos bancarios para proteccion y seguridad realizadas/ Acciones de proximidad y acompañamientos bancarios para proteccion y seguridad programado)* 20%) + ((Atencion a solicitudes por parte de la Fiscalia General de Justicia (FGJ) realizado/ Atencion a solicitudes por parte de la Fiscalia General de Justicia (FGJ) programado)* 16%) + ((Monitoreo y atencion de solicitudes de videos imagenes de las camaras de videovigilancia enlazadas al C2 (Base Plata) con su respectiva cadena de custodia realizado/ Monitoreo y atencion de solicitudes de videos imagenes de las camaras de videovigilancia enlazadas al C2 (Base Plata) con su respectiva cadena de custodia programado)* 16%) + ((Recorridos de Patrullaje y operativos con otras instancias de gobierno y de seguridad en materia de prevencion y disminucion de la comision del delito realizado/ Recorridos de Patrullaje y operativos con otras instancias de gobierno y de seguridad en materia de prevencion y disminucion de la comision del delito programado)* 16%) + ((Mapeo de zonas geograficas con mayor indice delictivo a efecto de tomar medidas preventivas necesarias y generar programas que coadyuven a la prevencion del delito realizado/ Mapeo de zonas geograficas con mayor indice delictivo a efecto de tomar medidas preventivas necesarias y generar programas que coadyuven a la prevencion del delito programado)* 16%) + ((Brindar atencion y seguimiento a las peticiones que ingresa la ciudadania a traves de la plataforma del sistema unificado de atencion ciudadana en materia de seguridad y vialidad realizado/ Brindar atencion y seguimiento a las peticiones que ingresa la ciudadania a traves de la plataforma del sistema unificado de atencion ciudadana en materia de seguridad y vialidad programado)* 16%)</t>
  </si>
  <si>
    <t>Los documentos, asi como los registros de archivo y consulta para su verificacion administrativa se concentran en la oficina de la direccion operativa a cargo del Lic. Jose Israel Coviella Zuñiga.</t>
  </si>
  <si>
    <t>Incrementar el 10% en las acciones de acercamiento policial, a fin de prevenir e inhibir los actos delictivos para 2024.</t>
  </si>
  <si>
    <t>Para 2024 se consolidara la implementacion de un ambiente seguro y libre de violencia en el transito por la demarcacion territorial.</t>
  </si>
  <si>
    <t>Acciones de proximidad y acompañamientos bancarios para proteccion y seguridad</t>
  </si>
  <si>
    <t>Jose Israel Coviella Zuñiga</t>
  </si>
  <si>
    <t>Atencion a solicitudes por parte de la Fiscalia General de Justicia (FGJ)</t>
  </si>
  <si>
    <t>Monitoreo y atencion de solicitudes de videos imagenes de las camaras de videovigilancia enlazadas al C2 (Base Plata) con su respectiva cadena de custodia</t>
  </si>
  <si>
    <t>Recorridos de Patrullaje y operativos con otras instancias de gobierno y de seguridad en materia de prevencion y disminucion de la comision del delito</t>
  </si>
  <si>
    <t>Mapeo de zonas geograficas con mayor indice delictivo a efecto de tomar medidas preventivas necesarias y generar programas que coadyuven a la prevencion del delito</t>
  </si>
  <si>
    <t>Brindar atencion y seguimiento a las peticiones que ingresa la ciudadania a traves de la plataforma del sistema unificado de atencion ciudadana en materia de seguridad y vialidad</t>
  </si>
  <si>
    <t>Abasto de los medios y herramientas para garantizar el otorgamiento de los servicios publicos basicos en la Alcaldia Alvaro Obregon.</t>
  </si>
  <si>
    <t>1. Garantizar el abasto de los servicios basicos indispensables que demanda la ciudadania. 2. Facil accesos de la ciudadania al abanico de servicios publicos que ofrece la Alcaldia. 3. Garantizar el acceso de la ciudadania al disfrute de espacios publicos con un ambiente amigable. 4. Implementar programas y acciones encaminados al cuidado del medio ambiente.</t>
  </si>
  <si>
    <t>La poblacion de la Alcaldia Alvaro Obregon disfruta de los servicios publicos para satisfacer sus necesidades basicas y con ello mejorar su calidad de vida.</t>
  </si>
  <si>
    <t>Indice que mide el avance en las acciones de recoleccion y transformacion de residuos solidos para generacion de composta, asi como del numero de piezas de arboles y arbustos plantados en suelo de conservacion y servicios de panteones publicos de la alcaldia.</t>
  </si>
  <si>
    <t>((Retiro de basura de uso domiciliario y de origen urbano, asi como de los residuos solidos de la construccion que se genera en tiraderos clandestinos realizado/ Retiro de basura de uso domiciliario y de origen urbano, asi como de los residuos solidos de la construccion que se genera en tiraderos clandestinos programado)* 12.5%) + ((Transformacion, distribucion y aplicacion de residuos solidos organicos en composta realizado/ Transformacion, distribucion y aplicacion de residuos solidos organicos en composta programado)* 12.5%) + ((Plantacion de arboles y arbustos en las zonas de la alcaldia que son consideradas suelo de conservacion realizado/ Plantacion de arboles y arbustos en las zonas de la alcaldia que son consideradas suelo de conservacion programado)* 12.5%) + ((Servicios de cremacion, inhumacion, exhumacion y rehinumacion realizado/ Servicios de cremacion, inhumacion, exhumacion y rehinumacion programado)* 12.5%) + ((Servicios y mantenimiento en materia de limpieza, pintura, barrido, poda de arboles y plantas, limpieza de piletas, y de fosas en lotes y corredores de los panteones publicos realizado/ Servicios y mantenimiento en materia de limpieza, pintura, barrido, poda de arboles y plantas, limpieza de piletas, y de fosas en lotes y corredores de los panteones publicos programado)* 12.5%) + ((Digitalizacion de archivos que obran en los cementerios de la Alcaldia Alvaro Obregon realizado/ Digitalizacion de archivos que obran en los cementerios de la Alcaldia Alvaro Obregon programado)* 12.5%) + ((Apoyos economicos a los beneficiarios del programa social que se encuentran en condiciones de vulnerabilidad de ingreso, los cuales son facilitadores de servicios y realizan diversas actividades en beneficio de la comunidad realizado/ Apoyos economicos a los beneficiarios del programa social que se encuentran en condiciones de vulnerabilidad de ingreso, los cuales son facilitadores de servicios y realizan diversas actividades en beneficio de la comunidad programado)* 12.5%) + ((Apoyos economicos a cuadrillas de facilitadores temporales para el mejoramiento en espacios publicos por medio de trabajos de albañileria de forma conjunta entre ciudadanos y los beneficiarios del programa social (ciudadano proporciona los materiales y la Alcaldia la mano de obra) realizado/ Apoyos economicos a cuadrillas de facilitadores temporales para el mejoramiento en espacios publicos por medio de trabajos de albañileria de forma conjunta entre ciudadanos y los beneficiarios del programa social (ciudadano proporciona los materiales y la Alcaldia la mano de obra) programado)* 12.5%)</t>
  </si>
  <si>
    <t>Registros administrativos ubicados en la Oficina de la Direccion General de Sustentabilidad y Cambio Climatico.</t>
  </si>
  <si>
    <t>Las metas en un plazo de 2-3 años (mediano plazo) y 3 o mas años (largo plazo) se encontraran en un punto de crecimiento exponencial conforme se alcance la meta de arboles reforestados al 110% en este año.</t>
  </si>
  <si>
    <t>Para 2024 se beneficiara a los habitantes de la demarcacion territorial con servicios publicos que satisfagan sus necesidades basicas y con ello consoliden mejorar su calidad de vida.</t>
  </si>
  <si>
    <t>Retiro de basura de uso domiciliario y de origen urbano, asi como de los residuos solidos de la construccion que se genera en tiraderos clandestinos</t>
  </si>
  <si>
    <t>Manuel Enrique Pazos Rascon</t>
  </si>
  <si>
    <t>Director General de Servicios Urbanos.</t>
  </si>
  <si>
    <t>Transformacion, distribucion y aplicacion de residuos solidos organicos en composta</t>
  </si>
  <si>
    <t>Biol. Edgar Tonathiu Diaz Lopez</t>
  </si>
  <si>
    <t>Director de Sustentabilidad</t>
  </si>
  <si>
    <t>Plantacion de arboles y arbustos en las zonas de la alcaldia que son consideradas suelo de conservacion</t>
  </si>
  <si>
    <t>Servicios de cremacion, inhumacion, exhumacion y rehinumacion</t>
  </si>
  <si>
    <t>Lic. Mariana Rodriguez Mier y Teran</t>
  </si>
  <si>
    <t>Directora General de Gobierno</t>
  </si>
  <si>
    <t>Servicios y mantenimiento en materia de limpieza, pintura, barrido, poda de arboles y plantas, limpieza de piletas, y de fosas en lotes y corredores de los panteones publicos</t>
  </si>
  <si>
    <t>Digitalizacion de archivos que obran en los cementerios de la Alcaldia Alvaro Obregon</t>
  </si>
  <si>
    <t>Apoyos economicos a los beneficiarios del programa social que se encuentran en condiciones de vulnerabilidad de ingreso, los cuales son facilitadores de servicios y realizan diversas actividades en beneficio de la comunidad</t>
  </si>
  <si>
    <t>Maria Antonieta Hidalgo Torres</t>
  </si>
  <si>
    <t>Apoyos economicos a cuadrillas de facilitadores temporales para el mejoramiento en espacios publicos por medio de trabajos de albañileria de forma conjunta entre ciudadanos y los beneficiarios del programa social</t>
  </si>
  <si>
    <t>Suficientes oportunidades de desarrollo educativo, artistico y deportivo en la Alcaldia</t>
  </si>
  <si>
    <t>Indice que mide la implementacion del fomento, mantenimiento y oferta de educacion, cultura, deporte y recreacion impartida en la demarcacion territorial.</t>
  </si>
  <si>
    <t>[((Torneos deportivos, mega eventos deportivos y torneos de diversas disciplinas y conformacion de las selecciones representativas de la Alcaldia realizado/ Torneos deportivos, mega eventos deportivos y torneos de diversas disciplinas y conformacion de las selecciones representativas de la Alcaldia programado)* 10%) + ((Activaciones fisicas, capacitacion y certificaciones de entrenadores fisicos preparacion y capacitacion para atletas de alto rendimiento y talleres nutricionales y de habitos deportivos realizado/ Activaciones fisicas, capacitacion y certificaciones de entrenadores fisicos preparacion y capacitacion para atletas de alto rendimiento y talleres nutricionales y de habitos deportivos programado)* 10%) + ((Mantenimiento, equipamiento, conservacion, reparacion y creacion de nuevos espacios deportivos enfocados a el desarrollo deportivo de la Alcaldia realizado/ Mantenimiento, equipamiento, conservacion, reparacion y creacion de nuevos espacios deportivos enfocados a el desarrollo deportivo de la Alcaldia programado)* 10%) + ((Actividades culturales, deportivas, educativas y recreativas en los Centros de Desarrollo Comunitario realizado/ Actividades culturales, deportivas, educativas y recreativas en los Centros de Desarrollo Comunitario programado)* 10%) + ((Exposiciones, talleres de sensibilizacion, proyectos de turismo cultural, espacios de interpretacion del patrimonio, publicaciones, ferias, ceremonias civicas, conferencias y foros realizado/ Exposiciones, talleres de sensibilizacion, proyectos de turismo cultural, espacios de interpretacion del patrimonio, publicaciones, ferias, ceremonias civicas, conferencias y foros programado)* 10%) + ((Talleres de danza, teatro, dibujo y pintura, escritura y fomento a la lectura, conciertos, espectaculos de artes escenicas, exposiciones de artes visuales, arte en espacios publicos, conformacion de grupos y colectivos artisticos realizado/ Talleres de danza, teatro, dibujo y pintura, escritura y fomento a la lectura, conciertos, espectaculos de artes escenicas, exposiciones de artes visuales, arte en espacios publicos, conformacion de grupos y colectivos artisticos programado)* 10%) + ((Atenciones de activacion fisica, artisticas, culturales, sociales y recreativas en las 9 casas de adulto mayor y jornadas en las diferentes colonias pertenecientes a la Alcaldia realizado/ Atenciones de activacion fisica, artisticas, culturales, sociales y recreativas en las 9 casas de adulto mayor y jornadas en las diferentes colonias pertenecientes a la Alcaldia programado)* 10%) + ((Apoyos economicos a personas facilitadoras de servicios realizado/ Apoyos economicos a personas facilitadoras de servicios programados)* 10%)+(utiles escolares y mochilas entregados/ 15,000 utiles escolares y mochilas programados)*10%)+(apoyos economicos a deportistas realizados/apoyos economicos a deportistas programados)*10%)]</t>
  </si>
  <si>
    <t>Registros Institucionales, Informes mensuales y trimestrales elaborados por la Alcaldia</t>
  </si>
  <si>
    <t>Incrementar el 10% de la meta del indicador respecto a la oferta de educacion, cultura, deporte y recreacion impartida en la Alcaldia.</t>
  </si>
  <si>
    <t>Para 2024 la poblacion de la demarcacion territorial es beneficiada en su totalidad con derechos culturales, recreativos y educacionales.</t>
  </si>
  <si>
    <t>Torneos deportivos, mega eventos deportivos y torneos de diversas disciplinas y conformacion de las selecciones representativas de la Alcaldia</t>
  </si>
  <si>
    <t>Lic. Jose Marin Saldivar Pizaña</t>
  </si>
  <si>
    <t>Encargado de la Direccion General de Cultura, Educacion y Deporte</t>
  </si>
  <si>
    <t>Activaciones fisicas, capacitacion y certificaciones de entrenadores fisicos preparacion y capacitacion para atletas de alto rendimiento y talleres nutricionales y de habitos deportivos</t>
  </si>
  <si>
    <t>Mantenimiento, equipamiento, conservacion, reparacion y creacion de nuevos espacios deportivos enfocados a el desarrollo deportivo de la Alcaldia</t>
  </si>
  <si>
    <t>Actividades culturales, deportivas, educativas y recreativas en los Centros de Desarrollo Comunitario</t>
  </si>
  <si>
    <t>Exposiciones, talleres de sensibilizacion, proyectos de turismo cultural, espacios de interpretacion del patrimonio, publicaciones, ferias, ceremonias civicas, conferencias y foros</t>
  </si>
  <si>
    <t>Talleres de danza, teatro, dibujo y pintura, escritura y fomento a la lectura, conciertos, espectaculos de artes escenicas, exposiciones de artes visuales, arte en espacios publicos, conformacion de grupos y colectivos artisticos</t>
  </si>
  <si>
    <t>Atenciones de activacion fisica, artisticas, culturales, sociales y recreativas en las 9 casas de adulto mayor y jornadas en las diferentes colonias pertenecientes a la Alcaldia</t>
  </si>
  <si>
    <t>Entrega de Apoyos economicos a personas facilitadoras de servicios</t>
  </si>
  <si>
    <t>Entrega de 15,000 utiles escolares y mochilas a niñas y niños de educacion basica de la alcaldia Alvaro Obregon.</t>
  </si>
  <si>
    <t>Otorgar apoyos economicos a deportistas de alto rendimiento y entrenadores destacados de la Alcaldia.</t>
  </si>
  <si>
    <t>Suficiente capacidad de atencion para la salud de la poblacion de la Alcaldia Alvaro Obregon.</t>
  </si>
  <si>
    <t>Poblacion de la Alcaldia Alvaro Obregon que asciende a 759,137 personas.</t>
  </si>
  <si>
    <t>Indice que mide el avance en los servicios en materia de atencion a la salud en los consultorios medicos y jornadas de salud en las diferentes colonias pertenecientes a la Alcaldia.</t>
  </si>
  <si>
    <t>((Servicios medicos de primer nivel en Jornadas de Salud y en los consultorios medicos pertenecientes a la Alcaldia Alvaro Obregon realizado/ Servicios medicos de primer nivel en Jornadas de Salud y en los consultorios medicos pertenecientes a la Alcaldia Alvaro Obregon programado)* 20%) + ((Talleres psicoeducativos para el desarrollo de las competencias y estilos de vida saludables a niños, adolescentes, padres de familia y profesores realizado/ Talleres psicoeducativos para el desarrollo de las competencias y estilos de vida saludables a niños, adolescentes, padres de familia y profesores programado)* 20%) + ((Campañas de Prevencion de Adicciones para la poblacion en general (500,000 personas) realizado/ Campañas de Prevencion de Adicciones para la poblacion en general (500,000 personas) programado)* 20%) + ((Estudios de Mastografias para la prevencion y deteccion oportuna de cancer de mama realizado/ Estudios de Mastografias para la prevencion y deteccion oportuna de cancer de mama programado)* 20%) + ((Servicios medicos en las instalaciones de los Centros de Atencion a la Salud de la Alcaldia para la poblacion en general realizado/ Servicios medicos en las instalaciones de los Centros de Atencion a la Salud de la Alcaldia para la poblacion en general programado)* 20%)</t>
  </si>
  <si>
    <t>Mecanismos de control (Hojas de registro, informes mensuales de actividades), Registros de servicios, listas de asistencia, entrevistas y evaluaciones, evidencia fotografica, hojas de referencia, registros administrativos de la Alcaldia.</t>
  </si>
  <si>
    <t>Incrementar el 10% en la meta del indicador para 2024 en servicios de salud a los diferentes habitantes de la Alcaldia, especialmente a los que se encuentran en situacion de vulnerabilidad.</t>
  </si>
  <si>
    <t>Para 2024 se garantizara la salud digna y vida saludable de la poblacion por medio de la atencion y prevencion de enfermedades con igualdad e inclusion en la demarcacion territorial.</t>
  </si>
  <si>
    <t>Servicios medicos de primer nivel en Jornadas de Salud y en los consultorios medicos pertenecientes a la Alcaldia Alvaro Obregon</t>
  </si>
  <si>
    <t>Talleres psicoeducativos para el desarrollo de las competencias y estilos de vida saludables a niños, adolescentes, padres de familia y profesores</t>
  </si>
  <si>
    <t>Vicente Orozco Olea</t>
  </si>
  <si>
    <t>Director General de Prevencion contra las Adicciones</t>
  </si>
  <si>
    <t>Campañas de Prevencion de Adicciones para la poblacion en general (500,000 personas)</t>
  </si>
  <si>
    <t>Estudios de Mastografias para la prevencion y deteccion oportuna de cancer de mama</t>
  </si>
  <si>
    <t>Servicios medicos en las instalaciones de los Centros de Atencion a la Salud de la Alcaldia para la poblacion en general</t>
  </si>
  <si>
    <t>Suficientes servicios integrales para animales con dueño de la Alcaldia Alvaro Obregon.</t>
  </si>
  <si>
    <t>Los distintos tipos de animales con dueño de la Alcaldia Alvaro Obregon.</t>
  </si>
  <si>
    <t>Otorgar servicios integrales para la tutela responsable de los animales con dueño de la Alcaldia Alvaro Obregon.</t>
  </si>
  <si>
    <t>Porcentaje de avance en los servicios medicos veterinarios en las Jornadas de Salud Veterinaria, el centro de atencion a la salud animal y consultorio medico veterinario pertenecientes a la alcaldia Alvaro Obregon.</t>
  </si>
  <si>
    <t>((Servicios medicos veterinarios en las Jornadas de Salud Veterinaria, el centro de atencion a la salud animal y consultorio medico veterinario pertenecientes a la alcaldia Alvaro Obregon realizados/ Servicios medicos veterinarios en las Jornadas de Salud Veterinaria, el centro de atencion a la salud animal y consultorio medico veterinario pertenecientes a la alcaldia Alvaro Obregon programados) * 100)</t>
  </si>
  <si>
    <t>Mecanismos de control (Hojas de registro, informes mensuales de actividades elaborados por la Alcaldia)</t>
  </si>
  <si>
    <t>Para 2024 se incrementara el 10% de los servicios medicos veterinarios otorgados en las Jornadas de Salud Veterinaria de la Alcaldia.</t>
  </si>
  <si>
    <t>Para 2024 se consolidara la entrega de servicios integrales para tenencia animal y calidad de vida de los mismos en la Alcaldia Alvaro Obregon</t>
  </si>
  <si>
    <t>Servicios medicos veterinarios en las Jornadas de Salud Veterinaria, el centro de atencion a la salud animal y consultorio medico veterinario pertenecientes a la alcaldia Alvaro Obregon.</t>
  </si>
  <si>
    <t>Niñas y Niños de 0 – 5.11 años de la Alcaldia Alvaro Obregon.</t>
  </si>
  <si>
    <t>indice que mide el total de niñas y niños beneficiados en los Centros de Atencion y Cuidado Infantil de la Alcaldia</t>
  </si>
  <si>
    <t>((Planes y programas de la Secretaria de Educacion Publica en los Centros de Atencion y Cuidado Infantil de la Alcaldia realizado/ Planes y programas de la Secretaria de Educacion Publica en los Centros de Atencion y Cuidado Infantil de la Alcaldia programado)* 50%) + ((Apoyo economico para brindar y recibir un servicio integral para la atencion y el cuidado infantil, a traves de estancias infantiles que atiendan a niñas y niños realizado/ Apoyo economico para brindar y recibir un servicio integral para la atencion y el cuidado infantil, a traves de estancias infantiles que atiendan a niñas y niños programado)* 50%)</t>
  </si>
  <si>
    <t>Listas de registro, informe de avance elaborado por la Alcaldia y evidencia fotografica.</t>
  </si>
  <si>
    <t>Incrementar el 10% de la meta del indicador respecto al ejercicio del Derecho Humano a la educacion en el ejercicio 2024.</t>
  </si>
  <si>
    <t>Para 2024 consolidar el respeto a los derechos de las niñas y niños por medio del cuidado y atencion infantil, impulsando el desarrollo integral de la niñez.</t>
  </si>
  <si>
    <t>Planes y programas de la Secretaria de Educacion Publica en los Centros de Atencion y Cuidado Infantil de la Alcaldia</t>
  </si>
  <si>
    <t>Apoyo economico para brindar y recibir un servicio integral para la atencion y el cuidado infantil, a traves de estancias infantiles que atiendan a niñas y niños</t>
  </si>
  <si>
    <t>El aumento de las actividades turisticas y productivas reactivan la generacion de empleos en la Alcaldia.</t>
  </si>
  <si>
    <t>Personas fisicas y morales (unidades productivas) que generan bienes y servicios dentro de la Alcaldia Alvaro Obregon.</t>
  </si>
  <si>
    <t>Mide el avance en el numero de personas atendidas por la Direccion de Desarrollo Economico y Fomento Cooperativo que estan en busca de empleo; desean emprender un negocio; crear o hacer crecer su micro, pequeña y mediana empresa; aumentar sus conocimientos en materia empresarial, y de los artesanos y productores de la Alcaldia.</t>
  </si>
  <si>
    <t>((Ferias del Empleo y Bolsa de Trabajo realizado/ Ferias del Empleo y Bolsa de Trabajo programado)* 20%) + ((Jornadas de creacion, permanencia y crecimiento de micro, pequeñas y medianas empresa y de cooperativas, asi como del emprendimiento realizado/ Jornadas de creacion, permanencia y crecimiento de micro, pequeñas y medianas empresa y de cooperativas, asi como del emprendimiento programado)* 20%) + ((Bazar Artesanal que integra actividades economicas de los artesanos y floricultores de la alcaldia realizado/ Bazar Artesanal que integra actividades economicas de los artesanos y floricultores de la alcaldia programado)* 20%) + ((Cursos y talleres sobre temas diversos en materia de negocios para promover el emprendimiento y el autoempleo entre la poblacion de la alcaldia realizado/ Cursos y talleres sobre temas diversos en materia de negocios para promover el emprendimiento y el autoempleo entre la poblacion de la alcaldia programado)* 20%) + ((Apoyos agropecuarios de barbecho, rastreo, chaponeo y desmalezado, empacado y molienda de forraje, asi como mantenimiento de arboles frutales y magueyes realizado/ Apoyos agropecuarios de barbecho, rastreo, chaponeo y desmalezado, empacado y molienda de forraje, asi como mantenimiento de arboles frutales y magueyes programado)* 20%)</t>
  </si>
  <si>
    <t>Listas de asistencia y evidencia fotografica.</t>
  </si>
  <si>
    <t>Para 2024 se alcanzara el 110% de la capacidad de las acciones en pro del fomento del empleo, culturales y comerciales en la Alcaldia Alvaro Obregon</t>
  </si>
  <si>
    <t>Para 2024 se alcanzara la reactivacion economica de la Alcaldia derivado del desarrollo de actividades turisticas, comerciales y productivas que beneficien economicamente a las familias que habitan en la demarcacion territorial</t>
  </si>
  <si>
    <t>Ferias del Empleo y Bolsa de Trabajo</t>
  </si>
  <si>
    <t>Jornadas de creacion, permanencia y crecimiento de micro, pequeñas y medianas empresa y de cooperativas, asi como del emprendimiento</t>
  </si>
  <si>
    <t>Bazar Artesanal que integra actividades economicas de los artesanos y floricultores de la alcaldia</t>
  </si>
  <si>
    <t>Cursos y talleres sobre temas diversos en materia de negocios para promover el emprendimiento y el autoempleo entre la poblacion de la alcaldia</t>
  </si>
  <si>
    <t>Apoyos agropecuarios de barbecho, rastreo, chaponeo y desmalezado, empacado y molienda de forraje, asi como mantenimiento de arboles frutales y magueyes</t>
  </si>
  <si>
    <t>La Alcaldia Alvaro Obregon goza de condiciones adecuadas en infraestructura publica e imagen urbana, para el uso y disfrute de los habitantes de la demarcacion.</t>
  </si>
  <si>
    <t>Infraestructura de la Alcaldia Alvaro Obregon.</t>
  </si>
  <si>
    <t>1. Brindar mantenimiento y rehabilitacion de la infraestructura publica e imagen urbana, mediante acciones como albañileria, pintura y electricidad.2. Preservar el optimo funcionamiento de los espacios en inmuebles publicos administrados por la Alcaldia, permitiendo su funcionamiento para el disfrute de la ciudadania.</t>
  </si>
  <si>
    <t>Los habitantes de la Alcaldia Alvaro Obregon gozan de Infraestructura publica de calidad y en optimas condiciones.</t>
  </si>
  <si>
    <t>Indice que mide el avance del mantenimiento y rehabilitacion de infraestructura publica.</t>
  </si>
  <si>
    <t>((Trabajos de obras para la rehabilitacion de banquetas, guarniciones y escalinatas, señalizacion vial, espacios publicos, infraestructura educativa, deportiva, social y cultural, mercados publicos, rehabilitacion de la superficie de rodamiento con bacheo, repavimentacion a base de empedrado, adoquin, concreto hidraulico y asfaltico, estabilizacion de taludes, relleno de minas y construccion de muros de contencion realizado/ Trabajos de obras para la rehabilitacion de banquetas, guarniciones y escalinatas, señalizacion vial, espacios publicos, infraestructura educativa, deportiva, social y cultural, mercados publicos, rehabilitacion de la superficie de rodamiento con bacheo, repavimentacion a base de empedrado, adoquin, concreto hidraulico y asfaltico, estabilizacion de taludes, relleno de minas y construccion de muros de contencion programado)* 34%) + ((Mantenimiento a servicios urbanos como señalamiento y balizamiento de vialidades, rescate y mantenimiento de espacios publicos, saneamiento y poda del arbolado urbano, areas verdes urbanas, transformacion y rehabilitacion de luminarias realizado/ Mantenimiento a servicios urbanos como señalamiento y balizamiento de vialidades, rescate y mantenimiento de espacios publicos, saneamiento y poda del arbolado urbano, areas verdes urbanas, transformacion y rehabilitacion de luminarias programado)* 33%) + ((Estudio documental y apoyo logistico para los procedimientos tecnicos-administrativos relacionados con la obra publica por contrato realizado/ Estudio documental y apoyo logistico para los procedimientos tecnicos-administrativos relacionados con la obra publica por contrato programado)* 33%)</t>
  </si>
  <si>
    <t>Registro de avances fisicos elaborados por la J.U.D. de Obras Viales, J.U.D. de Mantenimiento y Conservacion de Escuelas y Edificios Publicos, J.U.D. de Urbanizacion, Taludes y Minas, J.U.D. de Operacion Hidraulica y reportes entregados por supervisiones externas.</t>
  </si>
  <si>
    <t>Duplicar el numero de mantenimientos al cabo de un periodo de 5 años en relacion a los actualmente establecidos y que en concordancia al logro anual para que se logre paulatinamente este avance.</t>
  </si>
  <si>
    <t>Para 2024 la poblacion que habita en la Alcaldia Alvaro Obregon gozara de infraestructura publica de calidad y en optimas condiciones</t>
  </si>
  <si>
    <t>Trabajos de obras para la rehabilitacion de banquetas, guarniciones y escalinatas, señalizacion vial, espacios publicos, infraestructura educativa, deportiva, social y cultural, mercados publicos, rehabilitacion de la superficie de rodamiento con bacheo, repavimentacion a base de empedrado, adoquin, concreto hidraulico y asfaltico, estabilizacion de taludes, relleno de minas y construccion de muros de contencion</t>
  </si>
  <si>
    <t>Arq. Margarito Rene Chicho Escobar</t>
  </si>
  <si>
    <t>Mantenimiento a servicios urbanos como señalamiento y balizamiento de vialidades, rescate y mantenimiento de espacios publicos, saneamiento y poda del arbolado urbano, areas verdes urbanas, transformacion y rehabilitacion de luminarias</t>
  </si>
  <si>
    <t>Estudio documental y apoyo logistico para los procedimientos tecnicos-administrativos relacionados con la obra publica por contrato</t>
  </si>
  <si>
    <t>Suficiente suministro de agua en cantidad y calidad para los habitantes de la Alcaldia Alvaro Obregon.</t>
  </si>
  <si>
    <t>Habitantes de la Alcaldia Alvaro Obregon que asciende a 759,137 personas.</t>
  </si>
  <si>
    <t>La poblacion de la Alcaldia Alvaro Obregon disfruta de su derecho al acceso del agua.</t>
  </si>
  <si>
    <t>Porcentaje de avance en los trabajos de obra para el mantenimiento y la rehabilitacion de la red de agua potable.</t>
  </si>
  <si>
    <t>((Mantenimiento y rehabilitacion de la red de agua potable en diversas colonias, dentro de la demarcacion territorial. realizado/ Mantenimiento y rehabilitacion de la red de agua potable en diversas colonias, dentro de la demarcacion territorial programado) * 100)</t>
  </si>
  <si>
    <t>Registro de avances fisicos elaborados por la J.U.D. de Operacion Hidraulica y reportes entregados por supervisiones externas.</t>
  </si>
  <si>
    <t>Por el periodo proyectado al quinquenio, se alcance a transformar la red secundaria de agua potable en un 20%, considerando que son poco mas de 1,240 km de tuberias, donde el 85% son de asbesto, transformar las zonas criticas con mayor indice de fugas de agua, generaria una depresion en los reportes de fuga en el territorio de la alcaldia.</t>
  </si>
  <si>
    <t>Para 2024 se consolidara el acceso al agua para la poblacion de la Alcaldia Alvaro Obregon</t>
  </si>
  <si>
    <t>Mantenimiento y rehabilitacion de la red de agua potable en diversas colonias, dentro de la demarcacion territorial.</t>
  </si>
  <si>
    <t>Eficiente funcionamiento de la infraestructura de la red secundaria de drenaje y alcantarillado que afecta a la Alcaldia Alvaro Obregon.</t>
  </si>
  <si>
    <t>Los habitantes de la Alcaldia Alvaro Obregon cuentan con adecuada infraestructura de la red secundaria de drenaje y alcantarillado, para cubrir los servicios basicos de sanidad.</t>
  </si>
  <si>
    <t>Porcentaje de avance en los trabajos de obra para el mantenimiento y la rehabilitacion de la red de drenaje.</t>
  </si>
  <si>
    <t>((Trabajos de obra para el mantenimiento y la rehabilitacion de la red de drenaje realizados / Trabajos de obra para el mantenimiento y la rehabilitacion de la red de drenaje programados) *100)</t>
  </si>
  <si>
    <t>Por el periodo proyectado al quinquenio, se alcance a transformar la red secundaria de drenaje y alcantarillado en un 20%, considerando que son poco mas de 1,240 km de tuberias, donde el 85% son de asbesto, transformar las zonas criticas con mayor indice de fugas de agua, generaria una depresion en los reportes de fuga en el territorio de la alcaldia.</t>
  </si>
  <si>
    <t>Para 2024 se consolida la infraestructura de la red secundaria de drenaje y alcantarillado para cubrir los servicios basicos de sanidad de la poblacion de la Alcaldia Alvaro Obregon</t>
  </si>
  <si>
    <t>Mantenimiento y rehabilitacion de la red de drenaje en diversas colonias, dentro de la demarcacion territorial.</t>
  </si>
  <si>
    <t>Eficiente programacion para los gastos administrativos necesarios para la operacion de la Alcaldia Alvaro Obregon.</t>
  </si>
  <si>
    <t>Areas administrativas y operativas de la Alcaldia Alvaro Obregon, (Direcciones Generales, Direcciones Ejecutivas, Direcciones de area, Coordinaciones y Gerencias).</t>
  </si>
  <si>
    <t>La Alcaldia Alvaro Obregon cuentan con los recursos necesarios para el buen desarrollo de sus funciones.</t>
  </si>
  <si>
    <t>Porcentaje que mide el avance de atencion a las demandas y necesidades de las oficinas de la Alcaldia.</t>
  </si>
  <si>
    <t>((Insumos y herramientas necesarias a traves de la adquisicion de bienes y la contratacion de servicios para atender la demanda y necesidades de las oficinas la Alcaldia realizados/Insumos y herramientas necesarias a traves de la adquisicion de bienes y la contratacion de servicios para atender la demanda y necesidades de las oficinas la Alcaldia programado) * 100)</t>
  </si>
  <si>
    <t>Informes elaborados por la Alcaldia.</t>
  </si>
  <si>
    <t>Ejercer el 100% de presupuesto de manera eficiente y eficaz de forma anual hasta el 2024</t>
  </si>
  <si>
    <t>Proporcionar los servicios y equipamiento necesarios, para la operatividad de la Alcaldia</t>
  </si>
  <si>
    <t>Proporcionar los insumos y herramientas necesarias a traves de la adquisicion de bienes y la contratacion de servicios para atender la demanda y necesidades de las oficinas la Alcaldia</t>
  </si>
  <si>
    <t>Lic. Flor Itzel Ortiz Cruz</t>
  </si>
  <si>
    <t>Alcaldia Alvaro Obregon</t>
  </si>
  <si>
    <t>La Alcaldia Alvaro Obregon cuenta con los recursos necesarios para cubrir con las obligaciones judiciales sin riesgos para su operacion.</t>
  </si>
  <si>
    <t>Porcentaje que mide el avance de atencion a las sentencias que emite la autoridad competente</t>
  </si>
  <si>
    <t>((Sentencias emitas por la autoridad competente realizadas/Sentencias emitas por la autoridad competente programadas) * 100)</t>
  </si>
  <si>
    <t>Resoluciones emitidas por la autoridad competente, bajo resguardo de la Alcaldia.</t>
  </si>
  <si>
    <t>Atencion del 100% de las sentencias emitidas por la autoridad competente</t>
  </si>
  <si>
    <t>Cumplir las obligaciones de pago derivado de las sentencias emitidas por la autoridad competente.</t>
  </si>
  <si>
    <t>Atender las sentencias emitas por la autoridad competente.</t>
  </si>
  <si>
    <t>Eficientes protocolos de actuacion de la Alcaldia ante fenomenos naturales y antropogenicos.</t>
  </si>
  <si>
    <t>Poblacion de la Alcaldia Alvaro Obregon que ascienden a 759,137 habitante.</t>
  </si>
  <si>
    <t>Creacion, elaboracion e implementacion de programas, politicas y capacitaciones que permitan garantizar la seguridad del personal adscrito y visitantes de la Alcaldia.</t>
  </si>
  <si>
    <t>Los habitantes de la Alcaldia adquiere conocimientos para un manejo adecuado de mecanismos y protocolos ante situaciones de riesgo provocados por fenomenos perturbadores</t>
  </si>
  <si>
    <t>Indice que mide el avance de elaboracion de programas de proteccion civil y el avance de numero de capacitaciones en materia de proteccion civil</t>
  </si>
  <si>
    <t>[((Capacitaciones realizadas/ capacitaciones programadas)*25%)+(atenciones pre hospitalarias y de emergencias realizadas/ atenciones pre hospitalarias y de emergencias programadas)*25%)+(programas de proteccion civil elaborados / programas de proteccion civil programados)*25%)+(porcentaje de avance del sistema digital integral)*25%)]</t>
  </si>
  <si>
    <t>Atencion de solicitudes que ingresan a traves del Sistema Unificado de Atencion Ciudadana SUAC, Centro de Servicios y Atencion Ciudadana CESAC, C5 y C2, Audiencias Publicas Miercoles Ciudadanos y Viernes tu Aliada en tu Colonia, llamadas telefonicas, entre otros; estas solicitudes quedan registrados en las plataformas de ingreso,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</si>
  <si>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Incrementar las acciones de prevencion en materia de Proteccion Civil y capacitacion de brigadas comunitarias en los proximos años, asi como contar con el 100 de los programas de proteccion civil y el Atlas de peligros y riesgos</t>
  </si>
  <si>
    <t>Para 2024 contar con una poblacion Resiliente ante el impacto de los fenomenos perturbadores y reducir los efectos que estos pueden causar, mediante la implementacion de acciones preventivas.</t>
  </si>
  <si>
    <t>Capacitacion en materia de Proteccion Civil</t>
  </si>
  <si>
    <t>Lic. Rodrigo Gerardo Trejo Marron</t>
  </si>
  <si>
    <t>Director de Proteccion Civil y Zonas de Alto Riesgo</t>
  </si>
  <si>
    <t>Atencion pre hospitalaria y de emergencias</t>
  </si>
  <si>
    <t>Elaboracion de los Programas en Materia de Proteccion Civil de los inmuebles que integran la Alcaldia</t>
  </si>
  <si>
    <t>Desarrollo del sistema digital integral (Atlas de peligros y riesgos)</t>
  </si>
  <si>
    <t>Suficientes mecanismos democraticos de participacion ciudadana en la toma de decisiones para la determinacion de proyectos de mejora para las unidades territoriales de la Alcaldia Alvaro Obregon.</t>
  </si>
  <si>
    <t>Porcentaje que mide el avance de la implementacion de proyectos emanados de la consulta ciudadana sobre el presupuesto participativo</t>
  </si>
  <si>
    <t>((Clasificacion, registro, recorridos y seguimiento de los diversos proyectos ganadores emanados del proceso de la consulta ciudadana sobre el presupuesto participativo realizado/ Clasificacion, registro, recorridos y seguimiento de los diversos proyectos ganadores emanados del proceso de la consulta ciudadana sobre el presupuesto participativo programado) * 100)</t>
  </si>
  <si>
    <t>Proyectos autorizados por la Alcaldia emanados de la consulta el presupuesto participativo.</t>
  </si>
  <si>
    <t>Dar cumplimiento al 100% de los proyectos emanados de la consulta del presupuesto participativo</t>
  </si>
  <si>
    <t>Para 2024 se consolidara la libertad de decision por parte de la poblacion de la Alcaldia para la eleccion de los proyectos que se implementaran en su beneficio</t>
  </si>
  <si>
    <t>Clasificacion, registro, recorridos y seguimiento de los diversos proyectos ganadores emanados del proceso de la consulta ciudadana sobre el presupuesto participativo</t>
  </si>
  <si>
    <t>Juan Carlos Rocha Cruz</t>
  </si>
  <si>
    <t>Director General de Participacion Ciudadana y Zonas Territoriales</t>
  </si>
  <si>
    <t>Fomentar la equidad y la proteccion economica de las mujeres que tienen a su cargo un hogar, mejorando la calidad de vida, y al mismo tiempo salvaguardar los derechos de las mujeres jefas de familia, garantizando un apoyo economico que les permita el acceso a la alimentacion, derecho a la igualdad e inclusion y el derecho a la salud; asi como garantizar el acceso a los derechos economicos de las mujeres jefas de familia.</t>
  </si>
  <si>
    <t>Las personas habitantes de la alcaldia Alvaro Obregon que se encuentran bajo la linea de bienestar.</t>
  </si>
  <si>
    <t>Mejorar las condiciones de vida de las y los habitantes de las colonias que se encuentren bajo la linea de bienestar.</t>
  </si>
  <si>
    <t>Acercar a la poblacion a programas sociales que beneficien su calidad de vida, mediante la entrega de apoyos economicos y/o en especie.</t>
  </si>
  <si>
    <t>Indice que mide el avance de las acciones desarrolladas para la atencion de las mujeres de la Alcaldia</t>
  </si>
  <si>
    <t>((Numero de apoyos otorgados a mujeres con niveles por debajo de la linea de bienestar) / (total de apoyos otorgados a mujeres con niveles por deabjo de la linea de bienear realizados) * .40 + (Numero de apoyos integrales a mujeres vicitmas de violencia, a traves de su atencion en la Casa Aliada Vania programados / Numero de apoyos integrales a mujeres vicitmas de violencia, a traves de su atencion en la Casa Aliada Vania programados) *.40+ (asesorias juridicas y atencion psicologica a mujeres en situacion de violencia, sus hijas e hijos, previa solicitud y autorizacion por medio de la Linea Aliada (Linea Telefonica realizado/ asesorias juridicas y atencion psicologica a mujeres en situacion de violencia, sus hijas e hijos, previa solicitud y autorizacion por medio de la Linea Aliada (Linea Telefonica programado)* 0.2))</t>
  </si>
  <si>
    <t>Reglas de Operacion del Programa Social, Convocatoria del Programa Social, Padron de beneficiarios, Registros institucionales</t>
  </si>
  <si>
    <t>Para 2024 se incrementara el 10% de la capacidad de los apoyos integrales entregados a mujeres por debajo de la linea de bienestar y a mujeres victimas de violencia.</t>
  </si>
  <si>
    <t>Para 2024 se consolidara el acercamiento de los programas sociales a la poblacion de la Alcaldia a efecto de incrementar la entrega de apoyos economicos y en especie.</t>
  </si>
  <si>
    <t>Proporcionar apoyos a mujeres que se encuentren por debajo de la linea de bienestar a fin de incrementar sus capacidades de apoyo economico.</t>
  </si>
  <si>
    <t>Otorgar apoyos integrales a mujeres vicitmas de violencia, a traves de su atencion en la Casa Aliada Vania y su seguimiento una vez fuera de esta.</t>
  </si>
  <si>
    <t>Brindar asesoria juridica y atencion psicologica a mujeres en situacion de violencia, sus hijas e hijos, previa solicitud y autorizacion por medio de la Linea Aliada (Linea Telefonica)</t>
  </si>
  <si>
    <t>Disminucion en la tasa poblacional que presenta alguna discapacidad</t>
  </si>
  <si>
    <t>Habitantes de la Alcaldia Alvaro Obregon que se encuentran en situacion de vulnerabilidad y desventaja social y economica y que presenten alguna discapacidad visual, auditiva y/o motriz.</t>
  </si>
  <si>
    <t>1.Fomentar la integracion de los grupos menos favorecidos a la sociedad para impulsar su desarrollo personal y que generen vinculos de convivencia social. 2.Contribuir a reducir la brecha de exclusion social que padecen las personas con discapacidad.</t>
  </si>
  <si>
    <t>Los habitantes de la Alcaldia Alvaro Obregon acceden a apoyos los cuales contribuyen a mejorar sus condiciones y calidad de vida.</t>
  </si>
  <si>
    <t>indice que mide el avance de las cirugias realizadas, y los aparatos auditivos y apoyos en especie entregados</t>
  </si>
  <si>
    <t>[((cirugias realizadas/ cirugias programadas)*0.33)+(aparatos auditivos entregados/aparatos auditivos programados)*0.33)+( apoyos en especie entregados / apoyos en especie programados)*0.34)]</t>
  </si>
  <si>
    <t>Padron de beneficiarios, Registros Institucionales</t>
  </si>
  <si>
    <t>Al 2024 incrementar 10% la entrega de apoyos sociales</t>
  </si>
  <si>
    <t>Los habitantes de la Alcaldia logran su desarrollo integral, armonico y sostenido, reduciendo la brechas de desigualdad.</t>
  </si>
  <si>
    <t>Cirugias para el tratamiento de cataratas.</t>
  </si>
  <si>
    <t>Entrega de aparatos auditivos</t>
  </si>
  <si>
    <t>Otorgar apoyos en especie a personas con discapacidad en situacion de vulnerabilidad, tales como: sillas de ruedas, bastones puño aleman, andadera para adultos entre otras.</t>
  </si>
  <si>
    <t>Mejorar las condiciones de vida de las y los habitantes de las colonias con menor ïndice de Desarrollo Social, influyendo en la reduccion del rezago y de la desigualdad social, a traves del impulso y fomento de las tradiciones populares y de actividades recreativas.</t>
  </si>
  <si>
    <t>Las personas habitantes de la Alcaldia Alvaro Obregon que se encuentran en las colonias con bajo y muy bajo Indice de Desarrollo Social.</t>
  </si>
  <si>
    <t>Mejorar las condiciones de vida de las y los habitantes de las colonias con menor ïndice de Desarrollo Social, influyendo en la reduccion del rezago y de la desigualdad social.</t>
  </si>
  <si>
    <t>Acercar a la poblacion a acciones sociales que beneficen su calidad de vida, mediante la entrega de apoyos economicos y/o en especie.</t>
  </si>
  <si>
    <t>Indice que mide las Personas en estado de vulnerabilidad socioeconomica que reciben ayudas sociales o apoyos en especie.</t>
  </si>
  <si>
    <t>(((ayudas sociales y en especie a realizadas/ ayudas sociales y en especie a programadas)* 25%) + ((Apoyos funerarios en especie realizados/Apoyos funerarios en programados)* 25%) + ((Apoyos en especie (materiales de construccion) para el mejoramiento de sus espacios publicos realizados/Apoyos en especie (materiales de construccion) para el mejoramiento de sus espacios publicos programados)* 25%) + ((Sistemas de captacion de agua pluvial entregada/Sistemas de captacion de agua pluvial programada)* 25%))</t>
  </si>
  <si>
    <t>Incrementar el 10% de la meta del indicador referente a las condiciones de vida de las personas discapacitadas en condiciones de vulnerabilidad e incrementar la participacion ciudadana en las tradiciones populares, culturales y recreativas.</t>
  </si>
  <si>
    <t>Para 2024 aminorar el impacto economico de los habitantes en la Alcaldia Alvaro obregon que no tienen empleo.</t>
  </si>
  <si>
    <t>Otorgar ayudas sociales y en especie (cobijas y chamarras) a personas en fiestas, tradiciones populares y temporadas invernales</t>
  </si>
  <si>
    <t>Otorgar apoyos funerarios en especie a personas en situacion de vulnerabilidad que sufren el deceso de un familiar</t>
  </si>
  <si>
    <t>Otorgar a la poblacion apoyos en especie (materiales de construccion) para el mejoramiento de sus espacios publicos</t>
  </si>
  <si>
    <t>Otorgar sistemas de captacion de agua pluvial a poblacion en situacion de vulnerabilidad</t>
  </si>
  <si>
    <t>Lic. Alma Lucia Arzaluz Alonso</t>
  </si>
  <si>
    <t>Directora General de Sustentabilidad</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</si>
  <si>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</si>
  <si>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Ser una Alcaldia que ofrezca soluciones con una gestion transparente, dando prioridad a la ciudadania y a su participacion, optimizando a los servicios publicos y capaces de crear un impulso a su zona industrial.</t>
  </si>
  <si>
    <t>Eficientes mecanismos de operacion para la atencion ciudadana en la Alcaldia Azcapotzalco.</t>
  </si>
  <si>
    <t>Habitantes de la Alcaldia Azcapotzalco que asciende a 432,205 personas.</t>
  </si>
  <si>
    <t>Los habitantes de la Alcaldia Azcapotzalco gozan de un gobierno democratico, transparente e incluyente que atiende de manera eficiente las demandas de sus ciudadanos.</t>
  </si>
  <si>
    <t>Indice que mide el avance de las acciones de gobierno para la atencion a la ciudadania en materia de servicios legales, reordenamiento de comercio y atencion a solicitudes de informacion.</t>
  </si>
  <si>
    <t>((Servicios, asesorias y orientacion juridica realizadas/ Servicios, asesorias y orientacion juridica ingresadas) * 16%) + ((Regulacion y seguimiento de los padrones de establecimientos mercantiles y comerciales realizado/ Regulacion y seguimiento de los padrones de establecimientos mercantiles y comerciales programado) * 14%) + ((Difusion en medios digitales e impresos de servicios de atencion ciudadana realizada/ Difusion en medios digitales e impresos de servicios de atencion ciudadana programada) * 14%) + ((Publicacion de la informacion que se da a conocer a la opinion publica realizada/ Publicacion de la informacion que se da a conocer a la opinion publica programada) * 14%) + ((Atencion de solicitudes de informacion y elaboracion de informes por medio de SIPOT realizado/ Atencion de solicitudes de informacion y elaboracion de informes por medio de SIPOT programado) * 14%) + ((Capacitacion a servidores publicos en materia de transparencia, acceso a la informacion publica y proteccion de datos personales realizada/ Capacitacion a servidores publicos en materia de transparencia, acceso a la informacion publica y proteccion de datos personales programada) * 14%) + ((Resolucion de solicitudes de folios por medio del SUAC realizadas/ Solicitudes de folios por medio SUAC ingresadas) * 14%))</t>
  </si>
  <si>
    <t>Registros administrativos elaborados por la Alcaldia de: Direccion General de Asuntos Juridicos, Direccion General de Gobierno, Direccion Ejecutiva de Desarrollo Administrativo, Gobierno Digital y Atencion Ciudadana.Solicitudes ingresadas por la plataforma INFOMEXCDMX</t>
  </si>
  <si>
    <t>Incrementar el 10% de la meta del indicador al termino del ejercicio 2024.</t>
  </si>
  <si>
    <t>Para 2024 se consolidara la mejora de la gobernabilidad y la cultura de la legalidad, transparencia y rendicion de cuentas, para atender las necesidades prioritarias de la ciudadania de esta demarcacion territorial.</t>
  </si>
  <si>
    <t>Servicios, asesorias y orientacion juridica.</t>
  </si>
  <si>
    <t>Lic. David Javier Baeza Tello</t>
  </si>
  <si>
    <t>Regulacion y seguimiento de los padrones de establecimientos mercantiles y comerciales.</t>
  </si>
  <si>
    <t>Quim. Rafael Guarneros Saldaña</t>
  </si>
  <si>
    <t>Director General de Gobierno</t>
  </si>
  <si>
    <t>Difusion en medios digitales e impresos de servicios de atencion ciudadana.</t>
  </si>
  <si>
    <t>Lic. Agustin Tapia Tinajero</t>
  </si>
  <si>
    <t>Director de Imagen y Comunicacion Social</t>
  </si>
  <si>
    <t>Publicacion de la informacion que se da a conocer a la opinion publica.</t>
  </si>
  <si>
    <t>Atencion de solicitudes de informacion y elaboracion de informes por medio de los Sistema de Portales de Obligaciones de Transparencia (SIPOT).</t>
  </si>
  <si>
    <t>Lic. Joaquin Onofre Diaz</t>
  </si>
  <si>
    <t>Subdirector de la Unidad de Transparencia</t>
  </si>
  <si>
    <t>Capacitacion a servidores publicos en materia de transparencia, acceso a la informacion publica y proteccion de datos personales.</t>
  </si>
  <si>
    <t>Brindar atencion ciudadana por medio de resolucion de solicitudes de folios del Sistema Unificado de Atencion Ciudadana (SUAC).</t>
  </si>
  <si>
    <t>Lic. Adrian Perez Jimenez</t>
  </si>
  <si>
    <t>Director Ejecutivo de Desarrollo Administrativo, Gobierno Digital y Atencion Ciudadana</t>
  </si>
  <si>
    <t>Disminucion en la comision de delitos que afecta a la poblacion que habita y transita en la Alcaldia Azcapotzalco.</t>
  </si>
  <si>
    <t>Alcaldia Azcapotzalco.</t>
  </si>
  <si>
    <t>Los habitantes de la Alcaldia Azcapotzalco disfrutan de un ambiente seguro y libre de violencias en su transito por la demarcacion.</t>
  </si>
  <si>
    <t>Porcentaje que mide el avance de acciones realizadas en materia de prevencion del delito, con el objetivo de salvaguardar la integridad fisica de la poblacion que transita y habita en esta demarcacion territorial.</t>
  </si>
  <si>
    <t>((Operativos y atencion a emergencias por parte de la ciudadania, asi como, recorridos para la prevencion del delito en la demarcacion territorial realizado/ Operativos y atencion a emergencias por parte de la ciudadania, asi como, recorridos para la prevencion del delito en la demarcacion territorial programado) * 100))</t>
  </si>
  <si>
    <t>Solicitudes ingresadas al Centro de Atencion de Respuestas a Emergencias (CARE Azcapotzalco)</t>
  </si>
  <si>
    <t>Incrementar el 10% de la meta del indicador en terminos de acciones de prevencion al termino del ejercicio 2024.</t>
  </si>
  <si>
    <t>Para 2024 consolidar un entorno mas seguro entre la poblacion habitante y flotante de la demarcacion territorial.</t>
  </si>
  <si>
    <t>Operativos y atencion a emergencias por parte de la ciudadania, asi como, recorridos para la prevencion del delito en la demarcacion territorial.</t>
  </si>
  <si>
    <t>Christian M. Lujano Nicolas</t>
  </si>
  <si>
    <t>Director Ejecutivo de Seguridad Ciudadana</t>
  </si>
  <si>
    <t>Abasto de los medios y herramientas para garantizar el otorgamiento de los servicios publicos basicos en la Alcaldia Azcapotzalco.</t>
  </si>
  <si>
    <t>La poblacion de la Alcaldia Azcapotzalco disfruta de los servicios publicos para satisfacer sus necesidades basicas y con ello mejorar su calidad de vida.</t>
  </si>
  <si>
    <t>Indice que mide el avance de los servicios publicos brindados (recoleccion de residuos solidos, servicios funerarios en panteones publicos, mantenimiento y rehabilitacion a areas verdes y alumbrado publico.</t>
  </si>
  <si>
    <t>((Recoleccion de residuos solidos urbanos realizada/ Recoleccion de residuos solidos urbanos programada)* 25%) + ((Mantenimiento y rehabilitacion a areas verdes e infraestructura urbana realizado/ Mantenimiento y rehabilitacion a areas verdes e infraestructura urbana programado)* 25%) + ((Mantenimiento y rehabilitacion a la red de alumbrado publico realizado/ Mantenimiento y rehabilitacion a la red de alumbrado publico programado)* 25%) + ((Servicios funerarios en panteones publicos de la Alcaldia realizados/ Servicios funerarios en panteones publicos de la Alcaldia programados)* 25%))</t>
  </si>
  <si>
    <t>Solicitudes ingresadas mediante el Sistema Unificado de Atencion Ciudadana, asimismo, por registros administrativos y solicitudes de la Direccion General de Servicios Urbanos y la Direccion General de Gobierno</t>
  </si>
  <si>
    <t>Para 2024 incrementar la meta del indicador el 10% en terminos de la calidad en la prestacion de servicios publicos en la Alcaldia.</t>
  </si>
  <si>
    <t>Para 2024 incrementar la calidad de servicios otorgados a la poblacion que habita en la demarcacion territorial.</t>
  </si>
  <si>
    <t>Recoleccion de residuos solidos urbanos.</t>
  </si>
  <si>
    <t>Arq. Rafael Posadas Rodriguez</t>
  </si>
  <si>
    <t>Mantenimiento y rehabilitacion a areas verdes e infraestructura urbana.</t>
  </si>
  <si>
    <t>Mantenimiento y rehabilitacion a la red de alumbrado publico.</t>
  </si>
  <si>
    <t>Servicios funerarios en panteones publicos de la Alcaldia.</t>
  </si>
  <si>
    <t>Indice que mide el avance de las acciones realizadas por concepto de eventos artisticos, culturales, asi como actividades fisicas y educativas que imparte la Alcaldia Azcapotzalco.</t>
  </si>
  <si>
    <t>((Eventos y actividades de promocion y fomento a la activacion fisica y el deporte en la Alcaldia realizados/ Eventos y actividades de promocion y fomento a la activacion fisica y el deporte en la Alcaldia programados) * 34%) + ((Eventos y actividades de promocion y fomento artisticos, culturales y de tradicion en la Alcaldia realizados/ Eventos y actividades de promocion y fomento artisticos, culturales y de tradicion en la Alcaldia programados) * 33%) + ((Actividades educativas en los Centros de Desarrollo Comunitario y en Bibliotecas de la Alcaldia realizadas/ Actividades educativas en los Centros de Desarrollo Comunitario y en Bibliotecas de la Alcaldia programadas) * 33%))</t>
  </si>
  <si>
    <t>Registros administrativos elaborados por la Direccion General Desarrollo Social y Participacion de la Alcaldia</t>
  </si>
  <si>
    <t>Para 2024 incrementar la meta del indicador en un 10% en terminos de cobertura.</t>
  </si>
  <si>
    <t>Para 2024 incrementar el nivel educativo y cultural entre la poblacion de la Alcaldia, asimismo, reducir los indices de consumo de bebidas enervantes y drogadiccion entre los jovenes a traves de la promocion del actividades artisticas y deportivas.</t>
  </si>
  <si>
    <t>Organizacion de eventos y actividades de promocion y fomento a la activacion fisica y el deporte en la Alcaldia.</t>
  </si>
  <si>
    <t>Lic. Alejandro Mendez Gonzalez</t>
  </si>
  <si>
    <t>Director General de Desarrollo Social y Participacion Ciudadana</t>
  </si>
  <si>
    <t>Organizacion de eventos y actividades de promocion y fomento artisticos, culturales y de tradicion en la Alcaldia.</t>
  </si>
  <si>
    <t>Diseñar, implementar y fomentar actividades educativas en los Centros de Desarrollo Comunitario y en Bibliotecas para impulsar la educacion en Azcapotzalco.</t>
  </si>
  <si>
    <t>Suficiente capacidad de atencion para la salud de la poblacion de la Alcaldia.</t>
  </si>
  <si>
    <t>Poblacion de la Alcaldia Azcapotzalco que asciende a 432,205 personas.</t>
  </si>
  <si>
    <t>Porcentaje que mide el avance de las campañas y brigadas comunitarias denominadas El Tren de la Salud</t>
  </si>
  <si>
    <t>((Brigadas Comunitarias realizadas/ Brigadas Comunitarias programadas)* 100)</t>
  </si>
  <si>
    <t>Registros administrativos de la Direccion General de Desarrollo Social y Participacion Ciudadana de la Alcaldia</t>
  </si>
  <si>
    <t>Incrementar el 10% de la meta del indicador para 2024 en terminos de cobertura.</t>
  </si>
  <si>
    <t>Para 2024 continuar con la preservacion de la salud fisica y mental de la poblacion, asimismo, detectar de manera oportuna padecimientos, logrando disminuir los efectos de enfermedades cronico-degenerativas que afectan de manera importante al desarrollo y calidad de vida de los ciudadanos de Azcapotzalco.</t>
  </si>
  <si>
    <t>Desarrollo de Brigadas Comunitarias (Atencion medica en general, odontologica, psicologica, optometrica de nutricion, higiene, toma de presion arterial y glucosa).</t>
  </si>
  <si>
    <t>Suficientes servicios integrales para animales con dueño de la Alcaldia Azcapotzalco.</t>
  </si>
  <si>
    <t>Otorgar servicios integrales para la tutela responsable de los animales con dueño de la Alcaldia Azcapotzalco.</t>
  </si>
  <si>
    <t>Porcentaje que mide el avance de las jornadas de vacunacion antirrabica y esterilizacion para mascotas de compañia, adopcion de mascotas y servicios medicos veterinarios y de cremacion en instalaciones del Centro de Control Canino Azcapotzalco.</t>
  </si>
  <si>
    <t>((Jornadas de vacunacion antirrabica y esterilizaciones, atencion veterinaria, cremacion, esterilizaciones y adopcion de mascotas de compañia realizadas / Jornadas de vacunacion antirrabica y esterilizaciones, atencion veterinaria, cremacion, esterilizaciones y adopcion de mascotas de compañia programadas) * 100)</t>
  </si>
  <si>
    <t>Registros administrativos elaborados por la Direccion General de Desarrollo Social y Participacion Ciudadana.</t>
  </si>
  <si>
    <t>Para 2024 incrementar el 10% de la meta del indicador en terminos de cobertura.</t>
  </si>
  <si>
    <t>Para 2024 incrementar la cobertura de atencion a mas de 2,500 familias que cuentan con animales sintientes o de compañia y que mejoran su tenencia y calidad de vida.</t>
  </si>
  <si>
    <t>Jornadas de vacunacion antirrabica y esterilizaciones, atencion veterinaria, cremacion, esterilizaciones y adopcion de mascotas de compañia.</t>
  </si>
  <si>
    <t>Niñas y Niños de 0 – 5.11 años de la Alcaldia Azcapotzalco.</t>
  </si>
  <si>
    <t>Porcentaje de avance de las acciones consistentes en el cuidado, alimentacion y apoyo educativo en niños y niñas inscritos realizadas en Centros de Desarrollo Infantil a cargo de este Organo Politico Administrativo.</t>
  </si>
  <si>
    <t>((Atencion a niñas y niños inscritos en Centros de Desarrollo Infantil (CENDI) de la Alcaldia Azcapotzalco realizada/ Atencion a niñas y niños inscritos en Centros de Desarrollo Infantil (CENDI) de la Alcaldia Azcapotzalco programada) * 100)</t>
  </si>
  <si>
    <t>Registros administrativos elaborados por la Direccion General de Desarrollo Social y Participacion Ciudadana</t>
  </si>
  <si>
    <t>Para 2024 incrementar el 10% de la meta del indicador e terminos de cobertura.</t>
  </si>
  <si>
    <t>Para 2024 continuar con el apoyo a Madres y Padres de familia con el cuidado y desarrollo infantil, con ello coadyuvar a la economia de hasta 900 familias.</t>
  </si>
  <si>
    <t>Atencion a niñas y niños inscritos en Centros de Desarrollo Infantil (CENDI) de la Alcaldia Azcapotzalco.</t>
  </si>
  <si>
    <t>Planear, diseñar y ejecutar programa de cuidado, alimentacion y apoyo educativo a niñas y niños inscritos a CENDI’s.</t>
  </si>
  <si>
    <t>El aumento de las actividades turisticas y productivas reactivan la generacion de empleos en la Alcaldia Azcapotzalco.</t>
  </si>
  <si>
    <t>Personas fisicas y morales (Unidades productivas) que generan bienes y servicios dentro de la Demarcacion.</t>
  </si>
  <si>
    <t>Indice que mide el avance en la realizacion de las ferias del empleo, asi como capacitaciones para el autoempleo y el impulso a las Pequeñas y Medianas Empresas (PyME’s)</t>
  </si>
  <si>
    <t>((Ferias Economicas y Macro y Micro ferias del empleo realizadas/ Ferias Economicas y Macro y Micro ferias del empleo programadas)* 50%) + ((Capacitaciones para el autoempleo realizadas/ Capacitaciones para el autoempleo programadas)* 50%)</t>
  </si>
  <si>
    <t>Registros administrativos elaborados por la Direccion General de Desarrollo Economico.</t>
  </si>
  <si>
    <t>Incrementar la meta del indicador el 10% para el termino de la administracion en 2024.</t>
  </si>
  <si>
    <t>Para 2024 disminuir la tasa de desempleo en la Poblacion Economicamente Activa (PEA), obteniendo un mejor nivel de vida profesional con estabilidad economica y arraigo cultural, asi como , atraer un numero mayor de inversionistas y empleadores interesados en desarrollar programas de nuevos empleos para el crecimiento empresarial en la demarcacion territorial.</t>
  </si>
  <si>
    <t>Ferias Economicas y Macro y Micro ferias del empleo.</t>
  </si>
  <si>
    <t>Lic. Jorge Palacios Arroyo</t>
  </si>
  <si>
    <t>Director General de Desarrollo Economico</t>
  </si>
  <si>
    <t>Capacitaciones para el autoempleo</t>
  </si>
  <si>
    <t>La Alcaldia Azcapotzalco goza de condiciones adecuadas en infraestructura publica e imagen urbana, para el uso y disfrute de los habitantes de la demarcacion.</t>
  </si>
  <si>
    <t>Infraestructura de la alcaldia Azcapotzalco.</t>
  </si>
  <si>
    <t>Los habitantes de la Alcaldia Azcapotzalco gozan de Infraestructura publica de calidad y en optimas condiciones.</t>
  </si>
  <si>
    <t>Indice que mide el avance de los trabajos programados de mantenimiento y rehabilitacion por concepto de Infraestructura Vial, Peatonal, Edificacion Publica, Centros de Comercio Publico, Centros Deportivos, Centros Educativos e Imagen Urbana.</t>
  </si>
  <si>
    <t>((Mantenimiento y Rehabilitacion de la Infraestructura Urbana realizado/ Mantenimiento y Rehabilitacion de la Infraestructura Urbana programado) * 34%) + ((Ejecucion de Obra por administracion realizada/ Ejecucion de Obra por administracion programada) * 33%) + ((Construccion de Escuela de Artes, Albercas en Deportivos y Arco techos en Escuelas realizada/ Construccion de Escuela de Artes, Albercas en Deportivos y Arco techos en Escuelas programada) * 33%)</t>
  </si>
  <si>
    <t>Solicitudes ingresadas por medio del Sistema Unificado de Atencion Ciudadana (SUAC’s), asimismo, por Registros administrativos elaborados por la Direccion General de Obras, Desarrollo Urbano y Sustentabilidad.</t>
  </si>
  <si>
    <t>Para 2024 incrementar la meta del indicador el 10%a efecto de dar atencion a la totalidad de escuelas, asi como la Construccion de un Centro de Atencion.</t>
  </si>
  <si>
    <t>Para 2024 consolidar la mejora en espacios agradables y seguros, con la finalidad de salvaguardar la integridad fisica de la poblacion de la demarcacion territorial.</t>
  </si>
  <si>
    <t>Mantenimiento y Rehabilitacion de la Infraestructura Urbana (Mercados, Escuelas, Deportivos, Edificios Publicos, Espacios Publicos, Vialidades Secundarias y Peatonales e imagen urbana).</t>
  </si>
  <si>
    <t>Ing. Mariano Gomez Briones</t>
  </si>
  <si>
    <t>Director Tecnico</t>
  </si>
  <si>
    <t>Ejecucion de Obra por administracion.</t>
  </si>
  <si>
    <t>Ing. Jose Manuel Quiroz Quezada</t>
  </si>
  <si>
    <t>Director de Obras por Administracion y Sustentabilidad</t>
  </si>
  <si>
    <t>Construccion de Escuela de Artes, Albercas en Deportivos y Arcotechos en Escuelas.</t>
  </si>
  <si>
    <t>Suficiente suministro de agua en cantidad y calidad para los habitantes de la Alcaldia Azcapotzalco.</t>
  </si>
  <si>
    <t>La poblacion de la Alcaldia Azcapotzalco disfruta de su derecho al acceso del agua.</t>
  </si>
  <si>
    <t>Porcentaje que mide el avance de los trabajos programados de mantenimiento y rehabilitacion a red secundaria de agua potable.</t>
  </si>
  <si>
    <t>((Mantenimiento y Rehabilitacion a la Red Secundaria de Agua Potable realizado/ Mantenimiento y Rehabilitacion a la Red Secundaria de Agua Potable programado) * 100)</t>
  </si>
  <si>
    <t>Para 2024 consolidar la mejora de la red hidraulica, asimismo, abastecer de manera eficiente el vital liquido y disminuir las fugas.</t>
  </si>
  <si>
    <t>Mantenimiento y Rehabilitacion a la Red Secundaria de Agua Potable.</t>
  </si>
  <si>
    <t>Eficiente funcionamiento de la infraestructura de la red secundaria de drenaje y alcantarillado que afecta a la Alcaldia Azcapotzalco.</t>
  </si>
  <si>
    <t>Los habitantes de la Alcaldia Azcapotzalco cuentan con adecuada infraestructura de la red secundaria de drenaje y alcantarillado, para cubrir los servicios basicos de sanidad.</t>
  </si>
  <si>
    <t>Porcentaje que mide los trabajos programados de mantenimiento y rehabilitacion a red de drenaje de la alcaldia.</t>
  </si>
  <si>
    <t>((Mantenimiento y Rehabilitacion a la Red de Drenaje realizado/ Mantenimiento y Rehabilitacion a la Red de Drenaje programado)* 100)</t>
  </si>
  <si>
    <t>Solicitudes a traves del Sistema Unificado de Atencion Ciudadana (SUAC’s), asimismo, por Registros administrativos elaborados por la Direccion General de Obras, Desarrollo Urbano y Sustentabilidad.</t>
  </si>
  <si>
    <t>Para 2024 incrementar el 10% de la meta del indicador en terminos de mantenimiento y rehabilitacion de la Red de Drenaje.</t>
  </si>
  <si>
    <t>Para 2024 se estima culminar con el mantenimiento y rehabilitacion de la infraestructura de la Red de drenaje y alcantarillado a efecto de disminuir inundaciones en la demarcacion territorial, y con ello lograr la disminucion del contagio de enfermedades infecto-contagiosas y la propagacion de fauna nociva en la alcaldia.</t>
  </si>
  <si>
    <t>Mantenimiento y Rehabilitacion a la Red de Drenaje.</t>
  </si>
  <si>
    <t>Eficiente programacion para los gastos administrativos necesarios para la operacion de la Alcaldia Azcapotzalco.</t>
  </si>
  <si>
    <t>Areas administrativas y operativas de la Alcaldia Azcapotzalco (Direcciones Generales, Direcciones Ejecutivas, Direcciones de area, Coordinaciones y Gerencias)</t>
  </si>
  <si>
    <t>La Alcaldia Azcapotzalco cuentan con los recursos necesarios para el buen desarrollo de sus funciones.</t>
  </si>
  <si>
    <t>Porcentaje de avance en la adquisicion de bienes y en la contratacion de servicios para atender la demanda y necesidades de todas las areas administrativas que integran la Alcaldia.</t>
  </si>
  <si>
    <t>(Bienes adquiridos y servicios contratados/Bienes y servicios programados a adquirir)*100)</t>
  </si>
  <si>
    <t>Informes, entregables, remisiones elaborados por la Alcaldia.</t>
  </si>
  <si>
    <t>Los trabajadores de la Alcaldia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</si>
  <si>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 la Alcaldia.</t>
  </si>
  <si>
    <t>Lic. Alejandro Flores Garcia</t>
  </si>
  <si>
    <t>La Alcaldia Azcapotzalco.</t>
  </si>
  <si>
    <t>La Alcaldia Azcapotzalco cuentan con los recursos necesarios para cubrir con las obligaciones judiciales sin riesgos para su operacion.</t>
  </si>
  <si>
    <t>(Laudos atendidos por la Alcaldia / Laudos programados)*100</t>
  </si>
  <si>
    <t>Resoluciones emitidas por la autoridad competente, bajo resguardo del area responsable.</t>
  </si>
  <si>
    <t>Para 2024 continuar con el cumplimiento de las obligaciones de pago derivado de las sentencias emitidas por la autoridad competente.</t>
  </si>
  <si>
    <t>Atender las sentencias emitas por la autoridad competente</t>
  </si>
  <si>
    <t>Lic. Javier Baeza Tello</t>
  </si>
  <si>
    <t>Eficientes protocolos de actuacion de la Alcaldia Azcapotzalco ante fenomenos naturales y antropogenicos</t>
  </si>
  <si>
    <t>432,025 habitantes y poblacion flotante que transita por calles y avenidas de esta alcaldia.</t>
  </si>
  <si>
    <t>Creacion, elaboracion e implementacion de programas, politicas y capacitaciones que permitan garantizar la seguridad del personal adscrito y visitantes de la secretaria.</t>
  </si>
  <si>
    <t>La poblacion de la Alcaldia Azcapotzalco posee las previsiones necesarias ante situaciones de riesgo para salvaguardar su integridad.</t>
  </si>
  <si>
    <t>Indice que mide el avance de elaboracion de programas de proteccion civil y capacitaciones en materia de proteccion civil, asi como las atenciones de emergencias realizadas</t>
  </si>
  <si>
    <t>(((programas de proteccion civil y capacitaciones desarrolladas/programas de proteccion civil y capacitaciones programadas)* 0.40) + ((atencion a emergencias realizadas/ atencion a emergencias programadas)*0.60))</t>
  </si>
  <si>
    <t>Programas de proteccion civil elaborados Constancias de personas capacitadas en materia de proteccion civil, fotografias y listas de asistencia e informes de atencion a emergencias</t>
  </si>
  <si>
    <t>Contar con el 100% de los programas internos de proteccion civil.</t>
  </si>
  <si>
    <t>Elaboracion de los Programas y capacitaciones en Materia de Proteccion Civil de la Alcaldia Azcapotzalco</t>
  </si>
  <si>
    <t>Mtro. Jose Israel Dominguez Zavala</t>
  </si>
  <si>
    <t>Director Ejecutivo de la Unidad de Gestion Integral de Riesgos y Proteccion Civil</t>
  </si>
  <si>
    <t>Atencion a emergencias urbanas</t>
  </si>
  <si>
    <t>Suficientes mecanismos democraticos de participacion ciudadana en la toma de decisiones para la determinacion de proyectos de mejora para las unidades territoriales de la Alcaldia Azcapotzalco.</t>
  </si>
  <si>
    <t>Mide el porcentaje de proyectos realizados con Presupuesto Participativo en la Alcaldia.</t>
  </si>
  <si>
    <t>((proyectos para el Presupuesto Participativo de la Alcaldia Azcapotzalco realizados/ proyectos para el Presupuesto Participativo de la Alcaldia Azcapotzalco programados)* 100)</t>
  </si>
  <si>
    <t>Informes de asambleas realizadas por la Direccion General de Desarrollo Social y Participacion Ciudadana.</t>
  </si>
  <si>
    <t>En 2024 consolidar el mejoramiento de la infraestructura urbana, cercania con la ciudadania y promocion de la participacion ciudadana y con ello mejorar la calidad de vida, generar plusvalia y un entorno mas amable.</t>
  </si>
  <si>
    <t>Atencion a proyectos ingresados para el Presupuesto Participativo de la Alcaldia Azcapotzalco.</t>
  </si>
  <si>
    <t>Diseñar e implementar estrategias para la correcta ejecucion del Presupuesto Participativo es sus diferentes rubros.</t>
  </si>
  <si>
    <t>Conservar la integridad fisica y psicologica de las mujeres victimas de violencia extrema y/o con riesgo feminicida, y en su caso, sus hijas y/o hijos menores de edad.</t>
  </si>
  <si>
    <t>Mujeres mayores de 18 años residentes de la Alcaldia Azcapotzalco.</t>
  </si>
  <si>
    <t>El objetivo es lograr que estos grupos de mujeres consigan mejores ingresos, un mejor acceso y control de los recursos y mayor seguridad, incluyendo proteccion ante la violencia.</t>
  </si>
  <si>
    <t>Brindar a las mujeres capacitacion de preparacion de alimentos nutritivos con la finalidad de reforzar su autonomia economica desde la perspectiva de genero.</t>
  </si>
  <si>
    <t>Indice que mide el avance de las acciones encaminadas al impulso del desarrollo economico y proteccion intrafamiliar de las mujeres para mejorar su calidad de vida.</t>
  </si>
  <si>
    <t>((Servicio de estancia, pernocta y alimento, asi como de asesoria juridica, atencion psicologica y enfermeria realizado/ Servicio de estancia, pernocta y alimento, asi como de asesoria juridica, atencion psicologica y enfermeria programado)* 50%) + ((Talleres de realizados/ Talleres programados)* 50%)</t>
  </si>
  <si>
    <t>Registros administrativos elaborados por la Direccion Ejecutiva de Derechos Humanos e Igualdad</t>
  </si>
  <si>
    <t>Para 2024 incrementar el 10% de la meta del indicador en termino de servicios.</t>
  </si>
  <si>
    <t>Para 2024 se proyecta que mas mujeres reciban capacitaciones, talleres, generar emprendimiento y empleo formal para lograr la autonomia economica, asimismo, se espera que para los proximos años la Casa de Emergencia pueda ampliar su capacidad de servicio y atencion a mujeres para llegar a una capacidad de atencion de hasta 500 mujeres y una ampliacion en los dias de estancia, para poder permanecer entre 5 y 8 dias.</t>
  </si>
  <si>
    <t>Otorgar servicio de estancia, pernocta y alimento, asi como de asesoria juridica, atencion psicologica y enfermeria a mujeres victimas de violencia.</t>
  </si>
  <si>
    <t>Lic. Maria de los Angeles Palafox Morales</t>
  </si>
  <si>
    <t>Directora Ejecutiva de Derechos Humanos e Igualdad</t>
  </si>
  <si>
    <t>Imparticion de talleres en beneficio de las mujeres de la Alcaldia</t>
  </si>
  <si>
    <t>Brindar apoyo en especie a personas que cuenten con alguna discapacidad, a fin de contribuir a mejorar la calidad de vida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</si>
  <si>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La poblacion objetivo es de 500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</si>
  <si>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</si>
  <si>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 este tipo de accesorios para el movimiento como una silla de ruedas, bastones para debiles visuales o un aparato auditivo son dificiles de comprar para las familias, ya que su costo alto y muchas veces no se tiene el recurso para eso. Por esta razon la alcaldia de Azcapotzalco ha optado por apoyar a las personas con discapacidad con sillas de ruedas, andaderas, bastones, bastones para debiles visuales y aparatos auditivos, de acuerdo con las necesidades para poder brindar una vida digna a las personas y a sus familias.</t>
  </si>
  <si>
    <t>Porcentaje que mide el avance en la entrega de apoyos en especie a personas que cuenten con alguna discapacidad</t>
  </si>
  <si>
    <t>((Apoyos en especie para personas con discapacidad entregados/ Apoyos en especie para personas con discapacidad programados) * 100)</t>
  </si>
  <si>
    <t>Registros administrativos elaborados por la Direccion General de Desarrollo Social y Participacion Ciudadana de la Alcaldia.</t>
  </si>
  <si>
    <t>Para 2024 se pretende incrementar la cobertura a personas que cuenten con alguna discapacidad (niñas, niños, hombres y mujeres) o que padezcan alguna enfermedad cronico-degenerativa que limite su movilidad que vivan en Azcapotzalco, priorizando a aquellas que residan en zonas de alta marginacion.</t>
  </si>
  <si>
    <t>Otorgar apoyos en especie para personas con discapacidad</t>
  </si>
  <si>
    <t>Compromiso de velar y hacer valer los derechos de los ciudadanos en la Alcaldia Benito Juarez, con esquema de gobernanza abierta, donde la autoridad, las ciudadanas y los ciudadanos participen de las acciones, en pro de una mejor calidad de vida de sus habitantes; fortaleciendo las condiciones de seguridad, desarrollo urbano, economico y bienestar, con un sistema de gobierno etico que privilegie el bien comun de la comunidad Juarense.</t>
  </si>
  <si>
    <t>Ser la primer Alcaldia con altos estandares en la presentacion de los servicios, a traves de un desarrollo incluyente, sostenido, dinamico, participativo, transparente e innovador que reduzcan sustancialmente sus brechas sociales en su gestion publica.</t>
  </si>
  <si>
    <t>En Benito Juarez, sus administraciones se han esforzado al maximo porque las condiciones y oportunidades sean posibles en beneficio de la calidad de vida de sus habitantes, lo que hemos conseguido gradualmente. Estamos conscientes de que la poblacion urbana, en su mayoria esta privada o limitada en virtud de sus caracteristicas economicas, sociales, culturales, etnicas, de genero y edad para satisfacer sus mas elementales necesidades y derechos, no obstante, en Benito Juarez, a pesar de tales limitaciones hemos generado acciones positivas con resultados satisfactorios a favor de los habitantes, siempre con miras en el respeto de sus derechos y satisfaccion de sus necesidades.</t>
  </si>
  <si>
    <t>Eficientes mecanismos de operacion para la atencion ciudadana en la Alcaldia Benito Juarez.</t>
  </si>
  <si>
    <t>Habitantes de la Alcaldia Benito Juarez que asciende a 434,153 personas.</t>
  </si>
  <si>
    <t>Los habitantes de la Alcaldia Benito Juarez gozan de un gobierno democratico, transparente e incluyente que atiende de manera eficiente las demandas de sus ciudadanos.</t>
  </si>
  <si>
    <t>Indice que mide el avance de tramites, servicios y apoyos, que generan eficientes mecanismos de operacion para la atencion de la ciudadania en la Alcaldia Benito Juarez</t>
  </si>
  <si>
    <t>(Expedicion de cartillas y contancias otorgadas al trimestre / total de cartillas y constancias programadas al año)*0.10+(Asesorias juridicas otorgadas al trimestre / total de asesorias programadas al año)*0.10+(Cantidad de establecimientos reordenamos en la via publica programadas al trimestre / Total de establecimientos reordenados al año)*0.10+(Tramites otorgados al trimestre / total de tramites programados al año)*0.30+(Acciones otorgados al trimestre / total de acciones programadas al año)0.30+(Acciones en materia informatica otorgadas al trimestre / total de acciones en materia informatica programada al año)*0.05+(Servicios atendidos al trimestre en materia de genero / total de servicios programados al año en materia de genero)*0.05</t>
  </si>
  <si>
    <t>Folios de Registro y ordenes de atencion, notas de remision, formatos, Tamizaje,expedientes.La informacion estara disponible en la pagina de la Alcaldia</t>
  </si>
  <si>
    <t>Los habitantes de la Alcaldia Benito Juarez gozan de un gobierno democratico, transparente e incluyente que atiende de manera eficiente las demandas de su poblacion</t>
  </si>
  <si>
    <t>Servicios de expedicion de cartillas para los jovenes conscriptos de clase y remisos, asi como resguardar, sellar y entregar las cartillas expedidas durante el ejercicio fiscal correspondiente; Asi como expedir constancias de no registro al S.M.N. de las personas remisas.</t>
  </si>
  <si>
    <t>Victor Manuel Mendoza Acevedo</t>
  </si>
  <si>
    <t>Director General de Planeacion Desarrollo y Participacion Ciudadana</t>
  </si>
  <si>
    <t>Asesorar juridica y administrativa a las mujeres que sean victimas de cualquier delito o abuso fisico y/o psicologico.</t>
  </si>
  <si>
    <t>Realizar de tramites y servicios relacionados con el comercio en via publica, con el proposito restablecer rubros en materia de medio ambiente y recuperar el patrimonio artistico y cultural con el reordenamiento comercial en via publica.</t>
  </si>
  <si>
    <t>Lic. Hussein Adan Ronquillo Chaban.</t>
  </si>
  <si>
    <t>Director de Ventanilla Unica.</t>
  </si>
  <si>
    <t>Atencion de tramites en el ambito de la demarcacion territoriales, que se relacionen con solicitudes, avisos y manifestaciones que presente la ciudadania, asi como la simplificacion administrativa en materia de procesos</t>
  </si>
  <si>
    <t>Implementar mecanismos para la recepcion y canalizacion de solicitudes ciudadanas de los servicios publicos que brinda la alcaldia.</t>
  </si>
  <si>
    <t>Brindar el acceso de comunicacion a internet y mantenimiento a sistemas institucionales e infraestructura, y promover el uso digital mas eficiente. (automatizando procesos con la modernizacion tecnologica.)</t>
  </si>
  <si>
    <t>Realizar programas, proyectos y acciones con perspectiva de genero</t>
  </si>
  <si>
    <t>Mtra. Lorena Ramos Hernandez</t>
  </si>
  <si>
    <t>Directora de Igualdad Sustantiva</t>
  </si>
  <si>
    <t>Monitoreo de la opinion ciudadana de las acciones de gobierno</t>
  </si>
  <si>
    <t>Arq. Bernardo Farill Vivanco</t>
  </si>
  <si>
    <t>Director Ejecutivo de Planeacion y Desarrollo Urbano</t>
  </si>
  <si>
    <t>Elaboracion del tablero del control</t>
  </si>
  <si>
    <t>Implementacion del Sistema de Gestion de la Calidad</t>
  </si>
  <si>
    <t>Disminucion en la comision de delitos que afecta a la poblacion que habita y transita en la Alcaldia Benito Juarez.</t>
  </si>
  <si>
    <t>Alcaldia Benito Juarez.</t>
  </si>
  <si>
    <t>Los habitantes de la Alcaldia Benito Juarez disfrutan de un ambiente seguro y libre de violencias en su transito por la demarcacion.</t>
  </si>
  <si>
    <t>Indice que mide las acciones que se llevan a cabo para disminuir los delitos que afectan a la poblacion que habita y transita en la alcaldia Benito Juarez</t>
  </si>
  <si>
    <t>(Cantidad de apoyos otorgados al trimestre en materia de seguridad / total de apoyos programados al año)*0.11+(Cantidad de platicas en materia de prevencion del delito otorgadas al trimestre / total de platicas en materia de prevencion del delito programadas al año)*0.11+(Cantidad de campañas en materia de prevencion del delito brindadas al trimestre / total de campañas en materia de prevencion del delito programas al año)*0.11+(Inmuebles recuperados al trimestre / total de inmuebles recuperados esperados al año)*0.11+(Acciones de proximidad brindadas al trimestre / total de acciones de proximidad otorgadas al año)*0.11+(Reuniones brindadas al trimestre / total de reuniones programadas al año)*0.11+(Solicitudes de emergencia atendidas al trimestre / total de solicitudes de emergencia al año)*0.11+(Estadisticas brindadas al trimestre / total de estadisticas registradas al año)*0.11)+(Cantidad de Apoyos en materia de seguridad programados al trimestre / Total de apoyos en materia de seguridad otorgados al año)*0.01</t>
  </si>
  <si>
    <t>Solicitudes, folios, Lista de Asistencia, Formatos de Evaluacion de Platicas Infantiles, Bitacoras, convenio de colaboracion.</t>
  </si>
  <si>
    <t>Disminucion del indice delictivo y fomento de la Cultura de la Prevencion del Delito.</t>
  </si>
  <si>
    <t>Promover la participacion de la ciudadania y autoridades, con la finalidad de brindar proteccion y seguridad, salvaguardando la vida de la poblacion.</t>
  </si>
  <si>
    <t>Entregar incentivos a las y los elementos de la policia preventiva, policia de investigacion, peritos adscritos y agentes del ministerio publico, en activo y que presten sus servicios en la demarcacion</t>
  </si>
  <si>
    <t>Cesar Barrientos Deras</t>
  </si>
  <si>
    <t>Brindar platicas y talleres, con la finalidad de fomentar la cultura de la prevencion en el delito enfocados a las diversas problematicas e incidencias dentro de la alcaldia Benito Juarez, es principalmente dirigidas a habitantes y al sector estudiantil en sus niveles medio superior y superior.</t>
  </si>
  <si>
    <t>Realizar campañas de capacitacion y prevencion del delito, con la finalidad de dar herramientas a jovenes y adultos para crear una red de proteccion y seguridad en la Alcaldia.</t>
  </si>
  <si>
    <t>Realizar la recuperacion de espacios publicos con la intervencion de la Policia de Proximidad, lo que nos para ejercer el libre transito de los benitojuerences.</t>
  </si>
  <si>
    <t>Realizar Patrullaje constante las 24 horas, los 365 dias del año en la demarcacion territorial.</t>
  </si>
  <si>
    <t>Llevar a cabo reuniones con vecinos de la demarcacion, para dar atencion a las peticiones ciudadanas</t>
  </si>
  <si>
    <t>Actualizacion y seguimiento de la incidencia delictiva, asi como la generacion de mapas y cuadros estadisticos.</t>
  </si>
  <si>
    <t>Coordinar y supervisar las acciones de los cuerpos de seguridad en materia de vigilancia extramuros e intramuros</t>
  </si>
  <si>
    <t>Lic. Macecela Gomez Zalce</t>
  </si>
  <si>
    <t>Comisionada en Seguridad Ciudadana</t>
  </si>
  <si>
    <t>Atencion a emergencias prehospitalarias y urbanas, salvaguardar la vida e integridad de las personas que viven o transitan en la Alcaldia.</t>
  </si>
  <si>
    <t>Generacion de opiniones tecnicas de riesgo y avisos de riesgo, para salvaguardar la vida de la poblacion.</t>
  </si>
  <si>
    <t>Eficiente prestacion de servicios publicos basicos en la Alcaldia Benito Juarez.</t>
  </si>
  <si>
    <t>La poblacion de la Alcaldia Benito Juarez disfruta de los servicios publicos para satisfacer sus necesidades basicas y con ello mejorar su calidad de vida.</t>
  </si>
  <si>
    <t>Indice que mide el avance de las actividades como la recoleccion de residuos solidos, mantenimiento y rehabilitacion en espacios publicos y vias secundarias como parte de los servicios publicos que brinda la alcaldia.</t>
  </si>
  <si>
    <t>(cantidad de servicios de limpieza, conservacion de espacios publicos, retiro de publicidad y poda otorgados al trimestre / total de servicios brindados al año en materia de limpieza, conservacion de espacios publicos, )*0.142+(Cantidad de acciones de mantenimiento a edificios publicos programadas al trimestre / total de acciones de mantenimiento a edificios publicos al año)*0.143+(Cantidad de acciones brindadas al trimestre en materia de mantenimiento en vialidades secundarias y señalizacion / total de acciones programadas al año en materia de mantenimiento en vialidades secundarias y señalizacion)*0.143+(Cantidad de acciones brindadas al trimestre en materia de mantenimiento de banquetas y carpeta asfaltica / total de acciones programadas al año en materia de mantenimiento de banquetas y carpeta asfaltica)*0.143+(Cantidad de acciones brindadas al trimestre en materia de mantenimiento a la red hidraulica / total de acciones programadas al año en materia de mantenimiento a la red hidraulica)*0.143+(Cantidad de acciones otorgadas al trimestre en materia de mantenimiento a la red alumbrado publico / total de acciones programadas al año en materia de mantenimiento a la red alumbrado publico)*0.143+(Cantidad de servicios en materia de recoleccion de residuos solidos / Total de servicios programadas al año en materia de recoleccion de residuos solidos)*0.143</t>
  </si>
  <si>
    <t>Expedientes, cedulas de demanda ciudadana (CESAC), orden de trabajo,Reporte de avance fisico mensual.</t>
  </si>
  <si>
    <t>Otorgar servicios publicos de calidad que demanda la ciudadania, aplicando la tecnologia, materiales de mayor durabilidad y amigables con el medio ambiente que mejoren la imagen urbana.</t>
  </si>
  <si>
    <t>Limpieza, mantenimiento,conservacion de espacios publicos, retiro de publicidad en mobiliario urbano y poda.</t>
  </si>
  <si>
    <t>Elia Olivia Pacheco Avila</t>
  </si>
  <si>
    <t>Directora General de Obras, Desarrollo y Servicios Urbanos</t>
  </si>
  <si>
    <t>Mantenimiento, conservacion y rehabilitacion a edificios publicos.</t>
  </si>
  <si>
    <t>Mantenimiento, colocacion de señalizacion vertical y horizontal, conservacion y rehabilitacion en vialidades secundarias.</t>
  </si>
  <si>
    <t>Mantenimiento, conservacion y rehabilitacion de banquetas y carpeta asfaltica en vialidades secundarias.</t>
  </si>
  <si>
    <t>Mantenimiento preventivo y correctivo a la red de alumbrado publico en vialidades secundarias, parques y plazas publicas de la alcaldia.</t>
  </si>
  <si>
    <t>Servicio de recoleccion de residuos solidos.</t>
  </si>
  <si>
    <t>Suficientes servicios integrales para animales con dueño de la Demarcacion Territorial.</t>
  </si>
  <si>
    <t>Indice que mide el avance en la atencion y servicios para la prevencion de enfermedades y cuidados para los animales brindadas por la Alcaldia.</t>
  </si>
  <si>
    <t>(Servicios de cuidado animal otorgados al trimestre / total de servicios programados al año)*0.50+(Cantidad de campañas brindadas al trimestre / total de campañas programadas al año)*0.50</t>
  </si>
  <si>
    <t>Comprobantes de pago, recetas, hoja de adopcion, evidencia fotografica, Evaluaciones, Responsivas.</t>
  </si>
  <si>
    <t>Realizar servicios integrales veterinarios para la atencion de animales de compañia de la demarcacion.</t>
  </si>
  <si>
    <t>Brindar servicios veterinarios basicos en el Centro de Atencion Veterniaria para animales de compañia BJ.</t>
  </si>
  <si>
    <t>Ivette Gabriela Graciano Perez</t>
  </si>
  <si>
    <t>Campañas preventivas del cuidado animal.</t>
  </si>
  <si>
    <t>Indice que mide el avance de jornadas y campañas de salud, para la atencion de la poblacion de la Alcaldia Benito Juarez</t>
  </si>
  <si>
    <t>(Cantidad de servicios medicos otorgados al trimestre / total de servicios programados al año)*0.34+(Cantidad de campañas en materia de Salud brindadas al trimestre / total de campañas en materia de salud programadas al año)*0.30+(Cantidad de servicios de atencion a adicciones otorgadas al trimestre / total de servicios de atencion a adicciones brindadas al año)*0.31+(Cantidad de apoyos en materia de salud programados al trimestre / Total de apoyos en materia de salud otorgados al año)*0.05</t>
  </si>
  <si>
    <t>Lista de asistencia, bases de datos de pacientes Archivo grafico, evidencia fotografica, registro de ususarios, expedientes, Contrato, Padron de beneficiarios, reportes administrativos (mensuales, trimestrales, etc.)La informacion estara disponible en la pagina de la Alcaldia</t>
  </si>
  <si>
    <t>Al cierre del año 2024 se espera tener un incremento de 10% en los servicios de prevencion de enfermedades.</t>
  </si>
  <si>
    <t>La Alcaldia Benito Juarez goza con suficientes servicios para prevencion y atencion de enfermedades.</t>
  </si>
  <si>
    <t>Otorgar servicios medicos y consultas de primer nivel y especialidad en los diferentes consultorios y centros medicos de la alcaldia; medicina del deporte y terapia fisica a personas con discapacidad;asi como canalizacion de pacientes a segundo y tercer nivel de atencion a diferentes Clinicas e Institutos.</t>
  </si>
  <si>
    <t>Fomentar el autocuidado y la prevencion de enfermedades mediante Ferias y Campañas de Salud en diferentes puntos de la demarcacion priorizando poblaciones vulnerables.</t>
  </si>
  <si>
    <t>Rehabilitacion a personas con trastorno por dependencia del consumo de sustancias psicoactivas; Deteccion Oportuna de Consumo en Ambitos Escolares; Mujeres libres de adicciones; Capacitacion Constante del Personal adscrito al CAIA.</t>
  </si>
  <si>
    <t>Ejecutar las diferentes campañas de salud a traves apoyos del programa Fortalecimiento Tu Salud BJ</t>
  </si>
  <si>
    <t>Niñas y Niños de 0 – 5.11 años de la Alcaldia Benito Juarez.</t>
  </si>
  <si>
    <t>1. Otorgar espacios seguros para el desarrollo infantil. 2. Garantizar la atencion y el cuidado de los infantes con madres, padres o Tutores trabajadores. 3. Brindar educacion integral a infantes en edad temprana (0 – 5.11 años de edad).</t>
  </si>
  <si>
    <t>Indice que mide el avance de las acciones de la actividad institucional.</t>
  </si>
  <si>
    <t>(infantes programadas a atender en materia educacional en cada cendis a trimestre / total de infantes programados a atender en material educacional en cada cendis al año)*0.25+(infantes programadas a atender en materia educacional en cada estancias a trimestre / total de infantes programados a atender en material educacional en cada estancias al año)*0.25+(Servicios en atencion integral de la niñez brindados al trimestre / total de Servicios en atencion integral de la niñez programados al año)*0.25+(Cantidad de apoyos a estancias infantiles programados al trimestre / Total de apoyos a estancias infantiles otorgados al año)*0.25</t>
  </si>
  <si>
    <t>Expedientes, padrones de ministracion, padrones de beneficiarios.</t>
  </si>
  <si>
    <t>Los infantes de la Alcaldia Benito Juarez gozan de suficientes espacios seguros para su cuidado y desarrollo.</t>
  </si>
  <si>
    <t>Atencion a niñas y niños en los Centros de Desarrollo Infantil. Impartir educacion integral que sirva de base para la formacion de seres humanos criticos, analiticos y reflexivos con un personal docente capacitado y comprometido con la educacion inicial y preescolar en la ciudad.</t>
  </si>
  <si>
    <t>Mtra. Ivette Gabriela Graciano Perez</t>
  </si>
  <si>
    <t>Atencion a niñas y niños en la Estancia Temporal Infantil. Se brindan actividades ludico educativas a niñas y niños ademas de fortalecer su desarrollo integral, mientras sus madres y padres terminan su jornada laboral.</t>
  </si>
  <si>
    <t>Entrega de apoyos del programa Estancias infantiles para el desarrollo integral de la niñez</t>
  </si>
  <si>
    <t>El aumento de las actividades turisticas y productivas reactivan la generacion de empleos en la Alcaldia Benito Juarez.</t>
  </si>
  <si>
    <t>Poblacion en general.</t>
  </si>
  <si>
    <t>La poblacion de la Alcaldia se beneficia del crecimiento economico que genera fuentes de empleo mediante el desarrollo de actividades turisticas, comerciales y productivas</t>
  </si>
  <si>
    <t>Indice que mide el avance de las actividades y apoyos otorgados a personas desempleadas, microempresarios y empresarios, para la reactivacion de la economia de la demarcacion.</t>
  </si>
  <si>
    <t>(Cantidad de apoyos programados al periodo para las MYPES / Total de apoyos otorgados al año a MYPES)*0.05+ (Cantidad de apoyos programados al periodo a desempleados / Total de apoyos otorgados al año a desempleados)*0.05+(Actividades brindadas al trimestre en material de empleo / total de actividades programas al año en materia de empleo)*0.40+(Asesorias, eventos y capacitaciones brindadas al trimestre en material de MYPES / total de asesorias, eventos y capacitaciones brindadas al año en materia de MYPES)*0.40</t>
  </si>
  <si>
    <t>Listas de asistencia, solicitudes de empleo, evidencia fotografica, registro de emprendedores atendidos.</t>
  </si>
  <si>
    <t>Los ciudadanos de la Alcaldia Benito Juarez gozan de actividades turisticas y productivas para reactivar la economia y mejorar la calidad de vida.</t>
  </si>
  <si>
    <t>Entrega de Apoyos a Microempresarios y empresarias con la finalidad de realizar actividades productivas para la reactivacion economica.</t>
  </si>
  <si>
    <t>Lic. Victor Manuel Mendoza Acevedo.</t>
  </si>
  <si>
    <t>Director General de Planeacion, Desarrollo y Participacion Ciudadana.</t>
  </si>
  <si>
    <t>Otorgamiento de Apoyo a Personas Desempleadas que radican en la Alcaldia Benito Juarez</t>
  </si>
  <si>
    <t>Realizar ferias de empleo para personas, comunidad LGBTI. y empresas.</t>
  </si>
  <si>
    <t>Impartir capacitaciones y asesorias a micro y pequeñas empresas con el proposito de tener la posibilidad de acceder a diferentes instrumentos de financiamiento.</t>
  </si>
  <si>
    <t>Eficiente infraestructura para la prestacion de servicios publicos basicos en la Alcaldia Benito Juarez</t>
  </si>
  <si>
    <t>Los habitantes de la Alcaldia Benito Juarez gozan de Infraestructura publica de calidad para la prestacion de servicios que satisfagan sus necesidades.</t>
  </si>
  <si>
    <t>Indice que mide el porcentaje de avance de la rehabilitacion en vialidades secundarias,edificios y espacios publicos.</t>
  </si>
  <si>
    <t>(Mantenimiento brindados en los diversos inmuebles publicos por trimestre / total de mantenimiento programados al año) *0.70 + (Trabajos de vialidades secundarias y bacheo brindados en el trimestre / total de colonias beneficiadas al año) *0.30</t>
  </si>
  <si>
    <t>CESAC, minutas,cedulas de requerimiento, convenios de colaboracion.</t>
  </si>
  <si>
    <t>Los habitantes de la Ciudad de Mexico gozan de espacios publicos en condiciones optimas que mejoran la calidad de vida y su bienestar.</t>
  </si>
  <si>
    <t>Mantenimiento conservacion y rehabilitacion de Infraestructura de edificios publicos, espacios recreativos, e infraestructura comercial.</t>
  </si>
  <si>
    <t>Mantenimiento, conservacion y rehabilitacion de espacios publicos, asfalto y bacheo en vialidades secundarias.</t>
  </si>
  <si>
    <t>Suficiente suministro de agua en cantidad y calidad para los habitantes de la Alcaldia Benito Juarez</t>
  </si>
  <si>
    <t>La poblacion de la Alcaldia Benito Juarez disfruta de su derecho al acceso del agua.</t>
  </si>
  <si>
    <t>Porcentaje que mide el avance en las acciones de mantenimientos a la red hidraulica</t>
  </si>
  <si>
    <t>(Acciones de mantenimiento a la red hidraulica programados al trimestre / total de acciones de mantenimiento a la red hidraulica programadas al año)</t>
  </si>
  <si>
    <t>Orden de Trabajo, Informe de Avance Trimestral.</t>
  </si>
  <si>
    <t>0.198</t>
  </si>
  <si>
    <t>0.792</t>
  </si>
  <si>
    <t>Los habitantes en la Alcaldia Benito Juarez gozan del suministro de agua potable de manera eficiente.</t>
  </si>
  <si>
    <t>Mantenimiento preventivo y correctivo a la red secundaria de agua potable</t>
  </si>
  <si>
    <t>Eficiente funcionamiento de la infraestructura de la red secundaria de drenaje y alcantarillado que afecta a la Alcaldia Benito Juarez</t>
  </si>
  <si>
    <t>Poblacion de la Alcaldia Benito Juarez que asciende a 434,153 personas.</t>
  </si>
  <si>
    <t>Los habitantes de la Alcaldia Benito Juarez cuentan con adecuada infraestructura de la red secundaria de drenaje y alcantarillado, para cubrir los servicios basicos de sanidad.</t>
  </si>
  <si>
    <t>Porcentaje que mide el avance en las acciones de mantenimiento de la red secundaria de alcantarillado y saneamiento</t>
  </si>
  <si>
    <t>(Acciones en mantenimiento de la red secundaria de alcantarillado y saneamiento programadas al trimestre /Total de Acciones de mantenimiento de la red secundaria de alcantarillado y saneamiento otorgadas al año)</t>
  </si>
  <si>
    <t>Orden de Trabajo, Informe de Avance Trimestral</t>
  </si>
  <si>
    <t>Mantenimiento de la red secundaria de alcantarillado y saneamiento.</t>
  </si>
  <si>
    <t>Suficiente capacitacion en materia de proteccion civil para la toma de acciones en caso de contingencias en la Alcaldia Benito Juarez.</t>
  </si>
  <si>
    <t>Personas servidoras publicas de la Alcaldia y personas usuarias de los servicios, que asisten a las instalaciones.</t>
  </si>
  <si>
    <t>Desarrollar y aplicar los programas y capacitaciones en materia de gestion integral de riesgos y proteccion civil.</t>
  </si>
  <si>
    <t>Garantizar la seguridad de los habitantes de la alcadia y poblacion flotante en materia de gestion integral de riesgos y proteccion civil.</t>
  </si>
  <si>
    <t>Indice que mide el avance de las acciones en materia de proteccion civil.</t>
  </si>
  <si>
    <t>((Numero de capacitaciones impartidas al personal*.50%)+ (Numero de equipos contra incendios con mantenimiento*.50%))</t>
  </si>
  <si>
    <t>CESAC, Ventanilla unica, Informe de Avance Trimestral, expedientes de capacitaciones.</t>
  </si>
  <si>
    <t>Contar con el 100% de los programas internos de proteccion civil y el avance de numero de capacitaciones en materia de proteccion civil</t>
  </si>
  <si>
    <t>Los servidores publicos se capacitan y cuentan con insumos para atender emergencias ocasionadas por siniestros y salvaguardan la integridad fisica de las personas.</t>
  </si>
  <si>
    <t>Capacitacion a brigadistas que integran el comite de proteccion civil interno.</t>
  </si>
  <si>
    <t>Erandi Margarita Zea Bonilla</t>
  </si>
  <si>
    <t>Directora de la Unidad de Gestion Integral de Riesgos y Proteccion Civil</t>
  </si>
  <si>
    <t>Adquisicion de equipos de seguridad y de identificacion del personal y de las zonas de riesgo de las oficinas de la Alcaldia.</t>
  </si>
  <si>
    <t>Lic. Jesus Velazquez Moran</t>
  </si>
  <si>
    <t>Director de Capital Humano</t>
  </si>
  <si>
    <t>Suficientes mecanismos democraticos de participacion ciudadana en la toma de decisiones para la determinacion de proyectos de mejora para las unidades territoriales de la Alcaldia.</t>
  </si>
  <si>
    <t>Porcentaje que mide el avance en la construccion, ampliacion y mejoramiento de la infraestructura urbana de los proyectos presentados para las unidades territoriales</t>
  </si>
  <si>
    <t>(Numero de proyectos realizados / Numero de proyectos seleccionados por el comite vecinal)*100</t>
  </si>
  <si>
    <t>Cedulas de los proyectos ganadores emitidas por el IEDF, Avances Fisicos - Financieros.</t>
  </si>
  <si>
    <t>.2</t>
  </si>
  <si>
    <t>Los habitantes gozan de obras publicas en condiciones optimas que mejoran la calidad de vida y su bienestar.</t>
  </si>
  <si>
    <t>Brindar los servicios y obras a cada uno de los comites veciales conforme los proyectos ganadores en la consulta ciudadana.</t>
  </si>
  <si>
    <t>Lic. Alejandro Nava Flores</t>
  </si>
  <si>
    <t>Director de Participacion y Atencion Ciudadana</t>
  </si>
  <si>
    <t>Contribuir al acceso de la equidad social, a aquellas personas que padecen una discapacidad y/o enfermedad cronico degenerativa,mediante un apoyo economico.</t>
  </si>
  <si>
    <t>Personas diagnosticadas con enfermedades cronico degenerativas y/o discapacidad.</t>
  </si>
  <si>
    <t>Otorgar apoyos economicos a personas diagnosticadas con enfermedades cronico degenerativas y/o discapacidad.</t>
  </si>
  <si>
    <t>Garantizar el derecho a la salud, fomentando su autonomia a traves del fortalecimiento de su cohesion e integracion social.</t>
  </si>
  <si>
    <t>Indice que mide el avance de entrega en apoyos.</t>
  </si>
  <si>
    <t>(Apoyos a otorgar en el trimestre en materia de enfermedades y con discapacidad / Total de apoyos otorgados al año en materia de enfermedades y con discapacidad)*0.50 + (Apoyos a otorgar al trimestre en materia familiar de pacientes con cancer / Total de apoyos otorgados al año en materia familiar de pacientes con cancer)*0.50</t>
  </si>
  <si>
    <t>Expedientes,padrones de beneficiarios, encuentas de personas atendidas por el programa.</t>
  </si>
  <si>
    <t>Al cierre del año 2024 se espera tener un incremento de 10% en apoyos y asistencia medica solicitados en la Alcaldia.</t>
  </si>
  <si>
    <t>Disminuir el impacto economico de las personas vulnerables con alguna discapacidad permanente y/o enfermedad cronico-degenerativo.</t>
  </si>
  <si>
    <t>Apoyo a personas con Discpacidad Permanente y/o Enfermedades Cronico Degenerativas.</t>
  </si>
  <si>
    <t>Mtra. Ivette Gabriela Graciano Perez.</t>
  </si>
  <si>
    <t>Directora General de Desarrollo Social.</t>
  </si>
  <si>
    <t>Apoyos a familias de pacientes con cancer.</t>
  </si>
  <si>
    <t>Md. Marco Antonio Ruiz Zapien.</t>
  </si>
  <si>
    <t>Coordinador de Programas y Servicios de Salud</t>
  </si>
  <si>
    <t>Implementar politicas publicas integrales y multidisciplinarias con perspectiva de genero que garanticen la proteccion de los derechos humanos y sociales que por medio del programa social "Apoyo a Personas Adultas Mayores BJ" brinde el apoyo economico que favorezca su autonomia y calidad de vida.</t>
  </si>
  <si>
    <t>Todas aquellas personas adultas mayores que cumplan con los requisitos de 60 a 64 años con 11 meses cumplidos.</t>
  </si>
  <si>
    <t>Otorgar apoyos economicos a la comunidad beneficiada.</t>
  </si>
  <si>
    <t>Disminucion de la desigualdad, insercion social, reduccion de la brecha social, abatimiento de la exclusion social, favorecimiento del desarrollo personal e independencia del adulto mayor.</t>
  </si>
  <si>
    <t>Porcentaje que mide el avance de entrega de apoyos a adulto mayor que favorezca su autonomia y calidad de vida.</t>
  </si>
  <si>
    <t>(Apoyos a otorgar en el trimestre a adultos mayores / Total de apoyos otorgados a adultos mayores al año)</t>
  </si>
  <si>
    <t>Expedientes, Informes de apoyos otorgados.</t>
  </si>
  <si>
    <t>Al cierre del año 2024 se espera tener un incremento de 10% en apoyos para personas adultas mayor de la Alcaldia.</t>
  </si>
  <si>
    <t>Fortalecer las politicas publicas para mejorar la calidad de vida del adulto mayor.</t>
  </si>
  <si>
    <t>Apoyo a personas adultas mayores BJ</t>
  </si>
  <si>
    <t>Indice que mide el avance de las actividades culturales, educativas y deportivas.</t>
  </si>
  <si>
    <t>(Cantidad de eventos de promocion juvenil brindados al trimestre / total de eventos de promocion juvenil programados al año )*0.11+(Eventos culturales otorgados al trimestre / total de eventos culturales programados al año)*0.11+(Actividades en materia cultural brindadas al trimestre / total de actividades en materia cultural programadas al año)*0.11+(Gestiones en materia educativa obtenidas al trimestre / total de gestiones en materia educativa brindadas al año)*0.11+(Apoyos a compañias otorgados al trimetre / total de Apoyos a compañias programados al año )*0.11+(Actividades a compañias brindadas al trimestre / total de actividades a compañias programadas al año)*0.11+(Eventos deportivos brindados al trimestre / total de eventos deportivos programados al año)*0.11+(Servicios de atencion en albergue brindados al trimestre / total de servicios de atencion en albergue programados al año)*0.11+(Actividades en materia de integracion familiar otorgadas al trimestre / total de actividades en materia de integracion familiar brindadas al año )*0.12</t>
  </si>
  <si>
    <t>Lista de asistencia archivo grafico, evidencia fotografica, registro de usuarios, expedientes, reportes administrativos (mensuales, trimestrales, etc.), numeraria de asistencia, encuestas de satisfaccion, listas de registro de solicitud de padres de familia para ingresar a CENDI.</t>
  </si>
  <si>
    <t>La Alcaldia Benito Juarez garantizara actividades institucionales con perspectiva de genero, incluyentes y de impacto social, que favorezcan a la comunidad y desarrollo social.</t>
  </si>
  <si>
    <t>Creacion de Espacios, Eventos y Platicas; Apoyar y Promocionar a talentos Juveniles; ademas de realizar Convenios de colaboracion y descuentos en Instituciones Educativas privadas para la poblacion juvenil.</t>
  </si>
  <si>
    <t>Realizar Festival Narv- Arte BJ, ferias, conciertos, obras de teatro, exposiciones, talleres, proyecciones cinematograficas y demas eventos culturales; asi como la promocion del respeto a los derechos, cultura y patrimonio de los pueblos y barrios originarios de la demarcacion.</t>
  </si>
  <si>
    <t>Realizar actividades de promocion cultural, fomento de la lectura, supervision de la operacion en las casas de cultura y bibliotecas.</t>
  </si>
  <si>
    <t>Celebracion de Convenios, intercambios y vinculaciones con planteles educativos para la programacion de actividades</t>
  </si>
  <si>
    <t>Realizacion de actividades de participacion deportiva y recreativa en la comunidad a traves de eventos deportivos y actividad fisica. (Avanza Deporte BJ)</t>
  </si>
  <si>
    <t>Brindar servicios a personas en situacion de calle(Albergue), tales como: alimentacion, dormitorio, aseo personal, trabajo social.</t>
  </si>
  <si>
    <t>Entrega de Apoyos a las Compañias integrantes de la Programacion 2023-2024 del Teatro Ma. Teresa Montoya</t>
  </si>
  <si>
    <t>Eficiente programacion para los gastos administrativos necesarios para la operacion de la Alcaldia Benito Juarez.</t>
  </si>
  <si>
    <t>Areas administrativas y operativas de la Alcaldia Benito Juarez (Direcciones Generales, Direcciones Ejecutivas, Direcciones de area, Coordinaciones y Gerencias)</t>
  </si>
  <si>
    <t>La Alcaldia Benito Juarez cuenta con los recursos necesarios para el buen desarrollo de sus funciones</t>
  </si>
  <si>
    <t>Porcentaje de avance en la adquisicion de bienes y en la contratacion de servicios para atender la demanda y necesidades de todas las areas administrativas que integran la Alcaldia</t>
  </si>
  <si>
    <t>Informe mensual, expedientes de cursos realizados, expedientes de prestadores, Tramites administrativos ante el Gobierno de la Ciudad para garantizar el pago de sueldos y salarios.</t>
  </si>
  <si>
    <t>Continuar eficientando el gasto operativo de la Alcaldia al termino de la Administracion.</t>
  </si>
  <si>
    <t>La Alcaldia Benito Juarez utiliza eficientemente sus recursos para la generacion de bienes y servicios de calidad que ofrece a su poblacion.</t>
  </si>
  <si>
    <t>Proporcionar los insumos y herramientas necesarias a traves de la adquisicion de bienes y la contratacion de servicios para atender la demanda y necesidades de la Alcaldia</t>
  </si>
  <si>
    <t>Alcaldia Benito Juarez</t>
  </si>
  <si>
    <t>La Alcaldia Benito Juarez cuenta con los recursos necesarios para cubrir con las obligaciones judiciales sin riesgos para su operacion.</t>
  </si>
  <si>
    <t>Porcentaje que mide el avance de los pagos de laudos instaurados en contra de la Alcaldia.</t>
  </si>
  <si>
    <t>((Total de pagos de laudos emitidos/Total de pagos de laudos atendidos) *100).</t>
  </si>
  <si>
    <t>Informes Trimestrales 2023 con anexos documentales de cumplimiento de acciones.</t>
  </si>
  <si>
    <t>Continuar con la atencion oportuna para laudos.</t>
  </si>
  <si>
    <t>La Alcaldia Benito Juarez atiende las obligaciones judiciales sin riesgos para su operacion al termino de la presente administracion.</t>
  </si>
  <si>
    <t>Que la Alcaldia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</si>
  <si>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</si>
  <si>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Eficientes mecanismos de operacion para la atencion ciudadana en la Alcaldia Coyoacan.</t>
  </si>
  <si>
    <t>Habitantes de la Alcaldia Coyoacan que ascienden a 614,447 personas.</t>
  </si>
  <si>
    <t>Los habitantes de la Alcaldia Coyoacan gozan de un gobierno democratico, transparente e incluyente que atiende de manera eficiente las demandas de sus ciudadanos.</t>
  </si>
  <si>
    <t>Indice que mide las funciones de gobierno y atencion ciudadana para la poblacion de la Alcaldia Coyoacan.</t>
  </si>
  <si>
    <t>((Total de asistencias juridicas requeridas/ Total de asistencias juridicas atendidas)*.34) + ((Total de solicitudes y quejas realizadas/Total de solicitudes y quejas atendidas)*.33) + ((Total de servicios de autorizaciones y permisos requeridos/Total de servicios de autorizaciones y permisos otorgados)*.33).</t>
  </si>
  <si>
    <t>Informes trimestrales 2023 con anexos documentales de cumplimiento de acciones.</t>
  </si>
  <si>
    <t>Se estima que para el año 2024 se registre un avance del 20% en los mecanismos de operacion para la atencion ciudadana.</t>
  </si>
  <si>
    <t>Al termino del año 2024 los habitantes de la Alcaldia Coyoacan gozan de un gobierno democratico, transparente e incluyente que atiende de manera eficiente las demandas de su poblacion.</t>
  </si>
  <si>
    <t>Brindar asistencias juridicas a los ciudadanos de la Alcaldia Coyoacan.</t>
  </si>
  <si>
    <t>Maria Catherine Moncada Amaya</t>
  </si>
  <si>
    <t>Directora Juridica</t>
  </si>
  <si>
    <t>Atencion de solicitudes y quejas realizadas ante la Ventanilla Unica (CESAC).</t>
  </si>
  <si>
    <t>Meliton Ibarra Martinez</t>
  </si>
  <si>
    <t>Coordinador de Ventanilla Unica</t>
  </si>
  <si>
    <t>Brindar servicios de autorizaciones y permisos en materia de obras y establecimientos mercantiles.</t>
  </si>
  <si>
    <t>Jorge Silva Perez</t>
  </si>
  <si>
    <t>Director de Registros y Autorizaciones</t>
  </si>
  <si>
    <t>Garantizar el acceso a servicios publicos, la preservacion de espacios y vias publicas a traves de la atencion oportuna de las demandas ciudadanas, para contribuir a una convivencia armonica que fortalezca la habitabilidad de la Alcaldia.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Coadyuvar para reducir la incidencia delictiva de los cinco delitos numericamente mas significativos en la Alcaldia, bajo un esquema sustentado en la coordinacion, la legalidad y la transparencia.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t>
  </si>
  <si>
    <t>Disminucion en la comision de delitos que afecta a la poblacion que habita y transita en la Alcaldia Coyoacan.</t>
  </si>
  <si>
    <t>Alcaldia Coyoacan.</t>
  </si>
  <si>
    <t>Los habitantes de la Alcaldia Coyoacan disfrutan de un ambiente seguro y libre de violencias en su transito por la demarcacion.</t>
  </si>
  <si>
    <t>Indice que mide la realizacion de acciones de seguridad en la Alcaldia Coyoacan.</t>
  </si>
  <si>
    <t>((Total de operativos realizados/Total de operativos programados)*.50) + ((Total de actividades para la prevencion del delito realizadas/Total de actividades para la prevencion del delito programadas)*.50).</t>
  </si>
  <si>
    <t>Se estima que para el año 2024 se registre un avance del 20% en la disminucion de la comision de delitos en la Alcaldia Coyoacan.</t>
  </si>
  <si>
    <t>Al termino del año 2024 los habitantes de la Alcaldia Coyoacan gozan de la disminucion de delitos, sintiendose mas seguros al transitar por la misma.</t>
  </si>
  <si>
    <t>Realizacion de operativos.</t>
  </si>
  <si>
    <t>Lic. Aurora Monserrat Cruz Ramirez</t>
  </si>
  <si>
    <t>Directora General de Seguridad Ciudadana y Coordinacion Institucional</t>
  </si>
  <si>
    <t>Realizacion de actividades para la prevencion del delito</t>
  </si>
  <si>
    <t>Eficiente prestacion de servicios publicos basicos en la Alcaldia Coyoacan.</t>
  </si>
  <si>
    <t>1. Proveer de servicios basicos indispensables que demanda la poblacion. 2. Facilitar el acceso al abanico de servicios publicos que ofrece la Alcaldia Coyoacan para la poblacion.</t>
  </si>
  <si>
    <t>La poblacion de la Alcaldia Coyoacan disfruta de los servicios publicos para satisfacer sus necesidades basicas y con ello mejorar su calidad de vida.</t>
  </si>
  <si>
    <t>Indice que mide los servicios publicos entregados a la poblacion de la Alcaldia Coyoacan.</t>
  </si>
  <si>
    <t>((Total de podas de arboles realizadas/Total de podas de arboles programadas)*.33) + ((Total de recolecciones de residuos solidos realizados/Total de recolecciones de residuos solidos programados)*.33) + ((Total de barridos manuales realizados/Total de barridos manuales programados)*.34).</t>
  </si>
  <si>
    <t>Se estima que para el año 2024 se registre un avance del 20% en la eficiente prestacion de servicios publicos basicos en la Alcaldia Coyoacan.</t>
  </si>
  <si>
    <t>Al termino del año 2024 los habitantes de la Alcaldia Coyoacan gozan de una eficiente prestacion de servicios publicos basicos.</t>
  </si>
  <si>
    <t>Realizacion de poda de arboles.</t>
  </si>
  <si>
    <t>Jorge Adolfo Ceballos Deveze</t>
  </si>
  <si>
    <t>Director Ejecutivo de Servicios Urbanos</t>
  </si>
  <si>
    <t>Recoleccion de residuos solidos.</t>
  </si>
  <si>
    <t>Realizacion de barridos manuales en las calles.</t>
  </si>
  <si>
    <t>Suficientes oportunidades de desarrollo educativo, artistico y deportivo en la Alcaldia Coyoacan.</t>
  </si>
  <si>
    <t>1. Incentivar la educacion en poblacion menos favorecida. 2. Promover el desarrollo cultural, artistico y deportivo. 3. Fomentar la participacion ciudadana en los eventos culturales, artisticos, deportivos y recreativos que organiza la Alcaldia Coyoacan.</t>
  </si>
  <si>
    <t>La poblacion goza de sus derechos educativos, culturales, deportivos y recreativos que mejoran su calidad de vida y reafirman su identidad.</t>
  </si>
  <si>
    <t>Indice que mide las actividades para el desarrollo educativo, artistico y deportivo de la poblacion de la Alcaldia Coyoacan.</t>
  </si>
  <si>
    <t>((Total de actividades artisticas y culturales realizadas/Total de actividades artisticas y culturales programadas)*.34) + ((Total de campañas de fomento realizadas/Total de campañas de fomento programadas)*.33) + ((Total de actividades para la preservacion del patrimonio realizadas/Total de actividades para la preservacion del patrimonio programadas)*.33).</t>
  </si>
  <si>
    <t>0.53</t>
  </si>
  <si>
    <t>Se estima que para el año 2024 se registre un avance del 30% en brindar a la poblacion de la Alcaldia suficientes oportunidades de desarrollo educativo, artistico y deportivo.</t>
  </si>
  <si>
    <t>Al termino del año 2024 los habitantes de la Alcaldia Coyoacan gozan de suficientes oportunidades de desarrollo educativo, artistico y deportivo.</t>
  </si>
  <si>
    <t>Realizacion de actividades artisticas y culturales.</t>
  </si>
  <si>
    <t>Hilda Trujillo Soto</t>
  </si>
  <si>
    <t>Directora General de Cultura</t>
  </si>
  <si>
    <t>Realizacion de campañas para fomentar el uso y disfrute de los espacios culturales.</t>
  </si>
  <si>
    <t>Realizacion de actividades para la preservacion del patrimonio historico y artistico de Coyoacan.</t>
  </si>
  <si>
    <t>Poblacion de la Alcaldia Coyoacan que asciende a 614,447 personas.</t>
  </si>
  <si>
    <t>Indice que mide los servicios de salud otorgados a la poblacion de la Alcaldia Coyoacan</t>
  </si>
  <si>
    <t>((Total de actividades para la prevencion y atencion de enfermedades realizadas/Total de actividades para la prevencion y atencion de enfermedades programadas)*.10) + ((Total de actividades con instituciones gubernamentales y no gubernamentales realizadas/Total de actividades con instituciones gubernamentales y no gubernamentales programadas)*.10) + ((Total de campañas de difusion realizadas/Total de campañas de difusion programadas)*.10) + ((Total de entregas de medicamentos y estudios de laboratorio en unidades de salud especializadas realizadas/Total de entregas de medicamentos y estudios de laboratorio en unidades de salud especializadas programadas)*.40) + ((Total de servicios medicos profesionales y estudios de laboratorio especializados para mujeres con cancer de mama realizados/Total de servicios medicos profesionales y estudios de laboratorio especializados para mujeres con cancer de mama programados)*.30).</t>
  </si>
  <si>
    <t>Se estima que para el año 2024 se registre un avance del 20% en la capacidad de atencion para la salud de la poblacion de la Alcaldia Coyoacan.</t>
  </si>
  <si>
    <t>Al termino del año 2024 los habitantes de la Alcaldia Coyoacan gozan de suficientes servicios para la prevencion y atencion de enfermedades.</t>
  </si>
  <si>
    <t>Realizacion de actividades para la prevencion y atencion de enfermedades.</t>
  </si>
  <si>
    <t>Gabriela Karem Loya Minero</t>
  </si>
  <si>
    <t>Directora General de Desarrollo Social y Fomento Economico</t>
  </si>
  <si>
    <t>Realizacion de actividades para la prevencion y atencion de enfermedades con instituciones gubernamentales y no gubernamentales.</t>
  </si>
  <si>
    <t>Realizacion de campañas de difusion para la prevencion y atencion de adicciones.</t>
  </si>
  <si>
    <t>Entrega de medicamentos y estudios de laboratorio en unidades de salud especializadas.</t>
  </si>
  <si>
    <t>Otorgamiento de servicios medicos profesionales y estudios de laboratorio especializados para mujeres con cancer de mama.</t>
  </si>
  <si>
    <t>Indice que mide los servicios de atencion para los animales de compañia de la Alcaldia Coyoacan.</t>
  </si>
  <si>
    <t>((Total de servicios de atencion veterinaria realizados/Total de servicios de atencion veterinaria programados)*.50) + ((Total de campañas de difusion realizadas/Total de campañas de difusion programadas)*.50).</t>
  </si>
  <si>
    <t>Se estima que para el año 2024 se registre un avance del 20% en el otorgamiento de servicios integrales para animales con dueño de la Alcaldia Coyoacan.</t>
  </si>
  <si>
    <t>Al termino del año 2024 los habitantes de la Alcaldia Coyoacan gozan de suficientes servicios integrales de calidad para sus animales.</t>
  </si>
  <si>
    <t>Realizacion de servicios de atencion veterinaria para los animales de compañia de los habitantes de Coyoacan.</t>
  </si>
  <si>
    <t>Realizacion de campañas de difusion de la cultura de cuidado y tutela responsable de los animales de compañia.</t>
  </si>
  <si>
    <t>Jose Guadalupe Rea Prieto</t>
  </si>
  <si>
    <t>Director de Educacion, Derechos Recreativos y Servicios de Salud</t>
  </si>
  <si>
    <t>Niñas y Niños de 0 – 5.11 años de la Alcaldia Coyoacan.</t>
  </si>
  <si>
    <t>1. Otorgar espacios seguros para el desarrollo infantil. 2. Garantizar la atencion y el cuidado de los infantes con padres o tutores trabajadores. 3. Brindar educacion integral a infantes en edad temprana (0 – 5.11 años de edad).</t>
  </si>
  <si>
    <t>Indice que mide las acciones de cuidado de los infantes de escasos recursos de la Alcaldia Coyoacan.</t>
  </si>
  <si>
    <t>((Total de servicios de atencion pedagogica y asistencial realizados/Total de servicios de atencion pedagogica y asistencial programados)*.50) + ((Total de apoyos alimentarios realizados/Total de apoyos alimentarios programados)*.50).</t>
  </si>
  <si>
    <t>Se estima que para el año 2024 se registre un avance del 20% en el otorgamiento de espacios seguros para el cuidado de los infantes de escasos recursos de la Alcaldia.</t>
  </si>
  <si>
    <t>Al termino del año 2024 los infantes de la Alcaldia Coyoacan gozan de suficientes espacios seguros para su cuidado y desarrollo.</t>
  </si>
  <si>
    <t>Brindar servicios de atencion pedagogica y asistencial a niñas y niños de 2 años hasta 5 años 11 meses, que asisten a los Centros de Atencion y Cuidado Infantil (CACI) de la Alcaldia Coyoacan.</t>
  </si>
  <si>
    <t>Otorgar apoyos alimentarios a niñas y niños de 2 años hasta 5 años 11 meses que asisten a los Centros de Atencion y Cuidado Infantil (CACI) de la Alcaldia Coyoacan.</t>
  </si>
  <si>
    <t>El aumento de las actividades turisticas y productivas reactivan la generacion de empleos en la Alcaldia Coyoacan.</t>
  </si>
  <si>
    <t>Habitantes de la Alcaldia Coyoacan.</t>
  </si>
  <si>
    <t>La poblacion de la Alcaldia Coyoacan se beneficia del crecimiento economico que genera fuentes de empleo mediante el desarrollo de actividades turisticas, comerciales y productivas.</t>
  </si>
  <si>
    <t>Indice que mide las actividades turisticas y productivas realizadas en la Alcaldia Coyoacan.</t>
  </si>
  <si>
    <t>((Total de capacitaciones y acompañamientos a emprendedores realizados/Total de capacitaciones y acompañamientos a emprendedores programados)*.40) + ((Total de actividades encaminadas a vincular buscadores de empleo con el sector empresarial y/o academico realizadas/Total de actividades encaminadas a vincular buscadores de empleo con el sector empresarial y/o academico programadas)*.40) + ((Total de ferias de empleo realizadas/Total de ferias de empleo programadas)*.20).</t>
  </si>
  <si>
    <t>Se estima que para el año 2024 se registre un avance del 20% en el aumento de actividades turisticas y productivas para la generacion de empleo en la Alcaldia Coyoacan.</t>
  </si>
  <si>
    <t>Al termino del año 2024 los habitantes de la Alcaldia Coyoacan se benefician del crecimiento economico que generan las fuentes de empleo mediante el desarrollo de actividades turisticas, comerciales y productivas.</t>
  </si>
  <si>
    <t>Realizacion de capacitaciones y acompañamientos a emprendedores de la Alcaldia Coyoacan.</t>
  </si>
  <si>
    <t>Actividades encaminadas a vincular buscadores de empleo con el sector empresarial y/o academico.</t>
  </si>
  <si>
    <t>Realizacion de ferias de empleo.</t>
  </si>
  <si>
    <t>Eficiente infraestructura para la prestacion de servicios publicos basicos en la Alcaldia Coyoacan,</t>
  </si>
  <si>
    <t>1. Disponer de la infraestructura adecuada para la prestacion de servicios publicos necesarios para la poblacion que habita y transita en la Alcaldia Coyoacan. 2. Definir y priorizar los proyectos de infraestructura urbana.</t>
  </si>
  <si>
    <t>Los habitantes de la Alcaldia Coyoacan gozan de Infraestructura publica de calidad para la prestacion de servicios que satisfagan sus necesidades.</t>
  </si>
  <si>
    <t>Indice que mide las acciones para obtener una eficiente infraestructura para la prestacion de servicios publicos basicos en la Alcaldia Coyoacan.</t>
  </si>
  <si>
    <t>((Total de rehabilitaciones a espacios deportivos realizadas/Total de rehabilitaciones a espacios deportivos programadas)*.20) + ((Total de rehabilitaciones de la infraestructura publica realizadas/Total de rehabilitaciones de la infraestructura publica programadas)*.20) + ((Total de rehabilitaciones de carpeta asfaltica realizadas/Total de rehabilitaciones de carpeta asfaltica programadas)*.20) + ((Total de mantenimientos de la infraestructura publica realizados/ Total de mantenimientos de la infraestructura publica programados)*.20) + ((Total de rehabilitaciones de alumbrado publico realizadas/Total de rehabilitaciones de alumbrado publico programadas)*.20).</t>
  </si>
  <si>
    <t>Se estima que para el año 2024 se registre un avance del 20% en eficientar la infraestructura para la prestacion de servicios publicos basicos en la Alcaldia.</t>
  </si>
  <si>
    <t>Al termino del año 2024 los habitantes de la Alcaldia Coyoacan gozan de una eficiente infraestructura para la prestacion de servicios publicos basicos.</t>
  </si>
  <si>
    <t>Rehabilitacion de espacios deportivos.</t>
  </si>
  <si>
    <t>Martha Amalia Elguea Viniegra</t>
  </si>
  <si>
    <t>Directora General de Obras Publicas y Servicios Urbanos</t>
  </si>
  <si>
    <t>Rehabilitacion de la Infraestructura Publica de la Alcaldia.</t>
  </si>
  <si>
    <t>Rehabilitacion de carpeta asfaltica.</t>
  </si>
  <si>
    <t>Mantenimiento de la Infraestructura Publica de la Alcaldia.</t>
  </si>
  <si>
    <t>Rehabilitacion del Alumbrado Publico.</t>
  </si>
  <si>
    <t>Suficiente suministro de agua en cantidad y calidad para los habitantes de la Alcaldia Coyoacan.</t>
  </si>
  <si>
    <t>Eficientar el suministro de agua potable en la Alcaldia Coyoacan a traves de la red secundaria.</t>
  </si>
  <si>
    <t>La poblacion de la Alcaldia Coyoacan disfruta de su derecho al acceso del agua.</t>
  </si>
  <si>
    <t>Indice que mide las actividades para el suministro de agua en la Alcaldia Coyoacan.</t>
  </si>
  <si>
    <t>((Total de emergencias solicitadas/ Total de emergencias atendidas)*.50) + ((Total de servicios de abastecimiento solicitados/Total de servicios de abastecimiento atendidos)*.50).</t>
  </si>
  <si>
    <t>Se estima que para el año 2024 se registre un avance del 20% en el otorgamiento de suministro de agua para los habitantes de la demarcacion.</t>
  </si>
  <si>
    <t>Al termino del año 2024 los habitantes de la Alcaldia Coyoacan gozan de suficiente suministro de agua en cantidad y calidad.</t>
  </si>
  <si>
    <t>Atencion de emergencias que presenten los sistemas secundarios de la red de agua potable.</t>
  </si>
  <si>
    <t>Servicio de abastecimiento de agua potable en las colonias afectadas por la falta de agua.</t>
  </si>
  <si>
    <t>Eficiente funcionamiento de la infraestructura de la red secundaria de drenaje y alcantarillado que afecta a la Alcaldia Coyoacan.</t>
  </si>
  <si>
    <t>Brindar el adecuado servicio a la red secundaria de drenaje y alcantarillado de la Alcaldia Coyoacan.</t>
  </si>
  <si>
    <t>Los habitantes de la Alcaldia Coyoacan cuentan con adecuada infraestructura de la red secundaria de drenaje y alcantarillado, para cubrir los servicios basicos de sanidad.</t>
  </si>
  <si>
    <t>Indice que mide las acciones para el funcionamiento de la infraestructura de la red secundaria de drenaje y alcantarillado en la Alcaldia Coyoacan.</t>
  </si>
  <si>
    <t>((Total de mantenimientos preventivos o correctivos realizados/Total de mantenimientos preventivos o correctivos programados)*.50) + ((Total de demandas ciudadanas solicitadas/Total de demandas ciudadanas atendidas)*.50).</t>
  </si>
  <si>
    <t>Se estima que para el año 2024 se registre un avance del 20% en el funcionamiento de la infraestructura de la red secundaria de drenaje y alcantarillado de la Alcaldia Coyoacan.</t>
  </si>
  <si>
    <t>Al termino del año 2024 los habitantes de la Alcaldia Coyoacan gozan de un eficiente funcionamiento de la infraestructura de la red secundaria de drenaje y alcantarillado.</t>
  </si>
  <si>
    <t>Mantenimiento preventivo o correctivo de la red secundaria de drenaje y alcantarillado.</t>
  </si>
  <si>
    <t>Atencion a las demandas ciudadanas relacionadas a la red secundaria de drenaje y alcantarillado.</t>
  </si>
  <si>
    <t>Eficiente programacion para los gastos administrativos necesarios para la operacion de la Alcaldia Coyoacan.</t>
  </si>
  <si>
    <t>Areas administrativas y operativas de la Alcaldia Coyoacan (Direcciones Generales, Direcciones Ejecutivas, Direcciones de area, Coordinaciones y Gerencias).</t>
  </si>
  <si>
    <t>La Alcaldia Coyoacan cuenta con los recursos necesarios para el buen desarrollo de sus funciones.</t>
  </si>
  <si>
    <t>La Alcaldia Coyoacan utiliza eficientemente sus recursos para la generacion de bienes y servicios de calidad que ofrece a su poblacion.</t>
  </si>
  <si>
    <t>Adquisicion de bienes y servicios.</t>
  </si>
  <si>
    <t>Mtra. Maricarmen Hernandez Gutierrez</t>
  </si>
  <si>
    <t>1. Programar y presupuestar el recurso suficiente para cubrir los gastos de laudos laborales.</t>
  </si>
  <si>
    <t>La Alcaldia Coyoacan cuenta con los recursos necesarios para cubrir las obligaciones judiciales sin riesgos para su operacion.</t>
  </si>
  <si>
    <t>La Alcaldia Coyoacan atiende las obligaciones judiciales sin riesgos para su operacion al termino de la presente administracion.</t>
  </si>
  <si>
    <t>Pago de laudos instaurados en contra de la Alcaldia.</t>
  </si>
  <si>
    <t>Maricarmen Hernandez Gutierrez</t>
  </si>
  <si>
    <t>Suficiente capacidad de reaccion ante las situaciones de riesgo que pueda sufrir la poblacion de la Alcaldia Coyoacan.</t>
  </si>
  <si>
    <t>La poblacion de la Alcaldia Coyoacan posee las previsiones necesarias ante situaciones de riesgo para salvaguardar su integridad.</t>
  </si>
  <si>
    <t>Indice que mide el avance del monitoreo de riesgos y capacitaciones en materia de proteccion civil realizadas por la Alcaldia.</t>
  </si>
  <si>
    <t>((Monitoreo de riesgos causados por fenomenos naturales o antropicos en la alcaldia realizados/ Monitoreo de riesgos causados por fenomenos naturales o antropicos en la alcaldia programados)*.50) + ((Capacitacion en materia de proteccion civil realizada/ Capacitacion en materia de proteccion civil programada)*.50).</t>
  </si>
  <si>
    <t>Al cierre del año 2024 se espera tener un incremento de 20% en la capacidad de atencion a emergencias.</t>
  </si>
  <si>
    <t>La poblacion de la Alcaldia se encuentra preparada al termino del año 2024 para responder adecuadamente ante fenomenos naturales y antropogenicos que pudieran suceder.</t>
  </si>
  <si>
    <t>Monitoreo de riesgos causados por fenomenos naturales o antropicos en la Alcaldia.</t>
  </si>
  <si>
    <t>Jorge Peña Cruz</t>
  </si>
  <si>
    <t>Director de la Unidad de Gestion Integral de Riesgos y Proteccion Civil</t>
  </si>
  <si>
    <t>Realizacion de capacitaciones en materia de proteccion civil.</t>
  </si>
  <si>
    <t>Suficientes mecanismos democraticos de participacion ciudadana en la toma de decisiones para la determinacion de proyectos de mejora para las unidades territoriales de la Alcaldia Coyoacan.</t>
  </si>
  <si>
    <t>Incluir las decisiones de la ciudadania para la definicion de proyectos de obras y servicios, equipamiento e infraestructura urbana para las unidades territoriales de la Alcaldia Coyoacan.</t>
  </si>
  <si>
    <t>Indice que mide el avance de la evaluacion de proyectos registrados para el Presupuesto participativo y su ejecucion en la Alcaldia.</t>
  </si>
  <si>
    <t>((Evaluaciones de proyectos registrados para el Presupuesto participativo realizadas/Evaluaciones de proyectos registrados para el Presupuesto participativo programadas)* 50%) + ((Ejecuciones de proyectos de presupuesto participativo realizadas/Ejecuciones de proyectos de presupuesto participativo programadas)* 50%).</t>
  </si>
  <si>
    <t>Reportes Mensuales, Trimestrales anexando la liga electronica.</t>
  </si>
  <si>
    <t>Al cierre del año 2024 se espera tener un incremento de 20% el numero de proyectos presentados y ejecutados para el presupuesto participativo.</t>
  </si>
  <si>
    <t>La ciudadania consolida su participacion en beneficio de su calidad de vida con acciones en materia de infraestructura publica con obras de construccion, rehabilitacion y mantenimiento de la infraestructura publica, social y deportiva al termino del año 2024.</t>
  </si>
  <si>
    <t>Evaluacion de proyectos registrados para el presupuesto participativo.</t>
  </si>
  <si>
    <t>Jorge Juarez Grande</t>
  </si>
  <si>
    <t>Director de Participacion Ciudadana</t>
  </si>
  <si>
    <t>Ejecucion de proyectos de presupuesto participativo.</t>
  </si>
  <si>
    <t>Promover y contribuir para fortalecer el ejercicio de los derechos humanos de todas y todos los coyoacanense a traves de la creacion de programas que integran y que contribuyan a reducir las carencias de aparatos y/o instrumentos ortopedicos que les permita una mejor calidad de vida.</t>
  </si>
  <si>
    <t>Habitantes de la Alcaldia de Coyoacan</t>
  </si>
  <si>
    <t>Impulsar la supervision constante y el cumplimiento de proyectos que permita el trabajo constante en el area de las Personas con Discapacidad, vigilando de manera permanente el cumplimiento de estos, para asi disminuir la desigualdad, la discriminacion, violencia y demas acciones que vulneran los Derechos Humanos de este sector.</t>
  </si>
  <si>
    <t>La poblacion que padece alguna discapacidad de la Alcaldia se beneficia mediante la entrega de sillas de ruedas, andaderas plegables, bastones ajustables y aparatos auditivos.</t>
  </si>
  <si>
    <t>Porcentaje que mide los apoyos entregados para las personas que padecen alguna discapacidad en la Alcaldia Coyoacan.</t>
  </si>
  <si>
    <t>((Total de apoyos en especie entregados/Total de apoyos en especie programados)*.1).</t>
  </si>
  <si>
    <t>Se estima que para el año 2024 se registre un avance del 20% en la entrega de apoyos para las personas con discapacidad en la Alcaldia.</t>
  </si>
  <si>
    <t>Al termino del año 2024 los habitantes de la Alcaldia Coyoacan gozan de un gobierno que atiende los Derechos Humanos de las personas con discapacidad.</t>
  </si>
  <si>
    <t>Otorgamiento de apoyos en especie (sillas de ruedas, andaderas plegables, bastones ajustables y aparatos auditivos) a personas con alguna discapacidad.</t>
  </si>
  <si>
    <t>Ampliar la cobertura de los Programas y Acciones Sociales (salud, educacion, trabajo, vivienda, alimentacion) para avanzar progresivamente y atendiendo el principio de no regresividad en los programas de reduccion de la pobreza de los grupos en desventaja social.</t>
  </si>
  <si>
    <t>La poblacion de coyoacan de 614,447 personas, segun el censo del INEGI en el 2020 que representan el 8% de la poblacion total de la Ciudad de Mexico, de los cuales 292,491 son hombres 47% y 321,956 son mujeres 53%, el 65% se encuentra entre los 15 a 59 años, solo el 11.68% son adultos mayores de 60 años.</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</si>
  <si>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</si>
  <si>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Contribuir a disminuir la brecha de la pobreza, desigualdad, marginacion y falta de oportunidades de los habitantes de la Alcaldia Coyoacan.</t>
  </si>
  <si>
    <t>Indice que mide los apoyos entregados para el bienestar de la familia en la Alcaldia Coyoacan.</t>
  </si>
  <si>
    <t>((Total de apoyos economicos y/o en especie para los habitantes que se encuentren en condiciones de vulnerabilidad en el hogar realizados/Total de apoyos economicos y/o en especie para los habitantes que se encuentren en condiciones de vulnerabilidad en el hogar programados)*.50) + ((Total de apoyos economicos para profesores y talleristas realizados/Total de apoyos economicos para profesores y talleristas programados)* .50).</t>
  </si>
  <si>
    <t>Se estima que para el año 2024 se registre un avance del 20% en la entrega de apoyos para el bienestar familiar.</t>
  </si>
  <si>
    <t>Al termino del año 2024 los habitantes de la Alcaldia Coyoacan gozan de un gobierno que atiende las necesidades basicas de las familias mas vulnerables.</t>
  </si>
  <si>
    <t>Apoyos economicos y/o en especie para los habitantes de la Alcaldia de Coyoacan que se encuentren en condiciones de vulnerabilidad en el hogar,</t>
  </si>
  <si>
    <t>Comunidad solidaria, coyoacan contigo (apoyos economicos para profesores y talleristas de los centros generadores).</t>
  </si>
  <si>
    <t>Indice que mide las acciones de proteccion social realizadas en la Alcaldia Coyoacan en beneficio de su poblacion mas vulnerable.</t>
  </si>
  <si>
    <t>((Total de rehabilitaciones de fechadas realizadas/Total de rehabilitaciones de fechadas programadas)*.25) + ((Total de apoyos en especie para niños y niñas entregados/Total de apoyos en especie para niños y niñas programados)*.25) + ((Total de pavos y piernas de cerdo entregadas/Total de pavos y piernas de cerdo programadas)*.25) + ((Total de cobijas entregadas/Total de cobijas programadas)*.25).</t>
  </si>
  <si>
    <t>Se estima que para el año 2024 se registre un avance del 20% en la realizacion de acciones de proteccion social para los habitantes en condiciones de vulnerabilidad de la Alcaldia Coyoacan.</t>
  </si>
  <si>
    <t>Al termino del año 2024 los habitantes en condiciones de vulnerabilidad de la Alcaldia Coyoacan gozan de suficientes acciones de proteccion social que coadyuvan en la atencion de sus Derechos Humanos y bienestar.</t>
  </si>
  <si>
    <t>Rehabilitacion (pintado) de fachadas de viviendas en colonias con un indice de bienestar social inferior al 80% para el mejoramiento de la imagen urbana.</t>
  </si>
  <si>
    <t>Entrega de apoyos en especie (juguetes) para los niños y niñas en condiciones de vulnerabilidad economica.</t>
  </si>
  <si>
    <t>Compartiendo la mesa, Coyoacan Contigo (entrega de pavos o piernas de cerdo para cena de navidad o fin de año).</t>
  </si>
  <si>
    <t>Contra el frio, Coyoacan Contigo (entrega de cobijas).</t>
  </si>
  <si>
    <t>Diseñar politicas publicas enfocadas a la preservacion del medio ambiente a traves de la implementacion de programas que permitan la mejora de la calidad de vida; proporcionar servicios de calidad conforme a los compromisos adquiridos, asegurando una disminucion en el rezago social que le permita a la ciudadania una mejor calidad de vida; coordinar permanentemente los programas de desarrollo social enfocados a la educacion, atencion a la infancia, al adulto mayor y las mujeres, el cuidado a la salud y fomento a la educacion fisica y el deporte, para mejorar la condicion de vida de los habitantes y lograr espacios libres de violencia; lograr continuamente una eficiente administracion de recursos humanos, materiales y financieros, sustentada en estandares de desempeño para que el logro de los objetivos institucionales se lleve a cabo de manera optima, con transparencia y rendicion de cuentas; y garantizar la preservacion de los recursos naturales en suelo urbano y suelo de conservacion.</t>
  </si>
  <si>
    <t>Eficientes mecanismos de operacion para la atencion ciudadana en Alcaldia La Magdalena Contreras.</t>
  </si>
  <si>
    <t>Habitantes de la Alcaldia La Magdalena Contreras que ascienden a 247,622 personas.</t>
  </si>
  <si>
    <t>Los habitantes de la Alcaldia La Magdalena Contreras gozan de un gobierno democratico, transparente e incluyente que atiende de manera eficiente las demandas de sus ciudadanos.</t>
  </si>
  <si>
    <t>Indice que mide las funciones de gobierno y atencion ciudadana para la poblacion de la Alcaldia La Magdalena Contreras.</t>
  </si>
  <si>
    <t>((Total de recorridos para prevenir la invasion del suelo de conservacion realizados/Total de recorridos para prevenir la invasion del suelo de conservacion programados) *.15) + ((Total de denuncias ciudadanas de verificacion administrativa solicitadas/Total de denuncias ciudadanas de verificacion administrativa atendidas) *.25) + ((Total de servicios de asesorias juridicas solicitadas/Total de servicios de asesorias juridicas atendidas) *.25) + ((Total de tramites para mercados y cementerios solicitados/Total de tramites para mercados y cementerios atendidos) *.25) + ((Total de apoyos economicos para compra de ataudes realizados/Total de apoyos economicos para compra de ataudes programados) *.10).</t>
  </si>
  <si>
    <t>Se estima que para el año 2024 se registre un avance del 10% en los mecanismos de operacion para la atencion ciudadana.</t>
  </si>
  <si>
    <t>Al termino del año 2024 los habitantes de la Alcaldia La Magdalena Contreras gozan de un gobierno democratico, transparente e incluyente que atiende de manera eficiente las demandas de su poblacion.</t>
  </si>
  <si>
    <t>Realizacion de recorridos para prevenir la invasion del suelo de conservacion en el perimetro de la demarcacion.</t>
  </si>
  <si>
    <t>P.D.A. Ana Lilia Morales Espinosa</t>
  </si>
  <si>
    <t>Directora de Asuntos Territoriales y Habitat</t>
  </si>
  <si>
    <t>Atencion a las denuncias ciudadanas de verificacion administrativa.</t>
  </si>
  <si>
    <t>Lic. Juan Mario Lopez Mendoza</t>
  </si>
  <si>
    <t>Director Ejecutivo de Asuntos Juridicos</t>
  </si>
  <si>
    <t>Brindar servicios de asesorias juridicas.</t>
  </si>
  <si>
    <t>Tramites para mercados y cementerios.</t>
  </si>
  <si>
    <t>Lic. Domingo Enrique Alvarado Zavala</t>
  </si>
  <si>
    <t>Coordinador de Programas y Estrategias de Gobierno</t>
  </si>
  <si>
    <t>Apoyos economicos para compra de ataudes.</t>
  </si>
  <si>
    <t>Veronica Guijosa Mora</t>
  </si>
  <si>
    <t>Directora de Participacion Ciudadana</t>
  </si>
  <si>
    <t>Disminucion en la comision de delitos que afecta a la poblacion que habita y transita en la Alcaldia La Magdalena Contreras.</t>
  </si>
  <si>
    <t>Alcaldia La Magdalena Contreras.</t>
  </si>
  <si>
    <t>Los habitantes de la Alcaldia La Magdalena Contreras disfrutan de un ambiente seguro y libre de violencias en su transito por la demarcacion.</t>
  </si>
  <si>
    <t>Indice que mide la realizacion de acciones de seguridad en la Alcaldia La Magdalena Contreras.</t>
  </si>
  <si>
    <t>((Total de actividades para la prevencion del delito realizadas/Total de actividades para la prevencion del delito programadas) *.50) + ((Total de recorridos de vigilancia realizados/Total de recorridos de vigilancia programados) *.50).</t>
  </si>
  <si>
    <t>Se estima que para el año 2024 se registre un avance del 10% en la disminucion de la comision de delitos en la Alcaldia La Magdalena Contreras.</t>
  </si>
  <si>
    <t>Al termino del año 2024 los habitantes de la Alcaldia Coyoacan gozan de la disminucion de delitos, sintiendose mas seguros al transitar por sus colonias.</t>
  </si>
  <si>
    <t>Realizacion de actividades para la prevencion del delito.</t>
  </si>
  <si>
    <t>Miguel Angel Perez Martinez</t>
  </si>
  <si>
    <t>Coordinador de Seguiridad Ciudadana</t>
  </si>
  <si>
    <t>Realizacion de recorridos de vigilancia (Programa Sendero Seguro).</t>
  </si>
  <si>
    <t>Coordinadore de Seguiridad Ciudadana</t>
  </si>
  <si>
    <t>Eficiente prestacion de servicios publicos basicos en la Alcaldia La Magdalena Contreras.</t>
  </si>
  <si>
    <t>1. Proveer de servicios basicos indispensables que demanda la poblacion. 2. Facilitar el acceso al abanico de servicios publicos que ofrece la Alcaldia La Magdalena Contreras para la poblacion.</t>
  </si>
  <si>
    <t>La poblacion de la Alcaldia La Magdalena Contreras disfruta de los servicios publicos para satisfacer sus necesidades basicas y con ello mejorar su calidad de vida.</t>
  </si>
  <si>
    <t>Indice que mide los servicios publicos entregados a la poblacion de la Alcaldia La Magdalena Contreras.</t>
  </si>
  <si>
    <t>((Total de reproducciones de diferentes especies de plantas realizadas/Total de reproducciones de diferentes especies de plantas programadas)*.15) + ((Total de actividades ludicas para fomentar la educacion ambiental realizadas/ Total de actividades ludicas para fomentar la educacion ambiental programadas)*.15) + ((Total de recorridos de inspeccion y vigilancia ambiental realizados/Total de recorridos de inspeccion y vigilancia ambiental programados)*.10) + ((Total de recolecciones de residuos solidos realizadas/Total de recolecciones de residuos solidos programadas)*.40) + ((Total de mantenimientos del suelo de conservacion realizados/ Total de mantenimientos del suelo de conservacion programados)*.10) + ((Total de reforestaciones realizadas/ Total de reforestaciones programadas) *.10).</t>
  </si>
  <si>
    <t>Se estima que para el año 2024 se registre un avance del 10% en la eficiente prestacion de servicios publicos basicos en la Alcaldia La Magdalena Contreras.</t>
  </si>
  <si>
    <t>Al termino del año 2024 los habitantes de la Alcaldia La Magdalena Contreras gozan de una eficiente prestacion de servicios publicos basicos.</t>
  </si>
  <si>
    <t>Reproduccion de diferentes especies de plantas.</t>
  </si>
  <si>
    <t>Manuel Hernandez Gonzalez</t>
  </si>
  <si>
    <t>Director General de Ecologia y Sustentabilidad</t>
  </si>
  <si>
    <t>Realizacion de actividades ludicas para fomentar la educacion ambiental.</t>
  </si>
  <si>
    <t>Realizacion de recorridos de inspeccion y vigilancia ambiental en las zonas boscosas del suelo de conservacion y urbanas de la Alcaldia.</t>
  </si>
  <si>
    <t>Recoleccion de residuos solidos (organicos e inorganicos) en via publica y rutas establecidas.</t>
  </si>
  <si>
    <t>Mantenimiento del suelo de conservacion.</t>
  </si>
  <si>
    <t>Reforestacion en zonas dañadas por el abuso de los recursos naturales, incendios forestales y acciones que erosionen los suelos.</t>
  </si>
  <si>
    <t>Recuperacion de los valores culturales (usos y costumbres) y recreativos de los habitantes de la Demarcacion Territorial.</t>
  </si>
  <si>
    <t>1. Fomentar los valores culturales de la Demarcacion Territorial en las nuevas generaciones. 2. Incentivar la participacion ciudadana en los eventos culturales, artisticos y recreativos que organiza la Alcaldia La Magdalena Contreras. 3. Promover el desarrollo de la educacion de artistica (danza, musica, cine, teatro, etc.).</t>
  </si>
  <si>
    <t>La poblacion goza de sus derechos culturales y recreativos que reafirman su identidad mexicana.</t>
  </si>
  <si>
    <t>Indice que mide las actividades para el desarrollo educativo, artistico y deportivo de la poblacion de la Alcaldia La Magdalena Contreras.</t>
  </si>
  <si>
    <t>((Total de actividades civicas y sociales educativas con instituciones publicas y privadas realizadas/ Total de actividades civicas y sociales educativas con instituciones publicas y privadas programadas)*0.1) + ((Total de actividades sociales sobre arte y cultura realizadas/ Total de actividades sociales sobre arte y cultura programadas) *0.1) + ((Total de eventos artisticos-culturales realizados/ Total de eventos artisticos-culturales programados)*0.1) + ((Total de proyectos que impulsen el turismo cultural en las zonas iconicas de la demarcacion realizados/ Total de proyectos que impulsen el turismo cultural en las zonas iconicas de la demarcacion programados)*0.1) + ((Total de Acciones de fomento de los derechos culturales realizadas/ Total de Acciones de fomento de los derechos culturales realizadas/Total de Acciones de fomento de los derechos culturales programadas)*0.1) + ((Total de competencias deportivas realizadas/ Total de competencias deportivas programadas)*0.1) + ((Total de becas universitarias a estudiantes de escasos recursos entregadas/ Total de becas universitarias a estudiantes de escasos recursos programadas)*0.1) + ((Total de apoyos para alumnos sobresalientes y de escasos recursos entregados/ Total de apoyos para alumnos sobresalientes y de escasos recursos programados)*0.1) + ((Total de cursos de preparacion realizados/ Total de cursos de preparacion programados)*0.1) + ((Total de becas deportivas entregadas/ Total de becas deportivas programadas) *0.1).</t>
  </si>
  <si>
    <t>Se estima que para el año 2024 se registre un avance del 15% en brindar a la poblacion de la Alcaldia suficientes oportunidades de desarrollo educativo, artistico y deportivo.</t>
  </si>
  <si>
    <t>Al termino del año 2024 los habitantes de la Alcaldia La Magdalena Contreras gozan de suficientes oportunidades de desarrollo educativo, artistico y deportivo.</t>
  </si>
  <si>
    <t>Realizacion de actividades civicas y sociales educativas con instituciones publicas y privadas.</t>
  </si>
  <si>
    <t>Guadalupe Bernal Estrada</t>
  </si>
  <si>
    <t>Realizacion de actividades sociales sobre arte y cultura.</t>
  </si>
  <si>
    <t>Realizacion de eventos artisticos-culturales que fortalezcan la identidad de los pueblos, barrios, fiestas y hechos historicos.</t>
  </si>
  <si>
    <t>Realizacion de proyectos que impulsen el turismo cultural en las zonas iconicas de la demarcacion.</t>
  </si>
  <si>
    <t>Acciones de fomento de los derechos culturales.</t>
  </si>
  <si>
    <t>Realizacion de competencias deportivas.</t>
  </si>
  <si>
    <t>Otorgamiento de becas universitarias a estudiantes de escasos recursos.</t>
  </si>
  <si>
    <t>Apoyos para alumnos sobresalientes y de escasos recursos.</t>
  </si>
  <si>
    <t>Realizacion de cursos de preparacion para examen de admision para educacion media superior y superior.</t>
  </si>
  <si>
    <t>Otorgamiento de becas a deportistas.</t>
  </si>
  <si>
    <t>Poblacion de la Alcaldia La Magdalena Contreras que asciende a 247,622 personas.</t>
  </si>
  <si>
    <t>Indice que mide los servicios de salud otorgados a la poblacion de la Alcaldia La Magdalena Contreras.</t>
  </si>
  <si>
    <t>((Total de Talleres, cursos y campañas para la prevencion y control de enfermedades realizadas/ Total de Talleres, cursos y campañas para la prevencion y control de enfermedades programadas)*.10) + ((Total de brigadas de salud, dental y psicologica realizadas/Total de brigadas de salud, dental y psicologica programadas)*.25) + ((Total de servicios de atencion medica en consultorio solicitados/Total de servicios de atencion medica en consultorio realizados)*.25) + ((Total de talleres, platicas y obras de teatro para la prevencion de adicciones realizados/Total de talleres, platicas y obras de teatro para la prevencion de adicciones programados)*.10) + ((Total de servicios de traslados solicitados/Total de servicios de traslados realizados)*.20) + ((Total de cursos de capacitacion realizados/Total de cursos de capacitacion programados)*.10).</t>
  </si>
  <si>
    <t>0.37</t>
  </si>
  <si>
    <t>Se estima que para el año 2024 se registre un avance del 10% en la capacidad de atencion para la salud de la poblacion de la Alcaldia La Magdalena Contreras.</t>
  </si>
  <si>
    <t>Al termino del año 2024 los habitantes de la Alcaldia La Magdalena Contreras gozan de suficientes servicios para la prevencion y atencion de enfermedades.</t>
  </si>
  <si>
    <t>Talleres, cursos y campañas para la prevencion y control de enfermedades							.</t>
  </si>
  <si>
    <t>Realizacion de brigadas de salud, dental y psicologica.</t>
  </si>
  <si>
    <t>Servicio de atencion medica en consultorio de la Alcaldia.</t>
  </si>
  <si>
    <t>Talleres, platicas y obras de teatro para la prevencion de adicciones.</t>
  </si>
  <si>
    <t>Servicio de traslados para atencion medica pre hospitalaria.</t>
  </si>
  <si>
    <t>Cursos de capacitacion al personal operativo que se situan en el area medica de la demarcacion.</t>
  </si>
  <si>
    <t>Indice que mide los servicios de atencion para los animales de compañia de la Alcaldia La Magdalena Contreras.</t>
  </si>
  <si>
    <t>((Total de servicios de consultas veterinarias solicitados/ Total de servicios de consultas veterinarias realizados)*.30) + ((Total de campañas de esterilizacion gratuitas realizadas/Total de campañas de esterilizacion gratuitas programadas)*.25) + ((Total de campañas de vacunacion gratuitas realizadas/ Total de campañas de vacunacion gratuitas programadas)*.25) + ((Total de cursos de capacitacion a personal operativo realizados/Total de cursos de capacitacion a personal operativo programados)*.10) + ((Total de campañas de difusion para el bienestar animal realizadas/Total de campañas de difusion para el bienestar animal programadas)*.10).</t>
  </si>
  <si>
    <t>Se estima que para el año 2024 se registre un avance del 10% en el otorgamiento de servicios integrales para animales con dueño de la Alcaldia La Magdalena Contreras.</t>
  </si>
  <si>
    <t>Al termino del año 2024 los habitantes de la Alcaldia La Magdalena Contreras gozan de suficientes servicios integrales de calidad para sus animales.</t>
  </si>
  <si>
    <t>Servicio de consultas veterinarias.</t>
  </si>
  <si>
    <t>Realizacion de campañas de esterilizacion gratuitas.</t>
  </si>
  <si>
    <t>Realizacion de campañas de vacunacion gratuitas.</t>
  </si>
  <si>
    <t>Cursos de capacitacion a personal operativo para el tratamiento de los animales de compañia.</t>
  </si>
  <si>
    <t>Campañas de difusion para el bienestar animal.</t>
  </si>
  <si>
    <t>Niñas y Niños de 0 – 5.11 años de la Alcaldia La Magdalena Contreras.</t>
  </si>
  <si>
    <t>Indice que mide las acciones de cuidado de los infantes de escasos recursos de la Alcaldia La Magdalena Contreras.</t>
  </si>
  <si>
    <t>Se estima que para el año 2024 se registre un avance del 10% en el otorgamiento de espacios seguros para el cuidado de los infantes de escasos recursos de la Alcaldia.</t>
  </si>
  <si>
    <t>Al termino del año 2024 los infantes de la Alcaldia La Magdalena Contreras gozan de suficientes espacios seguros para su cuidado y desarrollo.</t>
  </si>
  <si>
    <t>Brindar servicios de atencion pedagogica y asistencial a niñas y niños de 2 años hasta 5 años 11 meses, que asisten a los Centros de Atencion y Cuidado Infantil (CACI) de la Alcaldia La Magdalena Contreras.</t>
  </si>
  <si>
    <t>Jose Luis Mejia Perez</t>
  </si>
  <si>
    <t xml:space="preserve">Coordinador de Desarrollo Social	</t>
  </si>
  <si>
    <t>Otorgar apoyos alimentarios a niñas y niños de 2 años hasta 5 años 11 meses que asisten a los Centros de Atencion y Cuidado Infantil (CACI) de la Alcaldia La Magdalena Contreras.</t>
  </si>
  <si>
    <t>El aumento de las actividades turisticas y productivas reactivan la economia de la Alcaldia La Magdalena Contreras.</t>
  </si>
  <si>
    <t>Habitantes de la Alcaldia La Magdalena Contreras.</t>
  </si>
  <si>
    <t>1.-Generar las condiciones favorables para el desarrollo y emprendimiento de actividades economicas. 2.- Impulsar la generacion de apoyos, creditos y/o financiamientos para la produccion local y reactivacion la economia. 3.- Aumentar las fuentes de empleo a traves de apoyos a las MYPIMES.</t>
  </si>
  <si>
    <t>La poblacion de la Alcaldia La Magdalena Contreras se beneficia del crecimiento economico que genera fuentes de empleo mediante el desarrollo de actividades turisticas, comerciales y productivas.</t>
  </si>
  <si>
    <t>Indice que mide las actividades turisticas y productivas realizadas en la Alcaldia La Magdalena Contreras.</t>
  </si>
  <si>
    <t>((Total de ferias para el empleo y servicios realizadas/Total de ferias para el empleo y servicios programadas)*.15) + ((Total de vinculaciones con agentes economicos y actividades relacionadas con el sector servicios realizadas/Total de vinculaciones con agentes economicos y actividades relacionadas con el sector servicios programadas)*.25) + ((Total de campañas de fomento a MYPIMES, sociedades cooperativas y autoempleo realizadas/Total de campañas de fomento a MYPIMES, sociedades cooperativas y autoempleo programadas)*.15) + ((Total de cursos de capacitacion para el trabajo realizados/Total de cursos de capacitacion para el trabajo programados)*.10 + ((Total de creditos y financiamientos otorgados/Total de creditos y financiamientos programados) *.35).</t>
  </si>
  <si>
    <t>Se estima que para el año 2024 se registre un avance del 10% en el aumento de actividades turisticas y productivas para la generacion de empleo en la Alcaldia La Magdalena Contreras.</t>
  </si>
  <si>
    <t>Al termino del año 2024 los habitantes de la Alcaldia La Magdalena Contreras se benefician del crecimiento economico que generan las fuentes de empleo mediante el desarrollo de actividades turisticas, comerciales y productivas.</t>
  </si>
  <si>
    <t>Realizacion de ferias para el empleo y servicios.</t>
  </si>
  <si>
    <t>Alicia Rodriguez Flores</t>
  </si>
  <si>
    <t>Vinculacion con agentes economicos y actividades relacionadas con el sector servicios.</t>
  </si>
  <si>
    <t>Campañas de fomento a MYPIMES, sociedades cooperativas y autoempleo.</t>
  </si>
  <si>
    <t>Cursos de capacitacion para el trabajo.</t>
  </si>
  <si>
    <t>Otorgamiento de creditos y financiamientos a la poblacion Contrerense.</t>
  </si>
  <si>
    <t>Eficiente infraestructura para la prestacion de servicios publicos basicos en la Alcaldia La Magdalena Contreras,</t>
  </si>
  <si>
    <t>1. Disponer de la infraestructura adecuada para la prestacion de servicios publicos necesarios para la poblacion que habita y transita en la Alcaldia La Magdalena Contreras. 2. Definir y priorizar los proyectos de infraestructura urbana.</t>
  </si>
  <si>
    <t>Los habitantes de la Alcaldia La Magdalena Contreras gozan de Infraestructura publica de calidad para la prestacion de servicios que satisfagan sus necesidades.</t>
  </si>
  <si>
    <t>Indice que mide las acciones para obtener una eficiente infraestructura para la prestacion de servicios publicos basicos en la Alcaldia La Magdalena Contreras.</t>
  </si>
  <si>
    <t>((Total de mantenimientos y rehabilitaciones de vialidades secundarias realizadas/Total de mantenimientos y rehabilitaciones de vialidades secundarias programadas)*.25) + ((Total de ampliaciones de la red de alumbrado publico realizadas/Total de ampliaciones de la red de alumbrado publico programadas)*.25) + ((Total de construcciones y mantenimientos de espacios publicos realizados/Total de construcciones y mantenimientos de espacios publicos programados)*.25) + ((Total de construcciones y mantenimientos de edificios publicos realizados/Total de construcciones y mantenimientos de edificios publicos programados) *.25).</t>
  </si>
  <si>
    <t>Se estima que para el año 2024 se registre un avance del 10% en eficientar la infraestructura para la prestacion de servicios publicos basicos en la Alcaldia.</t>
  </si>
  <si>
    <t>Al termino del año 2024 los habitantes de la Alcaldia La Magdalena Contreras gozan de una eficiente infraestructura para la prestacion de servicios publicos basicos.</t>
  </si>
  <si>
    <t>Mantenimiento y rehabilitacion de vialidades secundarias.</t>
  </si>
  <si>
    <t>Ing. Rufino Juan Carmona Leon</t>
  </si>
  <si>
    <t>Ampliacion de la red de alumbrado publico.</t>
  </si>
  <si>
    <t>Construccion y mantenimiento de espacios publicos.</t>
  </si>
  <si>
    <t>Construccion y mantenimiento de edificios publicos.</t>
  </si>
  <si>
    <t>Suficiente suministro de agua en cantidad y calidad para los habitantes de la Alcaldia La Magdalena Contreras.</t>
  </si>
  <si>
    <t>Eficientar el suministro de agua potable en la Alcaldia La Magdalena Contreras a traves de la red secundaria.</t>
  </si>
  <si>
    <t>La poblacion de la Alcaldia La Magdalena Contreras disfruta de su derecho al acceso del agua.</t>
  </si>
  <si>
    <t>Porcentaje que mide las actividades para el suministro de agua en la Alcaldia La Magdalena Contreras.</t>
  </si>
  <si>
    <t>((Total de construcciones y mantenimientos de la red de agua potable realizados/Total de construcciones y mantenimientos de la red de agua potable programados) *.1).</t>
  </si>
  <si>
    <t>Se estima que para el año 2024 se registre un avance del 10% en el otorgamiento de suministro de agua para los habitantes de la demarcacion.</t>
  </si>
  <si>
    <t>Al termino del año 2024 los habitantes de la Alcaldia La Magdalena Contreras gozan de suficiente suministro de agua en cantidad y calidad.</t>
  </si>
  <si>
    <t>Construccion y mantenimiento de la red de agua potable.</t>
  </si>
  <si>
    <t>Eficiente funcionamiento de la infraestructura de la red secundaria de drenaje y alcantarillado que afecta a la Alcaldia La Magdalena Contreras.</t>
  </si>
  <si>
    <t>Brindar el adecuado servicio a la red secundaria de drenaje y alcantarillado de la Alcaldia La Magdalena Contreras.</t>
  </si>
  <si>
    <t>Los habitantes de la Alcaldia La Magdalena Contreras cuentan con adecuada infraestructura de la red secundaria de drenaje y alcantarillado, para cubrir los servicios basicos de sanidad.</t>
  </si>
  <si>
    <t>Porcentaje que mide las acciones para el funcionamiento de la infraestructura de la red secundaria de drenaje y alcantarillado en la Alcaldia La Magdalena Contreras.</t>
  </si>
  <si>
    <t>((Total de construcciones y mantenimientos preventivos o correctivos de la red secundaria de drenaje y alcantarillado realizadas/Total de construcciones y mantenimientos preventivos o correctivos de la red secundaria de drenaje y alcantarillado programadas) *.1).</t>
  </si>
  <si>
    <t>Se estima que para el año 2024 se registre un avance del 10% en el funcionamiento de la infraestructura de la red secundaria de drenaje y alcantarillado de la Alcaldia La Magdalena Contreras.</t>
  </si>
  <si>
    <t>Al termino del año 2024 los habitantes de la Alcaldia La Magdalena Contreras gozan de un eficiente funcionamiento de la infraestructura de la red secundaria de drenaje y alcantarillado.</t>
  </si>
  <si>
    <t>Construccion y mantenimiento preventivo o correctivo de la red secundaria de drenaje y alcantarillado.</t>
  </si>
  <si>
    <t>Eficiente programacion para los gastos administrativos necesarios para la operacion de la Alcaldia La Magdalena Contreras.</t>
  </si>
  <si>
    <t>Areas administrativas y operativas de la Alcaldia La Magdalena Contreras (Direcciones Generales, Direcciones Ejecutivas, Direcciones de area, Coordinaciones y Gerencias).</t>
  </si>
  <si>
    <t>La Alcaldia La Magdalena Contreras cuenta con los recursos necesarios para el buen desarrollo de sus funciones.</t>
  </si>
  <si>
    <t>((Adquisicion de bienes y servicios realizados/ Adquisicion de bienes y servicios programados)* 100).</t>
  </si>
  <si>
    <t>La Alcaldia La Magdalena Contreras utiliza eficientemente sus recursos para la generacion de bienes y servicios de calidad que ofrece a su poblacion.</t>
  </si>
  <si>
    <t>Juan Leal Padilla</t>
  </si>
  <si>
    <t>La Alcaldia La Magdalena Contreras atiende las obligaciones judiciales sin riesgos para su operacion al termino de la presente administracion.</t>
  </si>
  <si>
    <t>Lic. Juan Leal Padilla</t>
  </si>
  <si>
    <t>Suficiente capacidad de reaccion ante las situaciones de riesgo que pueda sufrir la poblacion de la Alcaldia La Magdalena Contreras.</t>
  </si>
  <si>
    <t>La poblacion de la Alcaldia La Magdalena Contreras posee las previsiones necesarias ante situaciones de riesgo para salvaguardar su integridad.</t>
  </si>
  <si>
    <t>((Total de cursos y talleres para la capacitacion del personal y de la poblacion en materia de proteccion civil realizados/Total de cursos y talleres para la capacitacion del personal y de la poblacion en materia de proteccion civil programados)*.30) + ((Total de atenciones medicas pre hospitalarias en casos de siniestros solicitados/Total de atenciones medicas pre hospitalarias en casos de siniestros atendidos)*.70).</t>
  </si>
  <si>
    <t>Realizacion de cursos y talleres para la capacitacion del personal y de la poblacion en materia de proteccion civil.</t>
  </si>
  <si>
    <t>Gerardo Alberto Garcia Gutierrez</t>
  </si>
  <si>
    <t>Subdirector de Atencion a Emergencias y Riesgos</t>
  </si>
  <si>
    <t>Atencion medica pre hospitalaria en casos de siniestros (atencion y traslado en ambulancia).</t>
  </si>
  <si>
    <t>Suficientes mecanismos democraticos de participacion ciudadana en la toma de decisiones para la determinacion de proyectos de mejora para las unidades territoriales de la Alcaldia La Magdalena Contreras.</t>
  </si>
  <si>
    <t>Incluir las decisiones de la ciudadania para la definicion de proyectos de obras y servicios, equipamiento e infraestructura urbana para las unidades territoriales de la Alcaldia La Magdalena Contreras.</t>
  </si>
  <si>
    <t>Al cierre del año 2024 se espera tener un incremento de 10% el numero de proyectos presentados y ejecutados para el presupuesto participativo.</t>
  </si>
  <si>
    <t>Ampliar los programas y acciones que garanticen los derechos para los grupos de atencion prioritaria.</t>
  </si>
  <si>
    <t>Fortalecer las acciones transversales que erradiquen la discriminacion y la violencia la poblacion contrerense que requieran atencion prioritaria.</t>
  </si>
  <si>
    <t>Generar un programa de atencion medica para adultos mayores en sus hogares; fomentar en los adultos mayores diversas actividades culturales y deportivas y generar con empresas privadas programas de empleo para las y los adultos mayores que deseen trabajar. Fortalecer el acceso a la justicia y la atencion de violencia y discriminacion hacia esta poblacion.</t>
  </si>
  <si>
    <t>Los adultos mayores de la Alcaldia La Magdalena Contreras cuentan con acceso a la salud y centros de cultura y esparcimiento.</t>
  </si>
  <si>
    <t>Porcentaje que mide los apoyos entregados para las personas que padecen alguna discapacidad en la Alcaldia La Magdalena Contreras.</t>
  </si>
  <si>
    <t>((Total de apoyos economicos o en especie entregados/Total de apoyos economicos o en especie programados)*.1).</t>
  </si>
  <si>
    <t>Se estima que para el año 2024 se registre un avance del 20% en la entrega de apoyos para las personas con discapacidad o enfermedades cronico degenerativas en la Alcaldia.</t>
  </si>
  <si>
    <t>Al termino del año 2024 los habitantes de la Alcaldia Coyoacan gozan de un gobierno que atiende los Derechos Humanos de las personas con discapacidad o con enfermedades cronico degenerativas.</t>
  </si>
  <si>
    <t>Apoyos economicos o en especie para personas con discapacidad o enfermedades cronico degenerativas.</t>
  </si>
  <si>
    <t>C.D. Kenia Garcia Reyes</t>
  </si>
  <si>
    <t xml:space="preserve">Coordinadora de Servicios de Salud	</t>
  </si>
  <si>
    <t>Brindar apoyo a los agricultores de la demarcacion, mediante apoyo economico o en especie (semillas), asi como formentar las cooperativas y pequeñas empresas familiares.</t>
  </si>
  <si>
    <t>Fomentar la construccion de cadenas productivas y de comercializacion de empresas y cooperativas, a traves de capacitacion de apoyos para la elaboracion de sus planes de negocio.</t>
  </si>
  <si>
    <t>1) Desarrollar capacitacion, que favorezcan la produccion del campo; 2) Apoyar por medio de la tecnologia y asesoria tecnica a las personas que trabajan en el campo; 3) Brindar talleres con diversos temas de actividades agropecuarias, para proporcionar fuentes de empleo.</t>
  </si>
  <si>
    <t>Realizar cursos de capacitacion que ayudaran a la poblacion contrerense para tender las necesidades de trabajo agropecuario.</t>
  </si>
  <si>
    <t>Indice que mide los apoyos entregados para el impulso agroalimentario en la Alcaldia La Magdalena Contreras.</t>
  </si>
  <si>
    <t xml:space="preserve">((Total de apoyos para actividades del sector agropecuario realizados/Total de apoyos para actividades del sector agropecuario programados)*.70) + ((Total de platicas, cursos y talleres a ejidatarios y comuneros realizados/Total de platicas, cursos y talleres a ejidatarios y comuneros programados) *.30).		</t>
  </si>
  <si>
    <t>Se estima que para el año 2024 se registre un avance del 20% en la entrega de apoyos para el impulso agroalimentario.</t>
  </si>
  <si>
    <t>Al termino del año 2024 los habitantes de la Alcaldia La Magdalena Contreras gozan de un gobierno que atiende sus necesidades en el sector agroalimentario.</t>
  </si>
  <si>
    <t>Apoyos para actividades productivas del sector.</t>
  </si>
  <si>
    <t>Realizacion de platicas, cursos y talleres a Ejidatarios y Comuneros, con el fin de que obtengan buenas practicas productivas.</t>
  </si>
  <si>
    <t>Ampliar los programas y acciones que garanticen los derechos para los grupos LGBTTTIQ+ que se encuentren en situacion de vulnerabilidad.</t>
  </si>
  <si>
    <t>Fortalecer las acciones transversales que erradiquen la discriminacion y la violencia a la poblacion LGBTTTIQ+ que viva en la demarcacion contrerense y requiera atencion prioritaria.</t>
  </si>
  <si>
    <t>1. fortalecer la cultura de la no discriminacion, mediante cursos de sensibilizacion 2. Generar atencion medica de nivel basico 3. Fomentar en la poblacion LGBTTTIQ+ diversas actividades culturales y deportivas.</t>
  </si>
  <si>
    <t>Que los grupos LGBTTTIQ+ de la Alcaldia La Magdalena Contreras cuenten con acceso a la salud y centros de cultura y esparcimiento.</t>
  </si>
  <si>
    <t>Indice que mide los apoyos entregados para la poblacion LGNTTTIQ+ en la Alcaldia La Magdalena Contreras.</t>
  </si>
  <si>
    <t>((Total de talleres, asesorias de salud y juridicas legales alcanzadas/Total de talleres, asesorias de salud y juridicas legales programadas)*.30) + ((Total de apoyos economicos o en especie alcanzados/Total de apoyos economicos o en especie programados)*.70).</t>
  </si>
  <si>
    <t>Se estima que para el año 2024 se registre un avance del 20% en la entrega de apoyos para la comunidad LGBTTTIQ+.</t>
  </si>
  <si>
    <t>Al termino del año 2024 la comunidad LGBTTTIQ+ de la Alcaldia La Magdalena Contreras goza de un gobierno que atiende sus necesidades y coadyuva en la atencion de sus Derechos Humanos.</t>
  </si>
  <si>
    <t>Se brindaran talleres de autoestima, de no discriminacion y asesorias de salud y juridicas a la comunidad LGBTTTIQ+.</t>
  </si>
  <si>
    <t>Apoyos en especie o economicos para la comunidad LGBTTTIQ+.</t>
  </si>
  <si>
    <t>Implementar programas sociales que permitan reducir la brecha de desigualdad existente en la poblacion de la Alcaldia La Magdalena Contreras.</t>
  </si>
  <si>
    <t>Brindar apoyo para abatir los rezagos existentes en las diferentes colonias de la Alcaldia,</t>
  </si>
  <si>
    <t>1. Implementar los programas sociales para entregar apoyos economicos o en especie. 2. Priorizar a los habitantes que presenten un indice con alto grado de marginacion para tratar de cerrar brechas de desigualdad y exclusion social.</t>
  </si>
  <si>
    <t>Contribuir al acceso de los beneficios de desarrollo economico y social en la demarcacion.</t>
  </si>
  <si>
    <t>Porcentaje que mide los apoyos entregados para las personas vulnerables con problemas para alimentarse y refugiarse en la Alcaldia La Magdalena Contreras.</t>
  </si>
  <si>
    <t>((Total de apoyos economicos o en especie para la poblacion de escasos recursos y que vive en zonas marginadas realizados/Total de apoyos economicos o en especie para la poblacion de escasos recursos y que vive en zonas marginadas programados)*.1).</t>
  </si>
  <si>
    <t>Se estima que para el año 2024 se registre un avance del 20% en la entrega de apoyos para las personas con problemas para alimentarse y refugiarse en la Alcaldia.</t>
  </si>
  <si>
    <t>Al termino del año 2024 los habitantes de la Alcaldia La Magdalena Contreras gozan de un gobierno que atiende los Derechos Humanos de las personas con problemas para alimentarse y refugiarse.</t>
  </si>
  <si>
    <t>Apoyos economicos o en especie para la poblacion de escasos recursos y que vive en zonas marginadas.</t>
  </si>
  <si>
    <t>1. Ampliar los programas y acciones que garanticen los derechos de atencion prioritaria, eliminando programas que se orienten a la compra del voto.</t>
  </si>
  <si>
    <t>La poblacion de la Alcaldia La Magdalena Contreras, pueda disponer de programas para las personas que se encuentren en situacion de vulnerabilidad.</t>
  </si>
  <si>
    <t>Porcentaje que mide los apoyos entregados.</t>
  </si>
  <si>
    <t>(Numero de apoyos para el programa social Juntos por la Familia alcanzados/numero de apoyos para el programa social Juntos por la Familia programados)*1</t>
  </si>
  <si>
    <t>Brindar apoyo economico o en especie, para ayudar en el gasto familiar de personas de escasos recursos</t>
  </si>
  <si>
    <t>Brindar apoyo economico o en especie mediante la linea de accion Programa Social Juntos por la Familia</t>
  </si>
  <si>
    <t>Ampliar los programas y acciones que garanticen los derechos para grupos vulnerables y en situacion de pobreza.</t>
  </si>
  <si>
    <t>Fortalecer las acciones transversales que minimicen el impacto economico de la poblacion contrerense, la cual requiere atencion prioritaria.</t>
  </si>
  <si>
    <t>Generar un programa de atencion para adultos mayores en sus hogares, ademas de fomentar diversas actividades culturales y deportivas; proporcionar apoyos a jovenes, estudiantes, mujeres, niñas y niños que habitan en la Alcaldia La Magdalena Contreras.</t>
  </si>
  <si>
    <t>La poblacion de la Alcaldia La Magdalena Contreras puede disponer de programas para las personas que se encuentren en situacion de vulnerabilidad.</t>
  </si>
  <si>
    <t>Porcentaje que mide los apoyos entregados para los adultos mayores de la Alcaldia La Magdalena Contreras.</t>
  </si>
  <si>
    <t>((Total de apoyos economicos o en especie para adultos mayores realizados/Total de apoyos economicos o en especie para adultos mayores programados)*.1).</t>
  </si>
  <si>
    <t>Se estima que para el año 2024 se registre un avance del 20% en la entrega de apoyos para los adultos mayores de la Alcaldia.</t>
  </si>
  <si>
    <t>Al termino del año 2024 los adultos mayores de la Alcaldia La Magdalena Contreras gozan de un gobierno que atiende sus Derechos Humanos.</t>
  </si>
  <si>
    <t>Apoyos economicos o en especie para adultos mayores.</t>
  </si>
  <si>
    <t>Ampliar los programas y acciones que garanticen los derechos para los grupos vulnerables y en situacion de pobreza.</t>
  </si>
  <si>
    <t>Fortalecer las acciones transversales que minimice el impacto economico de la poblacion contrerense, las cuales requieran atencion prioritaria.</t>
  </si>
  <si>
    <t>1. Brindar apoyo a personas en situacion de pobreza</t>
  </si>
  <si>
    <t>Indice que mide las acciones de proteccion social realizadas en la Alcaldia La Magdalena Contreras en beneficio de su poblacion mas vulnerable.</t>
  </si>
  <si>
    <t>((Total de apoyos invernales alcanzados/Total de apoyos invernales programados)*.15) + ((Total de apoyos decembrinos alcanzados/Total de apoyos decembrinos programados) *15) + ((Total de apoyos diviertete en verano alcanzados/Total de apoyos diviertete en verano programados) *.20) + ((Total de apoyos linea de accion premios y estimulos alcanzados/Total de apoyos linea de accion premios y estimulos programados)*.20) + ((Total apoyos para la reactivacion economica alcanzados/Total de apoyos parea la reactivacion economica programados)*.30).</t>
  </si>
  <si>
    <t>Se estima que para el año 2024 se registre un avance del 20% en la realizacion de acciones de proteccion social para los habitantes en condiciones de vulnerabilidad de la Alcaldia La Magdalena Contreras.</t>
  </si>
  <si>
    <t>Al termino del año 2024 los habitantes en condiciones de vulnerabilidad de la Alcaldia La Magdalena Contreras gozan de suficientes acciones de proteccion social que coadyuvan en la atencion de sus Derechos Humanos y bienestar.</t>
  </si>
  <si>
    <t>Apoyos invernales.</t>
  </si>
  <si>
    <t>Apoyos decembrinos.</t>
  </si>
  <si>
    <t>Apoyos relacionados con la linea de accion diviertete en verano</t>
  </si>
  <si>
    <t>Apoyos relacionados con la linea de accion premios y estimulos.</t>
  </si>
  <si>
    <t>Apoyos para la reactivacion economica a negocios.</t>
  </si>
  <si>
    <t>Mejorar la calidad de vida de quienes habitan, trabajan y visitan la Alcaldia Miguel Hidalgo, a traves de un gobierno profesional empeñado en servir y hacer bien las cosas, con base en principios de etica publica.</t>
  </si>
  <si>
    <t>Somos una alcaldia en armonia, modelo de comunidad solidaria y sostenible, promotora de oportunidades para todas las personas, especialmente las mujeres y los grupos de atencion prioritaria.</t>
  </si>
  <si>
    <t>La Alcaldia Miguel Hidalgo presenta un panorama de problematicas que requieren de una accion coordinada y estrategica de los diversos niveles de gobierno y organismos internacionales a fin de dar solucion a las necesidades de la poblacion como sujetos de derecho, a partir de los diversos instrumentos de planeacion en sus diversas escalas y ambitos armonizados a nivel internacional, regional, subnacional y local, a saber: los Objetivos de Desarrollo Sostenible, el Plan Nacional de Desarrollo, el Nueva Agenda Urbana, el Plan Nacional de Desarrollo, el Plan General de Desarrollo de la Ciudad de Mexico, el Programa de Gobierno de la Ciudad de Mexico y el Plan Estrategico de la Alcaldia que se ha propuesto resolver dichas problematicas a traves de sus 5 ejes: Espacio Publico, Seguridad, Gobierno Abierto, Reactivacion Economica y Desarrollo Social. De acuerdo con los datos del Censo de Poblacion y Vivienda 2020 del INEGI, en Miguel Hidalgo viven 414,470 personas. Esta cifra equivale al 4.5% de la poblacion de la Ciudad de Mexico, siendo la undecima demarcacion mas poblada de la entidad; 219,003 son mujeres (52.8%) y 195,467 hombres (47.1%). Viven en la demarcacion 25,905 personas menores de 5 años, 55,609 entre 5 y 17 años, mientras que hay 332,956 mayores de 18 años. Del total de habitantes 6,119 personas viven en un hogar censal indigena, las cuales representan el 1.4% de la poblacion de Miguel Hidalgo. La poblacion que se considera afromexicana o afrodescendiente es de 11,262 personas, de las cuales 2.7% de la poblacion total. Existen 17,769 son personas con discapacidad, representando el 4.2% de la poblacion. Entre las discapacidades mas frecuentes en la demarcacion estan: caminar, subir o bajar (9,348 o 2.2%), ver, aun usando lentes (7,184 o 1.7%), oir, aun usando un aparato auditivo (4,260 o 1.0%). Respecto a la poblacion con limitacion, hay 46,381 personas, equivalente al 11.1% de la poblacion total. Sobre las limitaciones, la mas frecuente es para ver, aun usando lentes (29,406 o 7.0%), seguida de caminar, subir o bajar (15,067 o 3.6%), y no oir, aun usando aparato auditivo (10,972 o 2.6%). El grado de escolaridad en Miguel Hidalgo es de 13.1 años. Esta demarcacion tiene el lugar 5 de 15 en esta variable. Hay 2,598 personas de 15 años o mayores que no saben leer ni escribir (0.7% de la poblacion de esta edad). 79.1% de la poblacion tiene afiliacion a algun servicio de salud, lo cual equivale a 328,032 personas. El principal servicio de salud es el IMSS, que da cobertura a 195,090 personas (47.0%), seguido de los servicios privados a 71,102 (17.1%), el ISSSTE a 39,449 (9.5%) y el INSABI a 22,295 (5.3%).</t>
  </si>
  <si>
    <t>Garantizar el mejoramiento de las condiciones en la calidad de vida a traves de la dignificacion de los espacios publicos de la alcaldia, la promocion de gobierno transparente, democratico, plural y etico; la creacion y obtencion de empleos promoviendo la economia, priorizando a mujeres; y la implementacion de diversas acciones poniendo en el centro la atencion a las desigualdades que afectan a las mujeres.</t>
  </si>
  <si>
    <t>Eficientes mecanismos de operacion para la atencion ciudadana en la Alcaldia Miguel Hidalgo.</t>
  </si>
  <si>
    <t>Habitantes de la Alcaldia Miguel Hidalgo que asciende a 414,470 personas.</t>
  </si>
  <si>
    <t>Los habitantes de la Alcaldia Miguel Hidalgo gozan de un gobierno democratico, transparente e incluyente que atiende de manera eficiente las demandas de sus ciudadanos.</t>
  </si>
  <si>
    <t>Indice que mide el avance de tramites, servicios y apoyos, que generan eficientes mecanismos de operacion para la atencion de la ciudadania en la Alcaldia Miguel Hidalgo</t>
  </si>
  <si>
    <t>(Numero de fase concluidas del Plan Maestro Pensiles/Numero de fases programadas del Plan Maestro Pensiles)*10 + (Numero de fase concluidas del Proyecto del Pot/Numero de fases programadas del Proyecto del Pot)*10+ (Numero de solicitudes atendidas/Numero de solicitudes ingresadas) *10 +( Numero de eventos realizados/ Numero de eventos programados)*10 + (Numero de eventos realizados/Numero de Eventos programados)*10 + (Numero de Solicitudes de clausura y suspension de actividades realizadas/Numero de Solicitudes de clausura y suspension de actividades ingresadas)*10 + (Numero de Verificaciones a establecimientos mercantiles ejecutadas/ Numero de Verificaciones a establecimientos mercantiles solicitadas)*10 + (Numero de encuestas aplicadas /Numero de encuentras programadas)*10+ (Numero de fases concluidas del Tablero de control/Numero de fases programadas del tablero de control)*10 + (Numero de fase concluidas de la implementacion sistema de gestion de la calidad/Numero de fases programadas de la implementacion sistema de gestion de la calidad)*10</t>
  </si>
  <si>
    <t>Informe trimestral de la Direccion Ejecutiva de Planeacion y Desarrollo Urbano, la Coordinacion de Comunicacion Social, la Direccion de Vinculacion, la Direccion General de Gobierno y Asuntos Juridicos y la Jefatura de Oficina de la Alcaldia. https://drive.google.com/drive/folders/1_dlcf5QAJ71rM9dwVHbNXKF_4ACNCRU5?usp=sharing</t>
  </si>
  <si>
    <t>Se sugiere. Al cierre del año 2024 se espera tener un incremento de 10% en la cobertura de los tramites solicitados en la Alcaldia.</t>
  </si>
  <si>
    <t>Brindar servicio publico de optima calidad, gestionar de manera eficiente la atencion ciudadana y promover un gobierno democratico</t>
  </si>
  <si>
    <t>Mesas de trabajo con la ciudadana para la Elaboracion del POT</t>
  </si>
  <si>
    <t>Elaboracion del Diagnostico del POT</t>
  </si>
  <si>
    <t>Difusion de acciones, programas, obras y servicios a traves de diferentes medios de difusion como: materiales impresos, inserciones en periodicos de circulacion nacional, medios digitales (redes sociales institucionales y portales de internet de medios de comunicacion), boletines y conferencias</t>
  </si>
  <si>
    <t>Realizacion de eventos con embajadas</t>
  </si>
  <si>
    <t>Logistica del evento Jornada Notarial, Cartilla Militar, de concertacion y asesorias juridicas</t>
  </si>
  <si>
    <t>Colocacion de sellos de clausura y suspension de actividades</t>
  </si>
  <si>
    <t>Mtro. Cesar Mauricio Garrido Lopez</t>
  </si>
  <si>
    <t>Verificaciones a establecimientos mercantiles</t>
  </si>
  <si>
    <t>Disminucion en la comision de delitos que afecta a la poblacion que habita y transita en la Alcaldia Miguel Hidalgo.</t>
  </si>
  <si>
    <t>Alcaldia Miguel Hidalgo.</t>
  </si>
  <si>
    <t>Los habitantes de la Alcaldia Miguel Hidalgo disfrutan de un ambiente seguro y libre de violencias en su transito por la demarcacion.</t>
  </si>
  <si>
    <t>Indice que mide las acciones que se llevan a cabo para disminuir los delitos que afectan a la poblacion que habita y transita en la alcaldia Miguel Hidalgo.</t>
  </si>
  <si>
    <t>(Numero de gabinetes realizados/ Numero de gabinetes programados)*10 + (Numero de solicitudes atendidas/ Numero de solicitudes recibidas)*10 + (Numero de incidentes georreferenciados/ Numero de delitos reportados)* 10 + (Numero de solicitudes de remocion de obstaculos atendidas/ Numero de solicitudes recibidas)*10 + (Numero de platicas impartidas/ Numero de platicas programadas)*10 + (Numero de modulos recuperados/ Numero de modulos programados a recuperar)*10 + (Numero de acciones coordinadas/ Numero de acciones coordinadas programadas)*10 + (Numero de acciones supervisadas en materia de vigilancia extramuros e intramuros/Numero de acciones realizadas)*10 + (Numero de emergencias atendidas/ Numero de emergencias recibidas)*10 + (Numero de opiniones emitidas/ Numero de solicitudes recibidas)*10</t>
  </si>
  <si>
    <t>Informe del Comisionado en Seguridad Ciudadana y la Direccion Ejecutiva de Proteccion Civil y Resiliencia.</t>
  </si>
  <si>
    <t>Realizar Gabinetes de Seguridad con las autoridades competentes</t>
  </si>
  <si>
    <t>Captar, atender y canalizar reportes ciudadanos (sistema PROMAD, redes sociales, radiocomunicacion y via telefonica)</t>
  </si>
  <si>
    <t>Elaborar georreferenciacion de los incidentes delictivos de alto impacto</t>
  </si>
  <si>
    <t>Retirar elementos u obstaculos y gestionar la remocion de vehiculos abandonados que obstaculicen, limiten o impidan el uso adecuado de las vias peatonales y vehiculares</t>
  </si>
  <si>
    <t>Impartir en espacios publicos platicas con el objetivo de difundir y sensibilizar a los ciudadanos sobre las problematicas sociales en los que se desarrolla la violencia</t>
  </si>
  <si>
    <t>Recuperar Modulos de Seguridad e implementar la seguridad con elementos de la Policia Auxiliar</t>
  </si>
  <si>
    <t>Establecer acciones coordinadas entre los distintos niveles de gobierno</t>
  </si>
  <si>
    <t>Eficiente prestacion de servicios publicos basicos en la Alcaldia Miguel Hidalgo.</t>
  </si>
  <si>
    <t>La poblacion de la Alcaldia Miguel Hidalgo disfruta de los servicios publicos para satisfacer sus necesidades basicas y con ello mejorar su calidad de vida.</t>
  </si>
  <si>
    <t>(Toneladas de residuos solidos recolectadas/ Toneladas de residuos solidos programadas)*12+(Metros lineales barridos/ Metros lineales programados)*11+(Numero de jornadas de limpieza realizadas/ Numero de jornadas de limpieza programadas)*11+(Numero de tiraderos clandestinos erradicados/ Numero de tiraderos detectados) *11+ (Luminarias atendidas /Luminarias totales) *11+ (Metros cuadrados de mantenimiento ejecutado/ Metros cuadrados de mantenimiento proyectado)* 11+ (Numero de camellones adoptados/Numero de camellones)*11 + (Metros cuadrados de carpeta asfaltica en vialidades secundarias atendida/ Metros cuadrados totales de carpeta asfaltica en vialidades)*11+(Numero de acciones de mantenimiento y rehabilitacion de balizamiento ejecutadas/ Numero de acciones de mantenimiento de balizamiento proyectadas)* 11</t>
  </si>
  <si>
    <t>Informe trimestral de actividades elaborado por la Direccion Ejecutiva de Servicios Urbanos</t>
  </si>
  <si>
    <t>Recoleccion de residuos solidos (domiciliarios,mercados publicos,papeleras, heces caninas,emergencias urbanas)</t>
  </si>
  <si>
    <t>Lic.J. David Rodriguez Lara</t>
  </si>
  <si>
    <t>Barrido( manual y mecanico)</t>
  </si>
  <si>
    <t>Limpieza y lavado urbano del espacio publico</t>
  </si>
  <si>
    <t>Recoleccion tiraderos en via publica a traves de servicio tecolote y colocacion de contenedores.</t>
  </si>
  <si>
    <t>Mantenimiento y rehabilitacion de la infraestructura del Alumbrado Publico de vias secundarias.</t>
  </si>
  <si>
    <t>Mantenimiento preventivo y correctivo integral a parques, jardines, camellones y sujetos forestales</t>
  </si>
  <si>
    <t>Mantenimiento de camellones</t>
  </si>
  <si>
    <t>Suficientes oportunidades de desarrollo educativo, artistico y deportivo en la Alcaldia Miguel Hidalgo</t>
  </si>
  <si>
    <t>(Numero de actividades culturales realizadas/ Numero de actividades culturales programadas) *10 + (Numero de eventos ludicos, recreativos y holisticos realizados/ Numero de eventos ludicos, recreativos y holisticos programados)* 10 + (Cursos de verano realizados/ Numero de cursos programados)* 10 (Numero de eventos deportivos realizados/ Numero de eventos deportivos programados )*10 + (Numero de carreras realizadas/ Numero de carreras programadas)*10 + (Numero de eventos “arma tu reta” realizados/ Numero de eventos “arma tu reta” programados)*10+(Numero de beneficiarios que recibio la beca/Numero total de beneficiarios)*10 + (Numero de actividades ludicas, deportivas y recreativas realizadas/ Numero de actividades programadas)*30</t>
  </si>
  <si>
    <t>Informe de la Direccion General de Desarrollo Social</t>
  </si>
  <si>
    <t>La Alcaldia Miguel Hidalgo garantizara actividades institucionales con perspectiva de genero, incluyentes y de impacto social, que favorezcan a la comunidad y desarrollo social.</t>
  </si>
  <si>
    <t>Actividades en conmemoracion de las fechas mas destacadas del calendario civico y de la cultura general</t>
  </si>
  <si>
    <t>Lic. Alessandra Rojo de la Vega Piccolo</t>
  </si>
  <si>
    <t>Eventos ludicos, recreativos, holisticos y convivencia de vinculacion con la Sociedad Civil dentro de las instalaciones deportivas adscritas a la Coordinacion de Promocion Deportiva (22 eventos mensuales)</t>
  </si>
  <si>
    <t>Curso de verano en las instalaciones deportivas de la Alcaldia</t>
  </si>
  <si>
    <t>Convivencias Atleticas en via publica (1 carrera bimestral)</t>
  </si>
  <si>
    <t>Convivencia de futbol en via publica arma tu reta (1 evento mensual)</t>
  </si>
  <si>
    <t>Promocion del deporte mediante eventos tales como: Exhibiciones deportivas en escuelas de la demarcacion, Jornadas de Deteccion de Talentos, Competencias eliminatorias internas rumbo a Juegos de la Ciudad de Mexico, Juegos Populares, Encuentro Indigena y Juegos Tradicionales y Autoctonos, Competencia eliminatoria interna de los trabajadores de la Alcaldia, tercera edad, comunidad LGBTQ+ y sector de educacion basica y media superior, Promocion de Boxeo Del regreso al Barrio, Encuentros de Luchas Asociadas Luchando contra las calles, Torneo de Barrios Futbol, Voleibol y Basquetbol, Liga intra escuelas tecnico deportivas de verano y de invierno, Encuentros de preparacion de Equipos Representativos Copa MH, Capacitacion Deportiva para entrenadores, Clinicas Deportivas para Equipos Representativos.</t>
  </si>
  <si>
    <t>Entrega de becas a promotores deportivas</t>
  </si>
  <si>
    <t>Indice que mide el avance de jornadas y campañas de salud, para la atencion de la poblacion de la Alcaldia Miguel Hidalgo.</t>
  </si>
  <si>
    <t>(Numero de servicios proporcionados/ Numero de servicios programados)*100</t>
  </si>
  <si>
    <t>https://docs.google.com/spreadsheets/d/15d2_zLlGwHu6jNcjjBMtCuhjlFyVEYrbGosiO33Y8W4/edit?usp=sharing</t>
  </si>
  <si>
    <t>La Alcaldia Benito Juarez goza con suficientes servicios para prevencion y atencion de enfermedades</t>
  </si>
  <si>
    <t>Brindar a la ciudadania servicios de medicina general y de salud preventiva en jornadas de salud</t>
  </si>
  <si>
    <t>(Numero de servicios proporcionados/ Numero de servicios solicitados)*40 + (Platicas impartidas/ Numero de platicas programadas)*30 + (Numero de servicios proporcionados en la Unidad movil/ Numero de servicios solicitados)*30</t>
  </si>
  <si>
    <t>https://docs.google.com/spreadsheets/d/1ZKyU9f0hMaaTmcegGLGc0uwUvBkeOB1B/edit?usp=sharing&amp;ouid=103931693011419692139&amp;rtpof=true&amp;sd=true</t>
  </si>
  <si>
    <t>Al 2024 brindar 10% mas de los servicios programados</t>
  </si>
  <si>
    <t>Servicio integral veterinario</t>
  </si>
  <si>
    <t>Servicio integral de veterinaria</t>
  </si>
  <si>
    <t>Platicas en el Aviario Abraham Lincoln</t>
  </si>
  <si>
    <t>Unidad movil de vacunacion y esterilizacion</t>
  </si>
  <si>
    <t>Niñas y Niños de 0 – 5.11 años de la Alcaldia Miguel Hidalgo.</t>
  </si>
  <si>
    <t>Mide el porcentaje de niños que recibieron alimentos</t>
  </si>
  <si>
    <t>(Numero de infantes que recibieron alimentos en los CENDI/Numero de infantes inscritos en CENDI)*100</t>
  </si>
  <si>
    <t>Espacios de calidad para el cuidado de infantes</t>
  </si>
  <si>
    <t>Entrega de alimentos a niñas y nños en CENDI</t>
  </si>
  <si>
    <t>El aumento de las actividades turisticas y productivas reactivan la generacion de empleos en la Alcaldia Miguel Hidalgo</t>
  </si>
  <si>
    <t>Mide el porcentaje de avance de las acciones del programa y apoyos economicos entregados y asesorias impartidas</t>
  </si>
  <si>
    <t>(Numero de personas vinculadas con una empresa/ Numero de personas que solicitaron la vinculacion) *16 + (Numero de ferias realizadas/ Numero de ferias programadas)*16 + (Numero de posibles emprendedores concluyeron la capacitacion/ Numero de posibles emprendedores inscritos)* 16 + (Numero de emprendedores concluyeron la capacitacion/ Numero de emprendedores inscritos)* 16 + (Alcance obtenido en redes sociales /Alcance esperado en redes sociales)*16 (Numero de apoyos economicos entregados/ Numero de beneficiarios del programa)*20 + (Numero de personas que concluyeron la capacitacion/ Numero de beneficiarios del programa)*16</t>
  </si>
  <si>
    <t>https://docs.google.com/spreadsheets/d/1CpL57Tt0Q2Jw26-t_hvyOiI03Ezz30Ow4Qc7ha6I0QI/edit?usp=sharing , Documentales de entrega de apoyos, Registros de asistencia a las capacitaciones</t>
  </si>
  <si>
    <t>Al 2024 incrementar 10% los eventos de fomento brindados por esta Alcaldia</t>
  </si>
  <si>
    <t>Vinculacion laboral, proyectos productivos de emprendimiento y campañas turistica</t>
  </si>
  <si>
    <t>Vinculacion laboral mediante la bolsa de empleo</t>
  </si>
  <si>
    <t>Mtro. Eduardo Contro Rodriguez</t>
  </si>
  <si>
    <t>Director de Desarrollo y Fomento Economico</t>
  </si>
  <si>
    <t>Realizacion de ferias de empleo</t>
  </si>
  <si>
    <t>Capacitacion y asesoria a posibles emprendedores</t>
  </si>
  <si>
    <t>Capacitacion y asesoria a emprendedores</t>
  </si>
  <si>
    <t>Entrega de apoyos economicos</t>
  </si>
  <si>
    <t>Lic. Alessandra Rojo de la Vega Picolo</t>
  </si>
  <si>
    <t>Imparticion de capacitaciones en diversas materias</t>
  </si>
  <si>
    <t>Eficiente infraestructura para la prestacion de servicios publicos basicos en la Alcaldia Miguel Hidalgo.</t>
  </si>
  <si>
    <t>Los habitantes de la Alcaldia Miguel Hidalgo gozan de Infraestructura publica de calidad para la prestacion de servicios que satisfagan sus necesidades.</t>
  </si>
  <si>
    <t>Mide el porcentaje de avance de las acciones del programa</t>
  </si>
  <si>
    <t>(Numero de edificios rehabilitados/ Numero de inmuebles que requieren rehabilitacion)*50 + (Infraestructura urbana rehabilitada/ Infraestructura urbana programada para rehabilitacion)*50</t>
  </si>
  <si>
    <t>Informe trimestral de actividades elaborado por la Direccion General de Obras, https://obrasmh.wixsite.com/inicio</t>
  </si>
  <si>
    <t>Para el año 2024 se tenga un avance del 20% en eficientar la infraestructura para la prestacion de servicios publicos basicos en la Alcaldia.</t>
  </si>
  <si>
    <t>Infraestructura publica de calidad</t>
  </si>
  <si>
    <t>Rehabilitacion de Edificios Publicos de la Alcaldia Miguel Hidalgo</t>
  </si>
  <si>
    <t>Ing. Arq. Manuel Reyes Vite</t>
  </si>
  <si>
    <t>Director General de Obras</t>
  </si>
  <si>
    <t>Mejoramiento y rehabilitacion de la infraestructura urbana de la Alcaldia Miguel Hidalgo</t>
  </si>
  <si>
    <t>Suficiente suministro de agua en cantidad y calidad para los habitantes de la Alcaldia Miguel Hidalgo.</t>
  </si>
  <si>
    <t>(Numero de fugas atendidas/ Numero de fugas reportadas)*25 + (Numero de reportes de falta de agua atendidos/ Numero de reportes recibidos)*25 + (Numero de solicitudes de pipa atendidos/ Numero de solicitudes recibidas)*25 + (Numero de revisiones realizadas a medidores y tomas de agua / Numero de revisiones programadas)*25</t>
  </si>
  <si>
    <t>Informe de la Direccion Ejecutiva de Servicios Urbanos</t>
  </si>
  <si>
    <t>Los habitantes en la Alcaldia Miguel Hidalgo gozan del suministro de agua potable de manera eficiente.</t>
  </si>
  <si>
    <t>Reparacion de fugas de agua potable</t>
  </si>
  <si>
    <t>Lic. J. David Rodriguez Lara</t>
  </si>
  <si>
    <t>Director Ejecutivo de Servcios Urbanos</t>
  </si>
  <si>
    <t>Atencion a reportes por falta de agua potable</t>
  </si>
  <si>
    <t>Suministro de agua potable en pipas</t>
  </si>
  <si>
    <t>Revision de toma de agua y/o medidor</t>
  </si>
  <si>
    <t>Eficiente funcionamiento de la infraestructura de la red secundaria de drenaje y alcantarillado que afecta a la Alcaldia Miguel Hidalgo.</t>
  </si>
  <si>
    <t>Los habitantes de la Alcaldia Miguel Hidalgo cuentan con adecuada infraestructura de la red secundaria de drenaje y alcantarillado, para cubrir los servicios basicos de sanidad.</t>
  </si>
  <si>
    <t>Indice que mide el avance en la construccion, ampliacion y mejoramiento de la infraestructura de drenaje y alcantarillado.</t>
  </si>
  <si>
    <t>(Metros lineales de drenaje rehabilitado/ Metros lineales programados)*25 + (Kilometros de red secundaria de drenaje atendidas/ Kilometros de red secundaria de drenaje programadas para atencion)*25 + (Metros cubicos de desazolve extraidos/ Metros cubicos de desazolve programados para extraccion)*25 + (Accesorios de la red secundaria de drenaje a los que se les da mantenimiento/ Accesorios de la red secundaria de drenaje programados para mantenimiento)*25</t>
  </si>
  <si>
    <t>Informe de la Direccion Ejecutiva de Servicios Urbanos. La informacion estara disponible en la pagina de la Alcaldia</t>
  </si>
  <si>
    <t>0.89</t>
  </si>
  <si>
    <t>Los habitantes en la Alcaldia Miguel Hidalgo gozan de condiciones optimas en el servicio de drenaje y alcantarillado.</t>
  </si>
  <si>
    <t>Rehabilitacion de la infraestructura de drenaje</t>
  </si>
  <si>
    <t>Conservacion y mantenimiento de la red secundaria de drenaje</t>
  </si>
  <si>
    <t>Desazolvar de la red secundaria de drenaje</t>
  </si>
  <si>
    <t>Mantenimiento a los accesorios como coladeras pluviales, pozos de visita, y rejillas de piso</t>
  </si>
  <si>
    <t>Eficiente programacion para los gastos administrativos necesarios para la operacion de la Alcaldia Milguel Hidalgo.</t>
  </si>
  <si>
    <t>Areas administrativas y operativas de la Alcaldia Miguel Hidalgo (Direcciones Generales, Direcciones Ejecutivas, Direcciones de area, Coordinaciones y Gerencias)</t>
  </si>
  <si>
    <t>La Alcaldia Miguel Hidalgo cuenta con los recursos necesarios para el buen desarrollo de sus funciones</t>
  </si>
  <si>
    <t>Informe de la Direccion General de Administracion</t>
  </si>
  <si>
    <t>La Alcaldia Miguel Hidalgo utiliza eficientemente sus recursos para la generacion de bienes y servicios de calidad que ofrece a su poblacion.</t>
  </si>
  <si>
    <t>Mtra. Eva Martinez Carbajal</t>
  </si>
  <si>
    <t>Alcaldia Miguel Hidalgo</t>
  </si>
  <si>
    <t>La Alcaldia Miguel Hidalgo cuenta con los recursos necesarios para cubrir con las obligaciones judiciales sin riesgos para su operacion.</t>
  </si>
  <si>
    <t>Mide el porcentaje de sentencias, laudos e indemnizaciones pagadas.</t>
  </si>
  <si>
    <t>(Numero de sentencias, laudos e indemnizaciones pagadas/ Numero de sentencias, laudos e indemnizaciones programadas para pago)*100</t>
  </si>
  <si>
    <t>Informe de la Direccion General de Gobierno y Asuntos Juridicos</t>
  </si>
  <si>
    <t>La Alcaldia Miguel Hidalgo atiende las obligaciones judiciales sin riesgos para su operacion al termino de la presente administracion.</t>
  </si>
  <si>
    <t>Fortalecer la resiliencia local, a traves de la cultura de la prevencion y de una constante capacitacion a la poblacion, sobre los fenomenos perturbadores que se presentan en el teritorio, asi como ampliar los conocimientos que les permitan mitigar sus riesgos</t>
  </si>
  <si>
    <t>Habitandes de la Alcaldia Miguel Hidalgo.</t>
  </si>
  <si>
    <t>Contar con una poblacion preparada para afrontar de manera autogestiva una emergencia o desastre.</t>
  </si>
  <si>
    <t>1. Capacitacion al personal de la Alcaldia, 2. Capacitacion a la poblacion en general, 3. Asesorias para la conformacion del Programa Interno de Proteccion Civil a inmuebles de la Alcaldia, 4. Opiniones Tecnicas de Riesgo a viviendas, inmuebles publicos, establecimientos mercantiles y escuelas, 5. Avisos de Riesgo Inminente, 6. Actualizacion mensual del Atlas de Riesgo.</t>
  </si>
  <si>
    <t>(Numero de capacitaciones realizadas / Numero de capacitaciones programadas)*20 + (Numero de actualizaciones realizadas/ Numero de acciones programadas)*20 + (Numero de opiniones realizadas/ Numero de opiniones solicitadas) *20 + (Numero de avisos de riesgo realizados/ Numero de avisos de riesgo solicitados)*20 + (Numero de Programas realizados / Numero de programas realizados)*20</t>
  </si>
  <si>
    <t>Informe de la Direccion Ejecutiva de Proteccion Civil y Resiliencia</t>
  </si>
  <si>
    <t>Capacitacion para desarrollar una cultura de la prevencion y resiliencia</t>
  </si>
  <si>
    <t>Lic. Jose Federico Piña Mendieta</t>
  </si>
  <si>
    <t>Director Ejecutivo de Proteccion Civil y Resiliencia</t>
  </si>
  <si>
    <t>Actualizacion mensual del Atlas de Riesgo</t>
  </si>
  <si>
    <t>Generar Opiniones Tecnicas de Riesgos para informar a la poblacion sobre condiciones de riesgo y su respectiva mitigacion</t>
  </si>
  <si>
    <t>Generar Avisos de Riesgos para informar de forma inmediata a la poblacion sobre condiciones de Alto Riesgo</t>
  </si>
  <si>
    <t>Asesorar y elaborar Programas de Proteccion Civil (especiales, estacionales e internos)</t>
  </si>
  <si>
    <t>https://drive.google.com/drive/folders/1jTaZU_FN5e638nAzZUBAO5Zja5LXPbUm?usp=sharing</t>
  </si>
  <si>
    <t>Dictaminacion de proyectos y Asambleas vecinales</t>
  </si>
  <si>
    <t>Lic. Jorge Real Sanchez</t>
  </si>
  <si>
    <t>Direccion Ejecutiva de Participacion Ciudadana</t>
  </si>
  <si>
    <t>Realizacion y Seguimiento a los proyectos</t>
  </si>
  <si>
    <t>Contribuir al acceso a una vida libre de violencia en igualdad sustantiva.</t>
  </si>
  <si>
    <t>Apoyar economicamente hasta 250 mujeres en el territorio de Miguel Hidalgo, que se encuentren en situacion de violencia de genero, preferentemente a aquellas que presenten riesgo alto o riesgo de violencia feminicida o mujeres victimas de violencia en sus hogares.</t>
  </si>
  <si>
    <t>Acciones de atencion y prevencion de la violencia contra las mujeres y las niñas</t>
  </si>
  <si>
    <t>Mide el porcentaje de avance en la implemantacion de la estrategia Circular contra la violencia de genero y apoyos economicos</t>
  </si>
  <si>
    <t>(Numero de mujeres que recibieron asesoria legal/ Numero de mujeres que solicitaron aseria legal)*10 + (Numero de mujeres que recibieron apoyo psicologico/ Numero de mujeres que solicitaron apoyo psicologico)*10 + (Numero de mujeres que recibieron el apoyo economico/ Numero total de beneficiarias del programa)*10 + (Numero de ferias realizadas/ Numero de ferias programadas)*10 + (Numero de jornadas realizadas/ Numero de jornadas programadas)*10 + (Numero de puntos violeta colocados/ Numero de puntos violeta programados)*10 + (Numero de servidores publicos que concluyeron la capacitacion/ Numero de servidores publicos inscritos)*10 + (Fecha de publicacion de la convocatoria/ Fecha de publicacion programada)*10+(Numero de personas seleccionadas/Numero de personas que solicitaron el apoyo)*10+(Numero de apoyos entregados/Numero de beneficiarios)*10</t>
  </si>
  <si>
    <t>Al 2024 incrementar 10% los apoyos entregados</t>
  </si>
  <si>
    <t>Acciones de atencion y prevencion de la violencia contra las mujeres y las niñas.</t>
  </si>
  <si>
    <t>Acompañamiento legal</t>
  </si>
  <si>
    <t>Acampamiento psicologico</t>
  </si>
  <si>
    <t>Feria para el ejercicio de los derechos de las mujeres MH FEM</t>
  </si>
  <si>
    <t>Realizacion de jornadas de informacion MH FEM en tu colonia</t>
  </si>
  <si>
    <t>Instalacion de puntos violeta</t>
  </si>
  <si>
    <t>Capacitacion a servidores publicos en atencion con perspectiva de genero y derechos humanos</t>
  </si>
  <si>
    <t>Contribuir a disminuir la carencia alimentaria.</t>
  </si>
  <si>
    <t>Personas residentes de la demarcacion.</t>
  </si>
  <si>
    <t>Diminuir la carencia alimentaria de las personas residentes de la Alcaldia.</t>
  </si>
  <si>
    <t>Comedores subsidiados.</t>
  </si>
  <si>
    <t>Porcentaje de avance en la entrega de insumos, electrodomesticos y apoyos economicos.</t>
  </si>
  <si>
    <t>(Numero de apoyos economicos entregados oportunamente/ Numero total de beneficiarios)*25 + (Numero de comedores abastecidos con electrodomesticos/ Numero total de comedores)*25 + (Numero comedores abastecidos con insumos/ Numero total de comedores)*25 + (Numero de raciones de alimento entregadas/ Numero de raciones de alimento preparadas)*25</t>
  </si>
  <si>
    <t>Documentales de la entrega de los apoyos economicos a las personas que instalaron un comedor, Acuses de recibo de enceres de cocina por comedor, Acuses de recibo de materias primas para la elaboracion de alimentos de cada comedor</t>
  </si>
  <si>
    <t>Intalacion de comedores subsidiados en las 89 colonias de la demarcacion.</t>
  </si>
  <si>
    <t>Entrega de apoyo economico a los operadores de los comedores</t>
  </si>
  <si>
    <t>Entrega de electrodomesticos</t>
  </si>
  <si>
    <t>Entrega de insumos</t>
  </si>
  <si>
    <t>Entrega de alimentos</t>
  </si>
  <si>
    <t>Milpa Alta es la Alcaldia lider en la Ciudad de Mexico y referente de gobiernos locales en el pais por su economia sostenible, la cual contribuye de forma sustantiva a la disminucion de carencias de las personas mas vulnerables a partir de fomentar su bienestar mediante la provision de bienes y servicios publicos, asi como de propiciar un ambiente para el goce de los derechos de todas y todos, fortaleciendo sus capacidades para una vida digna.</t>
  </si>
  <si>
    <t>Eficiente programacion para los gastos administrativos necesarios para la operacion de la Alcaldia Milpa Alta.</t>
  </si>
  <si>
    <t>Areas administrativas y operativas de la Alcaldia Milpa Alta (Direcciones Generales, Direcciones Ejecutivas, Direcciones de area, Coordinaciones y Gerencias)</t>
  </si>
  <si>
    <t>La Alcaldia Milpa Alta cuenta con los recursos necesarios para el buen desarrollo de sus funciones.</t>
  </si>
  <si>
    <t>La Alcaldia Milpa Alta utiliza eficientemente sus recursos para la generacion de bienes y servicios de calidad que ofrece a su poblacion.</t>
  </si>
  <si>
    <t>Lic. Jose Jaime Zeferino Perez</t>
  </si>
  <si>
    <t>Reducir las carencias asociadas a la pobraza multidimesional en las personas habitantes de la alcaldia de Milpa Alta.</t>
  </si>
  <si>
    <t>Alrededor de 67,860 personas en situacion de pobreza.</t>
  </si>
  <si>
    <t>Contribuir a mejorar las condiciones economicas de las personas que se encuentren en situacion de vulnerabilidad mediante apoyos economicos y en especie para servicios funerarios, personas de la tercera edad, personas que se dedican al fomento de desarrollo rural y personas en situacion de pobreza, asi como para los comites y personas que realicen eventos culturales</t>
  </si>
  <si>
    <t>Las personas que habitan en la Alcaldia Milpa Alta, no cuentan con recursos economicos suficientes, debido a que de acuerdo con el Informe de Pobreza a Nivel Municipal 2010-2020, se identico un porcentaje del 54.7% de personas en pobreza (88,193 personas) y un 9.1% de personas en pobreza extrema (14,755 personas)</t>
  </si>
  <si>
    <t>Otorgar apoyos en especie y economicos a grupos vulnerables</t>
  </si>
  <si>
    <t>(cantidad de apoyos en especie y economicos entregados a grupos vulnerables) / (cantidad de apoyos en especie y economicos planeados a entregar para grupos vulnerables) * 100</t>
  </si>
  <si>
    <t>POA, minuta de actividades, listas de asistencia, evidencia fotografica, padron de beneficiarios</t>
  </si>
  <si>
    <t>Al 2024 incrementar 10 los apoyos entregados</t>
  </si>
  <si>
    <t>Mejorar las condiciones de vida de las personas milpantenses y minimizar la brecha de desigualdad y pobreza</t>
  </si>
  <si>
    <t>Apoyo en especie y/o economico para personas mayores.</t>
  </si>
  <si>
    <t>Lic. Ana Luisa Miranda Fuentes</t>
  </si>
  <si>
    <t>Directora General de Fomento a la Equidad y Derechos Humanos</t>
  </si>
  <si>
    <t>Entrega de apoyos economicos para funerarios a la poblacion vulnerable</t>
  </si>
  <si>
    <t>Alcaldia Milpa Alta</t>
  </si>
  <si>
    <t>La Alcaldia Milpa Alta cuenta con los recursos necesarios para cubrir con las obligaciones judiciales sin riesgos para su operacion.</t>
  </si>
  <si>
    <t>La Alcaldia Milpa Alta atiende las obligaciones judiciales sin riesgos para su operacion al termino de la presente administracion.</t>
  </si>
  <si>
    <t>Lic. Cesar Sanchez Alvarado</t>
  </si>
  <si>
    <t>Eficientes mecanismos de operacion para la atencion ciudadana en la Alcaldia Milpa Alta.</t>
  </si>
  <si>
    <t>Habitantes de la Alcaldia Milpa Alta que asciende a 152,685 personas.</t>
  </si>
  <si>
    <t>Los habitantes de la Alcaldia Milpa Alta gozan de un gobierno democratico, transparente e incluyente que atiende de manera eficiente las demandas de sus ciudadanos.</t>
  </si>
  <si>
    <t>Indice que mide el avance de tramites, servicios y apoyos, que generan eficientes mecanismos de operacion para la atencion de la ciudadania en la Alcaldia Milpa Alta.</t>
  </si>
  <si>
    <t>(Numero de atenciones brindadas/Numero de atenciones solicitadas) *100</t>
  </si>
  <si>
    <t>Registro de apoyos brindados y solicitudes de apoyos. La informacion estara disponible en la pagina de la Alcaldia.</t>
  </si>
  <si>
    <t>Al cierre del año 2024 se espera tener un incremento de 15% en la cobertura de los tramites solicitados en la Alcaldia.</t>
  </si>
  <si>
    <t>Brindar servicio publico de optima calidad, gestionar de manera eficiente, la atencion ciudadana y mejorar la calidad de vida.</t>
  </si>
  <si>
    <t>Asesoria a los comerciantes en materia de cumplimiento normativo de las actividades mercantiles.</t>
  </si>
  <si>
    <t>Lic. Tania Monserrat Martinez Pradel</t>
  </si>
  <si>
    <t>Subdirectora de Movilidad</t>
  </si>
  <si>
    <t>Disminucion en la comision de delitos que afecta a la poblacion que habita y transita en la Alcaldia Milpa Alta.</t>
  </si>
  <si>
    <t>Alcaldia Milpa Alta.</t>
  </si>
  <si>
    <t>Los habitantes de la Alcaldia Milpa Alta disfrutan de un ambiente seguro y libre de violencias en su transito por la demarcacion.</t>
  </si>
  <si>
    <t>Porcentaje de funcionamiento de los sistemas de seguridad ciudadana.</t>
  </si>
  <si>
    <t>(Emergencia reportadas/Emergencias atendidas) *100</t>
  </si>
  <si>
    <t>Registros administrativos en la Coordinacion de Seguridad Ciudadana de la Alcaldia Milpa Alta. La informacion estara disponible en la pagina de la Alcaldia</t>
  </si>
  <si>
    <t>En este apartado se sugiere promover la participacion de la ciudadania y autoridades, con la finalidad de brindar proteccion y seguridad, salvaguardando la vida de la poblacion.</t>
  </si>
  <si>
    <t>Optimizar el funcionamiento del sistema de videovigilancia.</t>
  </si>
  <si>
    <t>Canalizacion oportuna de las llamadas de emergencia.</t>
  </si>
  <si>
    <t>Llevar a cabo operativos policiales en zonas de incidencia delictiva.</t>
  </si>
  <si>
    <t>Talleres de sensibilizacion para la introyeccion de conductas positivas</t>
  </si>
  <si>
    <t>Eficiente prestacion de servicios publicos basicos en la Alcaldia Milpa Alta.</t>
  </si>
  <si>
    <t>La poblacion de la Alcaldia Milpa Alta disfruta de los servicios publicos para satisfacer sus necesidades basicas y con ello mejorar su calidad de vida.</t>
  </si>
  <si>
    <t>((acciones realizadas en materia ambiental/acciones programadas en materia ambiental*15)+(acciones realizadas en materia de recoleccion/acciones programadas en materia de recoleccion*25%)+(acciones realizadas de mantenimiento de parques y jardines/acciones programadas de mantenimiento de parques y jardines*)+(acciones realizadas de mantenimiento de panteones/acciones programadas en materia de mantenimiento de panteones*15)+ + (acciones realizadas en materia de mantenimiento a la infraestructura del servicio del alumbrado publico/acciones programadas de mantenimiento a la infraestructura del servicio del alumbrado publico*25)+ (acciones realizadas en materia de instalacion y mantenimiento de señalamiento vial/acciones programadas en materia de instalacion y mantenimiento de señalamiento vial)*20</t>
  </si>
  <si>
    <t>Plan Operativo Anual La informacion estara disponible en la pagina de la Alcaldia.</t>
  </si>
  <si>
    <t>0.14</t>
  </si>
  <si>
    <t>Implementar acciones de conservacion, proteccion y restauracion para el suelo de conservacion y de los recursos naturales.</t>
  </si>
  <si>
    <t>C. Ramon Castro Escobedo</t>
  </si>
  <si>
    <t>Recoleccion de residuos solidos, organicos e inorganicos.</t>
  </si>
  <si>
    <t>Rehabilitacion y mantenimiento de parques, jardines y areas verdes dentro del casco urbano.</t>
  </si>
  <si>
    <t>Mantenimiento a la infraestructura del servicio del alumbrado publico y apoyos a eventos civico-culturales.</t>
  </si>
  <si>
    <t>Instalacion y mantenimiento de señalamiento vial vertical y horizontal y acciones de mejoramiento de la imagen urbana.</t>
  </si>
  <si>
    <t>Recuperacion de los valores culturales (usos y costumbres) y recreativos de los habitantes de la Demarcacion.</t>
  </si>
  <si>
    <t>1. Fomentar los valores culturales de la Demarcacion en las nuevas generaciones. 2. Incentivar la participacion ciudadana en los eventos culturales, artisticos y recreativos que organiza la Alcaldia. 3. Promover el desarrollo de la educacion de artistica (danza, musica, cine, teatro, etc.).</t>
  </si>
  <si>
    <t>(Acciones realizadas para preservar las tradiciones, costumbres y cultura deportiva/ Acciones programadas para preservar las tradiciones, costumbres y cultura deportiva) * 100</t>
  </si>
  <si>
    <t>POA, minuta de actividades, listas de asistencia, evidencia fotografica. La informacion estara disponible en la pagina de la Alcaldia.</t>
  </si>
  <si>
    <t>Rehabilitacion, mantenimiento y construccion de infraestructura deportiva y de espacios civicos de la Alcaldia.</t>
  </si>
  <si>
    <t>Dr. Luis Manuel Cabrera Blancas</t>
  </si>
  <si>
    <t>Director General de Construccion de Ciudadania</t>
  </si>
  <si>
    <t>Entregar apoyos en especie para el fortalecimiento de actividades civicas, deportivas, fiestas patrias y tradiciones.</t>
  </si>
  <si>
    <t>Realizacion de ferias culturales que promuevan las costumbres, tradiciones e identidad de la alcaldia.</t>
  </si>
  <si>
    <t>Implementacion de campañas de difusion de informacion en el ambito cultural de la Alcaldia Milpa Alta.</t>
  </si>
  <si>
    <t>Realizacion de eventos deportivos, asi como entrega de material y equipo deportivo.</t>
  </si>
  <si>
    <t>Mantenimiento de equipo deportivo de la alcaldia Milpa Alta.</t>
  </si>
  <si>
    <t>Apoyo en especie y economico para el fomento de actividades de usos y costumbres de la region.</t>
  </si>
  <si>
    <t>Habitantes de la Alcaldia Milpa Alta que asciende a 152, 685 personas.</t>
  </si>
  <si>
    <t>Garantizar el derecho a la salud de las personas que no cuentan con seguridad social para que puedan ejercer su derechos a un servicio de salud prioritaria, integral e incluyente que contribuya a mejorar la calidad de vida y la disminucion de altos indices de enfermedades.</t>
  </si>
  <si>
    <t>La poblacion de la Ciudad de Mexico recibe programas, actividades y jornadas en salud para la atencion y prevencion de enfermedades para garantizar salud digan y vida saludable.</t>
  </si>
  <si>
    <t>Disminucion de la carencia de acceso a servicios de salud por parte de la poblacion de Milpa Alta.</t>
  </si>
  <si>
    <t>((acciones realizadas en materia de atencion medica general/acciones planeadas en materia de atencion medica general)+(acciones realizadas en materia de prescripcion y dotacion de medicamentos/acciones planeadas en materia de prescripcion y dotacion de medicamentos)+(acciones realizadas en materia de atencion medica odontologica/acciones planeadas en materia de atencion medica odontologica)+(acciones realizadas en materia de atencion medica psicologica/acciones planeadas en materia de atencion medica psicologica)+(acciones realizadas en materia de atencion medica nutricional/acciones planeadas en materia de atencion medica nutricional)+ (acciones realizadas en materia de atencion a mujeres victimas de violencia en el refugio temporal/acciones planeadas en materia de atencion a mujeres victimas de violencia en el refugio temporal)+(acciones realizadas en materia de atencion medica optometrica/acciones planeadas en materia de atencion medica optometrica)+ (acciones realizadas en materia de rehabilitacion fisica post COVID 19/acciones planeadas en materia de rehabilitacion fisica post COVID 19) + (acciones realizadas en materia de apoyo a personas con discapacidad/ acciones planeadas en materia de apoyo a personas con discapacidad)/9)</t>
  </si>
  <si>
    <t>POA, minuta de actividades, lista de asistencia, evidencia fotografica.</t>
  </si>
  <si>
    <t>28% de la poblacion con carencia en acceso a servicios de salud</t>
  </si>
  <si>
    <t>El programa contribuira a una disminucion sostenida de la carencia de acceso a servicios de salud para la poblacion de Milpa Alta</t>
  </si>
  <si>
    <t>Atencion medica general a personas residentes de Milpa Alta.</t>
  </si>
  <si>
    <t>Prescripcion y dotacion de medicamentos de uso humano para la poblacion que acuda a los servicios medicos de la alcaldia.</t>
  </si>
  <si>
    <t>Atencion medica odontologica a personas residentes de Milpa Alta.</t>
  </si>
  <si>
    <t>Atencion medica psicologica a personas residentes de Milpa Alta.</t>
  </si>
  <si>
    <t>Atencion medica nutricional a personas residentes de Milpa Alta.</t>
  </si>
  <si>
    <t>Atencion a mujeres victimas de violencia en el refugio temporal.</t>
  </si>
  <si>
    <t>Atencion medica optometrica a personas residentes de Milpa Alta.</t>
  </si>
  <si>
    <t>(Servicios de atencion medica a animales brindados/Servicios de atencion medica a animales solicitados) *100</t>
  </si>
  <si>
    <t>Reportes de Atencion. La informacion estara disponible en la pagina de la Alcaldia</t>
  </si>
  <si>
    <t>Esterilizaciones y cirugias menores.</t>
  </si>
  <si>
    <t>Consultas veterinarias a animales de compañia y de pequeñas especies.</t>
  </si>
  <si>
    <t>Adquisicion de alimento seco para animales de compañia que son atendidos en la clinica veterinaria de la Alcaldia Milpa Alta.</t>
  </si>
  <si>
    <t>Adquisicion de medicamentos, materiales de curacion, equipo e instrumental medico veterinario.</t>
  </si>
  <si>
    <t>Niñas y Niños de 0 – 5.11 años de la Alcaldia Milpa Alta.</t>
  </si>
  <si>
    <t>Mide el avance en la atencion de los niños de Alcaldia Milpa Alta que se encuentren inscritos en los Centros de Desarrollo Infantil.</t>
  </si>
  <si>
    <t>(Niñas y niños que asisten a los Centros de Desarrollo Infantil que reciben una alimentacion nutritiva y balanceada/Niñas y niños que asisten a los Centros de Desarrollo Infantil ) *100</t>
  </si>
  <si>
    <t>Matricula y reportes de entrega de alimentos. La informacion estara disponible en la pagina de la Alcaldia.</t>
  </si>
  <si>
    <t>Los infantes de la Alcaldia Milpa Alta gozan de suficientes espacios seguros para su cuidado y desarrollo.</t>
  </si>
  <si>
    <t>Reparticion de alimentos nutritivos y balanceados para niñas y niños de los CENDIS.</t>
  </si>
  <si>
    <t>C. Efren Enriquez Soriano</t>
  </si>
  <si>
    <t>Director General de Planeacion del Desarrollo</t>
  </si>
  <si>
    <t>Otorgar suministros requeridos para elaboracion, preparacion y conservacion de alimentos nutritivos y balanceados, en CENDIS.</t>
  </si>
  <si>
    <t>Capacitacion para la estructura de los CENDIS.</t>
  </si>
  <si>
    <t>Taller de capacitacion para las familias usuarias de los CENDIS.</t>
  </si>
  <si>
    <t>El aumento de las actividades turisticas y productivas reactivan la economia de la Alcaldia Milpa Alta.</t>
  </si>
  <si>
    <t>1. Generar condiciones favorables para el desarrollo y emprendimiento de actividades economicas. 2. Impulsar la generacion de apoyos, creditos y/o financiamientos para la produccion local y reactivacion la economia. 3. Aumentar las fuentes de empleo a traves de apoyos a las MYPIMES.</t>
  </si>
  <si>
    <t>La poblacion de la Alcaldia Milpa Alta se beneficia del crecimiento economico que genera fuentes de empleo mediante el desarrollo de actividades turisticas, comerciales y productivas.</t>
  </si>
  <si>
    <t>Acciones para fomentar parte del sector economico y turistico de la alcaldia.</t>
  </si>
  <si>
    <t>(cantidad de acciones realizadas en materia de promocion y desarrollo turistico/ cantidad de acciones planificadas en materia de promocion y desarrollo turisticos) + (cantidad de acciones realizadas en materia de promocion y desarrollo economico/ cantidad de acciones planificadas en materia de promocion y desarrollo economico)/ 2*100</t>
  </si>
  <si>
    <t xml:space="preserve">Archivo de la Subdireccion de Turismo, portal de transparencia de la Alcaldia Milpa Alta. Reportes trimestrales de la Unidad Departamental de Fomento Agropecuario, reportadas en la pagina de transparencia de la Alcaldia Milpa Alta. POA, minuta de actividades, listas de asistencia, evidencia fotografica				</t>
  </si>
  <si>
    <t>implementar el 100% de acciones planificadas en un plazo de 3 años.</t>
  </si>
  <si>
    <t>Contribuir al incremento de la derrama economica de la Alcaldia por medio del turismo y el impulso al sector agropecuario.</t>
  </si>
  <si>
    <t>Realizar campañas de promocion Turistica de lugares emblematicos y de atraccion turistica de la alcaldia.</t>
  </si>
  <si>
    <t>Enrique Garcia Huerta</t>
  </si>
  <si>
    <t>Subdirector de Turismo</t>
  </si>
  <si>
    <t>Entregar apoyos a los productores agricolas, con el abastecimiento de composta, agua tratada y mecanizacion.</t>
  </si>
  <si>
    <t>Maria de los Angeles Baltazar de la Cruz</t>
  </si>
  <si>
    <t>Jefa de la Unidad de Fomento Agropecuario</t>
  </si>
  <si>
    <t>Realizar actividades de impulso para la estructuracion de modelo de negocios, cooperativismo y economia social y solidaria, como ferias informativas y la imparticion de talleres.</t>
  </si>
  <si>
    <t>Geovani Emmanuel Garcia Jimenez</t>
  </si>
  <si>
    <t>Subdirector de Atencion al emprendedor</t>
  </si>
  <si>
    <t>Realizar eventos de exhibicion de tradiciones, artesanias, gastronomia, costumbres y cosmologia de los barrios y pueblos originarios para la atraccion turistica.</t>
  </si>
  <si>
    <t>Realizacion y/o apoyo de las ferias sectoriales, culturales y gastronomicas.</t>
  </si>
  <si>
    <t>Apoyo economico para personas desempleadas.</t>
  </si>
  <si>
    <t>Eficiente infraestructura para la prestacion de servicios publicos basicos en la Alcaldia Milpa Alta.</t>
  </si>
  <si>
    <t>Los habitantes de la Alcaldia Milpa Alta gozan de Infraestructura publica de calidad para la prestacion de servicios que satisfagan sus necesidades.</t>
  </si>
  <si>
    <t>Indice que mide el avance en la construccion, ampliacion y mejoramiento de la infraestructura urbana.</t>
  </si>
  <si>
    <t>((construccion, mejora y rehabilitacion de infraestructura publica y de servicios realizados / construccion, mejora y rehabilitacion de infraestructura publica y de servicios programados)*.50)+( mantenimientos, mejoras y rehabilitacion de infraestructura publica y de servicios realizados /mantenimientos, mejoras y rehabilitacion de infraestructura publica y de servicios programados)*.50))</t>
  </si>
  <si>
    <t>POA, Actas de entrega recepcion, bitacoras de actividades. La informacion estara disponible en la pagina de la Alcaldia.</t>
  </si>
  <si>
    <t>Construccion de infraestructura publica y vial a traves de pavimentacion, construccion y ampliacion de banquetas y guarniciones.</t>
  </si>
  <si>
    <t>Mantenimiento y rehabilitacion de la infraestructura publica y vial a traves de pavimentacion y ampliacion de banquetas y guarniciones.</t>
  </si>
  <si>
    <t>Suficiente suministro de agua en cantidad y calidad para los habitantes de la Alcaldia Milpa Alta.</t>
  </si>
  <si>
    <t>La poblacion de la Alcaldia Milpa Alta disfruta de su derecho al acceso del agua.</t>
  </si>
  <si>
    <t>La definicion de la meta debera ser Indice que mide el avance en la construccion, ampliacion y mejoramiento de la infraestructura de la red de agua.</t>
  </si>
  <si>
    <t>(cantidad de acciones realizadas en construccion, mejora y rehabilitacion de infraestructura de servicios basicos / cantidad de acciones planificadas en construccion, mejora y rehabilitacion de infraestructura de servicios basicos) *100</t>
  </si>
  <si>
    <t>POA, Actas de entrega recepcion, bitacoras de actividades</t>
  </si>
  <si>
    <t>Los habitantes en la Alcaldia Milpa Alta gozan del suministro de agua potable de manera eficiente.</t>
  </si>
  <si>
    <t>Construir, dar mantenimiento y rehabilitacion a la infraestructura de servicios basicos agua potable.</t>
  </si>
  <si>
    <t>Proveer del servicio de abasto de agua potable en carro cisterna a los habitantes de la alcaldia que se encuentran fuera del casco urbano y no cuentan con red hidraulica dentro de la Alcaldia Milpa Alta.</t>
  </si>
  <si>
    <t>Implementar tecnologias alternativas para la captacion de agua pluvial.</t>
  </si>
  <si>
    <t>Eficiente funcionamiento de la infraestructura de la red secundaria de drenaje y alcantarillado que afecta a la Alcaldia Milpa Alta</t>
  </si>
  <si>
    <t>Poblacion de la Alcaldia Milpa Alta que asciende a 152,685 personas.</t>
  </si>
  <si>
    <t>Los habitantes de la Alcaldia Milpa Alta cuentan con adecuada infraestructura de la red secundaria de drenaje y alcantarillado, para cubrir los servicios basicos de sanidad.</t>
  </si>
  <si>
    <t>(cantidad de acciones realizadas en construccion, mejora y rehabilitacion de infraestructura de servicios basicos / cantidad de acciones planificadas en construccion, mejora y rehabilitacion de infraestructura servicios basicos)*100</t>
  </si>
  <si>
    <t>POA, Actas de entrega recepcion, bitacoras de actividades. La informacion estara disponible en la pagina de la Alcaldia</t>
  </si>
  <si>
    <t>Los habitantes en la Alcaldia Milpa Alta gozan de condiciones optimas en el servicio de drenaje y alcantarillado.</t>
  </si>
  <si>
    <t>Construir infraestructura publica de servicios basicos de drenaje y alcantarillado.</t>
  </si>
  <si>
    <t>Mantenimiento y rehabilitacion a la infraestructura publica de servicios de drenaje y alcantarillado.</t>
  </si>
  <si>
    <t>Reducir el tiempo de respuesta de los servicios de emergencia, contando con personal capacitado y equipado. Asimismo, realizando acciones preventivas para la reduccion de riesgos.</t>
  </si>
  <si>
    <t>Se dara atencion a los 152,685 habitantes (INEGI,2020) sin distincion de genero, religion, preferencia sexual, edad, etc.</t>
  </si>
  <si>
    <t>Dar atencion a la totalidad de solicitudes de la poblacion que requiera de los servicios de la gestion integral de riesgos.</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</si>
  <si>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</si>
  <si>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(Numero de capacitaciones impartidas al personal*.50%)+ (Numero de equipos contra incendios con mantenimiento*.50%))</t>
  </si>
  <si>
    <t>Registros e informes de la Direccion de Gestion Integral de Riesgos y Proteccion Civil La informacion estara disponible en la pagina de la Alcaldia.</t>
  </si>
  <si>
    <t>Contar con el 100% de los programas internos de proteccion civil y el avance de numero de capacitaciones en materia de proteccion civil.</t>
  </si>
  <si>
    <t>Las servidoras publicas se capacitan y cuentan con insumos para atender emergencias ocasionadas por siniestros y salvaguardan la integridad fisica de las personas.</t>
  </si>
  <si>
    <t>Incluir las decisiones de la ciudadania para la definicion de proyectos de obras y servicios, equipamiento e infraestructura urbana para las unidades territoriales de la Alcaldia</t>
  </si>
  <si>
    <t>(Numero de proyectos realizados / Numero de proyectos seleccionados por el comite vecinal) *100</t>
  </si>
  <si>
    <t>Registro de implementacion de acciones del presupuesto participativo</t>
  </si>
  <si>
    <t>Realizacion de los proyectos de obra</t>
  </si>
  <si>
    <t>Ing. Maria del Carmen Sandoval Reyes</t>
  </si>
  <si>
    <t>Realizacion de los proyectos, servicios y mantenimiento de la infraestructura publica</t>
  </si>
  <si>
    <t>Fortalecer a pequeñas productores residentes de la Alcaldia Milpa Alta otorgando apoyos economicos para la produccion, transformacion, industrializacion y comercializacion.</t>
  </si>
  <si>
    <t>La poblacion objetivo del programa presupuestario son los productores de las comunidades de San Antonio Tecomitl, San Francisco Tecoxpa, Santa Ana Tlacotenco, San Jeronimo Miacatlan, San Agustin Ohtenco, San Juan Tepenahuac, San Lorenzo Tlacoyucan, San Pedro Atocpan, San Bartolome Xicomulco, San Salvador Cuauhtenco, San Pablo Oztetepec y Villa Milpa Alta.</t>
  </si>
  <si>
    <t>Coadyuvan con los pequeños productores vulnerables a mitigar los costos de produccion, conservacion de la superficie cultivada de nopal verdura, conservar restaurar y preservar los recursos naturales y fomentar el desarrollo rural.</t>
  </si>
  <si>
    <t>Mejorar la rentabilidad de la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t>
  </si>
  <si>
    <t>Otorgar apoyos a productores</t>
  </si>
  <si>
    <t>(Apoyos otorgados /apoyos planeados otorgar) * 100</t>
  </si>
  <si>
    <t>POA, minuta de actividades, listas de asistencia, evidencia fotografica</t>
  </si>
  <si>
    <t>Aumento del 10%</t>
  </si>
  <si>
    <t>Otorgar apoyos a productores de nopal.</t>
  </si>
  <si>
    <t>Otorgar apoyos para la implementacion de proyectos de conservacion, restauracion, preservacion de los recursos naturales, en beneficio de la biodiversidad y de los agro ecosistemas.</t>
  </si>
  <si>
    <t>Otorgar apoyos economicos para la mejora de las unidades productivas en la Alcaldia Milpa Alta.</t>
  </si>
  <si>
    <t>Fomento al desarrollo rural sustentable</t>
  </si>
  <si>
    <t>Fortalecer de la difusion, formacion, orientacion y seguimiento de informacion, actividades y contenidos para la prevencion de enfermedades, cuidado de la salud y bienestar, complementando las acciones con apoyos alimentarios en especie de frutas, verduras de temporada y/o abarrotes.</t>
  </si>
  <si>
    <t>Considerando la disponibilidad presupuestaria, la poblacion objetivo son 8000 personas que pertenezcan a alguno de los siguientes grupos: personas con discapacidad, personas de 18 a 60 que sean Madres Jefas de Familia, Padres Jefes de Familias o personas mayores de 60 años.</t>
  </si>
  <si>
    <t>Las familias que tienen al menos un integrante con discapacidad, o personas de 18 a 60 que sean Madres Jefas de Familia, Padres Jefes de Familias o personas mayores de 60 años incrementan la disponibilidad de alimentos adecuados.</t>
  </si>
  <si>
    <t>Mejora la calidad alimentaria de la poblacion de la alcaldia Milpa Alta a traves de la orientacion nutricional y la entrega de un paquete alimentario.</t>
  </si>
  <si>
    <t>Apoyos entregados para mejorar la alimentacion</t>
  </si>
  <si>
    <t>(Numero de apoyos entregados) / (Numero de apoyos programados) * 100</t>
  </si>
  <si>
    <t>Contribuir a mejorar los habitos alimentarios, el desarrollo y bienestar social de las personas.</t>
  </si>
  <si>
    <t>Entrega de paquetes alimentarios para una sana alimentacion</t>
  </si>
  <si>
    <t>Definir y coordinar la politica economica de la Ciudad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t>
  </si>
  <si>
    <t>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t>
  </si>
  <si>
    <t>Mejorar la competitividad y el ambiente de negocios, con el fin de impulsar el crecimiento de las empresas, la creacion de empleos y con esto el desarrollo de la Ciudad de Mexico.</t>
  </si>
  <si>
    <t>Crecimiento y desarrollo sustentable</t>
  </si>
  <si>
    <t>Energia asequible y no contaminante</t>
  </si>
  <si>
    <t>De aqui a 2030, aumentar considerablemente la proporcion de energia renovable en el conjunto de fuentes energeticas</t>
  </si>
  <si>
    <t>Disminucion en costos de energia electrica para comerciantes y MIPYMES en la Ciudad de Mexico.</t>
  </si>
  <si>
    <t>Comerciantes y MIPYMES en la Ciudad de Mexico.</t>
  </si>
  <si>
    <t>Dotar de infroestructura a las MIPYMES y comerciantes de la Ciudad de Mexico para la generacion de energias limpias.</t>
  </si>
  <si>
    <t>Las MIPYMES y comerciantes en la Ciudad de Mexico disminuyen la emision de contaminantes relacionados con la energia electrica y reducen los costos relacionados con la utilizacion de energia electrica.</t>
  </si>
  <si>
    <t>Indice que mide la disminucion de costos en consumo de energia electrica.</t>
  </si>
  <si>
    <t>((Capacitacion, evaluacion y/o certificacion en competencias en energia solar. realizadas/ Capacitacion, evaluacion y/o certificacion en competencias en energia solar. programadas)* 25%) + ((Instalacion de energias renovables para las micro, pequeñas y medianas empresas de la Ciudad de Mexico. realizadas/ Instalacion de energias renovables para las micro, pequeñas y medianas empresas de la Ciudad de Mexico. programadas)* 25%) + ((Instalacion de 130 Sistemas Fotovoltaicos en Edificios Publicos del Gobierno de la Ciudad de Mexico. realizados/ Instalacion de 130 Sistemas Fotovoltaicos en Edificios Publicos del Gobierno de la Ciudad de Mexico. programados)* 25%) + ((Realizacion de estudios de interconexion de la Central Fotovoltaica de la Central de Abasto. realizados/ Realizacion de estudios de interconexion de la Central Fotovoltaica de la Central de Abasto. programados)* 25%)</t>
  </si>
  <si>
    <t>Informes diversos generados por la Secretaria de Desarrollo Economico.</t>
  </si>
  <si>
    <t>Al cierre del ejercicio 2024, se pretende un avance del 10% en proyectos de instalacion de sistemas fotovoltaicos</t>
  </si>
  <si>
    <t>Los costos de energia electrica de las MiPYMES se reducen por el uso de energias renovables</t>
  </si>
  <si>
    <t>Capacitacion, evaluacion y/o certificacion en competencias en energia solar.</t>
  </si>
  <si>
    <t>Juan Carlos Solis Avila</t>
  </si>
  <si>
    <t>Director de Promocion, Seguimiento y Desarrollo de Proyectos</t>
  </si>
  <si>
    <t>Instalacion de energias renovables para las micro, pequeñas y medianas empresas de la Ciudad de Mexico.</t>
  </si>
  <si>
    <t>Juan Jose Vidal Amaro</t>
  </si>
  <si>
    <t>Director de Vinculacion con Instrumentos de Apoyo a Energias Renovables</t>
  </si>
  <si>
    <t>Instalacion de 130 Sistemas Fotovoltaicos en Edificios Publicos del Gobierno de la Ciudad de Mexico.</t>
  </si>
  <si>
    <t>Realizacion de estudios de interconexion de la Central Fotovoltaica de la Central de Abasto.</t>
  </si>
  <si>
    <t>Jose Alberto Valdes Palacios</t>
  </si>
  <si>
    <t>Director General de Desarrollo y Sustentabilidad Energetica</t>
  </si>
  <si>
    <t>Mejorar los canales de abasto, comercio y distribucion</t>
  </si>
  <si>
    <t>148</t>
  </si>
  <si>
    <t>Apoyos para la mejora de los canales de abasto</t>
  </si>
  <si>
    <t>Eficiente funcionamiento de los canales de abasto para comercio, distribución de mercancías y la prestación de servicios a los habitantes de la Ciudad de Mexico.</t>
  </si>
  <si>
    <t>Canales de abasto, comercio y distribucion de la Ciudad de Mexico.</t>
  </si>
  <si>
    <t>1. Mejorar la operacion de los canales de abasto para la comercializacion y distribucionde los productos alimetarios. 2. Impulsar la actividad economica de los mercados publicos. 3. Fomentar la economia y el comercio de la Ciudad de Mexico.</t>
  </si>
  <si>
    <t>La poblacion recibe productos alimentarios asequibles al mismo tiempo que se fomenta el desarrollo economico en la Ciudad de Mexico.</t>
  </si>
  <si>
    <t>Indice que mide el cumplimiento de avance de las acciones orientadas a la actividad economica, comercial y el desarrollo de proyectos de inversion enfocados a la innovacion y la tecnologia en los canales de abasto de la Ciudad de Mexico</t>
  </si>
  <si>
    <t>((Proyectos tecnologicos y de innovacion para mejorar la infraestructura de los canales de abasto.(SICOMP) realizados/ Proyectos tecnologicos y de innovacion para mejorar la infraestructura de los canales de abasto.(SICOMP) programados)* 20%) + ((Actualizacion y aplicacion de la normatividad para la central de abastos, mercados publicos, mercados sobre ruedas, tianguis y bazares. realizados/ Actualizacion y aplicacion de la normatividad para la central de abastos, mercados publicos, mercados sobre ruedas, tianguis y bazares. programado)* 20%) + ((Difusion de los canales de abasto realizados/ Difusion de los canales de abasto programados)* 20%) + (( Elaboracion de Diagnosticos para evaluar la infraestructura de los inmuebles publicos de los canales de abasto y distribucion. realizados/ Elaboracion de Diagnosticos para evaluar la infraestructura de los inmuebles publicos de los canales de abasto y distribucion. programados)* 20%) + ((Operacion y supervision de la Central Fotovoltaica en los techos de la Central de Abasto, con capacidad de 8 MWp. realizados/ Operacion y supervision de la Central Fotovoltaica en los techos de la Central de Abasto, con capacidad de 8 MWp. programados)* 20%)</t>
  </si>
  <si>
    <t>Al cierre del ciclo 2024, se espera un incremento en la productividad de canales de abasto y distribucion de productos y servicios.</t>
  </si>
  <si>
    <t>La central de abastos y mercados publicos mejoran sus tecnologias ecosustentables, para comercializar productos y servicios de calidad a la Ciudad de Mexico</t>
  </si>
  <si>
    <t>Proyectos tecnologicos y de innovacion para mejorar la infraestructura de los canales de abasto.(SICOMP)</t>
  </si>
  <si>
    <t>Lic. Alberto Birrichaga Membrilo</t>
  </si>
  <si>
    <t>Director de Proyectos para el Desarrollo Economico de los Canales de Abasto, Comercio y Distribucion.</t>
  </si>
  <si>
    <t>Actualizacion y aplicacion de la normatividad para la central de abastos, mercados publicos, mercados sobre ruedas, tianguis y bazares.</t>
  </si>
  <si>
    <t>Julio Cesar Hernandez Ortiz</t>
  </si>
  <si>
    <t>Director de Regulacion y Mejoramiento de los Canales de Distribucion</t>
  </si>
  <si>
    <t>Difusion de los canales de abasto</t>
  </si>
  <si>
    <t>Elaboracion de Diagnosticos para evaluar la infraestructura de los inmuebles publicos de los canales de abasto y distribucion.</t>
  </si>
  <si>
    <t>Operacion y supervision de la Central Fotovoltaica en los techos de la Central de Abasto, con capacidad de 8 MWp.</t>
  </si>
  <si>
    <t>147</t>
  </si>
  <si>
    <t>Registro de establecimiento mercantiles</t>
  </si>
  <si>
    <t>Aceleracion del crecimiento economico y empleo del sector industrial, comercial y de servicios en la Ciudad de Mexico.</t>
  </si>
  <si>
    <t>Sector industrial, comercial y de servicios en la Ciudad de Mexico.</t>
  </si>
  <si>
    <t>1. Fomentar la inversion que favorezca el empleo, la innovacion tecnologica y el desarrollo inmobiliario para el crecimiento economico de la Ciudad de Mexico. 2. Mejorar la competitividad y el ambiente de negocios, con el fin de impulsar el crecimiento de las empresas, la creacion de empleos y, con esto, el desarrollo de la Ciudad de Mexico. 3. Fortalecer los mecanismos de financiamiento, asi como la creacion y el desarrollo de la micro, pequeña y mediana empresa, con el fin promover el crecimiento economico en la Ciudad de Mexico.</t>
  </si>
  <si>
    <t>La Ciudad de Mexico cuenta con condiciones optimas para la inversion y el crecimiento economico para mejorar la calidad de vida de su poblacion.</t>
  </si>
  <si>
    <t>Indice que mide el cumplimiento al acceso de la informacion economica generada por la Secretaria de Desarrollo Economico a traves de consultas, reportes economicos y estudios de coyuntura economica que se sirven para incentivar la inversion.</t>
  </si>
  <si>
    <t>((Elaboracion de Estudios de coyuntura economica realizados/ Elaboracion de Estudios de coyuntura economica programados)* 34%) + ((Asesorias brindadas para aperturar, mejorar e invertir a unidades economicas por medio de la Oficina Virtual de Informacion Economica realizadas/ Asesorias brindadas para aperturar, mejorar e invertir a unidades economicas por medio de la Oficina Virtual de Informacion Economica programadas)* 33%) + ((Regularizacion y registro de los establecimientos mercantiles en la plataforma digital SIAPEM. realizados/ Regularizacion y registro de los establecimientos mercantiles en la plataforma digital SIAPEM. programados)* 33%)</t>
  </si>
  <si>
    <t>Informes diversos generados por la Secretaria de Desarrollo Economico</t>
  </si>
  <si>
    <t>Al cierre del ciclo 2024, se espera un incremento en la creacion de unidades economicas de la Ciudad de Mexico</t>
  </si>
  <si>
    <t>Las unidades economicas generan un ambiente de negocios competitivo en la Ciudad de Mexico.</t>
  </si>
  <si>
    <t>Elaboracion de Estudios de coyuntura economica</t>
  </si>
  <si>
    <t>Lic. Leticia Erika Reyes Ceron</t>
  </si>
  <si>
    <t>Directora de Desarrollo Empresarial y Promocion Economica</t>
  </si>
  <si>
    <t>Asesorias brindadas para aperturar, mejorar e invertir a unidades economicas por medio de la Oficina Virtual de Informacion Economica</t>
  </si>
  <si>
    <t>Regularizacion y registro de los establecimientos mercantiles en la plataforma digital SIAPEM.</t>
  </si>
  <si>
    <t>Llevar a cabo la ejecucion de lo elementos indispensables de la Gestion Integral de Riesgos y Proteccion Civil.</t>
  </si>
  <si>
    <t>309 Personas que laboran en las instalaciones de la Secretaria de Desarrollo Economico de la Ciudad de Mexico.</t>
  </si>
  <si>
    <t>Actualizacion en capacitacion de las Brigadas internas de Proteccion Civil en temas de Gestion Integral de Riesgo de Desastres, para poder llevar acabo Simulacros.</t>
  </si>
  <si>
    <t>Fomento y difusion a la cultura de la prevencion y proteccion civil.</t>
  </si>
  <si>
    <t>Indice que mide el avance de elaboracion de programas de proteccion civil</t>
  </si>
  <si>
    <t>((Sesiones de capacitacion realizadas/Sesiones de capacitacion programadas)*.40 + (Simulacros Realizados/Simulacros Programados)*.40 + (Verificaciones realizadas/Verificaciones programadas)*.20) * 100</t>
  </si>
  <si>
    <t>Constancias de Toma de Capacitaciones y Evidencias de Simulacros incluidas en el Programa Interno de Proteccion Civil.</t>
  </si>
  <si>
    <t>Los servidores publicos de la Secretaria de Desarrollo Economico cuentan con conocimientos en materia de proteccion civil.</t>
  </si>
  <si>
    <t>Llevar acabo 4 sesiones de capacitacion para los integrantes de las Brigadas Internas de Proteccion Civil en temas de Gestion Integral de Riesgo de Desastres.</t>
  </si>
  <si>
    <t>Ramona Hernandez Morales</t>
  </si>
  <si>
    <t>Direccion Ejecutiva de Administracion y Finanzas</t>
  </si>
  <si>
    <t>Llevar acabo 4 Simulacros en cumplimientos a la Ley de Gestio Intregral de Riesgos y Proteccion Civil y su Reglamento.</t>
  </si>
  <si>
    <t>Llevar a cabo 1 verificacion anual de la vigencia del Programa Interno de Proteccion Civil.</t>
  </si>
  <si>
    <t>030</t>
  </si>
  <si>
    <t>Mayor competencia en los mercados y mejora regulatoria a traves de materia de competencia.</t>
  </si>
  <si>
    <t>MIPYMES de la Ciudad de Mexico</t>
  </si>
  <si>
    <t>Mejorar la competitividad mediante la mejora del ambiente de negocios a traves del impulso de la economia. 2. Fortalecer los mecanismos de financiamiento, asi como la creacion y el desarrollo de la micro, pequeña y mediana empresa, con el fin promover el crecimiento economico en la Ciudad de Mexico.</t>
  </si>
  <si>
    <t>Mayor desarrollo de las MIPYMES para que generen empleo y un mayor crecimiento economico a traves del fomento al empleo.</t>
  </si>
  <si>
    <t>Indice que mide el avance de las actividades que se llevan a cabo para aumentar la competencia en los mercados y las condiciones a traves de servicios de asesoria, capacitacion y consultoria, para que mejoren sus capacidades empresariales, promover mejores practicas e incentivar la innovacion tecnologica.</t>
  </si>
  <si>
    <t>((Capacitacion y asesorias a MiPyMES que realizaron registro para asistir a los cursos otorgados. realizados/ Capacitacion y asesorias a MiPyMES que realizaron registro para asistir a los cursos otorgados. programados)* 25%) + ((Vinculacion entre MiPyMEs y compradores. realizados/ Vinculacion entre MiPyMEs y compradores. programados)* 25%) + ((Vincular a las MiPyMES de la Ciudad de Mexico a programas o esquemas de financimiento. realizados/ Vincular a las MiPyMES de la Ciudad de Mexico a programas o esquemas de financimiento. programados)* 25%) + ((Seguimiento de precios a la canasta basica realizados/ Seguimiento de precios a la canasta basica programados)* 25%)</t>
  </si>
  <si>
    <t>Registros administrativos, capturas de pantalla, evidencia fotografica, encuestas de satisfaccion que estan bajo el resguardo de la Subdireccion de Desarrollo Empresarial, ubicados fisicamente en el Segundo Piso de Av. Cuauhtemoc 898, Colonia Narvarte, Alcaldia Benito Juarez.</t>
  </si>
  <si>
    <t>Al cierre del ejercicio 2024, se espera tener una politica regulatoria competitiva para el buen funcionamiento y crecimiento de las unidades economicas de la Ciudad de Mexico.</t>
  </si>
  <si>
    <t>Los emprendedores y MiPyMEs de la Ciudad de Mexico cuentan con herramientas para incrementar su competitividad e impactar positivamente en sus consumidores, proveedores e industria.</t>
  </si>
  <si>
    <t>Capacitacion y asesorias a MiPyMES que realizaron registro para asistir a los cursos otorgados.</t>
  </si>
  <si>
    <t>Leticia Erika Reyes Ceron</t>
  </si>
  <si>
    <t>Vinculacion entre MiPyMEs y compradores.</t>
  </si>
  <si>
    <t>Vincular a las MiPyMES de la Ciudad de Mexico a programas o esquemas de financiamiento.</t>
  </si>
  <si>
    <t>Seguimiento de precios a la canasta basica</t>
  </si>
  <si>
    <t>Gabriel Leyva Martinez</t>
  </si>
  <si>
    <t>Director General de Abasto, Distribucion</t>
  </si>
  <si>
    <t>Eficiente programacion para los gastos administrativos necesarios para la operacion de la Secretaria de Desarrollo Economico.</t>
  </si>
  <si>
    <t>Areas administrativas y operativas de la Secretaria de Desarrollo Economico (Direcciones Generales, Direcciones Ejecutivas, Direcciones de area, Coordinaciones y Gerencias)</t>
  </si>
  <si>
    <t>La Secretaria de Desarrollo Economico cuenta con los recursos necesarios para el buen desarrollo de sus funciones.</t>
  </si>
  <si>
    <t>Porcentaje de avance en la adqusicion de bienes y en la contratacion de servicios para atender la demanda y necesidades de todas las areas administrativas que integran la Secretaria de Desarrollo Economico.</t>
  </si>
  <si>
    <t>Informes, entregables, remisiones.</t>
  </si>
  <si>
    <t>Continuar eficientando el gasto operativo de la Secretaria al termino de la Administracion.</t>
  </si>
  <si>
    <t>La Secretaria utiliza eficientemente sus recursos para la generacion de bienes y servicios de calidad que ofrece a su poblacion.</t>
  </si>
  <si>
    <t>La Secretaria de Desarrollo Economico.</t>
  </si>
  <si>
    <t>La Secretaria de Desarrollo Economico cuenta con los recursos necesarios para cubrir con las obligaciones judiciales sin riesgos para su operacion.</t>
  </si>
  <si>
    <t>Porcentaje que mide el avance de los pagos de laudos instaurados en contra de la Secretaria.</t>
  </si>
  <si>
    <t>((Total de pagos de laudos emitidos/Total de pagos de laudos atendidos) *100)</t>
  </si>
  <si>
    <t>La Secretaria atiende las obligaciones judiciales sin riesgos para su operacion al termino de la presente administracion.</t>
  </si>
  <si>
    <t>Pago de laudos instaurados en contra de la Secretaria</t>
  </si>
  <si>
    <t>Establecer relaciones comerciales para la venta, recuperacion de espacios y cartera, transmision de propiedad que impulsen el desarrollo economico de la Ciudad de Mexico finiquitando las obligaciones pendientes y a cargo derivadas del proceso de extincion.</t>
  </si>
  <si>
    <t>Concluir el proceso de extincion del Fondo de Desarrollo Economico del Distrito Federal al haber vendido todos los espacios disponibles y haber recuperado la totalidad de la cartera generada.</t>
  </si>
  <si>
    <t>En la Ciudad de Mexico existen obligaciones pendientes a favor y/o a cargo del proceso de extincion mediante la operacion de las transacciones producto de la comercializacion de espacios, tramites producto de la extincion de diversos Fideicomisos Subsidiarios y gestiones de escrituracion de locales comerciales con los Fideicomisos Subsidiarios, que, en su conjunto generan acciones a considerar para el desarrollo economico de la capital.</t>
  </si>
  <si>
    <t>Administrar los bienes inmuebles que formen parte del patrimonio del fideicomiso. Realizar los actos juridicos que tiendan a la enajenacion de bienes inmuebles de su patrimonio o a la percepcion de contraprestaciones por el otorgamiento temporal de uso, goce y disfrute de los mismos.</t>
  </si>
  <si>
    <t>039</t>
  </si>
  <si>
    <t>Financiamiento y creditos</t>
  </si>
  <si>
    <t>Cumplimiento del pago de los deudores por la comercializacion de los bienes inmuebles del Fideicomiso.</t>
  </si>
  <si>
    <t>Deudores soliario de la Ciudad de Mexico</t>
  </si>
  <si>
    <t>Recuperar la cartera de creditos relacionados por la comercializacion de los bienes inmuebles del Fideicomiso.</t>
  </si>
  <si>
    <t>Recuperacion de recursos economicos para su aplicacion en la prestacion de bienes y servicios para la poblacion.</t>
  </si>
  <si>
    <t>Indice que mide el avance en el cumplimiento del pago de los deudores, la recuperacion de la cartera, la escrituracion de unidades privativas liquidadas y la venta de unidades privativas.</t>
  </si>
  <si>
    <t>((Escrituracion de unidades privativas liquidadas. realizadas/ Escrituracion de unidades privativas liquidadas. programadas)* 25%) + ((Recuperacion de cartera. realizada/ Recuperacion de cartera. programada)* 25%) + ((Venta de unidades privativas disponibles. realizadas/ Venta de unidades privativas disponibles. programadas)* 25%) + ((Recuperacion de unidades privativas invadidas realizadas/ Recuperacion de unidades privativas invadidas programadas)* 25%)</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</si>
  <si>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</si>
  <si>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0.075</t>
  </si>
  <si>
    <t>0.225</t>
  </si>
  <si>
    <t>Al cierre del ejercicio 2024, se pretende un incremento del 10% en la recuperacion de cartera creditos</t>
  </si>
  <si>
    <t>Promover la recuperacion de recursos economicos y la prestacion de bienes y servicios para la poblacion</t>
  </si>
  <si>
    <t>Escrituracion de unidades privativas liquidadas.</t>
  </si>
  <si>
    <t>Mtra. Silvia Ramirez Trejo</t>
  </si>
  <si>
    <t>Coordinadora de Operacion de Fideicomisos Subsidiarios</t>
  </si>
  <si>
    <t>Recuperacion de cartera.</t>
  </si>
  <si>
    <t>Venta de unidades privativas disponibles.</t>
  </si>
  <si>
    <t>Recuperacion de unidades privativas invadidas</t>
  </si>
  <si>
    <t>Impulsar el desarrollo economico y social de la Ciudad de Mexico, a traves del otorgamiento de servicios financieros y no financieros, que incetiven la formacion y/o consolidacion de empresas, asi como, se promuevan alternativas de autoempleo a traves del desarrollo de actividades productivas para nuestra poblacion objetivo.</t>
  </si>
  <si>
    <t>Ser una institucion referente en la Ciudad de Mexico, en ofrecer alternativas de financiamiento, asesoria integral, capacitacion y asistencia tecnica de calidad, para la formacion y/o consolidacion de empresas, asi como, para la generacion de opciones de autoempleo de la poblacion objetivo.</t>
  </si>
  <si>
    <t>Los trabajos de simplificacion de normas y procedimientos para la apertura de nuevas empresas no han dado resultados, pues la ciudad ocupa el penultimo lugar nacional en facilidad para hacer negocios. A una normatividad inadecuada se suma el acceso insuficiente al credito, solo 29.4% de la poblacion de 18 a 70 años de la Zona Metropolitana del Valle de Mexico cuenta con un credito formal, cobertura por debajo de 39.7% de la region Noroeste y de 39.1% de la Region Noreste. En la ZMVM solo 5.5% tiene un credito personal, el nivel mas bajo del pais. La Region Occidente y el Bajio, presentan la cobertura mas alta con 10.7 por ciento.</t>
  </si>
  <si>
    <t>Promover la formulacion y consolidacion de proyectos de negocio que tengan como proposito el desarrollo de actividades productivas para el autoempleo, a traves del otorgamiento de servicios financieros y no financieros.</t>
  </si>
  <si>
    <t>Apoyo a la micro y pequeña empresa</t>
  </si>
  <si>
    <t>Igualdad de oportunidades en el acceso al financiemiento de proyectos para el autoempleo de las personas de la Ciudad de Mexico.</t>
  </si>
  <si>
    <t>Personas que buscan iniciar y/o fortalecer actividades economicas en la Ciudad de Mexico (asciende a 4,651,118 personas en 2022)</t>
  </si>
  <si>
    <t>1. Otorgar microcreditos para impulsar alternativas de autoempleo productivo. 2. Impulsar iniciativas de personas emprendedoras. 3. Fomentar la creacion de nuevas empresas y/o el desarrollo de las MiPyMEs a traves del otorgamiento de financiamientos. 4. Ofrecer servicios no financieros como capacitacion, asistencia tecnica, apoyo a la comercializacion e inclusion en el catalogo de acreditados.</t>
  </si>
  <si>
    <t>Crecimiento del desarrollo economico y social en la Ciudad de Mexico.</t>
  </si>
  <si>
    <t>Mide el indice de Avance de las acciones para el acceso a financiamientos.</t>
  </si>
  <si>
    <t>((Estrategias del Programa de Financiamiento realizadas/ Estrategias del Programa de Financiamiento programadas)* 20%) + ((Jornadas de capacitacion para el acceso a financiamientos realizadas/ Jornadas de capacitacion para el acceso a financiamientos programadas)* 20%) + ((Otorgamiento de apoyos y creditos economicos realizados/ Otorgamiento de apoyos y creditos economicos programados)* 20%) + ((otorgamiento de creditos realizados/otorgamiento de creditos programados)* 20%) + ((Acciones de recuperacion de creditos realizados/ Acciones de recuperacion de creditos programados)* 20%)</t>
  </si>
  <si>
    <t>Actas del Comite Tecnico publicadas cada trimestre en la liga//www.transparencia.cdmx.gob.mx/fondo-para-el-desarrollo-social-de-la-ciudad-de-mexico/entrada/32635</t>
  </si>
  <si>
    <t>Al cierre del ejercicio 2024 otorgar 105,000 creditos a la poblacion objetivo</t>
  </si>
  <si>
    <t>Las personas habitantes de la Ciudad de Mexico mayores de 18 años inician una actividad economica para su autoempleo.</t>
  </si>
  <si>
    <t>Realizacion de Estrategias del Programa de Financiamiento (Jornadas de capacitacion para el acceso a financiamiento, acercar los servicios financieros a la poblacion objetivo y coordinar los modulos en oficinas centrales y en las Alcaldias para el otorgamientos de creditos)</t>
  </si>
  <si>
    <t>Luis Alberto Trujillo Castillo/Shadia Pamela Zarate Ramirez</t>
  </si>
  <si>
    <t>Director de Planeacion Estrategica/Directora de Promocion Economica</t>
  </si>
  <si>
    <t>Jornadas de capacitacion para el acceso a financiamientos.</t>
  </si>
  <si>
    <t>Luis Alberto Trujillo Castillo</t>
  </si>
  <si>
    <t>Director de Planeacion Estrategica</t>
  </si>
  <si>
    <t>Otorgamiento de apoyos y creditos economicos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</si>
  <si>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</si>
  <si>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</si>
  <si>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</si>
  <si>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Acciones de recuperacion de creditos</t>
  </si>
  <si>
    <t>Suficiente capacitacion en materia de proteccion para los trabajadores del Fondo para el Desarrollo Social de la Ciudad de Mexico.</t>
  </si>
  <si>
    <t>Las personas que laboran en las instalaciones del Fondo para el Desarrollo Social de la Ciudad de Mexico.</t>
  </si>
  <si>
    <t>Capacitacion a los trabajadores de FONDESO en materia de Proteccion Civil Adecuacion de las instalaciones de acuerdo con los Programas de Proteccion Civil</t>
  </si>
  <si>
    <t>Los Trabajadores del Fondo para el Desarrollo Social de la Ciudad de Mexico se encuentran capacitados ante cualquier eventualidad en Materia de Proteccion civil.</t>
  </si>
  <si>
    <t>Indice que mide las acciones de capacitacion en materia de proteccion civil.</t>
  </si>
  <si>
    <t>(Capacitacion en materia de Proteccion Civil realizadas/Total de Capacitaciones programadas en materia de Proteccion Civil)*.75)+(Instalaciones alineadas con el Plan de Proteccion Civil/Total de Instalaciones programadas para su alineacion con el Plan de Proteccion Civil)*.25</t>
  </si>
  <si>
    <t>Listas de asistencia y/o certificados para la capacitacion del personal. Informe detallado de las modificaciones en las instalaciones de acurso al Plan de Proteccion Civil</t>
  </si>
  <si>
    <t>Contar al 100% los programas internos de proteccion civil.</t>
  </si>
  <si>
    <t>Las personas servidoras publicas se capacitan y cuentan con insumos para atender emergencias ocasionadas por siniestros y salvaguardan la integridad fisica de las personas.</t>
  </si>
  <si>
    <t>Instalaciones alineadas con el Plan de Proteccion Civil</t>
  </si>
  <si>
    <t>Gonzalo Alejandro Sicilia Sicilia</t>
  </si>
  <si>
    <t>Eficiente programacion para los gastos administrativos necesarios para la operacion del Fondo para el Desarrollo Social.</t>
  </si>
  <si>
    <t>Areas administrativas y operativas del Fondo para el Desarrollo Social. (Direcciones Generales, Direcciones Ejecutivas, Direcciones de area, Coordinaciones y Gerencias)</t>
  </si>
  <si>
    <t>El Fondo para el Desarrollo Social cuenta con los recursos necesarios para el buen desarrollo de sus funciones.</t>
  </si>
  <si>
    <t>Porcentaje de avance en la adqusicion de bienes y en la contratacion de servicios para atender la demanda y necesidades de todas las areas administrativas.</t>
  </si>
  <si>
    <t>Continuar eficientando el gasto operativo del fondo al termino de la Administracion.</t>
  </si>
  <si>
    <t>El fondo utiliza eficientemente sus recursos para la generacion de bienes y servicios de calidad que ofrece a su poblacion.</t>
  </si>
  <si>
    <t>Fondo para el Desarrollo Social.</t>
  </si>
  <si>
    <t>Fondo para el Desarrollo Social cuenta con los recursos necesarios para cubrir con las obligaciones judiciales sin riesgos para su operacion.</t>
  </si>
  <si>
    <t>Porcentaje que mide el avance de los pagos de laudos instaurados en contra del fondo</t>
  </si>
  <si>
    <t>El fondo atiende las obligaciones judiciales sin riesgos para su operacion al termino de la presente administracion.</t>
  </si>
  <si>
    <t>Pago de laudos instaurados en contra del fondo</t>
  </si>
  <si>
    <t>Formular, ejecutar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</si>
  <si>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impulsando politicas ambientales de caracter metropolitano y planificando con una perspectiva de corto, mediano y largo plazo; contribuyendo a los esfuerzos globales de mitigacion y adaptacion al cambio climatico; garantizando el escrutinio publico sobre el diseño, ejecucion y evaluacion de la politica ambiental y los mecanismos institucionales de promocion de la participacion de la ciudadana mediante una gestion transparente que considere las necesidades que la ciudadania plantea a las autoridades de la Secretaria del Medio Ambiente.</t>
  </si>
  <si>
    <t>Atender el deterioro ambiental debido a patrones de urbanizacion, consumo y produccion que rebasan los umbrales de la sustentabilidad socioeconomica y ambiental de la ciudad, consecuencia de un modelo de desarrollo que considera que los recursos naturales son ilimitados y que no reconoce la importancia de su conservacion.</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</si>
  <si>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</si>
  <si>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113</t>
  </si>
  <si>
    <t>Monitoreo atmosferico y emisiones de otros contaminantes</t>
  </si>
  <si>
    <t>Accion por el clima</t>
  </si>
  <si>
    <t>Disminucion en la contaminacion del aire por debajo de los niveles recomendados por las normas nacionales e internacionales representa un beneficio para la salud de los habitantes de la Ciudad de Mexico.</t>
  </si>
  <si>
    <t>9, 209, 944 habitantes de la Ciudad de Mexico y poblacion flotante.</t>
  </si>
  <si>
    <t>1. Proporcionar informacion veraz y oportuna a la poblacion metropolitana de la calidad del aire y ozono a traves del monitoreo atmosferico. 2. Prevenir y controlar la emision de contaminantes atmosfericos generados por las fuentes moviles a traves de la aplicacion de acciones y programas. 3. Vigilar y evaluar la calidad del aire en la Ciudad de Mexico como medida de proteccion a la salud de sus habitantes.</t>
  </si>
  <si>
    <t>Contribuir a la reduccion de contaminantes para mejorar la salud de la poblacion y garantizar el derecho a un medio ambiente sano en la Ciudad de Mexico.</t>
  </si>
  <si>
    <t>Indice de avance en acciones para monitorear, difundir, gestionar y mejorar la calidad del aire en la Ciudad de Mexico.</t>
  </si>
  <si>
    <t>((Actividades de medicion de contaminantes atmosfericos en la Ciudad de Mexico realizadas/ Actividades de medicion de contaminantes atmosfericos en la Ciudad de Mexico programadas)*.17)+((Actividades de difusion de la calidad del aire en la Ciudad de Mexico y su area conurbada a la poblacion susceptible y en general/ Actividades realizadas de difusion de la calidad del aire en la Ciudad de Mexico y su area conurbada a la poblacion susceptible y en general programada)*.17)+ ((Actividades de mantenimiento preventivo y/o correctivo del equipo Sensor Remoto para garantizar su optima operacion realizadas/ Actividades del mantenimiento del mantenimiento preventivo y/o correctivo del equipo Sensor Remoto para garantizar su optima operacion programadas)*.17)+((Actividades de campañas de Sensor Remoto considerando las condiciones climaticas y analisis los datos generados para contar con informacion para el desarrollo de politicas publicas realizadas/Actividades de campañas de Sensor Remoto considerando las condiciones climaticas y analisis los datos generados para contar con informacion para el desarrollo de politicas publicas programadas)*.16)+((Actividades de verificacion de vehiculos matriculados en la Ciudad de Mexico realizadas/ Actividades de verificacion de vehiculos matriculados en la Ciudad de Mexico programadas)*.17)+((Constancias otorgadas de verificacion vehicular a los automovilistas de la Ciudad de Mexico realizadas/ Constancias otorgadas de verificacion vehicular a los automovilistas de la Ciudad de Mexico programadas)*.16)</t>
  </si>
  <si>
    <t>Gobierno de la Ciudad de Mexico- Secretaria del Medio Ambiente-Portal de Calidad del Aire: http://www.aire.cdmx.gob.mx/default.php</t>
  </si>
  <si>
    <t>Se estima que para 2024 se registre un avance de XX% en las actividades realizadas de monitoreo, difusion, gestion y mejora de la calidad del aire en la Ciudad de Mexico.</t>
  </si>
  <si>
    <t>Contar con el derecho a un medio ambiente sano contribuyendo a una mejor calidad del aire en beneficio de la salud y bienestar de los habitantes, y fortalecer la toma de decisiones en politicas publicas.</t>
  </si>
  <si>
    <t>Medir los contaminantes atmosfericos en la Ciudad de Mexico y su area conurbada.</t>
  </si>
  <si>
    <t>Ing. Sergio Zirath Hernández Villaseñor</t>
  </si>
  <si>
    <t>Director General de Calidad del Aire</t>
  </si>
  <si>
    <t>Difundir la calidad del aire en la Ciudad de Mexico y su area conurbada a la poblacion susceptible y poblacion general.</t>
  </si>
  <si>
    <t>Realizar el mantenimiento preventivo y/o correctivo del equipo del Sensor Remoto para garantizar su optima operacion.</t>
  </si>
  <si>
    <t>Implementar las campañas de Sensor Remoto programadas considerando las condiciones climaticas y analizar los datos generados por las mismas para proporcionar informacion util para el desarrollo de politicas publicas.</t>
  </si>
  <si>
    <t>Realizar la verificacion de los vehiculos matriculados en la Ciudad de Mexico.</t>
  </si>
  <si>
    <t>Otorgar las constancias de verificacion vehicular a los automoviles de la Ciudad de Mexico para definir las condiciones de circulacion de cada uno.</t>
  </si>
  <si>
    <t>Proteccion del medio ambiente y recursos naturales</t>
  </si>
  <si>
    <t>Adoptar medidas urgentes y significativas para reducir la degradacion de los habitats naturales, detener la perdida de la diversidad biologica y, para 2020, proteger las especies amenazadas y evitar su extincion</t>
  </si>
  <si>
    <t>Mejoramiento ambiental de bosques, suelo de conservacion y areas de valor ambiental de la Ciudad de Mexico.</t>
  </si>
  <si>
    <t>Bosques, areas de valor ambiental y suelos de conservacion de la Ciudad de Mexico.</t>
  </si>
  <si>
    <t>1. Desarrollar y ejecutar proyectos para promover la cultura ambiental, la prevencion y control de la contaminacion ambiental, asi como la mitigacion y adaptacion al cambio climatico de la Ciudad de Mexico. 2. Atencion a las afectaciones realizadas por actividades humanas en bosques, areas de valor ambiental y suelo de conservacion.</t>
  </si>
  <si>
    <t>Los habitantes de la Ciudad de Mexico cuentan con una mejor calidad de vida y salud, mediante la recuperacion de los servicios ambientales de bosques, areas de valor ambiental y suelo de conservacion.</t>
  </si>
  <si>
    <t>Indice de avance en actividades de proteccion, conservacion y mantenimiento de bosques, areas de valor ambiental y suelos de conservacion.</t>
  </si>
  <si>
    <t>((Elaboracion, actualizacion, implementacion y registro de las actividades del Programa de Manejo para Areas Naturales Protegidas, Areas de Valor Ambiental y Suelos de Conservacion en la Ciudad de Mexico realizado/ Elaboracion, actualizacion, implementacion y registro de las actividades del Programa de Manejo para Areas Naturales Protegidas, Areas de Valor Ambiental y Suelos de Conservacion en la Ciudad de Mexico programado)* 10%) + ((Mantenimiento y conservacion de areas verdes, cuerpos de agua y restauracion de suelos en el Bosque de San Juan de Aragon y Chapultepec realizado/ Mantenimiento y conservacion de areas verdes, cuerpos de agua y restauracion de suelos en el Bosque de San Juan de Aragon y Chapultepec. programado)* 10%) + ((Suministro de insumos (sustratos, semillas, material vegetativo, fertilizantes, entre otros), equipo, herramientas y personal realizado/ Suministro de insumos (sustratos, semillas, material vegetativo, fertilizantes, entre otros), equipo, herramientas y personal programado)* 10%) + ((Coordinar con las 16 alcaldias el suministro y la revegetacion de las areas verdes urbanas seleccionadas de acuerdo con el plan maestro de infraestructura verde realizado/ Coordinar con las 16 alcaldias el suministro y la revegetacion de las areas verdes urbanas seleccionadas de acuerdo con el plan maestro de infraestructura verde programado)* 10%) + ((Acciones de restauracion de las condiciones ambientales que posibiliten el desarrollo sustentable de la ciudad, mejorando la calidad del aire, la explotacion racional de los mantos acuiferos, reforzando las areas de valor ambiental y promoviendo el manejo sustentable de residuos solidos realizado/ Acciones de restauracion de las condiciones ambientales que posibiliten el desarrollo sustentable de la ciudad, mejorando la calidad del aire, la explotacion racional de los mantos acuiferos, reforzando las areas de valor ambiental y promoviendo el manejo sustentable de residuos solidos programado)* 10%) + ((Avance en el establecimiento de una politica integral ambiental de operacion sustentable del vivero, y diseño y ejecucion de un programa de produccion de planta para la restauracion del suelo de conservacion de la Ciudad de Mexico realizado/ Avance en el establecimiento de una politica integral ambiental de operacion sustentable del vivero, y diseño y ejecucion de un programa de produccion de planta para la restauracion del suelo de conservacion de la Ciudad de Mexico programado)* 10%) + ((Planeacion, supervision y evaluacion del programa de reforestacion del suelo de conservacion de la Ciudad de Mexico realizado/ Planeacion, supervision y evaluacion del programa de reforestacion del suelo de conservacion de la Ciudad de Mexico programado)* 10%) + ((Concientizar a la poblacion sobre la importancia del suelo de conservacion y los servicios ambientales y daños producidos por incendios forestales realizado/ Concientizar a la poblacion sobre la importancia del suelo de conservacion y los servicios ambientales y daños producidos por incendios forestales programado)* 10%) + ((Ejecucion del programa de apoyos y ayudas orientadas a la produccion, conservacion y aprovechamiento de los recursos naturales del suelo de conservacion y el manejo sustentable de los ecosistemas realizado/ Ejecucion del programa de apoyos y ayudas orientadas a la produccion, conservacion y aprovechamiento de los recursos naturales del suelo de conservacion y el manejo sustentable de los ecosistemas programado)* 10%) + ((Ejecucion de trabajos de prevencion, vigilancia, contencion y control de incendios forestales realizado/ Ejecucion de trabajos de prevencion, vigilancia, contencion y control de incendios forestales programado)* 10%)</t>
  </si>
  <si>
    <t>Registros internos de la Direccion General del Sistema de Areas Naturales Protegidas y Areas de Valor Ambiental.Registros internos de la Direccion General de la Comision de Recursos Naturales y Desarrollo Rural.</t>
  </si>
  <si>
    <t>Se estima que para el año 2024 se registre un avance de 100% en el mantenimiento, conservacion, rehabilitacion de bosques, areas de valor ambiental y suelos de conservacion.</t>
  </si>
  <si>
    <t>Recuperacion de los servicios ambientales de bosques, areas de valor ambiental y suelos de conservacion en beneficio de la calidad de vida y salud de los habitantes de la Ciudad de Mexico.</t>
  </si>
  <si>
    <t>Elaborar, actualizar, implementar y registrar las actividades del Programa de Manejo para Areas Naturales Protegidas, Areas de Valor Ambiental y Suelos de Conservacion en la Ciudad de Mexico.</t>
  </si>
  <si>
    <t>Ing. Rafael Obregon Viloria</t>
  </si>
  <si>
    <t>Director General del Sistema de Areas Naturales Protegidas y Areas de Valor Ambiental</t>
  </si>
  <si>
    <t>Mantenimiento y conservacion de areas verdes, cuerpos de agua y restauracion de suelos en el Bosque de San Juan de Aragon y Chapultepec.</t>
  </si>
  <si>
    <t>Llevar a cabo el suministro de insumos (sustratos, semillas, material vegetativo, fertilizantes, entre otros), equipo, herramientas y personal para alcanzar la meta de produccion programada.</t>
  </si>
  <si>
    <t>Coordinar con las 16 alcaldias el suministro y la revegetacion de las areas verdes urbanas seleccionadas de acuerdo con el plan maestro de infraestructura verde.</t>
  </si>
  <si>
    <t>Emprender las principales acciones de restauracion de las condiciones ambientales que posibiliten el desarrollo sustentable de la ciudad, mejorando la calidad del aire, la explotacion racional de los mantos acuiferos, reforzando las areas de valor ambiental y promoviendo el manejo sustentable de residuos solidos.</t>
  </si>
  <si>
    <t>Ing. Columba Jazmin Lopez Gutierrez</t>
  </si>
  <si>
    <t>Directora General de la Comision de Recursos Naturales y Desarrollo Rural</t>
  </si>
  <si>
    <t>Establecer una politica integral ambiental de operacion sustentable del vivero, y diseñar y ejecutar un programa de produccion de planta para la restauracion del suelo de conservacion de la Ciudad de Mexico.</t>
  </si>
  <si>
    <t>Planeacion, supervision y evaluacion del programa de reforestacion del suelo de conservacion de la Ciudad de Mexico.</t>
  </si>
  <si>
    <t>Concientizar a la poblacion sobre la importancia del suelo de conservacion y los servicios ambientales y daños producidos por incendios forestales.</t>
  </si>
  <si>
    <t>Ejecutar un programa de apoyos y ayudas orientadas a la produccion, conservacion y aprovechamiento de los recursos naturales del suelo de conservacion y el manejo sustentable de los ecosistemas.</t>
  </si>
  <si>
    <t>Ejecutar trabajos de prevencion, vigilancia, contencion y control de incendios forestales.</t>
  </si>
  <si>
    <t>118</t>
  </si>
  <si>
    <t>Operacion y administracion de zoologicos</t>
  </si>
  <si>
    <t>Eficientes espacios de conservacion de la fauna silvestre en la Ciudad de Mexico.</t>
  </si>
  <si>
    <t>Centros de Conservacion y fauna silvestre de los zoologicos de Chapultepec, San Juan de Aragon y Los Coyotes en la Ciudad de Mexico.</t>
  </si>
  <si>
    <t>1. Proteger a las diferentes especies silvestres bajo cuidado humano en los zoologicos mediante actividades de bienestar animal. 2. Desarrollar actividades relacionadas con investigacion de las especies silvestres, actividades educativas y de conservacion para la atencion de los visitantes de los zoologicos. 3. Mantener en optimas condiciones la infraestructura de los zoologicos de Chapultepec, San Juan de Aragon y Los Coyotes.</t>
  </si>
  <si>
    <t>La Ciudad de Mexico favorece la conservacion de la vida silvestre y sus habitats promoviendo la salud y el bienestar animal, la investigacion y la educacion ambiental.</t>
  </si>
  <si>
    <t>Indice de avance en actividades de operacion y funcionamiento de los zoologicos de la Ciudad de Mexico.</t>
  </si>
  <si>
    <t>((Atencion de las operaciones del Zoologico de Chapultepec realizado/ Atencion de las operaciones del Zoologico de Chapultepec programado)* 16%) + ((Atencion de las operaciones del Zoologico de San Juan de Aragon realizado/ Atencion de las operaciones del Zoologico de San Juan de Aragon programado)* 14%) + ((Atencion de las operaciones del Zoologico Los Coyotes realizado/ Atencion de las operaciones del Zoologico Los Coyotes programado)* 14%) + ((Actividades de bienestar animal que incluyen el condicionamiento operante y el enriquecimiento en todas las instalaciones zoologicas que integran la DGZCFS realizadas/ Actividades de bienestar animal que incluyen el condicionamiento operante y el enriquecimiento en todas las instalaciones zoologicas que integran la DGZCFS programadas)* 14%) + ((Atencion a los programas de educacion para la conservacion en todas las instalaciones zoologicas que integran la DGZCFS realizado/ Atencion a los programas de educacion para la conservacion en todas las instalaciones zoologicas que integran la DGZCFS programado)* 14%) + ((Acciones de medicina preventiva, terapeutica y rehabilitadora para promover la salud de la fauna silvestre en los zoologicos de la CDMX. realizadas/ Acciones de medicina preventiva, terapeutica y rehabilitadora para promover la salud de la fauna silvestre en los zoologicos de la CDMX programadas)* 14%) + ((Integrar y dar seguimiento a los proyectos de investigacion en las instalaciones zoologicas que integran la DGZCFS realizado/ Integrar y dar seguimiento a los proyectos de investigacion en las instalaciones zoologicas que integran la DGZCFS programado)* 14%)</t>
  </si>
  <si>
    <t>Informe de avance trimestral que integra la Secretaria del Medio Ambiente para informar a la Secretaria de Administracion y Finanzas que se publica en: https://data.finanzas.cdmx.gob.mx/documentos/iapp.html</t>
  </si>
  <si>
    <t>Se estima que para el año 2024 se registre un avance de 100% en las acciones que permitan la operacion y funcionamiento de los zoologicos de la Ciudad de Mexico.</t>
  </si>
  <si>
    <t>Promover el respeto hacia el medio ambiente para revertir y prevenir daños a la ecologia, y favorecer la conservacion de la biodiversidad a traves de la investigacion, bienestar animal y la educacion ambiental.</t>
  </si>
  <si>
    <t>Atencion de las operaciones del Zoologico de Chapultepec.</t>
  </si>
  <si>
    <t>Fernando Gual Sill MVZ. MSc.</t>
  </si>
  <si>
    <t>Director General de Zoologicos y Conservacion de la Fauna Silvestre</t>
  </si>
  <si>
    <t>Atencion de las operaciones del Zoologico de San Juan de Aragon.</t>
  </si>
  <si>
    <t>Atencion de las operaciones del Zoologico Los Coyotes.</t>
  </si>
  <si>
    <t>Realizacion coordinada de actividades de bienestar animal que incluyen el condicionamiento operante y el enriquecimiento en todas las instalaciones zoologicas que integran la DGZCFS.</t>
  </si>
  <si>
    <t>Atencion a los programas de educacion para la conservacion en todas las instalaciones zoologicas que integran la DGZCFS.</t>
  </si>
  <si>
    <t>Coordinar las acciones de medicina preventiva, terapeutica y rehabilitadora para promover la salud de la fauna silvestre en los zoologicos de la CDMX.</t>
  </si>
  <si>
    <t>Integrar y dar seguimiento a los proyectos de investigacion en las instalaciones zoologicas que integran la DGZCFS.</t>
  </si>
  <si>
    <t>081</t>
  </si>
  <si>
    <t>Incremento en los valores ambientales de los habitantes de la Ciudad de Mexico.</t>
  </si>
  <si>
    <t>1. Desarrollar e implementar diversos programas y actividades museologicas. 2. Difundir informacion cientifica y cultural para el cuidado de la naturaleza y su relacion con el medio ambiente, dirigidas a diversos publicos, tanto en formatos presenciales como virtuales.</t>
  </si>
  <si>
    <t>Alentar y enriquecer la cultura cientifica en la poblacion, asi como el fomento de valores ambientales que permitan modificar la relacion de las personas con el medio ambiente.</t>
  </si>
  <si>
    <t>Indice de avance en actividades realizadas para el fortalecimiento de la cultura ambiental, uso de los recursos naturales y difusion del acervo a traves de exposiciones y actividades educativas para promover la divulgacion cientifica.</t>
  </si>
  <si>
    <t>((Acciones sobre el problema de la contaminacion del aire realizadas/ Acciones sobre el problema de la contaminacion del aire realizadas)*10%)+((Acciones sobre el problema del manejo adecuado del agua realizadas/ Acciones sobre el problema del manejo adecuado del agua programadas)*10%)+((Acciones sobre el problema del manejo de residuos solidos realizadas/ Acciones sobre el problema del manejo de residuos solidos programadas)*10%)+((Acciones relacionadas con la conservacion de areas verdes realizadas/ Acciones relacionadas con la conservacion de areas verdes programadas)*10%)+((Acciones implementadas relacionadas al consumo responsable realizadas/ Acciones programadas relacionadas al consumo responsable programadas)*10%)+((Acciones relacionadas con problemas ambientales en la Ciudad de Mexico realizadas/Acciones relacionadas con problemas ambientales en la Ciudad de Mexico programadas)*10%)+((Exposiciones permanentes realizadas/ Exposiciones permanentes programadas)*10%)+((Exposiciones temporales realizadas/ Exposiciones temporales programadas)*10%)+((Acciones educativas presenciales realizadas / Acciones educativas presenciales programadas)*10%)+((Acciones educativas virtuales realizadas/ Acciones educativas virtuales programadas)*10%)</t>
  </si>
  <si>
    <t>Registros internos semanales de las actividades enfocadas en cumplir con cada accion de la Direccion de Cultura Ambiental y de la Direccion del Museo de Historia Natural y Cultura Ambiental.</t>
  </si>
  <si>
    <t>Se estima que para el año 2024 se registre un avance de 100% en las actividades realizadas para promover la cultura ambiental, uso adecuado de los recursos y la difusion del acervo a traves de exposiciones y actividades educativas.</t>
  </si>
  <si>
    <t>Fortalecer la cultura ambiental y cientifica de los habitantes de la ciudad de Mexico a traves de actividades educativas y museisticas.</t>
  </si>
  <si>
    <t>Llevar a cabo actividades relacionadas con problemas de contaminacion del aire, con el fin de generar soluciones ambientales y concientizar a la ciudadania mediante un enfoque de derechos.</t>
  </si>
  <si>
    <t>Dr. Mario Duarte Villarello</t>
  </si>
  <si>
    <t>Director de Cultura Ambiental</t>
  </si>
  <si>
    <t>Llevar a cabo actividades relacionadas con el manejo adecuado del agua, con el fin de generar soluciones ambientales y concientizar a la ciudadania mediante un enfoque de derechos.</t>
  </si>
  <si>
    <t>Llevar a cabo actividades relacionadas al problema del manejo de residuos solidos, con el fin de generar soluciones ambientales y concientizar a la ciudadania mediante un enfoque de derechos.</t>
  </si>
  <si>
    <t>Llevar a cabo actividades relacionadas a la conservacion de areas verdes, con el fin de generar soluciones ambientales y concientizar a la ciudadania mediante un enfoque de derechos.</t>
  </si>
  <si>
    <t>Llevar a cabo actividades relacionadas al consumo responsable, con el fin de generar soluciones ambientales y concientizar a la ciudadania mediante un enfoque de derechos.</t>
  </si>
  <si>
    <t>Llevar a cabo actividades relacionadas con problemas ambientales en la ciudad, con el fin de generar soluciones ambientales y concientizar a la ciudadania mediante un enfoque de derechos.</t>
  </si>
  <si>
    <t>Difundir el acervo a traves de exposiciones permanentes que promuevan la divulgacion cientifica y una cultura ambiental sustentable entre la ciudadania.</t>
  </si>
  <si>
    <t>Arqlga. Laura Mercedes Jimenez del Arco</t>
  </si>
  <si>
    <t>Directora del Museo de Historia Natural y Cultura Ambiental</t>
  </si>
  <si>
    <t>Implementar exposiciones temporales con tematicas diferentes para promover la divulgacion cientifica y una cultura ambiental sustentable entre los ciudadanos.</t>
  </si>
  <si>
    <t>Llevar a cabo actividades educativas presenciales con el fin de promover la divulgacion cientifica y una cultura ambiental sustentable.</t>
  </si>
  <si>
    <t>Llevar a cabo actividades educativas virtuales con el fin de promover la divulgacion cientifica y una cultura ambiental sustentable.</t>
  </si>
  <si>
    <t>217</t>
  </si>
  <si>
    <t>Regulacion y vigilancia ambiental</t>
  </si>
  <si>
    <t>Eficientes mecanismos de inspeccion y vigilancia ambiental disminuyen la contaminacion por fuentes moviles y establecimientos mercantiles en suelo urbano de la Ciudad de Mexico.</t>
  </si>
  <si>
    <t>Implementacion de acciones de inspeccion y vigilancia para el cumplimiento de las disposiciones juridicas aplicables y las normas vigentes a las fuentes moviles, establecimientos mercantiles, suelo urbano y de conservacion, areas naturales protegidas y de valor ambiental en la Ciudad de Mexico.</t>
  </si>
  <si>
    <t>Los habitantes de la Ciudad de Mexico ven beneficiada su salud y bienestar por la mejora de la calidad medioambiental debido al cumplimiento de la legislacion ambiental.</t>
  </si>
  <si>
    <t>Indice que mide el avance en acciones de inspeccion, regulacion y vigilancia medio ambiental en fuentes moviles, suelo urbano y de conservacion areas naturales protegidas y areas de valor ambiental de la Ciudad de Mexico.</t>
  </si>
  <si>
    <t>((Acciones de inspeccion y vigilancia ambiental a Verificentros realizadas/Acciones de inspeccion y vigilancia ambiental a Verificentros programadas)*10%)+ ((Actividades de Operacion del programa de Vehiculos contaminantes realizadas/ Actividades de Operacion del programa de Vehiculos contaminantes programadas)*10%)+ ((Acciones de inspeccion y vigilancia en suelo urbano y en materia de arbolado, impacto ambiental, ruido, emisiones, agua, residuos solidos realizadas/ Acciones de inspeccion y vigilancia en suelo urbano y en materia de arbolado, impacto ambiental, ruido, emisiones, agua, residuos solidos programadas)*10%)+((Actividades de inspeccion y vigilancia para dar cumplimiento a la legislacion en la materia de Uso de Plasticos de un solo Uso y Desechables, y para el cumplimiento de la legislacion ambiental durante Contingencias Ambientales realizadas/ Actividades de inspeccion y vigilancia para dar cumplimiento a la legislacion en la materia de Uso de Plasticos de un solo Uso y Desechables, y para el cumplimiento de la legislacion ambiental durante Contingencias Ambientales programadas)*10%)+((Actividades de seguimiento a las denuncias ciudadanas a fin de identificar posibles irregularidades en materia ambiental realizadas/ Actividades de seguimiento a las denuncias ciudadanas a fin de identificar posibles irregularidades en materia ambiental programadas)*10%)+((Acciones de inspeccion, recorridos, vigilancia y operativos de recuperacion ambiental en suelos de conservacion, Areas Naturales Protegidas, y Areas de Valor Ambiental realizadas/ Acciones de inspeccion, recorridos, vigilancia y operativos de recuperacion ambiental en suelos de conservacion, Areas Naturales Protegidas, y Areas de Valor Ambiental programadas)*10%)+ ((Actividades de registro y evaluacion de establecimientos pertenecientes a los sectores de Industria, Comercio, Servicios y Espectaculos, del Programa de Auditoria Ambiental, e inmuebles participantes en el Programa de Certificacion de Edificaciones Sustentables en la Ciudad de Mexico realizadas/ Actividades de registro y evaluacion de establecimientos pertenecientes a los sectores de Industria, Comercio, Servicios y Espectaculos, del Programa de Auditoria Ambiental, e inmuebles participantes en el Programa de Certificacion de Edificaciones Sustentables en la Ciudad de Mexico programadas)*10%)+((Actividades de Registro, Evaluacion y Emision de Autorizacion y Renovacion de establecimientos mercantiles y /o unidades de transporte relacionados con el manejo integral de residuos solidos urbanos (RAMIR) realizadas/ Actividades programadas de Registro, Evaluacion y Emision de Autorizacion y Renovacion de establecimientos mercantiles y /o unidades de transporte relacionados con el manejo integral de residuos solidos urbanos (RAMIR) programadas)*10%)+((Actividades de Evaluacion y Emision de Constancias de Reduccion fiscal establecidas en el Articulo 130, Fraccion III, numeral 2 y Articulos 276 y 277 del Codigo Fiscal de la Ciudad de Mexico realizadas/ Actividades programadas de Evaluacion y Emision de Constancias de Reduccion fiscal establecidas en el Articulo 130, Fraccion III, numeral 2 y Articulos 276 y 277 del Codigo Fiscal de la Ciudad de Mexico programadas)*10%)+((Actividades de Evaluacion y Emision de Autorizacion, Actualizacion y Renovacion de la Licencia Ambiental Unica de la Ciudad de Mexico realizadas/ Actividades de Evaluacion y Emision de Autorizacion, Actualizacion y Renovacion de la Licencia Ambiental Unica de la Ciudad de Mexico programadas)*10%)</t>
  </si>
  <si>
    <t>Informes internos de la Direccion General de Inspeccion y Vigilancia Ambiental, asi como de la Direccion General de Evaluacion de Impacto y Regulacion Ambiental.</t>
  </si>
  <si>
    <t>Se estima que para 2024 se registre un avance de 100% en las actividades realizadas de inspeccion, regulacion y vigilancia medio ambiental en fuentes moviles, suelo urbano y de conservacion areas naturales protegidas y areas de valor ambiental de la Ciudad de Mexico.</t>
  </si>
  <si>
    <t>Los habitantes de la Ciudad de Mexico disfrutan de un medio ambiente sano derivado de las medidas de prevencion de la contaminacion del aire, el suelo y de la perdida del suelo de conservacion, areas naturales protegidas y areas de valor ambiental de la Ciudad.</t>
  </si>
  <si>
    <t>Acciones de inspeccion y vigilancia ambiental a Verificentros.</t>
  </si>
  <si>
    <t>Dr. Tomas Camarena Luhrs</t>
  </si>
  <si>
    <t>Director General de Inspeccion y Vigilancia Ambiental</t>
  </si>
  <si>
    <t>Operacion del Programa de Vehiculos Contaminantes.</t>
  </si>
  <si>
    <t>Acciones de Inspeccion y Vigilancia Ambiental en el Suelo Urbano y en las materias de: arbolado, impacto ambiental, ruido, emisiones, agua, residuos solidos, LAU</t>
  </si>
  <si>
    <t>Acciones de inspeccion y vigilancia para dar cumplimiento a la legislacion en la materia de Uso de Plasticos de un solo Uso y Desechables y acciones para el cumplimiento de la legislacion ambiental durante Contingencias Ambientales.</t>
  </si>
  <si>
    <t>Realizar las acciones oportunas a efecto de dar seguimiento a las denuncias ciudadanas a fin de identificar posibles irregularidades en materia ambiental.</t>
  </si>
  <si>
    <t>Acciones de inspeccion, recorridos, vigilancia y operativos de recuperacion ambiental en suelos de conservacion, Areas Naturales Protegidas, y Areas de Valor Ambiental.</t>
  </si>
  <si>
    <t>Registro y evaluacion de establecimientos pertenecientes a los sectores de Industria, Comercio, Servicios y Espectaculos, del Programa de Auditoria Ambiental, e inmuebles participantes en el Programa de Certificacion de Edificaciones Sustentables en la Ciudad de Mexico.</t>
  </si>
  <si>
    <t>Lic. Julio Cesar Garcia Vergara</t>
  </si>
  <si>
    <t>Director General de Evaluacion de Impacto y Regulacion Ambiental</t>
  </si>
  <si>
    <t>Registro, Evaluacion y Emision de Autorizacion y Renovacion de establecimientos mercantiles y /o unidades de transporte relacionados con el manejo integral de residuos solidos urbanos (RAMIR).</t>
  </si>
  <si>
    <t>Evaluacion y Emision de Constancias de Reduccion fiscal establecidas en el Articulo 130, Fraccion III, numeral 2 y Articulos 276 y 277 del Codigo Fiscal de la Ciudad de Mexico.</t>
  </si>
  <si>
    <t>Evaluacion y Emision de Autorizacion, Actualizacion y Renovacion de la Licencia Ambiental Unica de la Ciudad de Mexico.</t>
  </si>
  <si>
    <t>Indice que mide el avance de los procesos de gestion para la contratacion de bienes y servicios para la correcta operacion de la Dependencia.</t>
  </si>
  <si>
    <t>((Avance en la gestion para el proceso de adquisicion de bienes, conforme a la requisicion de las diversas areas administrativas para la adecuada operacion y funcionamiento de la SEDEMA realizado/ Avance en la gestion para el proceso de adquisicion de bienes, conforme a la requisicion de las diversas areas administrativas para la adecuada operacion y funcionamiento de la SEDEMA programado)* 50%) + ((Avance en la gestion para el proceso de contratacion de servicios, conforme a la requisicion de las diversas areas administrativas para la adecuada operacion y funcionamiento de la SEDEMA realizado/ Avance en la gestion para el proceso de contratacion de servicios, conforme a la requisicion de las diversas areas administrativas para la adecuada operacion y funcionamiento de la SEDEMA programado)* 50%)</t>
  </si>
  <si>
    <t>Controles internos de la Secretaria del Medio Ambiente.</t>
  </si>
  <si>
    <t>Se estima que para 2024 se registre un avance de 100% en las actividades realizadas de la gestion de bienes y servicios conforme a la requisicion de las diversas areas administrativas para la operacion y funcionamiento de la SEDEMA.</t>
  </si>
  <si>
    <t>Garantizar los recursos necesarios para el cumplimiento y desarrollo adecuado de las funciones de la SEDEMA.</t>
  </si>
  <si>
    <t>Gestion para el proceso de adquisicion de bienes, conforme a la requisicion de las diversas areas administrativas para la adecuada operacion y funcionamiento de la SEDEMA, que contribuya a la transparencia, eficacia y eficiencia en el ejercicio de los recursos publicos.</t>
  </si>
  <si>
    <t>Lic. Raul Perez Duran</t>
  </si>
  <si>
    <t>Gestion para el proceso de contratacion de servicios, conforme a la requisicion de las diversas areas administrativas para la adecuada operacion y funcionamiento de la SEDEMA, que contribuya a la transparencia, eficacia y eficiencia en el ejercicio de los recursos publicos.</t>
  </si>
  <si>
    <t>Porcentaje que mide el avance de atencion a las sentencias que emite la autoridad competente.</t>
  </si>
  <si>
    <t>(Laudos atendidos / Laudos programados)*100</t>
  </si>
  <si>
    <t>Controles internos de la Direccion General de Administracion y Finanzas de la Secretaria del Medio Ambiente de la Ciudad de Mexico.</t>
  </si>
  <si>
    <t>Se estima que para 2024 se atiendan el 100% de las sentencias emitidas por la autoridad competente.</t>
  </si>
  <si>
    <t>Cumplir las obligaciones de pago derivado de las sentencias emitidas por la autoridad.</t>
  </si>
  <si>
    <t>Pago de laudos y/o juicios realizados a los ex Servidores Publicos de la Secretaria del Medio Ambiente.</t>
  </si>
  <si>
    <t>Eficientes protocolos de actuacion de la SEDEMA ante fenomenos naturales y antropogenicos.</t>
  </si>
  <si>
    <t>Personal adscrito y visitantes a la Secretaria del Medio Ambiente de la Ciudad de Mexico.</t>
  </si>
  <si>
    <t>1) Desarrollo del Programa interno de Proteccion Civil que contemple estrategias adecuadas de gestion de riesgos. 2) Capacitacion de la brigada de Proteccion Civil. 3). Adquisicion de materiales relacionados con la proteccion civil.</t>
  </si>
  <si>
    <t>Los trabajadores adscritos asi como los ciudadanos que acuden a las instalaciones de la Secretaria del Medio Ambiente, cuentan con un programa de Proteccion Civil que permite responder de forma oportuna ante cualquier situacion o emergencia que se presente.</t>
  </si>
  <si>
    <t>Indice que mide el avance de las acciones realizadas en materia de proteccion civil en la SEDEMA.</t>
  </si>
  <si>
    <t>((Desarrollo del programa de proteccion civil de la SEDEMA realizado/ Desarrollo del programa de proteccion civil de la SEDEMA programado)*33%)+((Avance en la capacitacion de las Brigadas de Proteccion Civil realizado/Avance en la capacitacion de la Brigadas de Proteccion Civil programado) 34%)+((Adquisicion de materiales relacionados con la proteccion civil realizado/ Adquisicion de materiales relacionados con la proteccion civil programado)*33%)</t>
  </si>
  <si>
    <t>Listas de asistencia y datos agregados de participacion en cursos y talleres de capacitacion en proteccion civil y constancias de participacion y acreditacion.</t>
  </si>
  <si>
    <t>0.34</t>
  </si>
  <si>
    <t>Se estima que para 2024 contar con el 100% de los programas internos de proteccion civil.</t>
  </si>
  <si>
    <t>El personal adscrito a la Secretaria del Medio Ambiente cuenta con la cultura de proteccion civil para la prevencion de riesgos.</t>
  </si>
  <si>
    <t>Capacitacion para los y las brigadistas de proteccion civil de la SEDEMA.</t>
  </si>
  <si>
    <t>Director General de Administracion y Finanzas en la SEDEMA.</t>
  </si>
  <si>
    <t>Adquisicion de materiales necesarios relacionados con temas de proteccion civil, es decir, equipos de prevencion, señaleticas y material medico.</t>
  </si>
  <si>
    <t>Desarrollo de programas internos de proteccion civil y ajustarlos al programa general de la SEDEMA.</t>
  </si>
  <si>
    <t>La poblacion disminuye su vulnerabilidad ante el cambio climatico por la suficiente reglamentacion de la politica ambiental en la Ciudad de Mexico.</t>
  </si>
  <si>
    <t>9,209,944 habitantes de la Ciudad de Mexico y poblacion flotante.</t>
  </si>
  <si>
    <t>1. Instrumentar medidas frente a la emergencia del cambio climatico. 2. Monitorear, reportar y verificar la gestion y el impacto de las politicas climaticas. 3. Crear un marco juridico y de instrumentos de politica publica fortalecidos para conservar y usar de manera sustentable la biodiversidad en la Ciudad de Mexico.</t>
  </si>
  <si>
    <t>Los habitantes de la Ciudad de Mexico disfutan de un medio ambiente sano mediante el establecimiento de directrices para la proteccion del medio ambiente.</t>
  </si>
  <si>
    <t>Indice de avance en el seguimiento de los instrumentos para monitorear y evaluar la politica ambiental referente a la mitigacion y adaptacion al cambio climatico, gestion de residuos solidos, y conservacion y uso sustentable de la biodiversidad.</t>
  </si>
  <si>
    <t>((Actividades de la elaboracion y publicacion del Inventario de Residuos Solidos en la pagina de SEDEMA realizadas/ Actividades de la elaboracion y publicacion del Inventario de Residuos Solidos en la pagina de SEDEMA programadas)*25)+((Acciones de promocion entre las unidades administrativas del Gobierno de la Ciudad de Mexico de la incorporacion al Sistema de Administracion Ambiental realizadas/ Acciones de promocion entre las unidades administrativas del Gobierno de la Ciudad de Mexico de la incorporacion al Sistema de Administracion Ambiental programadas)*25)+((Actividades de seguimiento al Programa de Accion Climatica de la Ciudad de Mexico para evaluar el progreso en la mitigacion de emisiones de Gases de Efecto Invernadero (GEI) y la generacion de capacidades adaptativas realizadas/ Actividades de seguimiento al Programa de Accion Climatica de la Ciudad de Mexico para evaluar el progreso en la mitigacion de emisiones de Gases de Efecto Invernadero (GEI) y la generacion de capacidades adaptativas programadas)*25)+((Acciones de coordinacion y monitoreo en la implementacion de la Estrategia para la Conservacion y el Uso Sustentable de la Biodiversidad de la Ciudad de Mexico y Plan de Accion 2030 realizadas/ Acciones de coordinacion y monitoreo en la implementacion de la Estrategia para la Conservacion y el Uso Sustentable de la Biodiversidad de la Ciudad de Mexico y Plan de Accion 2030 programadas)*25)</t>
  </si>
  <si>
    <t>Secretaria del Medio Ambiente https://sedema.cdmx.gob.mx/programas/programa/residuos-solidos. http://www.data.sedema.cdmx.gob.mx/cambioclimaticocdmx/images/biblioteca_cc/PACCM-y-ELAC.pdf Controles internos de la Direccion General de Coordinacion de Politicas y Cultura Ambiental</t>
  </si>
  <si>
    <t>Se estima que para 2024 se registre un avance de 100% en las actividades realizadas de seguimiento de los instrumentos para monitorear y evaluar la politica ambiental referente a la mitigacion y adaptacion al cambio climatico, gestion de residuos solidos, y conservacion y uso sustentable de la biodiversidad.</t>
  </si>
  <si>
    <t>El establecimiento de directrices para la proteccion del medio ambiente sobre el cambio climatico, la gestion de residuos solidos y la preservacion de la biodiversidad permite contar con un medio ambiente sano en beneficio de los habitantes de la Ciudad de Mexico.</t>
  </si>
  <si>
    <t>Elaborar y publicar el Inventario de Residuos Solidos en la pagina de la SEDEMA.</t>
  </si>
  <si>
    <t>Mtra. Claudia Hernandez Fernandez</t>
  </si>
  <si>
    <t>Directora General de Coordinacion de Politicas y Cultura Ambiental</t>
  </si>
  <si>
    <t>Promover entre las unidades administrativas del gobierno de la Ciudad de Mexico la incorporacion al Sistema de Administracion Ambiental.</t>
  </si>
  <si>
    <t>Seguimiento a las medidas del Programa de Accion Climatica de la Ciudad de Mexico, a fin de contar con elementos que permitan evaluar el progreso de la mitigacion de emisiones de Gases de Efecto Invernadero (GEI), y la generacion de capacidades adaptativas.</t>
  </si>
  <si>
    <t>Coordinar y monitorear la implementacion de la Estrategia para la Conservacion y el Uso Sustentable de la Biodiversidad de la Ciudad de Mexico y Plan de Accion 2030.</t>
  </si>
  <si>
    <t>Desarrollar con base a la etica, la ciencia y el derecho, una cultura de respeto y convivencia adecuada con las diferentes especies animales, a traves de un gobierno abierto y transparente.</t>
  </si>
  <si>
    <t>Lograr un equilibrio en la interaccion entre humanos, animales y ambiente desde la prespectiva de cuidado en la salud y bienestar animal.</t>
  </si>
  <si>
    <t>Otorgar trato digno y respetuoso a los animales, cumplir con la obligacion juridica de respetar a su vida e integridad, asi como considerarlos moralmente al ser reconocidos como seres sintientes. La importancia de la relacion de los animales con el ambiente y la salud publica es fundamental junto con el desarrollo de estrategias para promover una coexistencia armonica entre la poblacion humana, los animales domesticos y los silvestres. De acuerdo con datos del Instituto Nacional de Geografia e Informatica (INEGI), Mexico ocupa el tercer lugar en maltrato animal y el primero de perros sin hogar en America Latina, ademas que existen 23 millones de mascotas de las cuales el 70% de perros y gatos se encuentran abandonados. Durante la pandemia el abandono aumento en 15%, de ese total 55% de esos animales fueron abandonados porque su dueño ya no los querian. En la Ciudad de Mexico de 2002 a 2022 se han recibido un total de 16,051 denuncias por maltrato animal, y de ese total 13,218 se han registrado en los ultimos 6 años, lo que equivale al 82% del total de las denuncias. Lo anterior muestra que existe una problematica grave sobre el maltrato animal, lo que hace evidente la falta de una cultura de respeto y convivencia con los animales.</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</si>
  <si>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</si>
  <si>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Eficiente atencion y proteccion animal en la Ciudad de Mexico.</t>
  </si>
  <si>
    <t>Animales que habitan en la Ciudad de Mexico.</t>
  </si>
  <si>
    <t>1. Difundir informacion y capacitacion sobre el bienestar animal a la sociedad civil. 2. Realizar jornadas de manejo, sanidad y prevencion del maltrato animal. 3. Atencion medica veterinaria.</t>
  </si>
  <si>
    <t>La Ciudad de Mexico promueve la proteccion y el bienestar animal para su comportamiento y salud fisica.</t>
  </si>
  <si>
    <t>Indice que mide el avance de los servicios de bienestar animal, las jornadas de salud animal, capacitacion y registro de animales de compañia y Asociaciones Protectoras de Animales.</t>
  </si>
  <si>
    <t>((Servicios de consulta medica veterinaria realizados/Servicios de consulta medica veterinaria programados)*50%)+((Jornadas de salud animal, de capacitacion y casos de animales en conflicto con el humano realizadas/Jornadas de salud animal de capacitacion, y casos de animales en conflicto con el humano programadas)*25%)+((Registro de animales de compañia y de Asociaciones Protectoras de Animales realizados/ Registro de animales de compañia y de Asociaciones Protectoras de Animales programados)*25%)</t>
  </si>
  <si>
    <t>Registros administrativos de la Direccion General de la Agencia de Atencion Animal https/agatan.cdmx.gob.mx/informes-de-resultados</t>
  </si>
  <si>
    <t>Se estima que para 2024 se registre un avance de 50,000 servicios de consultas medicas veterinarias, jornadas y capacitaciones en bienestar animal, y el registro de animales de compañia y Asociaciones Protectoras de Animales.</t>
  </si>
  <si>
    <t>Promover la proteccion y el bienestar animal para garantizar un ambiente saludable para los habitantes de la Ciudad de Mexico.</t>
  </si>
  <si>
    <t>Servicio de consulta medica veterinaria. (atencion medica veterinaria basica y especializada, control natal y medicina preventiva y cirugias).</t>
  </si>
  <si>
    <t>Carlos Fernando Esquivel Lacroix</t>
  </si>
  <si>
    <t>Jornadas de Salud Animal (atencion veterinaria, control natal, vacunacion y medicina preventiva); Capacitacion en bienestar animal, legislacion y tutela responsable, asi como Atencion a casos de animales en conflicto con el humano.</t>
  </si>
  <si>
    <t>Registro Unico de Animales de Compañia (RUAC) y Registro de Asociaciones Protectoras de Animales.</t>
  </si>
  <si>
    <t>Eficientes protocolos de actuacion de la Agencia de Atencion Animal ante fenomenos naturales y antropogenicos.</t>
  </si>
  <si>
    <t>Personal adscrito a las Unidades Administrativas y visitantes de la Agencia de Atencion Animal y el Hospital Veterinario de la Ciudad de Mexico.</t>
  </si>
  <si>
    <t>Elaboracion e implementacion del Programa Interno de Proteccion Civil, que contemple estrategias adecuadas de gestion de riesgos.</t>
  </si>
  <si>
    <t>Los trabajadores adscritos y los ciudadanos que acuden a las instalaciones de la Agencia de Atencion Animal y el Hospital Veterinario de la Ciudad de Mexico, cuentan con un programa de Proteccion Civil que permite responder de forma oportuna ante cualquier situacion o emergencia que se presente.</t>
  </si>
  <si>
    <t>Porcentaje que mide el avance en la elaboracion e implementacion del Programa Interno de Proteccion Civil de la Agencia de Atencion Animal.</t>
  </si>
  <si>
    <t>((Actividades de elaboracion e implementacion del programa interno de proteccion civil realizadas/ Actividades de elaboracion e implementacion del programa interno de proteccion civil programadas)*100</t>
  </si>
  <si>
    <t>Registros administrativos de la Direccion General de la Agencia de Atencion Animal. https/agatan.cdmx.gob.mx/informes-de-resultados</t>
  </si>
  <si>
    <t>Se estima para 2024 contar con un avance del 100% en el programa interno de proteccion civil.</t>
  </si>
  <si>
    <t>El personal adscrito a la Agencia de Atencion Animal cuenta con la cultura de proteccion civil para la prevencion de riesgos.</t>
  </si>
  <si>
    <t>Elaborar e implementar el programa de proteccion civil para los inmuebles que ocupa la Agencia de Atencion Animal y del Hospital Veterinario de la Ciudad de Mexico.</t>
  </si>
  <si>
    <t>092</t>
  </si>
  <si>
    <t>Restauracion del equilibrio ecologico, conservacion de areas naturales protegidas y fomento a la produccion agroecologica</t>
  </si>
  <si>
    <t>Para 2020, promover la gestion sostenible de todos los tipos de bosques, poner fin a la deforestacion, recuperar los bosques degradados e incrementar la forestacion y la reforestacion a nivel mundial</t>
  </si>
  <si>
    <t>Disminucion en la degradacion de los bosques, suelos de conservacion y areas de valor ambiental por factores antropogenicos en la Ciudad de Mexico.</t>
  </si>
  <si>
    <t>Bosques, suelos de conservacion y areas de valor ambiental de la Ciudad de Mexico.</t>
  </si>
  <si>
    <t>Desarrollar y ejecutar proyectos ambientales interinstitucionales en la Ciudad de Mexico, para promover la cultura ambiental, la prevencion y control de la contaminacion ambiental, la degradacion de los recursos naturales, asi como la mitigacion y adaptacion al cambio climatico.</t>
  </si>
  <si>
    <t>Los habitantes de la Ciudad de Mexico disfrutan de un medio ambiente sano que contribuye a mejorar su calidad de vida.</t>
  </si>
  <si>
    <t>Indice que mide el avance de los proyectos de cultura ambiental, prevencion y control de la contaminacion y cambio climatico financiados por el Fondo Ambiental Publico y su subcuenta el Fondo Ambiental para el Cambio Climatico.</t>
  </si>
  <si>
    <t>((Numero de Proyectos Financiados por el FAP realizados/ Numero de Proyectos Financiados por el FAP programados)*0.5) + ((Numero de Proyectos Financiados por el FACC realizados/ Numero de Proyectos Financiados por el FACC programados FACC)*0.5)</t>
  </si>
  <si>
    <t>Cuenta publica de la Ciudad de Mexico. Tomo VII.IV.2 RFC DEL GDF/ 06P0FA FAP https://servidoresx3.finanzas.cdmx.gob.mx/egresos/cp2020_21/</t>
  </si>
  <si>
    <t>Se estima que para 2024 se registre un avance de 100% en los proyectos de cultura ambiental, prevencion y control de la contaminacion y cambio climatico financiados por el Fondo Ambiental Publico y su subcuenta el Fondo Ambiental para el Cambio Climatico.</t>
  </si>
  <si>
    <t>Se cuenta con una cultura ambiental que contribuye a un medio ambiente sano en beneficio de una mejor calidad de vida de los habitantes de la Ciudad de Mexico.</t>
  </si>
  <si>
    <t>Proyectos financiados de caracter cutural y ambiental con recursos del Fondo Ambiental Publico de D.F (FAP).</t>
  </si>
  <si>
    <t>Coordinadora del Consejo Tecnico del Fondo Ambiental Publico</t>
  </si>
  <si>
    <t>Proyectos financiados de mitigacion y adaptacion al cambio climatico con recursos del Fondo Ambiental para el Cambio Climatico (FACC).</t>
  </si>
  <si>
    <t>Sistemas de captacion de lluvia</t>
  </si>
  <si>
    <t>Suficiente aprovechamiento de agua de lluvia en localidades de dificil acceso al suministro de agua potable en la Ciudad de Mexico.</t>
  </si>
  <si>
    <t>Alrededor de 921,716 personas que carecen de acceso al agua en su vivienda en la Ciudad de Mexico.</t>
  </si>
  <si>
    <t>1. Proveer una alternativa para el acceso al agua potable a viviendas ubicadas en zonas que carecen del servicio regular de agua. 2. Otorgamiento de sistemas de captacion de agua de lluvia para contribuir a garantizar el derecho al agua y satisfacer necesidades elementales del liquido.</t>
  </si>
  <si>
    <t>Los habitantes de viviendas con problemas de acceso y abastecimiento de agua de la Ciudad de Mexico gozan del derecho al agua, a traves de la autonomia hidrica en sus hogares.</t>
  </si>
  <si>
    <t>Indice que mide la instalacion de cosechadores de agua de lluvia, asi como la capacitacion de las personas beneficiarias, y las acciones de empoderamiento y autosuficiencia de las mujeres.</t>
  </si>
  <si>
    <t>((Instalaciones de Cosechadores de Agua de Lluvia realizadas/ Instalaciones de Cosechadores de Agua de Lluvia programadas)*80%)+((Acciones de capacitacion de personas beneficiarias de los cosechadores de agua de lluvia realizadas/ Acciones de capacitacion de personas beneficiarias de los cosechadores de agua de lluvia programadas)*10%)+((Acciones para el empoderamiento y autosuficiencia de las mujeres realizadas/ Acciones para el empoderamiento y autosuficiencia de las mujeres programadas)*10%)</t>
  </si>
  <si>
    <t>Publicacion del Padron de Beneficiarios (anual) en Gaceta Oficial de la Ciudad de Mexico. -Informacion publicada en la pagina de la ADIP sobre los cosechadores de agua de lluvia instalados https://datos.cdmx.gob.mx/explore/dataset/scall/table/</t>
  </si>
  <si>
    <t>Se estima que para 2024 se registre un avance en la instalacion de 10,000 cosechadores de agua de lluvia, personas beneficiarias capacitadas sobre su uso, y en las acciones de empoderamiento y autosuficiencia para las mujeres.</t>
  </si>
  <si>
    <t>Los habitantes con problemas de acceso al agua y alta precariedad hidrica gozan del derecho al agua fomentando la autonomia hidrica en sus hogares.</t>
  </si>
  <si>
    <t>Instalacion de Cosechadores de Agua de Lluvia para contribuir a garantizar el derecho al agua</t>
  </si>
  <si>
    <t>Capacitar a las personas beneficiarias sobre los beneficios, uso y limpieza de los Cosechadores de Agua de Lluvia</t>
  </si>
  <si>
    <t>Implementacion acciones enfocadas al empoderamiento y autosuficiencia de las mujeres, mediante capacitaciones y charlas</t>
  </si>
  <si>
    <t>Decremento de la actividad agroalimentaria sin sustentabilidad en el suelo de conservacion de la Ciudad de Mexico.</t>
  </si>
  <si>
    <t>73 mil personas propietarias de unidades productivas en suelos de conservacion.</t>
  </si>
  <si>
    <t>1. Proteger, restaurar y conservar las zonas forestales, asi como su vigilancia y monitoreo continuo. 2. Otorgamiento de ayudas economicas y/o en especie que aseguren a los dueños de la tierra ingresos superiores a la linea de bienestar rural y promover la creacion de sistemas agroforestales, agrosilvopastoriles y silvopastoriles, fomento a la produccion agricola de los humedales en tablas y chinampas, incentivar la apicultura, sistemas de agricultura extensiva y pequeña superficie. 3. Fomentar la produccion agroecologica, la ganaderia sustentable, el manejo y aprovechamiento de la vida silvestre. 4. Impulsar la creacion de Comunidades de Integracion y Saberes (COIS) para la atencion especializada y asesoria de los productores rurales. 5. Priorizar las acciones tendientes al manejo fito y zoosanitario de las actividades productivas de mayor importancia economica, ambiental, cultural o de biodiversidad en el suelo de conservacion.</t>
  </si>
  <si>
    <t>Las personas propietarias de unidades productivas se benefician de la regeneracion de las condiciones ecologicas de los suelos de conservacion, a traves de acciones de proteccion, restauracion y mantenimiento de los ecosistemas y agroecosistemas, asi como la entrega de ayudas economicas y/o en especie que permite mejorar su ingreso familiar.</t>
  </si>
  <si>
    <t>Indice que mide el avance en el numero de ayudas economicas y/o en especie de los cinco componentes que integran el programa.</t>
  </si>
  <si>
    <t>((Total de ayudas economicas o en especie del componente 1 Bienestar para el Bosque entregadas/Total de ayudas economicas o en especie del componente 1 Bienestar para el Bosque programadas)*30%)+((Total de ayudas economicas o en especie del componente 2 Sembrando Vida Ciudad de Mexico entregadas/ Total de ayudas economicas o en especie del componente 2 Sembrando Vida Ciudad de Mexico programadas)*32%)+((Total de ayudas economicas o en especie del componente 3 Bienestar para el Campo/ Total de ayudas economicas o en especie del componente 3 Bienestar para el Campo programadas)*34%)+((Total de ayudas economicas o en especie del componente 4 Facilitadores del cambio entregadas/Total de ayudas economicas o en especie del componente 4 Facilitadores del cambio programadas)* 3%)+((Total de ayudas economicas o en especie del componente 5 Desarrollo de capacidades y bienestar rural entregadas/ Total de ayudas economicas o en especie del componente 5 Desarrollo de capacidades y bienestar rural programadas)*1%)</t>
  </si>
  <si>
    <t>Portal de transparencia de la Ciudad de Mexico: https://www.transparencia.cdmx.gob.mx/secretaria-del-medio-ambiente/entrada/25980. Evaluacion interna por parte de la DCORENADR, solicitud por medio del Instituto de Transparencia, Acceso a la Informacion Publica, Proteccion de Datos Personales y Rendicion de Cuentas de la Ciudad de Mexico.</t>
  </si>
  <si>
    <t>Se estima que para 2024 se registre un avance de 13,000 solicitudes aprobadas lo que se traducira en cerca de 35 mil beneficiarios en la instalacion de los cosechadores de agua de lluvia.</t>
  </si>
  <si>
    <t>Las personas propietarias de las unidades productivas se benefician a traves de los apoyos economicos o en especie, y se promueve la regeneracion de las condiciones ecologicas de los suelos de conservacion mediante el mantenimiento y restauracion de los ecosistemas.</t>
  </si>
  <si>
    <t>Desarrollar e implementar el Componente l. Bienestar para el Bosque.</t>
  </si>
  <si>
    <t>Desarrollar e implementar el Componente 2. Sembrando Vida Ciudad de Mexico.</t>
  </si>
  <si>
    <t>Desarrollar e implementar el Componente 3. Bienestar para el Campo.</t>
  </si>
  <si>
    <t>Desarrollar e implementar el Componente 4. Facilitadores del Cambio.</t>
  </si>
  <si>
    <t>Desarrollar e implementar el Componente 5. Desarrollo de Capacidades y Bienestar Rural.</t>
  </si>
  <si>
    <t>Incremento de la sanidad e inocuidad agroalimentaria, acuicola y pesquera y aprovechamiento eficiente del agua en el suelo de conservacion de la Ciudad de Mexico.</t>
  </si>
  <si>
    <t>Productores agropecuarios en suelo de conservacion.</t>
  </si>
  <si>
    <t>1. Realizar el control, la proteccion y en su caso, la erradicacion de plagas y enfermedades que afectan a la produccion agropecuaria y acuicola. 2. Implementar medidas que reduzcan y prevengan la presencia de contaminantes fisicos, quimicos y biologicos en las unidades de produccion. 3. Mejorar la infraestructura hidroagricola de las unidades de riego de los productores agropecuarios y acuicolas.</t>
  </si>
  <si>
    <t>Las personas propietarias de unidades productivas de la Ciudad de Mexico mantienen y mejoran el patrimonio fitozoosanitario y de inocuidad agroalimentaria, asi como el uso sustentable del agua en las areas de riego de los suelos de conservacion.</t>
  </si>
  <si>
    <t>Indice que mide el avance en los programas de trabajo ejecutados de sanidad e inocuidad agropecuaria y en infraestructura hidroagricola en la Ciudad de Mexico.</t>
  </si>
  <si>
    <t>((Proyectos del programa de Sanidad e Inocuidad Agroalimentaria en la Ciudad de Mexico realizados/ Proyectos del programa de Sanidad e Inocuidad Agroalimentaria en la Ciudad de Mexico programados)*50%)+((Proyectos del programa de Infraestructura Hidroagricola realizados/ Proyectos del programa de Infraestructura Hidroagricola programados)*50%)</t>
  </si>
  <si>
    <t>Informes fisico Financieros Internos de la Direcccion General de la Comision de Recursos Naturales y Desarrollo Rural. Cierre Finiquito de la Cuenta Publica del Programa de Sanidad e Inocuidad Agroalimentaria. Cierre Finiquito del Programa de Infraestructura Hidroagricola.</t>
  </si>
  <si>
    <t>Se estima que para 2024 se registre un avance de 100% en los programas de trabajo ejecutados en materia sanidad e inocuidad agropecuaria y en infraestructura hidroagricola.</t>
  </si>
  <si>
    <t>Las personas propietarias de las unidades productivas se mantienen y mejoran el patrimonio Fito zoosanitario y de inocuidad agroalimentaria, asi como el uso sustentable del agua favoreciendo la autosuficiencia alimentaria y las condiciones ecologicas de los suelos de conservacion.</t>
  </si>
  <si>
    <t>Implementacion de proyectos del Programa de Sanidad e Inocuidad Agroalimentaria en la Ciudad de Mexico.</t>
  </si>
  <si>
    <t>Implementacion de proyectos del Programa de Infraestructura Hidroagricola.</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</si>
  <si>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</si>
  <si>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</si>
  <si>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El incumplimiento de la normatividad en materia ambiental, del ordenamiento territorial y de bienestar animal, debido a la falta de promocion y vigilancia de las disposiciones juridicas asi como la falta de disponibilidad de informacion actualizada, vulneran los derechos ambientales de los habitantes de la ciudad a disfrutar de un ambiente sano y un territorio ordenado, trayendo como consecuencia el deterioro de las condiciones ambientales y territoriales de la Ciudad de Mexico. En los ultimos 20 años, el mayor numero de denuncias recibidas por la PAOT fueron: maltrato animal, construcciones irregulares, contravencion del uso del suelo y ruido. De 2019 a la fecha, se han recibido mas de 20 mil denuncias, lo cual hace evidente que las violaciones a las disposiciones juridicas van en aumento, y es necesario la vigilancia para evitar hechos que generen desequilibrios ecologicos o daños ambientales.</t>
  </si>
  <si>
    <t>Contribuir a la restauracion de las condiciones ambientales que posibiliten el derecho los habitantes de la Ciudad de Mexico a un ambiente adecuado para su desarrollo, salud y bienestar, a traves de la promocion, vigilancia y cumplimiento de las disposiciones juridicas ambientales, del ordenamiento territorial y de proteccion animal.</t>
  </si>
  <si>
    <t>293</t>
  </si>
  <si>
    <t>Promocion y vigilancia de la aplicacion de las disposiciones juridicas en materia ambiental, de ordenamiento territorial y de proteccion y bienestar animal</t>
  </si>
  <si>
    <t>El cumplimiento a las disposiciones juridicas en materia ambiental protege el derecho a disfrutar de un ambiente sano.</t>
  </si>
  <si>
    <t>1. Dar atencion y seguimiento a denuncias e investigaciones de oficio y promover acciones de litigio estrategico en materia ambiental. 2. Incidir en el crecimiento ordenado mediante la generacion y difusion de informacion estrategica, asi como de la emision de documentos tecnicos.</t>
  </si>
  <si>
    <t>Las personas habitantes de la Ciudad de Mexico tienen acceso a la justicia ambiental, territorial y de proteccion y bienestar animal, promoviendo el derecho a un medioambiente sano y ordenado.</t>
  </si>
  <si>
    <t>Indice que mide el avance de las acciones realizadas para contribuir al cumplimiento de las disposiciones ambientales territoriales y de proteccion y bienestar animal en la Ciudad de Mexico.</t>
  </si>
  <si>
    <t>((Conclusion de expedientes de las denuncias ciudadanas recibidas y de las investigaciones de oficio iniciadas en materia ambiental del ordenamiento territorial y de proteccion y bienestar animal realizados/ Conclusion de expedientes de las denuncias ciudadanas recibidas y de las investigaciones de oficio iniciadas en materia ambiental del ordenamiento territorial y de proteccion y bienestar animal programados)* 20%) + ((Brindar asesorias a la poblacion de la Ciudad de Mexico en materia de derechos y obligaciones ambientales y territoriales realizadas/ Brindar asesorias a la poblacion de la Ciudad de Mexico en materia de derechos y obligaciones ambientales y territoriales programadas)* 15%) + ((Participacion en acciones legales en defensa de los intereses de la Procuraduria y de los habitantes de la Ciudad de Mexico realizadas/ Participacion en acciones legales en defensa de los intereses de la Procuraduria y de los habitantes de la Ciudad de Mexico programadas)* 10%) + ((Emitir opiniones juridicas en materia ambiental, del ordenamiento territorial y de proteccion y bienestar a los animales realizadas/ Emitir opiniones juridicas en materia ambiental, del ordenamiento territorial y de proteccion y bienestar a los animales programadas)* 10%) + ((Proyectar Acuerdos de Inicio de Investigacion de oficio relacionadas con violaciones o incumplimientos a las disposiciones juridicas en materia ambiental, del ordenamiento territorial y de proteccion y bienestar a los animales realizados/ Proyectar Acuerdos de Inicio de Investigacion de oficio relacionadas con violaciones o incumplimientos a las disposiciones juridicas en materia ambiental, del ordenamiento territorial y de proteccion y bienestar a los animales programados)* 10%) + ((Publicacion de capas de informacion geografica en la Plataforma SIG-PAOT y capacitacion en el manejo de dicha Plataforma a la poblacion, asi como realizacion de los procesos de estandarizacion cartografica y creacion de bases de datos geoespaciales y metadatos realizados/ Publicacion de capas de informacion geografica en la Plataforma SIG-PAOT y capacitacion en el manejo de dicha Plataforma a la poblacion, asi como realizacion de los procesos de estandarizacion cartografica y creacion de bases de datos geoespaciales y metadatos programados)* 15%) + ((Elaboracion de documentos tecnicos e informacion especializada en materia ambiental y del ordenamiento territorial, asociada a proyectos y estudios de analisis geoespacial de interes para la Ciudad de Mexico, asi como el Documento Anual de analisis de las denuncias presentadas por ciudadanas y ciudadanos ante la PAOT realizados/ Elaboracion de documentos tecnicos e informacion especializada en materia ambiental y del ordenamiento territorial, asociada a proyectos y estudios de analisis geoespacial de interes para la Ciudad de Mexico, asi como el Documento Anual de analisis de las denuncias presentadas por ciudadanas y ciudadanos ante la PAOT programados)* 12%) + ((Promover acciones de litigio estrategico a traves de la representacion del interes legitimo de los habitantes de la Ciudad de Mexico ante autoridades judiciales para obtener sentencias favorables que integre la reparacion del daño realizadas/ Promover acciones de litigio estrategico a traves de la representacion del interes legitimo de los habitantes de la Ciudad de Mexico ante autoridades judiciales para obtener sentencias favorables que integre la reparacion del daño programadas)* 3%) + ((Imposicion de acciones precautorias para evitar la consumacion irreparable a las violaciones de las disposiciones juridicas en materia ambiental, del ordenamiento territorial y de proteccion y bienestar animal realizadas/ Imposicion de acciones precautorias para evitar la consumacion irreparable a las violaciones de las disposiciones juridicas en materia ambiental, del ordenamiento territorial y de proteccion y bienestar animal programadas)* 3%) + ((Actividades de participacion ciudadana en materia de derechos y obligaciones ambientales del ordenamiento territorial, asi como proteccion y bienestar a los animales realizadas/ Actividades de participacion ciudadana en materia de derechos y obligaciones ambientales del ordenamiento territorial, asi como proteccion y bienestar a los animales programadas)* 2%)</t>
  </si>
  <si>
    <t>1.- Informe Anual de Actividades de la Procuraduria Ambiental y del Ordenamiento Territorial (Gaceta Oficial de la CDMX varias fechas) 2.- Portal oficial de la Procuraduria Ambiental y del Ordenamiento Territorial. (https://paot.org.mx/) 3.- Micrositios Informativos. 4.- SIG-PAOT.</t>
  </si>
  <si>
    <t>Se estima que para 2024 se registre un avance de 100% de las acciones realizadas para contribuir al cumplimiento de las disposiciones ambientales territoriales y de proteccion y bienestar animal en la Ciudad de Mexico.</t>
  </si>
  <si>
    <t>Los habitantes de la Ciudad de Mexico disfrutan de un medio ambiente sano y ordenado a traves del cumplimiento de las disposiciones juridicas en materia ambiental, territorial y de proteccion y bienestar animal.</t>
  </si>
  <si>
    <t>Conclusion de expedientes de las denuncias ciudadanas recibidas y de las investigaciones de oficio iniciadas en materia ambiental del ordenamiento territorial y de proteccion y bienestar animal. (20%)</t>
  </si>
  <si>
    <t>Lic. Leticia Quiñones Valadez/ Biol. Edda Fernandez Luiselli</t>
  </si>
  <si>
    <t>Subprocuradora de Ordenamiento Territorial/Subprocuradora de Proteccion Ambiental y Bienestar Animal</t>
  </si>
  <si>
    <t>Brindar asesorias a la poblacion de la Ciudad de Mexico en materia de derechos y obligaciones ambientales y territoriales. (15%)</t>
  </si>
  <si>
    <t>Lic. Marco Antonio Esquivel Lopez</t>
  </si>
  <si>
    <t>Subprocurador de Asuntos Juridicos</t>
  </si>
  <si>
    <t>Participar en acciones legales en defensa de los intereses de la Procuraduria y de los habitantes de la Ciudad de Mexico. (10%)</t>
  </si>
  <si>
    <t>Emitir opiniones juridicas en materia ambiental, del ordenamiento territorial y de proteccion y bienestar a los animales. (10%)</t>
  </si>
  <si>
    <t>Proyectar Acuerdos de Inicio de Investigacion de oficio relacionadas con violaciones o incumplimientos a las disposiciones juridicas en materia ambiental,del ordenamiento territorial y de proteccion y bienestar a los animales. (10%)</t>
  </si>
  <si>
    <t>Publicacion de capas de informacion geografica en la Plataforma SIG-PAOT y capacitacion en el manejo de dicha Plataforma a la poblacion, asi como realizacion de los procesos de estandarizacion cartografica y creacion de bases de datos geoespaciales y metadatos. (15%)</t>
  </si>
  <si>
    <t>Zenia Maria Saavedra Diaz/</t>
  </si>
  <si>
    <t>Directora de Geointeligencia Ambiental y Territorial</t>
  </si>
  <si>
    <t>Elaboracion de documentos tecnicos e informacion especializada en materia ambiental y del ordenamiento territorial, asociada a proyectos y estudios de analisis geoespacial de interes para la Ciudad de Mexico, asi como el Documento Anual de analisis de las denuncias presentadas por ciudadanas y ciudadanos ante la PAOT.(12%)</t>
  </si>
  <si>
    <t>Lic. Leticia Quiñones Valadez/ Biol. Edda Fernandez Luiselli/ Zenia Maria Saavedra Diaz/ Tania Maria Romero Vazquez</t>
  </si>
  <si>
    <t>Subprocuradora de Ordenamiento Territorial/ Subprocuradora de Proteccion Ambiental y Bienestar Animal/ Directora de Geointeligencia Ambiental y Territorial/ Lider Coordinadora de Proyectos de la Unidad de Igualdad Sustantiva</t>
  </si>
  <si>
    <t>Promover acciones de litigio estrategico a traves de la representacion del interes legitimo de los habitantes de la Ciudad de Mexico ante autoridades judiciales para obtener sentencias favorables que integre la reparacion del daño. (3%)</t>
  </si>
  <si>
    <t>Imposicion de acciones precautorias para evitar la consumacion irreparable a las violaciones de las disposiciones juridicas en materia ambiental, del ordenamiento territorial y de proteccion y bienestar animal. (3%)</t>
  </si>
  <si>
    <t>Subprocuradora de Ordenamiento Territorial/ Subprocuradora de Proteccion Ambiental y Bienestar Animal</t>
  </si>
  <si>
    <t>Orientar y realizar acciones de participacion ciudadana a la poblacion de la CDMX en materia de derechos y obligaciones ambientales del ordenamiento territorial, asi como proteccion y bienestar a los animales. (2%)</t>
  </si>
  <si>
    <t>Francisco Alfredo Uribe Malagamba</t>
  </si>
  <si>
    <t>Coordinador de Participacion Ciudadana y Difusion</t>
  </si>
  <si>
    <t>((Avance en la gestion para el proceso de adquisicion de bienes, conforme a la requisicion de las diversas areas administrativas para la adecuada operacion y funcionamiento de la PAOT realizado/ Avance en la gestion para el proceso de adquisicion de bienes, conforme a la requisicion de las diversas areas administrativas para la adecuada operacion y funcionamiento de la PAOT programado)* 50%) + ((Avance en la gestion para el proceso de contratacion de servicios, conforme a la requisicion de las diversas areas administrativas para la adecuada operacion y funcionamiento de la PAOT realizado/ Avance en la gestion para el proceso de contratacion de servicios, conforme a la requisicion de las diversas areas administrativas para la adecuada operacion y funcionamiento de la PAOT programado)* 50%)</t>
  </si>
  <si>
    <t>http://www.paot.org.mx/cont_transparencia/art_121/articulo.php; https://paot.org.mx/micrositios/Genero_medio_ambiente/index.php https://paot.org.mx/cont_transparencia/art_123/articulo.php; http://centro.paot.org.mx/.</t>
  </si>
  <si>
    <t>Se estima que para 2024 se registre un avance de 100% en las actividades realizadas de la gestion de bienes y servicios conforme a la requisicion de las diversas areas administrativas para la operacion y funcionamiento de la PAOT.</t>
  </si>
  <si>
    <t>Garantizar los recursos necesarios para el cumplimiento y desarrollo adecuado de las funciones de la PAOT.</t>
  </si>
  <si>
    <t>Gestion para el proceso de adquisicion de bienes, conforme a la requisicion de las diversas areas administrativas para la adecuada operacion y funcionamiento de la PAOT, que contribuya a la transparencia, eficacia y eficiencia en el ejercicio de los recursos publicos.</t>
  </si>
  <si>
    <t>Miguel Angel Figueroa Garcia/ Gabriela Ortiz Merino</t>
  </si>
  <si>
    <t>Coordinador Administrativo/ Coordinadora Tecnica y de Sistemas</t>
  </si>
  <si>
    <t>Gestion para el proceso de contratacion de servicios, conforme a la requisicion de las diversas areas administrativas para la adecuada operacion y funcionamiento de la PAOT, que contribuya a la transparencia, eficacia y eficiencia en el ejercicio de los recursos publicos.</t>
  </si>
  <si>
    <t>Portal oficial de la Procuraduria Ambiental y del Ordenamiento Territorial. (https://paot.org.mx/)</t>
  </si>
  <si>
    <t>Se estima que para el año 2024 se atiendan el 100% de las sentencias emitidas por la autoridad competente.</t>
  </si>
  <si>
    <t>Pago de laudos y/o juicios realizados a los ex Servidores Publicos de la Procuraduria Ambiental y del Ordenamiento Territorial.</t>
  </si>
  <si>
    <t>Eficientes protocolos de actuacion de la PAOT ante fenomenos naturales y antropogenicos.</t>
  </si>
  <si>
    <t>Personal adscrito a las Unidades Administrativas y visitantes de la Procuraduria Ambiental y del Ordenamiento Territorial.</t>
  </si>
  <si>
    <t>1) Actualizar el Programa de Proteccion Civil que contemple estrategias adecuadas de gestion de riesgos. 2) Capacitacion de la brigada de Proteccion Civil. 3). Coordinacion entre las unidades administrativas que comparten el inmueble donde se ubica la Procuraduria Ambiental y del Ordenamiento Territorial para la implementacion del programa.</t>
  </si>
  <si>
    <t>Los trabajadores adscritos y los ciudadanos que acuden a las instalaciones de la Procuraduria Ambiental y del Ordenamiento Territorial, cuentan con un programa de Proteccion Civil que permite responder de forma oportuna ante cualquier situacion o emergencia que se presente.</t>
  </si>
  <si>
    <t>Indice que mide el avance de las acciones realizadas en materia de proteccion civil en la Procuraduria Ambiental y del Ordenamiento Territorial.</t>
  </si>
  <si>
    <t>((Actualizacion del Programa Interno de Proteccion Civil realizado/ Actualizacion del Programa Interno de Proteccion Civil programado)* 30%) + ((Capacitacion del Comite Interno de Proteccion Civil a traves de cursos realizados/ Capacitacion del Comite Interno de Proteccion Civil a traves de cursos programados)* 30%) + ((Ejecucion de simulacros en materia de Proteccion Civil realizados/ Ejecucion de simulacros en materia de Proteccion Civil programados)* 40%)</t>
  </si>
  <si>
    <t>Micrositio Riesgo Sismico http://centro.paot.org.mx/index.php/tematico/author/1804. http://centro.paot.org.mx/index.php/tematico/tag/64 https://paot.org.mx/micrositios/riesgo-sismico/index.html</t>
  </si>
  <si>
    <t>Se estima para 2024 contar con el 100% de los programas internos de proteccion civil.</t>
  </si>
  <si>
    <t>El personal adscrito a la Procuraduria Ambiental y del Ordenamiento Territorial cuenta con la cultura de proteccion civil para la prevencion de riesgos.</t>
  </si>
  <si>
    <t>Actualizacion del Programa Interno de Proteccion Civil. (30%)</t>
  </si>
  <si>
    <t>Miguel Angel Figueroa Garcia</t>
  </si>
  <si>
    <t>Coordinador Administrativo</t>
  </si>
  <si>
    <t>Capacitacion del Comite Interno de Proteccion Civil a traves de cursos. (30%)</t>
  </si>
  <si>
    <t>Ejecucion de simulacros en materia de Proteccion Civil. (40%)</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</si>
  <si>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y garantizando la prestacion de todos los servicios publicos en coordinacion con las alcaldias de una forma equitativa, conforme al marco normativo vigente y la rendicion de cuentas para el bienestar de la ciudadania.</t>
  </si>
  <si>
    <t>Que la Secretaria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</si>
  <si>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La Ciudad de Mexico ha tenido en los ultimos años un crecimiento acelerado de edificaciones para vivienda, oficinas y centros comerciales, que no ha sido acompañado por servicios y espacios publicos dignos, ni por infraestructura para la movilidad. El esquema de crecimiento se ha basado en un proyecto inmobiliario no inclusivo con todos los sectores de la sociedad, haciendo del acceso a la vivienda, la movilidad y el uso de los espacios publicos un obstaculo para el desarrollo social, economico y cultural de la ciudadania. Los procesos de urbanizacion excluyente han acelerado la ocupacion de suelo en zonas de riesgo y en asentamientos irregulares sobre el suelo de conservacion.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y democratica que garantice la sustentabilidad y el derecho a la ciudad de todas y todos.</t>
  </si>
  <si>
    <t>Promover un desarrollo urbano incluyente que disminuya las grandes desigualdades fomente la vivienda social y el espacio publico. A traves de diferentes acciones como construccion y mantenimiento de la infraestructura del transporte para reducir los tiempos de traslado de la poblacion, contar con ciclovias en buen estado y adecuadas, generando un espacio para la interconexion ciudadana, infraestructura vial y servicio de alumbrado publico adecuado y funcional, creacion de un sistema de infraestructura verde que reconstruya paulatinamente la red ecologica de la ciudad con un enfasis en corredores de polinizacion, promocion del manejo sustentable de los residuos solidos de la ciudad, ampliar la cobertura de espacios culturales para la poblacion en general, conservar los edificios publicos en optimas condiciones estructurales para brindar seguridad y un medio ambiente agradable, y crear espacios educativos para la poblacion juvenil que coadyuve a brindar una educacion de calidad.</t>
  </si>
  <si>
    <t>Recoleccion, tratamiento y disposicion final de desechos solidos y peligrosos</t>
  </si>
  <si>
    <t>Produccion y consumo responsables</t>
  </si>
  <si>
    <t>Eficiente manejo de residuos solidos urbanos en la Ciudad de Mexico.</t>
  </si>
  <si>
    <t>9,209,944 habitantes de la Ciudad de Mexico.</t>
  </si>
  <si>
    <t>1. Brindar un adecuado tratamiento de recepcion, separacion, manejo, traslado y disposicion final de los residuos solidos urbanos. 2. Realizar labores de reciclaje de los distintos residuos solidos urbanos para reutilizacion y reducir la disposicion final.</t>
  </si>
  <si>
    <t>Los habitantes de la Ciudad de Mexico disfrutan de un medio ambiente sano por el adecuado manejo de los residuos solidos urbanos.</t>
  </si>
  <si>
    <t>Indice que mide los avances en el manejo de los residuos solidos urbanos.</t>
  </si>
  <si>
    <t>((Total de residuos solidos en recepcion y transferencia realizados/ Total de residuos solidos en recepcion y transferencia programados)*33)+((Total de residuos solidos en seleccion y tratamiento realizados/ Total de seleccion y tratamiento de residuos solidos programados)*33)+((Total de residuos solidos en disposicion realizados/ Total de residuos solidos en disposicion programados)*34)*100</t>
  </si>
  <si>
    <t>Reportes y estadisticos mensuales.</t>
  </si>
  <si>
    <t>Disponer de un relleno sanitario para el manejo de 8'514,500 toneladas de residuos solidos urbanos en un periodo de 5 años (2021 al 2025)</t>
  </si>
  <si>
    <t>Brindar un medio ambiente sano y sustentable a los habitantes de la Ciudad de Mexico.</t>
  </si>
  <si>
    <t>Recepcion y transferencia de residuos solidos urbanos</t>
  </si>
  <si>
    <t>M. en A.P. Arturo Bastidas Acuña</t>
  </si>
  <si>
    <t>Director Ejecutivo de Transferencia y Disposicion Final de Residuos Solidos Urbanos</t>
  </si>
  <si>
    <t>Seleccion y Tratamiento de Residuos Solidos Urbanos</t>
  </si>
  <si>
    <t>Disposicion de los residuos solidos urbanos</t>
  </si>
  <si>
    <t>024</t>
  </si>
  <si>
    <t>Construccion y supervision de infraestructura publica</t>
  </si>
  <si>
    <t>Suficiente infraestructura de alumbrado publico de la Ciudad de Mexico genera espacios seguros para los habitantes y visitantes de la Ciudad de Mexico.</t>
  </si>
  <si>
    <t>1. Instalacion de luminarias con tecnologia Led. 2. Renovar y dar mantenimiento preventivo y correctivo a la infraestructura de alumbrado publico.</t>
  </si>
  <si>
    <t>Los habitantes y visitantes de la Ciudad de Mexico cuentan con espacios publicos seguros, inclusivos y se transita hacia una ciudad sustentable.</t>
  </si>
  <si>
    <t>Indice que mide los avances de la infraestructura de alumbrado publico.</t>
  </si>
  <si>
    <t>((Mantenimiento de alumbrado publico realizado/ Mantenimiento de alumbrado publico programado)*40% ) + ((Renovacion de la Infraestructura de alumbrado publico realizado/ Renovacion de la Infraestructura de alumbrado publico programado)* 40%) + ((Elaboracion del expediente tecnico realizado/ Elaboracion del expediente tecnico programado)* 20%)</t>
  </si>
  <si>
    <t>Reportes trimestrales.</t>
  </si>
  <si>
    <t>Se estima que para el año 2024 se registre un avance del 100% en las acciones de renovacion y mantenimiento programadas.</t>
  </si>
  <si>
    <t>Infraestructura de alumbrado publico renovada acorde a las necesidades de bienestar y seguridad de los habitantes de la Ciudad de Mexico.</t>
  </si>
  <si>
    <t>Mantenimiento de la infraestructura de alumbrado publico.</t>
  </si>
  <si>
    <t>D.I. Jose Alejandro Canseco Flores</t>
  </si>
  <si>
    <t>Director de Alumbrado Publico</t>
  </si>
  <si>
    <t>Renovacion de la infraestructura de alumbrado publico.</t>
  </si>
  <si>
    <t>Elaboracion del expediente tecnico.</t>
  </si>
  <si>
    <t>Construccion</t>
  </si>
  <si>
    <t>Suficiente infraestructura urbana en espacios publicos de la Ciudad de Mexico beneficia el bienestar social de los habitantes.</t>
  </si>
  <si>
    <t>1. Construccion, conservacion y mantenimiento de la infraestructura de la red vial primaria, puentes vehiculares y peatonales, pasos a desnivel y rehabilitacion de fuentes urbanas. 2. Rehabilitacion de espacios publicos tales como parques, corredores, senderos, bosques urbanos y zoologicos.</t>
  </si>
  <si>
    <t>Los habitantes de la Ciudad de Mexico disfrutan espacios publicos inclusivos y en condiciones optimas que mejoran su calidad de vida.</t>
  </si>
  <si>
    <t>((Mantenimiento y rehabilitacion de infraestructura urbana, parques, areas verdes y fuentes realizado/ Mantenimiento y rehabilitacion de infraestructura urbana, parques, areas verdes y fuentes programado)* 30%) + ((Limpieza de la infraestructura urbana realizado/ Limpieza de la infraestructura urbana programado)* 25%) + ((Mejoramiento y mantenimiento de Vialidades Primarias, que incluye bacheo, mapeo, repavimentacion, señalamiento vertical, horizontal y mobiliario urbano, guarniciones y banquetas, asi como el proyecto Integral del Circuito Interior realizado/ Mejoramiento y mantenimiento de Vialidades Primarias, que incluye bacheo, mapeo, repavimentacion, señalamiento vertical, horizontal y mobiliario urbano, guarniciones y banquetas, asi como el proyecto Integral del Circuito Interior programado)* 25%) + ((Construccion o Mantenimiento a Puentes Vehiculares y peatonales en la Ciudad de Mexico realizado/ Construccion o Mantenimiento a Puentes Vehiculares y peatonales en la Ciudad de Mexico programado)* 10%) + ((Construccion del Complejo Cultural Bosque de Chapultepec realizado/ Construccion del Complejo Cultural Bosque de Chapultepec programado)* 10%)</t>
  </si>
  <si>
    <t>Informe de avance fisico financiero de los proyectos. Base de datos Direccion de Mejoramiento de la Infraestructura Vial y la Direccion de Construccion de Obras de Infraestructura Vial dependiente de la Direccion General de Obras de Infraestructura Vial.Reportes trimestrales.</t>
  </si>
  <si>
    <t>Se estima que para el cierre del ejercicio 2024 el avance de los proyectos de infraestructura urbana sea del 83%.</t>
  </si>
  <si>
    <t>Mantenimiento y rehabilitacion de infraestructura urbana, parques (4,685,931.61 m2), areas verdes (7,673,527 m2) y fuentes.</t>
  </si>
  <si>
    <t>Lic. Hugo Estrada Arroyo/ Arq. Maribel Lara Ortega/ Mtro. Luis Julian Castro Garcia</t>
  </si>
  <si>
    <t>Director Imagen Urbana/ Directora de Construccion para Servicios Urbanos/ Director de Construccion de Obras de Infraestructura Vial</t>
  </si>
  <si>
    <t>Limpieza a 1,217,774,500 metros de la infraestructura urbana.</t>
  </si>
  <si>
    <t>Lic. Hugo Estrada Arroyo</t>
  </si>
  <si>
    <t>Director Imagen Urbana</t>
  </si>
  <si>
    <t>Mejoramiento y mantenimiento de Vialidades Primarias, que incluye bacheo, mapeo, repavimentacion, señalamiento vertical, horizontal y mobiliario urbano, guarniciones y banquetas, asi como el proyecto Integral del Circuito Interior.</t>
  </si>
  <si>
    <t>Ing. David Omar Calderon Hallal/ Mtro. Luis Julian Castro Garcia/ Ing. Rolando Alexander Fernandez Betancourd</t>
  </si>
  <si>
    <t>Director de Mejoramiento de la Infraestructura Vial/ Director de Construccion de Obras de Infraestructura Vial/ Director de Construccion de Obras Publicas B</t>
  </si>
  <si>
    <t>Construccion o Mantenimiento a Puentes Vehiculares y peatonales en la Ciudad de Mexico.</t>
  </si>
  <si>
    <t>Ing. Francisco Maximo Izquierdo Ortiz/ Ing. Rolando Alexander Fernandez Betancourd</t>
  </si>
  <si>
    <t>Director de Construccion de Obras Publicas A/Director de Construccion de Obras Publicas B</t>
  </si>
  <si>
    <t>Construccion del Complejo Cultural Bosque de Chapultepec.</t>
  </si>
  <si>
    <t>Ing. Francisco Maximo Izquierdo Ortiz</t>
  </si>
  <si>
    <t>Director de Construccion de Obras Publicas A</t>
  </si>
  <si>
    <t>Suficiente infraestructura para la prestacion de servicios de salud, educacion y administrativos para la poblacion de la Ciudad de Mexico.</t>
  </si>
  <si>
    <t>Construir y rehabilitar los espacios de salud, educativos y administrativos de la Ciudad de Mexico.</t>
  </si>
  <si>
    <t>Los habitantes de la Ciudad de Mexico cuentan con mas y mejores servicios de salud, educacion y administrativos que aumenta su nivel de vida.</t>
  </si>
  <si>
    <t>Indice de avance en la construccion y/o ampliacion y/o mejoramiento de la infraestructura en edificios publicos.</t>
  </si>
  <si>
    <t>((Avance en la construccion y/o rehabilitacion de Centros de Salud en la Ciudad de Mexico realizado/ Avance en la construccion y/o rehabilitacion de Centros de Salud en la Ciudad de Mexico programado)* 12.5%) + ((Avance Construccion, Mantenimiento, Rehabilitacion y Reforzamiento en Escuelas de Educacion Basica y de Educacion Especifica en la Ciudad de Mexico realizado/ Avance Construccion, Mantenimiento, Rehabilitacion y Reforzamiento en Escuelas de Educacion Basica y de Educacion Especifica en la Ciudad de Mexico programado)* 12.5%) + ((Avance Construccion de la Escuela Preparatoria IEMS Azcapotzalco 2 realizado/ Avance Construccion de la Escuela Preparatoria IEMS Azcapotzalco 2 programado)* 12.5%) + ((Avance Construccion de la Escuela Preparatoria en la Alcaldia Tlalpan realizado/ Avance Construccion de la Escuela Preparatoria en la Alcaldia Tlalpan programado)* 12.5%) + ((Avance Construccion de la Universidad Rosario Castellanos Plantel Santo Tomas realizado/ Avance Construccion de la Universidad Rosario Castellanos Plantel Santo Tomas programado)* 12.5%) + ((Avance Construccion de la Bodega Nacional de Arte y Talleres de Artes y Oficios realizado/ Avance Construccion de la Bodega Nacional de Arte y Talleres de Artes y Oficios programado)* 12.5%) + ((Avance Rehabilitacion del Panteon Dolores - Equipamiento realizado/ Avance Rehabilitacion del Panteon Dolores - Equipamiento programado)* 12.5%) + ((Avance Construccion de Clinica de Odontogeriatrica y unidad de especialidades medicas en enfermedades cronicas y Construccion del Centro Social realizado/ Avance Construccion de Clinica de Odontogeriatrica y unidad de especialidades medicas en enfermedades cronicas y Construccion del Centro Social programado)* 12.5%)</t>
  </si>
  <si>
    <t>https://www.transparencia.cdmx.gob.mx/secretaria-de-obras-y-servicios. Contratos de Obra.Acta-Entrega del Proyecto y Reportes de Avance fisico y financiero, que se podran consultar en el siguiente enlace:https://www.transparencia.cdmx.gob.mx/secretaria-de-obras-y-servicios. Informes de Avance Trimestral</t>
  </si>
  <si>
    <t>Se estima que para el cierre del ejercicio 2024 el avance de los proyectos de infraestructura urbana sea del 80%.</t>
  </si>
  <si>
    <t>La infraestructura publica mejorada permite la ampliacion de la cobertura de bienes y servicios a los habitantes de la Ciudad de Mexico.</t>
  </si>
  <si>
    <t>Construccion y/o rehabilitacion de Centros de Salud en la Ciudad de Mexico.</t>
  </si>
  <si>
    <t>Construccion, mantenimiento, rehabilitacion y reforzamiento en Escuelas de Educacion Basica y de Educacion Especifica en la Ciudad de Mexico.</t>
  </si>
  <si>
    <t>Mtro. Efrain Alvarez Martinez</t>
  </si>
  <si>
    <t>Director de Construccion de Obras Publicas D</t>
  </si>
  <si>
    <t>Construccion de la Escuela Preparatoria IEMS Azcapotzalco 2.</t>
  </si>
  <si>
    <t>Construccion de la Escuela Preparatoria en la Alcaldia Tlalpan.</t>
  </si>
  <si>
    <t>Construccion de la Universidad Rosario Castellanos Plantel Santo Tomas.</t>
  </si>
  <si>
    <t>Construccion de la Bodega Nacional de Arte y Talleres de Artes y Oficios.</t>
  </si>
  <si>
    <t>Ing. Rolando Alexander Fernandez Betancourd</t>
  </si>
  <si>
    <t>Director de Construccion de Obras Publicas B</t>
  </si>
  <si>
    <t>Rehabilitacion del Panteon Dolores - Equipamiento.</t>
  </si>
  <si>
    <t>Construccion de Clinica de Odontogeriatrica y unidad de especialidades medicas en enfermedades cronicas y obras complementarias en la colonia Carlos A. Madrazo de la Delegacion Alvaro Obregon y Construccion del Centro Social, en la Colonia Carlos A. Madrazo de la Delegacion Alvaro Obregon en la Ciudad de Mexico.</t>
  </si>
  <si>
    <t>Ing. Francisco Javier Muñoz Martin</t>
  </si>
  <si>
    <t>Director General de Obras para el Transporte</t>
  </si>
  <si>
    <t>Eficiente infraestructura en transporte publico que beneficia los servicios de movilidad para los habitantes de la Ciudad de Mexico.</t>
  </si>
  <si>
    <t>1. Incrementar la infraestructura de transporte publico que permitiran aumentar la accesibilidad y disminuir los tiempos de traslado. 2. Construccion y ampliacion de medios de transporte masivos priorizando aquellos que no contaminen.</t>
  </si>
  <si>
    <t>Los habitantes de la Ciudad de Mexico cuentan con mas y mejores medios de transporte publico accesibles y sustentables que reducen sus tiempos de traslado.</t>
  </si>
  <si>
    <t>Indice que mide el avance de los Proyectos de Construccion, ampliacion y mejoramiento de infraestructura de transporte publico.</t>
  </si>
  <si>
    <t>((Avance en la construccion de la Linea 3 4ta seccion del Bosque de Chapultepec-Metro Linea 7 Constituyentes del Sistema de Transporte Publico Cablebus de la Ciudad de Mexico realizado/ Avance en la construccion de la Linea 3 4ta seccion del Bosque de Chapultepec-Metro Linea 7 Constituyentes del Sistema de Transporte Publico Cablebus de la Ciudad de Mexico programado)* 25%) + ((Avance en la construccion del Trolebus Elevado Eje 8 Sur Ermita realizado/ Avance en la construccion del Trolebus Elevado Eje 8 Sur Ermita programado)* 12.5%) + ((Avance en la construccion del Tren Interurbano de Pasajeros Toluca-Valle de Mexico realizado/ Avance en la construccion del Tren Interurbano de Pasajeros Toluca-Valle de Mexico programado)* 25%) + ((Avance en la construccion de la Ampliacion de la Linea 12 del Sistema de Transporte Colectivo Metro, tramo Mixcoac-Observatorio realizado/ Avance en la construccion de la Ampliacion de la Linea 12 del Sistema de Transporte Colectivo Metro, tramo Mixcoac-Observatorio programado)* 25%) + ((Avance en el mantenimiento de las Lineas del Metrobus de la Ciudad de Mexico. realizado/ Avance en el mantenimiento de las Lineas del Metrobus de la Ciudad de Mexico. programado)* 12.5%)</t>
  </si>
  <si>
    <t>Informe de avance fisico y financiero, que se podran consultar en el siguiente enlace: https://www.transparencia.cdmx.gob.mx/secretaria-de-obras-y-servicios</t>
  </si>
  <si>
    <t>Se estima que para el cierre del ejercicio 2024 el avance de los proyectos de infraestructura urbana sea del 30%.</t>
  </si>
  <si>
    <t>La ampliacion de la infraestructura que conforma la red de transporte publico sustentable mejora la movilidad de la poblacion que habita y transita en la Ciudad de Mexico.</t>
  </si>
  <si>
    <t>Construccion de la Linea 3 4ta seccion del Bosque de Chapultepec-Metro Linea 7 Constituyentes, del Sistema de Transporte Publico Cablebus de la Ciudad de Mexico.</t>
  </si>
  <si>
    <t>Construccion del Trolebus Elevado (Eje 8 Sur Ermita)</t>
  </si>
  <si>
    <t>Construccion del Tren Interurbano de Pasajeros Toluca-Valle de Mexico.</t>
  </si>
  <si>
    <t>Construccion de la Ampliacion de la Linea 12 del Sistema de Transporte Colectivo tramo Mixcoac-Observatorio.</t>
  </si>
  <si>
    <t>Mantenimiento de las Lineas del Metrobus de la Ciudad de Mexico.</t>
  </si>
  <si>
    <t>((Avance en la gestion para el proceso de adquisicion de bienes, conforme a la requisicion de las diversas areas administrativas para la adecuada operacion y funcionamiento de la Secretaria de Obras y Servicios realizado/ Avance en la gestion para el proceso de adquisicion de bienes, conforme a la requisicion de las diversas areas administrativas para la adecuada operacion y funcionamiento de la Secretaria de Obras y Servicios programado)* 50%) + ((Avance en la gestion para el proceso de contratacion de servicios, conforme a la requisicion de las diversas areas administrativas para la adecuada operacion y funcionamiento de la Secretaria de Obras y Servicios realizado/ Avance en la gestion para el proceso de contratacion de servicios, conforme a la requisicion de las diversas areas administrativas para la adecuada operacion y funcionamiento de la Secretaria de Obras y Servicios programado)* 50%)</t>
  </si>
  <si>
    <t>Registros administrativos de la Direccion de Recursos Materiales, Abastecimientos y Servicios y la Direccion General de Administracion y Finanzas en la Secretaria de Obras y Servicios.</t>
  </si>
  <si>
    <t>Para el cierre del ejercicio 2024 se cuente con el 100% de los recursos para el buen funcionamiento de las areas de la Secretaria de Obras y Servicios.</t>
  </si>
  <si>
    <t>Las areas que integran la Secretaria de Obras y Servicios cuentan con un buen desarrollo y funcionan de manera optima.</t>
  </si>
  <si>
    <t>Gestion para el proceso de adquisicion de bienes, conforme a la requisicion de las diversas areas administrativas para la adecuada operacion y funcionamiento de la Secretaria, que contribuya a la transparencia, eficacia y eficiencia en el ejercicio de los recursos publicos.</t>
  </si>
  <si>
    <t>Ing. Carlos Miguel Ricardez Mendoza</t>
  </si>
  <si>
    <t>Director de Recursos Materiales, Abastecimientos y Servicios</t>
  </si>
  <si>
    <t>Gestion para el proceso de contratacion de servicios, conforme a la requisicion de las diversas areas administrativas para la adecuada operacion y funcionamiento de la Secretaria, que contribuya a la transparencia, eficacia y eficiencia en el ejercicio de los recursos publicos.</t>
  </si>
  <si>
    <t>Reporte trimestral de Pasivos Contigentes</t>
  </si>
  <si>
    <t>Atencion del 100% de las sentencias emitidas por la autoridad competente.</t>
  </si>
  <si>
    <t>Cumplir las obligaciones de pago derivado de las sentencias emitidas por la autoridad</t>
  </si>
  <si>
    <t>Pago de laudos y/o juicios realizados a los ex Servidores Publico de la Secretaria de Obras y Servicios</t>
  </si>
  <si>
    <t>M.A.P.P. Gerardo Calzada Sibilla</t>
  </si>
  <si>
    <t>Eficientes protocolos de actuacion de la SOBSE ante fenomenos naturales y antropogenicos.</t>
  </si>
  <si>
    <t>Personal adscrito a las Unidades Administrativas de la Secretaria de Obras y Servicios.</t>
  </si>
  <si>
    <t>1. Conformacion de la brigada de Proteccion Civil. 2. Coordinacion entre las unidades administrativas que comparten el inmueble donde se ubica la Secretaria.</t>
  </si>
  <si>
    <t>Los trabajadores adscritos asi como los ciudadanos que acuden a las instalaciones de esta Secretaria, cuentan con un programa de Proteccion Civil que permite responder de forma oportuna ante cualquier situacion o emergencia que se presente.</t>
  </si>
  <si>
    <t>Indice que mide el avance de las acciones realizadas en materia de proteccion civil en la Secretaria de Obras y Servicios.</t>
  </si>
  <si>
    <t>((Actualizacion del programa de proteccion civil de la SOBSE realizado/ Actualizacion del programa de proteccion civil de la SOBSE programado)*50%)+((Avance en la capacitacion de las Brigadas de Proteccion Civil realizado/Avance en la capacitacion de la Brigadas de Proteccion Civil programado)</t>
  </si>
  <si>
    <t>Registros administrativos de la Direccion de Recursos Materiales, Abastecimientos y Servicios de la Direccion General de Administracion y Finanzas de la Secretaria de Obras y Servicios. Informe de Avance Trimestral.</t>
  </si>
  <si>
    <t>El personal adscrito a la Secretaria de Obras y Servicios cuenta con la cultura de proteccion civil para la prevencion de riesgos.</t>
  </si>
  <si>
    <t>Actualizacion del programa de Proteccion Civil de la SOBSE.</t>
  </si>
  <si>
    <t>Capacitacion de las Brigadas de Proteccion Civil.</t>
  </si>
  <si>
    <t>Reparacion en la infraestructura de viviendas y comercios de los habitantes de la Ciudad de Mexico por afectaciones causadas por obras publicas.</t>
  </si>
  <si>
    <t>Otorgar apoyos economicos a los habitantes de viviendas y comercios que fueron afectados por la ejecucion de obra publica.</t>
  </si>
  <si>
    <t>Los habitantes de la Ciudad de Mexico acceden a la reparacion del daño, ocasionado por las obras publicas para conservar su calidad de vida.</t>
  </si>
  <si>
    <t>Porcentaje que mide el avance de apoyos economicos entregados por afectaciones de obra publica.</t>
  </si>
  <si>
    <t>(Total de apoyos entregados/ Total de apoyos programados)*100</t>
  </si>
  <si>
    <t>Informe de Avance Trimestral CONAC. Padron de Comercios y Familias Beneficiarias. w.w.w.//obras.cdmx.gob.mx</t>
  </si>
  <si>
    <t>Se estima que para el cierre del ejercicio 2024 el avance en la entrega de apoyos economicos sea del 100%.</t>
  </si>
  <si>
    <t>Reparacion de los daños causados por las afectaciones de las obras de infraestructura en transporte de los proyectos de la Ampliacion de la Linea 12 del Metro y del Tren Interurbano Toluca-Ciudad de Mexico.</t>
  </si>
  <si>
    <t>Apoyo Emergente Temporal para Comercios Afectados por la Obra de Ampliacion de la Linea 12 del Sistema de Transporte Colectivo Metro que consiste en la entrega de $9,600.00 pesos, bimestrales correspondientes al periodo de enero a diciembre del año en curso, a un maximo de 19 beneficiarios.</t>
  </si>
  <si>
    <t>Accion Social para apoyos a los Habitantes de la Colonia Primera Victoria Afectados por la Ejecucion de la Obra de Ampliacion de la Linea 12 del Sistema de Transporte Colectivo Metro. Apoyo economico para renta, mensuales programados durante los 12 meses del 2022, a un maximo de 35 beneficiarios por concepto de Apoyo de rentas.</t>
  </si>
  <si>
    <t>Accion Social para Habitantes de las Colonias Cove y Minas de Cristo Afectados por la Ejecucion de la Obra de Ampliacion de la Linea 12 del Sistema de Transporte Colectivo Metro, con un apoyo economico para renta, programados durante los 12 meses del 2022, a un maximo de 150 beneficiarios por concepto de Apoyo de rentas.</t>
  </si>
  <si>
    <t>Otorgar un apoyo economico bimestral para los comercios que han visto mermadas sus ventas. Las personas que acrediten la propiedad de un comercio afectado podran solicitar un apoyo economico para comercios, bimestrales correspondientes al periodo de enero a diciembre del año en curso, a un maximo de 30 beneficiarios, por la afectacion de la ejecucion de la obra de Construccion del Tren Interurbano de Pasajeros Toluca-Valle de Mexico</t>
  </si>
  <si>
    <t>Otorgar un apoyo economico bimestral para los comercios que han visto mermadas sus ventas. Las personas que acrediten la propiedad de un comercio afectado podran solicitar un apoyo economico para comercios, bimestrales correspondientes al periodo de enero a diciembre del año en curso, a un maximo de 30 beneficiarios, por la afectacion de la ejecucion de la obra de Construccion del Tren Interurbano de Pasajeros Toluca-Valle de Mexico.</t>
  </si>
  <si>
    <t>Producir y comercializar Mezclas Asfalticas, asi como brindar servicios que satisfagan las necesidades y requerimientos de las dependencias del Gobierno de la Ciudad de Mexico y a particulares, para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</si>
  <si>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Ser una unidad industrial reconocida por la calidad en la produccion de sus mezclas asfalticas y los servicios que proporciona, usando tecnologia de punta y capital humano competitivo y comprometida con el medio ambiente.</t>
  </si>
  <si>
    <t>La Ciudad de Mexico al ser una de las capitales con mas movimiento de America Latina, exige obras viales que garanticen el libre transito e incluyan las diferentes formas de movilidad, tanto el transporte, los vehiculos particulares, las bicicletas y a pie. Las vialidades de la Ciudad de Mexico frecuentemente tienen deterioros y desgaste, aunado a los cambios meteorologicos y que conllevan a la necesidad de mantenimiento constante. La infraestructura actual no es muy amigable con peatones y ciclistas, lo cual genera serios problemas de seguridad vial e inequidad en tiempos de traslado y condiciones de viaje. La Ciudad de Mexico cuenta con un area de 1,485 km2 y presenta un indice de congestion vial de 66%. De acuerdo con lo anterior los habitantes de la ciudad necesitan superficies de rodamiento optimas en vialidades, accesibilidad a vialidades, disminuir tiempos de traslado, cuidar la integridad de las personas que utilizan los distintos sistemas de transporte al moverse de manera segura.</t>
  </si>
  <si>
    <t>Producir mezcla asfaltica con los estandares de calidad establecidos para las obras viales de las alcaldias y dependencias en beneficio de la poblacion de la Ciudad para incrementar la accesibilidad, disminuir los tiempos de traslado y garantizar viajes comodos y seguros para toda la ciudadania, llevando a cabo procesos productivos innovadores amigables con el medio ambiente y que permitan el sano desarrollo de los habitantes en las comunidades circundantes.</t>
  </si>
  <si>
    <t>Manufacturas</t>
  </si>
  <si>
    <t>070</t>
  </si>
  <si>
    <t>Produccion y comercializacion de mezcla asfaltica para la rehabilitacion de las vias primarias y secundarias</t>
  </si>
  <si>
    <t>De aqui a 2030, modernizar la infraestructura y reconvertir las industrias para que sean sostenibles, utilizando los recursos con mayor eficacia y promoviendo la adopcion de tecnologias y procesos industriales limpios y ambientalmente racionales, y logrando que todos los paises tomen medidas de acuerdo con sus capacidades respectivas</t>
  </si>
  <si>
    <t>Eficiente control de la calidad de mezclas asfalticas para la ejecucion de las obras en la Ciudad de Mexico.</t>
  </si>
  <si>
    <t>Las 16 alcaldias de la Ciudad de Mexico.</t>
  </si>
  <si>
    <t>Producir y suministrar la cantidad de mezcla asfaltica demandada por las dependencias, unidades administrativas, alcaldias, organos desconcentrados y entidades de la Administracion Publica de la Ciudad de Mexico.</t>
  </si>
  <si>
    <t>Los habitantes de la Ciudad de Mexico cuentan con vialidades seguras que mejoran la movilidad y reducen los tiempos de traslado, en beneficio de su calidad de vida.</t>
  </si>
  <si>
    <t>Porcentaje que mide el avance de mezcla asfaltica que se suministrara en relacion con los requerimentos mensuales realizados por las alcaldias y dependencias.</t>
  </si>
  <si>
    <t>(Mezcla asfaltica producida/ Mezcla asfaltica solicitada)*100</t>
  </si>
  <si>
    <t>http://www.plataformanacionaldetransparencia.org.mx/</t>
  </si>
  <si>
    <t>Se estima que para 2024 se registre un avance de 95% en la produccion de mezcla asfaltica que se suministrara mediante los requerimientos mensuales realizados por las alcaldias de la Ciudad de Mexico.</t>
  </si>
  <si>
    <t>Mejor movilidad y vialidades seguras, en beneficio de la calidad de vida de los habitantes de la Ciudad de Mexico.</t>
  </si>
  <si>
    <t>Produccion de Mezcla Asfaltica</t>
  </si>
  <si>
    <t>Mtro. Alfredo Reyna Angel</t>
  </si>
  <si>
    <t>Director de Admnistracion y Finanzas</t>
  </si>
  <si>
    <t>((Avance en la gestion para el proceso de adquisicion de bienes, conforme a la requisicion de las diversas areas administrativas para la adecuada operacion y funcionamiento de la Planta Productora de Mezclas Asfalticas realizado/ Avance en la gestion para el proceso de adquisicion de bienes, conforme a la requisicion de las diversas areas administrativas para la adecuada operacion y funcionamiento de la Planta Productora de Mezclas Asfaliticas programado)* 50%) + ((Avance en la gestion para el proceso de contratacion de servicios, conforme a la requisicion de las diversas areas administrativas para la adecuada operacion y funcionamiento de la Planta Productora de Mezclas Asfalticas realizado/ Avance en la gestion para el proceso de contratacion de servicios, conforme a la requisicion de las diversas areas administrativas para la adecuada operacion y funcionamiento de la Planta Productora de Mezclas Asfalticas programado)* 50%)</t>
  </si>
  <si>
    <t>https://consultapublicamx.inai.org.mx/vut-web/faces/view/consultaPublica.xhtml#tarjetaInformativa</t>
  </si>
  <si>
    <t>Se estima que para el año 2024 se registre un avance de 100% en las actividades realizadas de la gestion de bienes y servicios conforme a la requisicion de las diversas areas administrativas para la operacion y funcionamiento de la Planta Productora de Mezclas Asfalticas.</t>
  </si>
  <si>
    <t>Garantizar los recursos necesarios para el cumplimiento y desarrollo adecuado de las funciones de la Planta Productora de Mezclas Asfalticas.</t>
  </si>
  <si>
    <t>Gestion para el proceso de adquisicion de bienes, conforme a la requisicion de las diversas areas administrativas para la adecuada operacion y funcionamiento de la Planta Productora de Mezclas Asfalticas, que contribuya a la transparencia, eficacia y eficiencia en el ejercicio de los recursos publicos.</t>
  </si>
  <si>
    <t>Gestion para el proceso de contratacion de servicios, conforme a la requisicion de las diversas areas administrativas para la adecuada operacion y funcionamiento de la Planta Productora de Mezclas Asfalticas, que contribuya a la transparencia, eficacia y eficiencia en el ejercicio de los recursos publicos.</t>
  </si>
  <si>
    <t>Consulta directa ante el Tribunal Federal de Conciliacion y Arbitraje</t>
  </si>
  <si>
    <t>Pago de laudos y/o juicios realizados a los ex Servidores Publicos de la Planta Productora de Mezclas Asfalticas.</t>
  </si>
  <si>
    <t>Eficientes protocolos de actuacion de la PPMA ante fenomenos naturales y antropogenicos.</t>
  </si>
  <si>
    <t>Personal adscrito y visitantes a la Planta Productora de Mezclas Asfalticas.</t>
  </si>
  <si>
    <t>1) Actualizar el Programa de Proteccion Civil que contemple estrategias adecuadas de gestion de riesgos. 2) Conformacion de la brigada de Proteccion Civil. 3). Coordinacion entre las unidades administrativas que comparten el inmueble donde se ubica la Planta Productora de Mezclas Asfalticas.</t>
  </si>
  <si>
    <t>Los trabajadores adscritos asi como los ciudadanos que acuden a las instalaciones de la Planta Productora de Mezclas Asfalticas, cuentan con un programa de Proteccion Civil que permite responder de forma oportuna ante cualquier situacion o emergencia que se presente.</t>
  </si>
  <si>
    <t>Indice que mide el avance de las acciones realizadas en materia de proteccion civil en la Planta Productora de Mezclas Asfalticas.</t>
  </si>
  <si>
    <t>((Actualizacion del programa de proteccion civil de la PPMA realizado/ Actualizacion del programa de proteccion civil de la PPMA programado)*50%)+((Avance en la capacitacion de las Brigadas de Proteccion Civil realizado/Avance en la capacitacion de la Brigadas de Proteccion Civil programado) 50%)</t>
  </si>
  <si>
    <t>https://www.transparencia.cdmx.gob.mx/planta-de-asfalto-de-la-ciudad-de-mexico</t>
  </si>
  <si>
    <t>El personal adscrito a la Planta Productora de Mezclas Asfalticas cuenta con la cultura de proteccion civil para la prevencion de riesgos.</t>
  </si>
  <si>
    <t>Actualizar e implementar el Programa de Proteccion Civil de la Planta Productora de Mezclas Asfalticas.</t>
  </si>
  <si>
    <t>Capacitar al personal para prevenir y actuar ante cualquier siniestro, emergencia o desastre de origen natural o derivado de las actividades humanas.</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</si>
  <si>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</si>
  <si>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</si>
  <si>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</si>
  <si>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Derecho a la educacion</t>
  </si>
  <si>
    <t>((Avance en la gestion para el proceso de adquisicion de bienes, conforme a la requisicion de las diversas areas administrativas para la adecuada operacion y funcionamiento del ILIFE realizado/ Avance en la gestion para el proceso de adquisicion de bienes, conforme a la requisicion de las diversas areas administrativas para la adecuada operacion y funcionamiento del ILIFE programado)* 50%) + ((Avance en la gestion para el proceso de contratacion de servicios, conforme a la requisicion de las diversas areas administrativas para la adecuada operacion y funcionamiento del ILIFE realizado/ Avance en la gestion para el proceso de contratacion de servicios, conforme a la requisicion de las diversas areas administrativas para la adecuada operacion y funcionamiento del ILIFE programado)* 50%)</t>
  </si>
  <si>
    <t>www.ilife.gob.mx En la pagina de transparencia se puede verificar el listado de sueldos con los que cuenta la plantilla adscrita a este Instituto.</t>
  </si>
  <si>
    <t>Se estima que para 2024 se registre un avance de 100% en las actividades realizadas de la gestion de bienes y servicios conforme a la requisicion de las diversas areas administrativas para la operacion y funcionamiento del Instituto Local de la Infraestructura Fisica Educativa.</t>
  </si>
  <si>
    <t>Garantizar los recursos necesarios para el cumplimiento y desarrollo adecuado de las funciones del Instituto Local de la Infraestructura Fisica Educativa.</t>
  </si>
  <si>
    <t>Gestion para el proceso de adquisicion de bienes, conforme a la requisicion de las diversas areas administrativas para la adecuada operacion y funcionamiento del Instituto Local de la Infraestructura Fisica Educativa, que contribuya a la transparencia, eficacia y eficiencia en el ejercicio de los recursos publicos.</t>
  </si>
  <si>
    <t>Luis Antonio Luna Hernandez</t>
  </si>
  <si>
    <t>Gerente de Adminstracion de Finanzas</t>
  </si>
  <si>
    <t>Gestion para el proceso de contratacion de servicios, conforme a la requisicion de las diversas areas administrativas para la adecuada operacion y funcionamiento del Instituto Local de la Infraestructura Fisica Educativa, que contribuya a la transparencia, eficacia y eficiencia en el ejercicio de los recursos publicos.</t>
  </si>
  <si>
    <t>Obtener la dictaminacion de la liberacion del recurso</t>
  </si>
  <si>
    <t>Pago de laudos y/o juicios realizados a los ex Servidores Publicos del Instituto Local de la Infraestructura Fisica Educativa.</t>
  </si>
  <si>
    <t>Gerente de Administacion y Finanzas</t>
  </si>
  <si>
    <t>Eficientes protocolos de actuacion del ILIFE ante fenomenos naturales y antropogenicos.</t>
  </si>
  <si>
    <t>Personal adscrito y visitantes al Instituto Local de la Infraestructura Fisica Educativa.</t>
  </si>
  <si>
    <t>1) Implementar el Programa de Proteccion Civil que contemple estrategias adecuadas de gestion de riesgos. 2) Conformacion de la brigada de Proteccion Civil. 3). Coordinacion entre las unidades administrativas que comparten el inmueble donde se ubica el Instituto Local de la Infraestructura Fisica Educativa.</t>
  </si>
  <si>
    <t>Los trabajadores adscritos asi como los ciudadanos que acuden a las instalaciones del Instituto Local de la Infraestructura Fisica Educativa, cuentan con un programa de Proteccion Civil que permite responder de forma oportuna ante cualquier situacion o emergencia que se presente.</t>
  </si>
  <si>
    <t>Indice que mide el avance de las acciones realizadas en materia de proteccion civil en el Instituto Local de la Infraestructura Fisica Educativa.</t>
  </si>
  <si>
    <t>((Implementacion del programa de proteccion civil del ILIFE realizado/ Implementacion del programa de proteccion civil del ILIFE programado)*50%)+((Avance en la capacitacion de las Brigadas de Proteccion Civil realizado/Avance en la capacitacion de la Brigadas de Proteccion Civil programado) 50%)</t>
  </si>
  <si>
    <t>Constancias de capacitacion en Gestion Integral de Riesgos y Proteccion Civil, ubicadas en la oficina de la JUD de Capital Humano.</t>
  </si>
  <si>
    <t>El personal adscrito al Instituto Local de la Infraestructura Fisica Educativa cuenta con la cultura de proteccion civil para la prevencion de riesgos.</t>
  </si>
  <si>
    <t>Implementar el Programa Interno de Proteccion Civil para el Instituto Local de la Infraestructura Fisica Educativa de la Ciudad de Mexico en coordinacion con el area administrativa del inmueble donde se ubica.</t>
  </si>
  <si>
    <t>Eduardo Zamora Camacho</t>
  </si>
  <si>
    <t>Subgerencia de Certificacion</t>
  </si>
  <si>
    <t>041</t>
  </si>
  <si>
    <t>Instalaciones educativas de la Ciudad de Mexico en condiciones adecuadas para la atencion del alumnado.</t>
  </si>
  <si>
    <t>50 planteles de educacion publica.</t>
  </si>
  <si>
    <t>A traves del diagnostico, ejecutar el mantenimiento, equipamiento y/o rehabilitacion de los planteles educativos.</t>
  </si>
  <si>
    <t>Los habitantes de la Ciudad de Mexico acceden al derecho a la educacion en instalaciones educativas en buenas condiciones donde los estudiantes de educacion publica cuenten con instalaciones seguras y equipadas.</t>
  </si>
  <si>
    <t>Mide el indice de avance de los diagnosticos realizados a 50 escuelas publicas, el avance de la elaboracion de catalogos de conceptos de los 50 planteles diagnosticados y el porcentaje de avance de las 50 escuelas a las que se les elaboro el catalogo intervenidas con acciones de mantenimiento, equipamiento y/o rehabilitacion.</t>
  </si>
  <si>
    <t>((Diagnostico realizados/ Diagnosticos programados) * 25%) + ((Catalogos de conceptos realizados/ Catalogos de conceptos programados) *25%) + ((Actividades de mantenimiento y equipamiento y/o rehabilitacion de Escuelas realizadas/ Actividades de mantenimiento y equipamiento y/o rehabilitacion de Escuelas programadas) *50%)</t>
  </si>
  <si>
    <t>Los contratos de mantenimiento, equipamiento y/o rehabilitacion estan disponibles en el portal de transparencia del ILIFE. Los catalogos de conceptos estan alojados en el archivo de la Gerencia de Construccion y Certificacion de Obra. Los Informes graficos de los diagnosticos estan alojados en el archivo de la Gerencia de Diagnostico y Proyectos.</t>
  </si>
  <si>
    <t>Se estima que para 2024 se registre un avance de 100% en las acciones de diagnostico, catalogos de conceptos y mantenimiento en equipamiento y/o rehabilitacion de escuelas.</t>
  </si>
  <si>
    <t>Promover el derecho a la educacion a traves de brindar instalaciones educativas seguras y equipadas mediante la rehabilitacion y mantenimiento.</t>
  </si>
  <si>
    <t>Diagnostico de la infraestructura fisca educativa para la determinacion de proyectos por la autoridad educativa.</t>
  </si>
  <si>
    <t>Felipe Armenta Armenta</t>
  </si>
  <si>
    <t>Gerente de Diagnostico y Proyectos de Infraestructura Fisica Educativa</t>
  </si>
  <si>
    <t>Elaboracion de catalogos de conceptos para el proceso de licitacion.</t>
  </si>
  <si>
    <t>Fredy Molina Perez</t>
  </si>
  <si>
    <t>Gerente de Construccion y Certificacion de Obra</t>
  </si>
  <si>
    <t>Mantenimiento, equipamiento y/o rehabilitacion de escuelas.</t>
  </si>
  <si>
    <t>Actuar como un organo rector del Gobierno de la Ciudad de Mexico, en materia de Seguridad Estructural de las edificaciones de la Ciudad de Mexico, con el proposito de disminuir los riesgos ante situaciones de emergencias y desastres que puedan afectar a la poblacion.</t>
  </si>
  <si>
    <t>Ser un organo rector de la administracion publica de la Ciudad de Mexico, que promueve el cumplimiento de la normatividad en materia de seguridad estructural de las edificaciones de la Ciudad de Mexico, mediante elaboracion de dictamenes tecnicos, asegurar la disponibilidad y vialidad tecnologica el Sistema de Alerta Sismica y la Red Acelerografica de la Ciudad de Mexico, asi mismo, convenir con Instituciones de Investigacion y organos Colegiados sobre la realizacion de investigaciones, estudios y proyectos de innovacion en materia de seguridad estructural, con el proposito de disminuir los riesgos ante situaciones de emergencias y desastres que puedan afectar a la poblacion en general de la Ciudad de Mexico.</t>
  </si>
  <si>
    <t>Garantizar el cumplimiento de la normatividad aplicable en materia de Seguridad Estructural y contribuir en la construccion de una ciudad mas segura, mas humana, sostenible y resiliente ante el riesgo de desastres.</t>
  </si>
  <si>
    <t>145</t>
  </si>
  <si>
    <t>Estudios, revisiones y dictamenes relacionados con la seguridad estructural</t>
  </si>
  <si>
    <t>11.b</t>
  </si>
  <si>
    <t>De aqui a 2020, aumentar considerablemente el numero de ciudades y asentamientos humanos que adoptan e implementan politicas y planes integrados para promover la inclusion, el uso eficiente de los recursos, la mitigacion del cambio climatico y la adaptacion a el y la resiliencia ante los desastres, y desarrollar y poner en practica, en consonancia con el Marco de Sendai para la Reduccion del Riesgo de Desastres 2015-2030, la gestion integral de los riesgos de desastre a todos los niveles</t>
  </si>
  <si>
    <t>Cumplimiento de las disposiciones en materia de seguridad estructural en edificios, oficinas, viviendas y centros comerciales de la Ciudad de Mexico ponen en riesgo a las personas y sus bienes.</t>
  </si>
  <si>
    <t>Los edificios, oficinas, viviendas y centros comerciales de la Ciudad de Mexico.</t>
  </si>
  <si>
    <t>Evaluar los proyectos estructurales de rehabilitacion, reconstruccion y obra nueva en materia de seguridad estructural.</t>
  </si>
  <si>
    <t>Los habitantes de la Ciudad cuentan con Sistema de Gestion Integral de Riesgos fortalecido, con politicas transversales e innovadoras en materia de seguridad estructural.</t>
  </si>
  <si>
    <t>Indice que mide el avance de las evaluaciones estructurales consideradas de alto riesgo, desarrollo de proyectos y estudios de investigacion en materia de seguridad estructural.</t>
  </si>
  <si>
    <t>((Evaluaciones y proyectos estructurales realizados/ Evaluaciones y proyectos estructurales programados)* 30%) + ((Desarrollo de proyectos en materia de seguridad estructural realizados/ Desarrollo de proyectos en materia de seguridad estructural programados)* 40%) + ((Desarrollo de Estudios de Investigacion realizados/ Desarrollo de Estudios de Investigacion programados)* 15%) + ((Actividades de la operacion de la Red Acelerografica de la Ciudad de Mexico (RACM), del Sistema de Alerta Sismica de la Ciudad de Mexico (SASMEX-CDMX) y del Sistema de Acciones Sismicas de diseño (SASID) realizadas/ Actividades de la operacion de la Red Acelerografica de la Ciudad de Mexico (RACM), del Sistema de Alerta Sismica de la Ciudad de Mexico (SASMEX-CDMX) y del Sistema de Acciones Sismicas de diseño (SASID) programadas)* 13%) + ((Capacitaciones al personal adscrito al Instituto para la Seguridad de las Construcciones, fomentando una conciencia de equidad de genero y respeto a los derechos humanos realizadas/ Capacitaciones al personal adscrito al Instituto para la Seguridad de las Construcciones, fomentando una conciencia de equidad de genero y respeto a los derechos humanos programadas)* 2%)</t>
  </si>
  <si>
    <t>https://servidoresx3.finanzas.cdmx.gob.mx/documentos/app.html</t>
  </si>
  <si>
    <t>Se estima que para el año 2024 se registre un avance de 100% en las evaluaciones estructurales, desarrollo de proyectos y estudios de investigacion en materia de seguridad estructural, asi como en la operacion de la Red Acelerografica de la Ciudad de Mexico (RACM), del Sistema de Alerta Sismica de la Ciudad de Mexico (SASMEX-CDMX) y del Sistema de Acciones Sismicas de diseño (SASID).</t>
  </si>
  <si>
    <t>Contribuir al fortalecimiento de la Gestion Integral del Riesgo de Desastres en la ciudad de Mexico mediante las acciones de seguridad estructural en beneficio de los habitantes de la Ciudad de Mexico.</t>
  </si>
  <si>
    <t>Evaluaciones y proyectos estructurales</t>
  </si>
  <si>
    <t>Ing. Laura Suarez Medina.</t>
  </si>
  <si>
    <t>Directora de Dictamenes de Seguridad Estructural de Edificaciones Existentes.</t>
  </si>
  <si>
    <t>Desarrollo de proyectos en materia de seguridad estructural</t>
  </si>
  <si>
    <t>Desarrollo de Estudios de Investigacion</t>
  </si>
  <si>
    <t>Actividades de la operacion de la Red Acelerografica de la Ciudad de Mexico (RACM), del Sistema de Alerta Sismica de la Ciudad de Mexico (SASMEX-CDMX) y del Sistema de Acciones Sismicas de diseño (SASID)</t>
  </si>
  <si>
    <t>Lic. Ruendy Mena Martinez</t>
  </si>
  <si>
    <t>Coodinador de Administracion y Finanzas</t>
  </si>
  <si>
    <t>Capacitar al personal adscrito al Instituto para la Seguridad de las Construcciones, fomentando una conciencia de equidad de genero y respeto a los derechos humanos.</t>
  </si>
  <si>
    <t>((Avance en la gestion para el proceso de adquisicion de bienes, conforme a la requisicion de las diversas areas administrativas para la adecuada operacion y funcionamiento del ISC realizado/ Avance en la gestion para el proceso de adquisicion de bienes, conforme a la requisicion de las diversas areas administrativas para la adecuada operacion y funcionamiento del ISC programado)* 50%) + ((Avance en la gestion para el proceso de contratacion de servicios, conforme a la requisicion de las diversas areas administrativas para la adecuada operacion y funcionamiento del ISC realizado/ Avance en la gestion para el proceso de contratacion de servicios, conforme a la requisicion de las diversas areas administrativas para la adecuada operacion y funcionamiento del ISC programado)* 50%)</t>
  </si>
  <si>
    <t>Se estima que para 2024 se registre un avance de 100% en las actividades realizadas de la gestion de bienes y servicios conforme a la requisicion de las diversas areas administrativas para la operacion y funcionamiento del Instituto para la Seguridad de las Construcciones.</t>
  </si>
  <si>
    <t>Garantizar los recursos necesarios para el cumplimiento y desarrollo adecuado de las funciones del Instituto para la Seguridad de las Construcciones.</t>
  </si>
  <si>
    <t>Gestion para el proceso de adquisicion de bienes, conforme a la requisicion de las diversas areas administrativas para la adecuada operacion y funcionamiento del Instituto para la Seguridad de las Construcciones, que contribuya a la transparencia, eficacia y eficiencia en el ejercicio de los recursos publicos.</t>
  </si>
  <si>
    <t>Ing. Ruendy Mena Martinez</t>
  </si>
  <si>
    <t>Gestion para el proceso de contratacion de servicios, conforme a la requisicion de las diversas areas administrativas para la adecuada operacion y funcionamiento del Instituto para la Seguridad de las Construcciones, que contribuya a la transparencia, eficacia y eficiencia en el ejercicio de los recursos publicos.</t>
  </si>
  <si>
    <t>Pago de laudos y/o juicios realizados a los ex Servidores Publicos del Instituto para la Seguridad de las Construcciones.</t>
  </si>
  <si>
    <t>Eficientes protocolos de actuacion de la ISC ante fenomenos naturales y antropogenicos.</t>
  </si>
  <si>
    <t>Personal adscrito y visitantes del Instituto para la Seguridad de las Construcciones.</t>
  </si>
  <si>
    <t>1) Implementar el Programa de Proteccion Civil que contemple estrategias adecuadas de gestion de riesgos. 2) Conformacion de la brigada de Proteccion Civil. 3. Coordinacion entre las unidades administrativas que comparten el inmueble donde se ubica el Instituto para la Seguridad de las Construcciones.</t>
  </si>
  <si>
    <t>Los trabajadores adscritos asi como los ciudadanos que acuden a las instalaciones del Instituto para la Seguridad de las Construcciones, cuentan con un programa de Proteccion Civil que permite responder de forma oportuna ante cualquier situacion o emergencia que se presente.</t>
  </si>
  <si>
    <t>Indice que mide el avance de las acciones realizadas en materia de proteccion civil en el Instituto para la Seguridad de las Construcciones.</t>
  </si>
  <si>
    <t>((Implementacion del programa de proteccion civil de la ISC realizado/ Implementacion del programa de proteccion civil de la ISC programado)*50%)+ ((Avance en la capacitacion de las Brigadas de Proteccion Civil realizado/Avance en la capacitacion de la Brigadas de Proteccion Civil programado) 50%)</t>
  </si>
  <si>
    <t>Informe trimestral que integra el Instituto para la Seguridad de las Construcciones para informar a la Secretaria de Administracion y Finanzas y Portal de Transparencia de la Ciudad de Mexico https://www.transparencia.cdmx.gob.mx/instituto-para-la-seguridad-de-las-construcciones-en-el-distrito-federal</t>
  </si>
  <si>
    <t>El personal adscrito al Instituto para la Seguridad de las Construcciones cuenta con la cultura de proteccion civil para la prevencion de riesgos.</t>
  </si>
  <si>
    <t>Actualizar e implementar el Programa de Proteccion Civil del Instituto para la Seguridad de las Construcciones.</t>
  </si>
  <si>
    <t>Ing. Fabian Martinez Del Valle</t>
  </si>
  <si>
    <t>Director de Revision de Seguridad Estructural</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</si>
  <si>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 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minimas, el 20% se consideraba clase media y solo el 6% pertenecia a la clase alta. En ese sentido, de la poblacion total se desprenden los grupos de atencion prioritaria que, por circunstancias de pobreza, origen etnico, estado de salud, edad, genero, 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 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 A tal efecto, el aumento de las condiciones de abandono social y desigualad en los grupos de atencion prioritaria que habitan y transitan en la Ciudad de Mexico es generado por diversas pausas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 Con la finalidad de combatir las condiciones de vulnerabilidad planteadas, la Secretaria de Inclusion y Bienestar Social de la Ciudad de Mexico, otorga una red de servicios para la inclusion y desarrollo social, como la alimentacion, promocion de la equidad, recreacion, informacion social y servicios sociales comunitarios.</t>
  </si>
  <si>
    <t>Personas en situacion de calle</t>
  </si>
  <si>
    <t>Disminucion de las condiciones de vulnerabilidad y abandono social en las personas que se encuentran en situacion de calle en la Ciudad de Mexico.</t>
  </si>
  <si>
    <t>932 personas en situacion de calle en la Ciudad de Mexico.</t>
  </si>
  <si>
    <t>1. Promover el acceso a bienes y servicios como alimentacion, salud, pernocta que satisfagan las necesidades basicas en el corto plazo. 2. Crear mecanismos para la inclusion progresiva en el acceso efectivo de derechos sociales como trabajo, educacion y vivienda.</t>
  </si>
  <si>
    <t>Las personas que se encuentran en situacion de calle en la Ciudad de Mexico mejoran sus condiciones de vida disminuyendo su vulnerabilidad.</t>
  </si>
  <si>
    <t>Indice que mide el avance de las actividades que se llevan a cabo para disminuir las condiciones de vulnerabilidad y abandono social de las personas que se encuentran en situacion de calle en la Ciudad de Mexico.</t>
  </si>
  <si>
    <t>((Servicios asistenciales otorgados / Servicios asistenciales programados) .33) + ((Raciones alimentarias entregadas / Raciones alimentarias programadas) .33) + ((Supervisiones realizadas / Supervisiones programadas) .34)</t>
  </si>
  <si>
    <t>Informe que detalla los siguientes elementos:Lista de las personas a las que se les entregan las raciones alimentarias.Reportes semanales y mensuales de la supervision de las cocinas de los CAIS.Relacion de personas que reciben los servicios asistenciales.</t>
  </si>
  <si>
    <t>Al cierre del ciclo 2024, se espera que los 14 Centros de Asistencia e Integracion Social y Centros de Valoracion y Canalizacion operen de manera optima.</t>
  </si>
  <si>
    <t>Las personas que acuden a los Centros de Asistencia e Integracion Social y Centros de Valoracion y Canalizacion transitan a la inclusion progresiva y al acceso a los derechos sociales.</t>
  </si>
  <si>
    <t>Otorgamiento de servicios asistenciales de salud, higiene, pernocta, a la poblacion residente de los Centros de Asistencia e Integracion Social.</t>
  </si>
  <si>
    <t>Lic. Heriberto Escalona Cedillo/Lic. Victor Daniel Garcia Gomez</t>
  </si>
  <si>
    <t>Director de los Centros de Asistencia e Integracion Social/Coordinador de la Estrategia de Transicion entre la Calle y el Hogar</t>
  </si>
  <si>
    <t>Otorgamiento de tres raciones alimentarias a las personas en situacion de calle.</t>
  </si>
  <si>
    <t>Lic. Heriberto Escalona Cedillo</t>
  </si>
  <si>
    <t>Director de los Centros de Asistencia e Integracion Social</t>
  </si>
  <si>
    <t>Supervision de la operacion de las cocinas de los Centros de Asistencia e Integracion Social y verificar que la preparacion de los alimentos cumpla con el valor nutrimental que corresponda, asi como que las raciones alimenticias sean suficientes para sus residentes.</t>
  </si>
  <si>
    <t>Valoracion y canalizacion de personas que requieren servicios asistenciales.</t>
  </si>
  <si>
    <t>Fortalecimiento de la cohesion social</t>
  </si>
  <si>
    <t>Suficientes trabajos de mantenimiento de las unidades territoriales de medio de medio, alto y muy alto indice de marginalidad en la Ciudad de Mexico benefician la calidad de vida de sus residentes.</t>
  </si>
  <si>
    <t>Residentes de las 869 unidades territoriales de medio, alto y muy alto indice de marginalidad en la Ciudad de Mexico.</t>
  </si>
  <si>
    <t>Reducir el abandono de los espacios publicos mediante acciones sociales de participacion ciudadana en las unidades territoriales.</t>
  </si>
  <si>
    <t>Los habitantes de las unidades territoriales de la Ciudad de Mexico de medio, alto y muy alto indice de marginalidad cuentan con espacios publicos adecuados que les permiten tener mejor calidad de vida.</t>
  </si>
  <si>
    <t>Indice que mide el avance de las acciones que se llevan a cabo para fortalecer la participacion ciudadana y beneficiar la calidad de vida de los residentes de las unidades territoriales de medio, alto y muy alto nivel de marginalidad en la Ciudad de Mexico.</t>
  </si>
  <si>
    <t>((Actividades definidas en Asambleas realizadas / Actividades definidas en Asambleas programadas) .30) + (Jornadas comunitarias realizadas / Jornadas comunitarias programadas) .30) + (Visitas domiciliarias realizadas / Visitas domiciliarias programadas) .30) + (Apoyos economicos entregados / Apoyos economicos programados) .30))</t>
  </si>
  <si>
    <t>Padron de beneficiarios http://www.sideso.cdmx.gob.mx/documentos/2022/padrones/secretarias/sibiso/sibiso_padronbeneficiarios_2021_sercdmx.pdf Actas de Asamblea ciudadana. Listas de visitas domiciliarias. Evidencia fotografica de las jornadas comunitarias. Informacion bajo resguardo de la Direccion de Enlace Institucional.</t>
  </si>
  <si>
    <t>Al cierre del ciclo 2024, se espera recuperar y dar mantenimiento a los espacios publicos de las unidades territoriales de medio, alto y muy alto indice de marginalidad en la Ciudad de Mexico.</t>
  </si>
  <si>
    <t>La ciudadania participa en los programas sociales del gobierno para la recuperacion de los espacios publicos y mejora de calidad de vida.</t>
  </si>
  <si>
    <t>Definicion de actividades para la recuperacion de espacios publicos a traves de asambleas ciudadanas en las 16 alcaldias de la Ciudad de Mexico</t>
  </si>
  <si>
    <t>Mtra. Anayeli Noemi Cortes de Jesus</t>
  </si>
  <si>
    <t>Directora de Enlace Institucional</t>
  </si>
  <si>
    <t>Jornadas comunitarias de mejoramiento urbano (tequio) en la Ciudad de Mexico</t>
  </si>
  <si>
    <t>Identificacion de nuevos beneficiarios de los programas sociales a traves de visitas domiciliarias</t>
  </si>
  <si>
    <t>Entrega de apoyos economicos a los beneficiarios facilitadores</t>
  </si>
  <si>
    <t>Atencion a adultos mayores</t>
  </si>
  <si>
    <t>Eficientes servicios de atencion integral para promover el bienestar de las personas mayores de 60 años residentes en la Ciudad de Mexico.</t>
  </si>
  <si>
    <t>1,491,619 adultos mayores de 60 años residentes en la Ciudad de Mexico.</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</si>
  <si>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 el 20% se consideraba clase media y solo el 6% pertenecia a la clase alta. En ese sentido, de la poblacion total se desprenden los grupos de atencion prioritaria que, por circunstancias de pobreza, origen etnico, estado de salud, edad,genero,discapacidad,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desocupadas.A tal efecto, el aumento de las condiciones de abandono social y desigualad en los grupos de atencion prioritaria que habitan y transitan en la Ciudad de Mexico es generado por diversas pausas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digna.Con la finalidad de combatir las condiciones de vulnerabilidad planteadas, la Secretaria de Inclusion y Bienestar Social de la Ciudad de Mexico, otorga una red de servicios para la inclusion y desarrollo social, como la alimentacion, promocion de la equidad, recreacion, informacion social y servicios sociales comunitarios.</t>
  </si>
  <si>
    <t>Los adultos mayores de 60 años que habitan en la Ciudad de Mexico fortalecen su independencia y mejoran su calidad de vida.</t>
  </si>
  <si>
    <t>Indice que mide el avance de las acciones que se llevan a cabo para promover el bienestar de los adultos mayores de la Ciudad de Mexico.</t>
  </si>
  <si>
    <t>((Servicios medicos de atencion geriatrica entregados / Servicios medicos de atencion geriatrica programados) .035) + (Servicios medicos de atencion gerontologica entregados / Servicios medicos de atencion geriatrica programados) .035)+ (visitas de seguimiento realizadas / visitas de seguimiento programadas) .85) + (acciones de cuidado realizadas / acciones de cuidado programadas) .08))</t>
  </si>
  <si>
    <t>Informe de personas que reciben los servicios medicos de atencion geriatrica y servicios de atencion gerontologica</t>
  </si>
  <si>
    <t>Al cierre del ciclo 2024, se pretende diversificar y ampliar en un 10% los tipos de servicios que promueven el bienestar.</t>
  </si>
  <si>
    <t>Las personas mayores de la Ciudad de Mexico mejoran sus condiciones de vida derivado de la igualdad de oportunidades, la equidad y la disminucion de la exclusion social.</t>
  </si>
  <si>
    <t>Servicios medicos de atencion geriatrica.</t>
  </si>
  <si>
    <t>Guadalupe Guzman Rosales</t>
  </si>
  <si>
    <t>Coordinadora de Geriatria</t>
  </si>
  <si>
    <t>Servicios de atencion gerontologica de activacion fisica, mental, actividades educativas, culturales, recreativas y deportivas.</t>
  </si>
  <si>
    <t>Ana Rosa Arias Montes</t>
  </si>
  <si>
    <t>Coordinadora de Gerontologia</t>
  </si>
  <si>
    <t>Realizar visitas de seguimiento y acompañamiento.</t>
  </si>
  <si>
    <t>Juan Carlos Lopez Hernandez</t>
  </si>
  <si>
    <t>Coordinador de Atencion Social y Comunitaria</t>
  </si>
  <si>
    <t>Proporcionar acciones de cuidados y atencion multidisciplinaria.</t>
  </si>
  <si>
    <t>Ricardo Martinez Flores</t>
  </si>
  <si>
    <t>Coordinador de Cuidados y Atencion a la Persona Mayor</t>
  </si>
  <si>
    <t>Diseñar difundir e instrumentar politicas y programas generales para el desarrollo social que coadyuven al mejoramiento de las condiciones de vida de la poblacion,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</si>
  <si>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Consolidar a la Ciudad de Mexico como la capital social del pais a traves de aplicar politicas publicas y programas sociales que permitan combatir la pobreza desigualdad y marginacion mejorar la alimentacion y generar mejores condiciones de vida para la poblacion a traves del ejercicio de los derechos humanos.</t>
  </si>
  <si>
    <t>Eficientes protocolos de actuacion ante fenomenos naturales de la SIBISO.</t>
  </si>
  <si>
    <t>Personal adscrito a las Unidades Administrativas de la Secretaria de Inclusion y Bienestar Social.</t>
  </si>
  <si>
    <t>Creacion, elaboracion e implementacion de programas, politicas y capacitaciones que permitan garantizar la seguridad del personal adscrito y visitantes de la secretaria,</t>
  </si>
  <si>
    <t>La SIBISO cuenta con los protocolos necesarios en materia de proteccion civil.</t>
  </si>
  <si>
    <t>Indice que mide el avance de la elaboracion de los programas de proteccion civil, asi como el avance en la capacitacion del personal en materia de proteccion civil.</t>
  </si>
  <si>
    <t>((numero de programas realizados / numero de programas programados) *0.10+ (numero de simulacros realizados / numero de simulacros programados) *0.90) X100</t>
  </si>
  <si>
    <t>Programa de Proteccion Civil Bitacora de realizacion de simulacros</t>
  </si>
  <si>
    <t>Contar con el 100% de los programas de Proteccion Civil.</t>
  </si>
  <si>
    <t>La Administracion cuenta con los conocimientos sobre los protocolos de actuacion, y se promueve la cultura de prevencion ante una emergencia, para salvaguardar la integridad fisica del personal.</t>
  </si>
  <si>
    <t>Elaborar los programas de proteccion civil.</t>
  </si>
  <si>
    <t>Lic. Susana de Lourdes Haro Valdez</t>
  </si>
  <si>
    <t>Coordinadora de Recursos Materiales y Servicios</t>
  </si>
  <si>
    <t>Ejecucion de 12 simulacros anuales con diferentes hipotesis de emergencia, en los inmuebles de la Secretaria (sismo, incendio, amenaza de bomba, inundacion y fuga de gas), con una ponderacion del 90%</t>
  </si>
  <si>
    <t>Ing.Federico Rafael Lopez Ramirez</t>
  </si>
  <si>
    <t>Jefe de Unidad Departamental de Abastecimientos y Servicios</t>
  </si>
  <si>
    <t>302</t>
  </si>
  <si>
    <t>Rescate del espacio publico de los 167 barrios, colonias, pueblos y unidades habitacionales en zonas de alta marginalidad de la Ciudad de Mexico.</t>
  </si>
  <si>
    <t>Los 167 barrios, colonias, pueblos y unidades habitacionales en zonas de alta marginalidad de la Ciudad de Mexico.</t>
  </si>
  <si>
    <t>Promover la participacion Ciudadana en el ambito de desarrollo urbano de los habitantes de zonas en condiciones de mayor rezago social para la recuperacion y adecuacion de los espacios publicos y mejorar las condiciones de vida y las oportunidades de desarrollo.</t>
  </si>
  <si>
    <t>Las personas que residen en los barrios, colonias, pueblos y unidades habitacionales de la Ciudad de Mexico cuentan con oportunidades de desarrollo social y urbano para su mejor calidad de vida.</t>
  </si>
  <si>
    <t>Indice que mide el avance de las acciones para el rescate de los espacios publicos en barrios, colonias, pueblos y unidades habitacionales en la Ciudad de Mexico.</t>
  </si>
  <si>
    <t>((Proyectos ejecutados / Proyectos programados) .50) + (visitas de supervision realizadas / visitas de supervision programadas) .50))</t>
  </si>
  <si>
    <t>Actas de las asambleas realizadas. Bitacoras de supervision. Evidencia fotografica de los proyectos ejecutados.</t>
  </si>
  <si>
    <t>Para el cierre del ejercicio fiscal 2024 la participacion ciudadana para la recuperacion de los espacios publicos aumenta el 10%.</t>
  </si>
  <si>
    <t>Las personas que residen en los barrios, colonias, pueblos y unidades habitacionales en zonas de alta marginalidad en la Ciudad de Mexico disminuyen su rezago social y mejoran su calidad de vida.</t>
  </si>
  <si>
    <t>Proyectos de rescate de espacios publicos en colonias, pueblos, barrios y unidades habitacionales.</t>
  </si>
  <si>
    <t>Manuel Luis Labra Illanes</t>
  </si>
  <si>
    <t>Director Ejecutivo de Tequio Barrio</t>
  </si>
  <si>
    <t>Visitas de supervision de proyectos.</t>
  </si>
  <si>
    <t>126</t>
  </si>
  <si>
    <t>Atencion social emergente</t>
  </si>
  <si>
    <t>Disminucion de la vulnerabilidad en contingencias y emergencias en personas en condicion de pobreza y desventaja social en la Ciudad de Mexico.</t>
  </si>
  <si>
    <t>Personas en condicion de pobreza y desventaja social afectadas por estados de emergencia y/o abandono social.</t>
  </si>
  <si>
    <t>Contribuir a la disminucion de las afectaciones sufridas por situaciones de emergencia social o natural.</t>
  </si>
  <si>
    <t>Las personas que se encuentran en condicion de extrema vulnerabilidad cuentan con atencion y asistencia humanitaria ante contingencias o emergencias sociales en la Ciudad de Mexico.</t>
  </si>
  <si>
    <t>Indice que mide los servicios otorgados a las personas que se encuentran en situacion de emergencias o contingencias.</t>
  </si>
  <si>
    <t>((Apoyos economicos entregados / Apoyos economicos programados).50) + (Solicitudes dictaminadas / solicitudes recibidas) .50))</t>
  </si>
  <si>
    <t>Informes de actividades para dar el seguimiento elaborados por la Direccion General de Inclusion Social.</t>
  </si>
  <si>
    <t>Hasta el 2024 brindar atencion y asistencia humanitaria a las personas afectadas por emergencias o contingencias.</t>
  </si>
  <si>
    <t>La poblacion afectada por emergencias o contingencias cuentan con atencion, bienes, apoyos economicos y servicios de asistencia social.</t>
  </si>
  <si>
    <t>Apoyo economico para atender contingencias y emergencias.</t>
  </si>
  <si>
    <t>Maria Aurora Palma Cardenas</t>
  </si>
  <si>
    <t>Subdirectora de Emergencia Social</t>
  </si>
  <si>
    <t>Dictaminacion de las solicitudes para otorgar apoyos economicos.</t>
  </si>
  <si>
    <t>301</t>
  </si>
  <si>
    <t>Acciones para la alimentacion y nutricion</t>
  </si>
  <si>
    <t>Disminucion de la inseguridad alimentaria en la poblacion de la Ciudad de Mexico.</t>
  </si>
  <si>
    <t>9,209,944 personas que habitan en la Ciudad de Mexico.</t>
  </si>
  <si>
    <t>Proporcionar alternativas que permitan el acceso y ejercicio del derecho a la alimentacion para las personas que vivan, trabajen, estudien o transiten en la Ciudad de Mexico promoviendo una cultura de la alimentacion adecuada, saludable e inocua, para mejorar los habitos alimentarios.</t>
  </si>
  <si>
    <t>La poblacion que habita o transita por la Ciudad de Mexico cuenta con alternativas de alimentacion nutritiva a costos accesibles.</t>
  </si>
  <si>
    <t>Indice que mide los servicios de alimentacion para reducir la carencia alimentaria.</t>
  </si>
  <si>
    <t>((Raciones de alimentos entregadas / raciones de alimentos programadas) .50) + (Supervisiones realizadas / Supervisiones programadas).50))</t>
  </si>
  <si>
    <t>Reporte trimestral de personas usuarias de los comedores consolidados. Informes y reportes trimestrales del funcionamiento del Programa de Comedores Sociales que estan bajo el resguardo de la Direccion de Comedores Sociales.</t>
  </si>
  <si>
    <t>Para el 2024 se disminuye un 10% de la carencia alimentaria en la poblacion que habita o transita en la Ciudad de Mexico.</t>
  </si>
  <si>
    <t>Las personas que habitan en la Ciudad de Mexico mejoran sus habitos alimentarios a traves de las alternativas de alimentacion adecuada y saludable.</t>
  </si>
  <si>
    <t>Raciones de alimentos entregadas a traves de los Comedores para el Bienestar.</t>
  </si>
  <si>
    <t>Bertha Noelia Mares Silva</t>
  </si>
  <si>
    <t>Directora de Comedores Sociales</t>
  </si>
  <si>
    <t>Supervision de la correcta operacion de la red de Comedores para el Bienestar.</t>
  </si>
  <si>
    <t>Eficiente programacion para los gastos administrativos necesarios para la operacion de la Secretaria de Inclusion y Bienestar Social de la Ciudad de Mexico.</t>
  </si>
  <si>
    <t>Areas administrativas y operativas de la Secretaria de Inclusion y Bienestar Social de la Ciudad de Mexico. (Direcciones Generales, Direcciones Ejecutivas, Direcciones de area, Coordinaciones y Gerencias)</t>
  </si>
  <si>
    <t>La Secretaria de Inclusion y Bienestar Social de la Ciudad de Mexico cuenta con los recursos necesarios para el buen desarrollo de sus funciones.</t>
  </si>
  <si>
    <t>Porcentaje que mide las actividades de apoyo administrativo enfocadas a los servicios que se brindan a los trabajadores o familiares del area de capital humano adscritos a la Secretaria de Inclusion y Bienestar Social</t>
  </si>
  <si>
    <t>((Materiales, insumos y suministros adquiridos / Materiales, insumos y suministros programados) .50)+ (Servicios pagados / servicios programados).50))</t>
  </si>
  <si>
    <t>Registros administrativos de la Direccion de Recursos Materiales, Abastecimientos y Servicios y la Direccion General de Administracion y Finanzas en la Secretaria de Inclusion y Bienestar</t>
  </si>
  <si>
    <t>Al cierre del ciclo 2024, se espera contar con una eficiente programacion de los gastos administrativos del Ente Publico de la Ciudad de Mexico.</t>
  </si>
  <si>
    <t>Durante la Administracion se brindaron mejores servicios al publico que busca atencion y ayuda dentro de la Secretaria de Inclusion y Bienestar Social.</t>
  </si>
  <si>
    <t>Juan Francisco Martinez Lavin</t>
  </si>
  <si>
    <t>Coordinador de Administracion y Capital Humano</t>
  </si>
  <si>
    <t>Secretaria de Inclusion y Bienestar Social de la Ciudad de Mexico</t>
  </si>
  <si>
    <t>La Secretaria de Inclusion y Bienestar Social cuenta con los recursos necesarios para cubrir con las obligaciones judiciales sin riesgos para su operacion.</t>
  </si>
  <si>
    <t>Respaldo de archivos digitales de los tramites realizados</t>
  </si>
  <si>
    <t>Para el 2024 disminuir el pasivo adquirido referente a Laudos.</t>
  </si>
  <si>
    <t>Juicios Laborales en contra de la Secretaria/ Tramites realizados en conjunto con la Direccion General de Asuntos Juridicos para cumplimiento de demandas laborales</t>
  </si>
  <si>
    <t>Jan Francisco Martinez Lavin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</si>
  <si>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</si>
  <si>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Ser la institucion referente en la Ciudad de Mexico en la garantia del derecho a la igualdad a traves de la prevencion y eliminacion de todas las formas de discriminacion.</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</si>
  <si>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 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 el 20% se consideraba clase media y solo el 6% pertenecia a la clase alta. En ese sentido, de la poblacion total se desprenden los grupos de atencion prioritaria que, por circunstancias de pobreza, origen etnico, estado de salud, edad, genero, 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 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 A tal efecto, el aumento de las condiciones de abandono social y desigualad en los grupos de atencion prioritaria que habitan y transitan en la Ciudad de Mexico es generado por diversas causas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 Con la finalidad de combatir las condiciones de vulnerabilidad planteadas, el Consejo para Prevenir y Eliminar la Discriminacion en la Ciudad de Mexico a traves del analisis y evaluacion de la politica publica, legislativa y los entes publicos, y la atencion a la ciudadania, realiza acciones para generar un cambio social a favor de la igualdad y la no discriminacion en los habitantes de la Ciudad de Mexico.</t>
  </si>
  <si>
    <t>Eficientes protocolos de actuacion del COPRED ante fenomenos naturales y antropogenicos.</t>
  </si>
  <si>
    <t>Personal adscrito a las Unidades Administrativas del COPRED.</t>
  </si>
  <si>
    <t>Creacion, elaboracion e implementacion de programas, politicas y capacitaciones que permitan garantizar la seguridad del personal adscrito y visitantes del COPRED.</t>
  </si>
  <si>
    <t>La comunidad del COPRED adquieren conocimientos para un manejo adecuado de mecanismos y protocolos ante situaciones de riesgo provocados por fenomenos perturbadores.</t>
  </si>
  <si>
    <t>Indice que mide el avance de elaboracion de programas de proteccion civil y el avance de numero de capacitaciones en materia de proteccion civil.</t>
  </si>
  <si>
    <t>((programas de proteccion civil elaborados/ programas de proteccion civil programados)* 0.40) + ((numero de capacitaciones realizadas/ capacitaciones programadas)*0.60))</t>
  </si>
  <si>
    <t>Indicie</t>
  </si>
  <si>
    <t>Programas de proteccion civil elaborados. Constancias de personas capacitadas en materia de proteccion civil, fotografias y listas de asistencia.</t>
  </si>
  <si>
    <t>Usuarios de servicios y servidores publicos del COPRED, cuentan con conocimientos en materia de Proteccion Civil.</t>
  </si>
  <si>
    <t>Elaboracion de los Programas en Materia de Proteccion Civil de los inmuebles que integran el COPRED.</t>
  </si>
  <si>
    <t>Rene Uriega Ponce de Leon.</t>
  </si>
  <si>
    <t>Capacitacion en materia de Proteccion Civil.</t>
  </si>
  <si>
    <t>Disminucion de la discriminacion en las personas que viven en la Ciudad de Mexico.</t>
  </si>
  <si>
    <t>2,674,113 personas que son discriminadas en la Ciudad de Mexico.</t>
  </si>
  <si>
    <t>1. Diseñar implementar evaluar y dar seguimiento a politicas publicas programas y acciones emprendidas por los entes publicos para prevenir y eliminar el problema de la discriminacion en la Ciudad de Mexico. 2. Promover el derecho a la igualdad y la no discriminacion de las personas que viven y transitan en la Ciudad de Mexico.</t>
  </si>
  <si>
    <t>Los personas que viven en la Ciudad de Mexico no son discriminadas por su origen etnico o nacional, apariencia fisica, color de piel, lengua, sexo, genero, edad, discapacidades, condicion social, situacion migratoria, condiciones de salud, embarazo, religion, opiniones, preferencia y orientacion sexual, identidad ni expresion de genero.</t>
  </si>
  <si>
    <t>Indice que mide las politicas y acciones realizadas para disminuir la discriminacion en la Ciudad de Mexico.</t>
  </si>
  <si>
    <t>((Atenciones Realizadas / Atenciones programadas) .20) + (Acciones educativas realizadas / Acciones educativas programadas) .20) + Acciones de vinculacion realizadas / Acciones de vinculacion programadas) .20) + (Estrategias de promocion realizadas / Estrategias de promocion programadas) .20) + (Herramientas de politica realizadas / Herramientas de politica programadas) .20))</t>
  </si>
  <si>
    <t>Expedientes de orientacion, queja y reclamacion iniciados ante el Consejo. Registros administrativos internos, tales como listas de asistencia, relatorias, fotografias, estenografias, actas, etc. Documentos, informes, reportes y otras acciones publicadas en: https://www.transparencia.cdmx.gob.mx/consejo-para-prevenir-y-eliminar-la-discriminacion-de-la-ciudad-de-mexico</t>
  </si>
  <si>
    <t>Al final del ejercicio fiscal 2024 se pretende disminunir la discriminacion un 10%</t>
  </si>
  <si>
    <t>Las personas en situacion de discriminacion ejercen su derecho a la igualdad y a la no discriminacion, lo que permite disminuir las brechas de desigualdad.</t>
  </si>
  <si>
    <t>Atencion a la ciudadania por presuntos actos discriminatorios en la Ciudad de Mexico</t>
  </si>
  <si>
    <t>Alfonso Garcia Castillo</t>
  </si>
  <si>
    <t>Coordinador de Atencion y Educacion</t>
  </si>
  <si>
    <t>Acciones educativas en torno al derecho a la igualdad y no discriminacion dirigidos a personas servidoras publicas y poblacion en general</t>
  </si>
  <si>
    <t>Veronica Carranza Ansaldo</t>
  </si>
  <si>
    <t>Subdirectora de Capacitacion y Educacion</t>
  </si>
  <si>
    <t>Acciones de vinculacion estrategica con el sector privado, instituciones academicas, organizaciones de la sociedad civil, organismos internacionales e instituciones publicas</t>
  </si>
  <si>
    <t>Armando Jesus Meneses Larios</t>
  </si>
  <si>
    <t>Coordinador de la Secretaria Tecnica</t>
  </si>
  <si>
    <t>Estrategias de promocion y difusion para una cultura de igualdad y no discriminacion</t>
  </si>
  <si>
    <t>Berenice Vargas Ibañez</t>
  </si>
  <si>
    <t>Subdirectora de Planeacion</t>
  </si>
  <si>
    <t>Diseño de herramientas de politica publica antidiscriminatoria y desarrollo de estudios e investigaciones en torno al derecho a la igualdad y no discriminacion</t>
  </si>
  <si>
    <t>Pablo Alvarez Icaza Longoria</t>
  </si>
  <si>
    <t>Coordinador de Politicas Publicas y Legislativas</t>
  </si>
  <si>
    <t>Eficiente programacion para los gastos administrativos necesarios para la operacion del Consejo para Prevenir y Eliminar la Discriminacion de la Ciudad de Mexico.</t>
  </si>
  <si>
    <t>Areas administrativas y operativas del Consejo para Prevenir y Eliminar la Discriminacion de la Ciudad de Mexico (Direcciones Generales, Direcciones Ejecutivas, Direcciones de area, Coordinaciones y Gerencias)</t>
  </si>
  <si>
    <t>El Consejo para Prevenir y Eliminar la Discriminacion cuenta con los recursos necesarios para el buen desarrollo de sus funciones.</t>
  </si>
  <si>
    <t>Porcentaje de avance en la adquisicion de bienes y en la contratacion de servicios para atender la demanda y necesidades de todas las areas administrativas que integran al COPRED.</t>
  </si>
  <si>
    <t>Informes, entregables, remisiones. La informacion se encuentra bajo resguardo de la Direccion de Administracion y Finanzas.</t>
  </si>
  <si>
    <t>Ejercer el 100% de presupuesto de manera eficiente y eficaz de forma anual hasta el 2024.</t>
  </si>
  <si>
    <t>Proporcionar los servicios y equipamiento necesarios, para la operatividad del COPRED.</t>
  </si>
  <si>
    <t>Proporcionar los insumos y herramientas necesarias a traves de la adquisicion de bienes y la contratacion de servicios para atender la demanda y necesidades del COPRED.</t>
  </si>
  <si>
    <t>Consejo para Prevenir y Eliminar la Discriminacion de la Ciudad de Mexico</t>
  </si>
  <si>
    <t>El Consejo para Prevenir y Eliminar la Discriminacion cuenta con los recursos necesarios para cubrir con las obligaciones judiciales sin riesgos para su operacion.</t>
  </si>
  <si>
    <t>Resoluciones emitidas por la autoridad competente, bajo resguardo del area responsable</t>
  </si>
  <si>
    <t>Suficientes trabajos relacionados con el fenomeno de discriminacion realizados por la poblacion de la Ciudad de Mexico.</t>
  </si>
  <si>
    <t>1. Desarrollar campañas de difusion y promocion de una cultura por la igualdad y la no discriminacion a fin de consolidar el ejercicio igualitario de derechos de todas las personas, asi como aquellas pertenecientes a los grupos de atencion prioritaria o en situacion de discriminacion.</t>
  </si>
  <si>
    <t>La poblacion de la Ciudad de Mexico cuenta con una mejor perspectiva acerca de la discriminacion a traves de mas trabajos y material alusivo al tema.</t>
  </si>
  <si>
    <t>Indice que mide el avance de las acciones y entrega de apoyos economicos a los distintos sectores de la sociedad, personas como organizaciones de grupos de atencion prioritaria, para disminuir el fenomeno de la discriminacion.</t>
  </si>
  <si>
    <t>((Apoyos economicos entregados / Apoyos economicos programados) .25) + (Acciones de capacitacion realizadas / Acciones de capacitacion programadas) .25) + (Acciones de vinculacion realizadas / Acciones de vinculacion programadas) .25 + (Concursos realizados / Concursos programados) .25))</t>
  </si>
  <si>
    <t>Convocatorias, lineamientos y publicaciones en Gaceta. Actas administrativas de aprobacion elaboradas por el Comite de valoracion de solicitudes de apoyo del COPRED. Listas de asistencia. Informe y sistematizacion de la accion social. Registros administrativos internos, tales como listas de asistencia, relatorias, fotografias, estenografias, actas, etc. Listado de personas beneficiarias, oficios de entrega de apoyos, reportes de entregas por parte de las personas beneficiarias. Documentos, informes, reportes y otras acciones publicadas en: https://www.transparencia.cdmx.gob.mx/consejo-para-prevenir-y-eliminar-la-discriminacion-de-la-ciudad-de-mexico</t>
  </si>
  <si>
    <t>Al final del ejercicio 2024 disminuye el 10% la discriminacion derivado de la implementacion de politicas publicas.</t>
  </si>
  <si>
    <t>La poblacion de la Ciudad de Mexico cuenta con informacion actualizada sobre el fenomeno discriminatorio que contribuye a eliminar practicas discriminatorias y desigualdad para los grupos de atencion Prioritaria.</t>
  </si>
  <si>
    <t>Entrega de 15 apoyos economicos a victimas de la discriminacion pertenecientes a grupos de atencion prioritaria.</t>
  </si>
  <si>
    <t>Realizar acciones de capacitacion en materia de igualdad y no discriminacion.</t>
  </si>
  <si>
    <t>Subdirectora de Educacion y Capacitacion</t>
  </si>
  <si>
    <t>Realizar acciones sobre diversidad e inclusion con el sector privado.</t>
  </si>
  <si>
    <t>11 Concurso de Tesis sobre Discriminacion en la Ciudad de Mexico.</t>
  </si>
  <si>
    <t>Yesica Aznar Molina</t>
  </si>
  <si>
    <t>Subdireccion de Investigacion</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</si>
  <si>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 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 el 20% se consideraba clase media y solo el 6% pertenecia a la clase alta. En ese sentido, de la poblacion total se desprenden los grupos de atencion prioritaria que, por circunstancias de pobreza, origen etnico, estado de salud, edad, genero, 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 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 A tal efecto, el aumento de las condiciones de abandono social y desigualad en los grupos de atencion prioritaria que habitan y transitan en la Ciudad de Mexico es generado por diversas causas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 Con la finalidad de combatir las condiciones de vulnerabilidad planteadas, el Sistema para el Desarrollo Integral de la Familia, busca fortalecer y satisfacer las necesidades de asistencia social a traves de soluciones eficientes, de gran impacto que contribuyan al mejor desarrollo de las familias de la Ciudad de Mexico.</t>
  </si>
  <si>
    <t>017</t>
  </si>
  <si>
    <t>Atencion a grupos vulnerables</t>
  </si>
  <si>
    <t>Eliminar todas las formas de violencia contra todas las mujeres y las niñas en los ambitos publico y privado, incluidas la trata y la explotacion sexual y otros tipos de explotacion</t>
  </si>
  <si>
    <t>Disminucion de la violencia de genero en las mujeres que habitan en la Ciudad de Mexico.</t>
  </si>
  <si>
    <t>Aproximadamente 36,985 mujeres de 15 años o mas, que habitan en la Ciudad de Mexico que han vivido violencia de genero en el ambito familiar.</t>
  </si>
  <si>
    <t>1. Llevar a cabo estrategias metodologicas de prevencion de la violencia de genero. 2. Fomentar habilidades psicosociales encaminadas a disminuir la violencia familiar y hacia las mujeres. 3. Fortalecer el nucleo familiar.</t>
  </si>
  <si>
    <t>Las mujeres que han vivido violencia de genero y en el ambito familiar viven en un ambiente seguro y libre de violencia.</t>
  </si>
  <si>
    <t>Indice que mide las acciones para prevenir la violencia de genero y en el ambito familiar.</t>
  </si>
  <si>
    <t>((Acciones para prevenir la violencia realizadas / Acciones para prevenir la violencia programadas) .50) + (Atenciones psicologicas realizadas / Atenciones psicologicas programadas) .50))</t>
  </si>
  <si>
    <t>Listas de asistencia de las personas que participan en las platicas y talleres. Lista de personas que reciben atencion psicologica</t>
  </si>
  <si>
    <t>Al final del ejercicio fiscal 2024 se dara el seguimiento al 100% de las personas que acatan las sentencias dictaminadas por un juez en materia de violencia de genero y en el ambito familiar.</t>
  </si>
  <si>
    <t>Las mujeres de la Ciudad de Mexico gozan de una vida libre de violencia de genero y en el ambito familiar.</t>
  </si>
  <si>
    <t>Otorgar platicas, talleres, webinar y foros para la prevencion de la violencia familiar y hacia las mujeres</t>
  </si>
  <si>
    <t>Mtro. Alfonso Gordillo Vazquez</t>
  </si>
  <si>
    <t>Director de Programas a Niñas, Niños y Adolescentes Zona B</t>
  </si>
  <si>
    <t>Brindar atencion psicologica y reeducativa a hombres generadores de violencia hacia las mujeres</t>
  </si>
  <si>
    <t>288</t>
  </si>
  <si>
    <t>Suficientes actividades que fomenten el desarrollo creativo en las niñas, niños y adolescentes que habitan en la Ciudad de Mexico.</t>
  </si>
  <si>
    <t>2,871,997 niñas, niños y adolescentes que habitan en la Ciudad de Mexico.</t>
  </si>
  <si>
    <t>1. Fomentar la educacion, recreacion y deporte en las niñas, niños y adolescentes de que habitan en la Ciudad de Mexico. 2. Proporcionar herramientas de salud psicoemocional y favorecer la sana convivencia.</t>
  </si>
  <si>
    <t>Las niñas, niños y adolescentes que habitan en la Ciudad de Mexico disfrutan de actividades recreativas y deportivas que mejoran su calidad de vida.</t>
  </si>
  <si>
    <t>Indice que mide las acciones que fomentan el desarrollo creativo de las niñas, niños y adolescentes.</t>
  </si>
  <si>
    <t>((Servicios educativos realizados / Servicios educativos programados) .33) + (platicas y talleres realizados / platicas y talleres programados) .33) + (servicios asistenciales realizados / servicios asistenciales programados) .34))</t>
  </si>
  <si>
    <t>Informes trimestrales que contengan las listas de las personas beneficiadas por los servicios de este Pp. Informe de los servicios asistenciales otorgados a traves de los Centros DIF en la Ciudad de Mexico.</t>
  </si>
  <si>
    <t>Para el cierre del ejercicio fiscal 2024 se beneficiaran a 30,000 niñas, niños y adolescentes con servicios asistenciales y acciones que fomentan su desarrollo integral.</t>
  </si>
  <si>
    <t>Las niñas, niños y adolescentes que habitan en la Ciudad de Mexico tienen un desarrollo integral optimo que mejora su calidad de vida.</t>
  </si>
  <si>
    <t>Otorgar servicios educativos para desarrollar habilidades en ciencias, arte y deporte.</t>
  </si>
  <si>
    <t>Brindar servicios asistenciales de salud, atencion psicologica y alimentacion a niñas, niños y adolescentes.</t>
  </si>
  <si>
    <t>Lic. Maria Luisa Camacho Chiquito</t>
  </si>
  <si>
    <t>Directora de Desarrollo Comunitario</t>
  </si>
  <si>
    <t>Realizar platicas y talleres para promover los derechos de las niñas, niños y adolescentes.</t>
  </si>
  <si>
    <t>006</t>
  </si>
  <si>
    <t>Sistema de proteccion integral de niñas, niños y adolescentes de la Ciudad de Mexico</t>
  </si>
  <si>
    <t>Disminucion del desamparo de las niñas, niños y adolescentes que han sido victimas de violencia que habitan en la Ciudad de Mexico.</t>
  </si>
  <si>
    <t>2,674,113 niñas, niños y adolescentes que habitan en la Ciudad de Mexico.</t>
  </si>
  <si>
    <t>1. Brindar atencion integral a niñas, niños y adolescentes que vivan en entornos violentos en situacion de riesgo, vulnerabilidad o desamparo. 2. Fomentar la conciliacion familiar en favor de niñas niños y adolescentes.</t>
  </si>
  <si>
    <t>Las niñas, niños y adolescentes de la Ciudad de Mexico se reincorporan en ambientes libres de violencia.</t>
  </si>
  <si>
    <t>Indice que mide el avance de las acciones para prevenir la violencia en las niñas, niños y adolescentes.</t>
  </si>
  <si>
    <t>((Denuncias atendidas / Denuncias programadas) .20 + (Atenciones juridicas, psicologicas y sociales a madres, padres y tutores realizadas / Atenciones juridicas, psicologicas y sociales a madres, padres y tutores programadas) .20) + (Atenciones psicologicas y sociales a niñas, niños y adolescentes que son maltratados brindadas / Atenciones psicologicas y sociales a niñas, niños y adolescentes que son maltratados programadas) .20 + (Acogimiento residencial otorgado / Acogimiento residencial programado) .20) + (Seguimiento y gestion de adopciones realizados / Seguimiento y gestion de adopciones programados) .20))</t>
  </si>
  <si>
    <t>Registros oficiales de las intervenciones juridicas que se llevan a cabo. Expedientes de los casos de violencia atendidos. Expedientes de las personas que son acogidas residencialmente. Padron de beneficiarios de las acciones de restitucion del derecho a vivir en familia.</t>
  </si>
  <si>
    <t>Para el cierre del ejercicio fiscal 2024 se inhibe el maltrato de niñas, niños y adolescentes</t>
  </si>
  <si>
    <t>Las niñas, niños y adolescentes se benefician de los planes de restitucion social y se desarrollan en optimas condiciones en ambientes libres de violencia.</t>
  </si>
  <si>
    <t>Atencion de las denuncias de maltrato infantil</t>
  </si>
  <si>
    <t>Alfonso Galindo Cano</t>
  </si>
  <si>
    <t>Coordinador Para la Proteccion de Niñas, Niños y Adolescentes</t>
  </si>
  <si>
    <t>Atencion juridica, psicologica y social a madres, padres y tutores</t>
  </si>
  <si>
    <t>Atencion psicologica y social a niñas, niños y adolescentes que son maltratados</t>
  </si>
  <si>
    <t>Acogimiento residencial para proteger a niñas, niños y adolescentes</t>
  </si>
  <si>
    <t>Seguimiento y gestion de adopciones de niñas, niños y adolescentes</t>
  </si>
  <si>
    <t>008</t>
  </si>
  <si>
    <t>Acciones dirigidas a personas con discapacidad</t>
  </si>
  <si>
    <t>Suficientes servicios de atencion integral para personas con discapacidad que se encuentran en situacion de pobreza extrema en la Ciudad de Mexico.</t>
  </si>
  <si>
    <t>493,589 personas con discapacidad que se encuentran en situacion de pobreza extrema en la Ciudad de Mexico.</t>
  </si>
  <si>
    <t>Brindar servicios de rehabilitacion integral de primer nivel de atencion a personas con discapacidad que vivan en zonas de bajo, y muy bajo indice de desarrollo social.</t>
  </si>
  <si>
    <t>Las personas con discapacidad cuentan con servicios integrales de rehabilitacion, servicios de acogimiento temporal y asesorias tecnicas, que les permiten tener una vida digna.</t>
  </si>
  <si>
    <t>Indice que mide el avance de la prestacion de servicios otorgados a personas con discapacidad</t>
  </si>
  <si>
    <t>((Capacitaciones del lenguaje de señas realizadas / Capacitaciones del lenguaje de señas programadas) .25) + (Talleres realizados / Talleres programados) .25) + (Entregas de apoyos realizadas / Entregas de apoyo programadas) .25) + (Servicios de rehabilitacion otorgados / Servicios de rehabilitacion programados) .25))</t>
  </si>
  <si>
    <t>Listas de asistencia a de las personas que asisten a las capacitaciones para el fortalecimiento e inclusion para personas con discapacidad. Padron de beneficiarios de la entrega de apoyos. expedientes de las personas que reciben servicios de rehabilitacion</t>
  </si>
  <si>
    <t>Para el cierre del ejercicio fiscal 2024 aumentara el numero servicios de rehabilitacion integral de primer nivel de atencion a personas con discapacidad</t>
  </si>
  <si>
    <t>Las personas con discapacidad cuentan con servicios asistenciales que mejoran su calidad de vida</t>
  </si>
  <si>
    <t>Capacitacion para aprender el lenguaje de señas</t>
  </si>
  <si>
    <t>Lic. Ana Lilia Moreno Sakaguchi</t>
  </si>
  <si>
    <t>Coordinadora de Atencion a Personas con Discapacidad</t>
  </si>
  <si>
    <t>Realizar talleres para la insercion laboral</t>
  </si>
  <si>
    <t>Entrega de apoyos a personas con discapacidad</t>
  </si>
  <si>
    <t>Brindar servicios de rehabilitacion a personas con discapacidad</t>
  </si>
  <si>
    <t>Aumento del acceso a los servicios asistenciales de las personas que habitan en las colonias, pueblos y barrios de mayor vulnerabilidad de la Ciudad de Mexico.</t>
  </si>
  <si>
    <t>Personas que habitan en las colonias, pueblos y barrios de mayor vulnerabilidad de la Ciudad de Mexico.</t>
  </si>
  <si>
    <t>Cubrir las necesidades medicas de las personas que habitan en las colonias, pueblos y barrios de mayor vulnerabilidad de la Ciudad de Mexico.</t>
  </si>
  <si>
    <t>Las personas que habitan en las colonias, pueblos y barrios de mayor vulnerabilidad de la Ciudad de Mexico cuentan con acceso a servicios de salud de primer nivel de atencion.</t>
  </si>
  <si>
    <t>Porcentaje que mide los servicios medicos entregados a las personas que habitan en las colonias, pueblos y barrios de mayor vulnerabilidad</t>
  </si>
  <si>
    <t>(Servicios medicos otorgados / Servicios medicos programados) .100)</t>
  </si>
  <si>
    <t>Padron de beneficiarios de las personas que reciben los servicios medicos</t>
  </si>
  <si>
    <t>Para el cierre del ejercicio fiscal 2024 aumentaran los servicios de salud de primer nivel de atencion.</t>
  </si>
  <si>
    <t>Las personas que habitan en zonas de mayor vulnerabilidad de la Ciudad de Mexico mejoran su calidad de vida debido a la prestacion de los servicios de salud.</t>
  </si>
  <si>
    <t>Otorgamiento de servicios medicos, dentales, psicologicos y basicos de salud</t>
  </si>
  <si>
    <t>El Sistema para el Desarrollo Integral de la Familia de la Ciudad de Mexico esta comprometido a fortalecer y satisfacer las necesidades de asistencia social y prestacion de servicios asistenciales proporcionando soluciones eficientes de gran impacto que beneficien a la poblacion mas vulnerable y contribuyan al mejor desarrollo de las familias de la Ciudad de Mexico.</t>
  </si>
  <si>
    <t>Ser un Organismo de vanguardia e innovacion que represente para la poblacion mas vulnerable de la ciudad la mejor opcion en cuanto a la prestacion de servicios asistenciales atencion social y desarrollo familiar.</t>
  </si>
  <si>
    <t>Eficiente programacion para los gastos administrativos necesarios para la operacion del Sistema para el Desarrollo Integral de la Familia de la Ciudad de Mexico.</t>
  </si>
  <si>
    <t>Areas administrativas y operativas del Sistema para el Desarrollo Integral de la Familia de la Ciudad de Mexico (Direcciones Generales, Direcciones Ejecutivas, Direcciones de area, Coordinaciones y Gerencias).</t>
  </si>
  <si>
    <t>El Sistema para el Desarrollo Integral de la Familia cuenta con los recursos necesarios para el buen desarrollo de sus funciones.</t>
  </si>
  <si>
    <t>Porcentaje que mide las actividades de apoyo administrativo enfocadas a los servicios que se brindan a los trabajadores o familiares del area de capital humano adscritos al Sistema para el Desarrollo Integral de la Familia.</t>
  </si>
  <si>
    <t>((Servicios y tramites administrativos en materia de adquisisciones, pago de prestaciones laborales, servicios informaticos y tramites presupuestaless realizados / Servicios y tramites administrativos en materia de adquisisciones, pago de prestaciones laborales, servicios informaticos y tramites presupuestales Programados) .100))</t>
  </si>
  <si>
    <t>Registros administrativos de la Direccion de Recursos Materiales, Abastecimientos y Servicios y la Direccion General de Administracion y Finanzas en el Sistema para el Desarrollo Integral de la Familia.</t>
  </si>
  <si>
    <t>Durante la Administracion se brindaron mejores servicios al publico que busca atencion y ayuda dentro del Sistema para el Desarrollo Integral de la Familia.</t>
  </si>
  <si>
    <t>Servicios y tramites administrativos en materia de adquisisciones, pago de prestaciones laborales, servicios informaticos y tramites presupuestales para el cumplimiento de los programas.</t>
  </si>
  <si>
    <t>Antonio Jesus Rivera Hernandez</t>
  </si>
  <si>
    <t>Director de Finanzas</t>
  </si>
  <si>
    <t>Sistema para el Desarrollo Integral de la Familia de la Ciudad de Mexico</t>
  </si>
  <si>
    <t>1. Programar y presupuestar el recurso suficiente para cubrir los gastos de laudos</t>
  </si>
  <si>
    <t>El Sistema para el Desarrollo Integral de la Familia cuenta con los recursos necesarios para cubrir con las obligaciones judiciales sin riesgos para su operacion</t>
  </si>
  <si>
    <t>(Laudos atendidos / Laudos programados) .100</t>
  </si>
  <si>
    <t>Ignacio Salazar Gallegos</t>
  </si>
  <si>
    <t>Eficientes protocolos de actuacion ante fenomenos naturales del Sistema para el Desarrollo Integral de la Familia.</t>
  </si>
  <si>
    <t>Personal adscrito a las Unidades Administrativas del Sistema para el Desarrollo Integral de la Familia.</t>
  </si>
  <si>
    <t>Creacion, elaboracion e implementacion de programas, politicas y capacitaciones que permitan garantizar la seguridad del personal adscrito y visitantes del Sistema para el Desarrollo Integral de la Familia.</t>
  </si>
  <si>
    <t>El Sistema para el Desarrollo Integral de la Famili cuenta con los protocolos necesarios en materia de proteccion civil.</t>
  </si>
  <si>
    <t>((numero de programas realizados / numero de programas programados) .10 + (numero de simulacros realizados / numero de simulacros programados) .90) .100)</t>
  </si>
  <si>
    <t>Elaborar los programas de proteccion civil</t>
  </si>
  <si>
    <t>207</t>
  </si>
  <si>
    <t>Desayunos escolares y complemento alimenticio</t>
  </si>
  <si>
    <t>Disminucion de los indices de desnutricion en alumnas y alumnos de educacion preescolar, primaria y especial que estan en condiciones de vulnerabilidad en zonas de marginacion de la Ciudad de Mexico.</t>
  </si>
  <si>
    <t>846,083 alumnas y alumnos de educacion preescolar, primaria y especial que estan en condiciones de vulnerabilidad en zonas de marginacion de la Ciudad de Mexico.</t>
  </si>
  <si>
    <t>Favorecer el acceso y consumo de alimentos nutritivos con base en los criterios de calidad nutricia para promover la educacion alimentaria que fomente un estado de nutricion adecuado.</t>
  </si>
  <si>
    <t>Las alumnas y alumnos de educacion preescolar, primaria y especial que estan en condiciones de vulnerabilidad en zonas con mayor marginacion de la Ciudad de Mexico cuentan con una mejor alimentacion que les permitira crecer sanos y fuertes.</t>
  </si>
  <si>
    <t>Indice que mide el avance de las acciones para la entrega de los alimentos escolares.</t>
  </si>
  <si>
    <t>((Apoyos alimenticios otorgados / Apoyos alimenticios programados) .50 + (Registros realizados / Registros programados) .50))</t>
  </si>
  <si>
    <t>Padron de beneficiarios</t>
  </si>
  <si>
    <t>Para el cierre del ciclo escolar 2024 se tendra una cobertura de entregas de alimentos del 100% de los alumnos de educacion basica y especial.</t>
  </si>
  <si>
    <t>Las alumnas y alumnos de educacion basica y especial en condiciones de vulnerabilidad tienen acceso a una alimentacion balanceada que les permite reducir la desnutricion, obesidad y sobrepeso.</t>
  </si>
  <si>
    <t>Entrega de apoyos alimenticios en planteles escolares publicos, de nivel preescolar, primaria y especial</t>
  </si>
  <si>
    <t>Adrian Roman Salgado</t>
  </si>
  <si>
    <t>Director de Alimentacion a la Infancia</t>
  </si>
  <si>
    <t>Registro y control de los beneficiarios para la elaboracion del padron</t>
  </si>
  <si>
    <t>115</t>
  </si>
  <si>
    <t>Operacion de centros para el desarrollo infantil</t>
  </si>
  <si>
    <t>Suficientes planteles de educacion inicial y preescolar que permitan el desarrolo optimo de infantes de escasos recursos en la Ciudad de Mexico.</t>
  </si>
  <si>
    <t>397,387 infantes de escasos recursos que viven en la Ciudad de Mexico.</t>
  </si>
  <si>
    <t>Fortalecer la educacion inicial de los infantes de escasos recursos que viven en la Ciudad de Mexico a traves de servicios integrales con un enfoque humanista que cuente con servcios medicos, psicologicos, de trabajo social y nutricion.</t>
  </si>
  <si>
    <t>Los infantes de escasos recursos que viven en la Ciudad de Mexico cuentan con espacios seguros para su cuidado y desarrollo en los que reciben educacion de calidad.</t>
  </si>
  <si>
    <t>Porcentaje que mide las acciones para reducir las desigualdades sociales de los infantes de escasos recursos.</t>
  </si>
  <si>
    <t>((Servicios de educacion y alimentacion otorgados / Servicios de educacion y alimentacion programados) .100))</t>
  </si>
  <si>
    <t>Para el cierre del ejercicio fiscal 2024 se espera ampliar la cobertura de los planteles de educacion inicial y preescolar.</t>
  </si>
  <si>
    <t>Los niños de escasos recursos mejoran su calidad de vida ya que cuentan con un servicio integral de calidad en el que reciben educacion, cuentan con espacios seguros y alimentacion saludable.</t>
  </si>
  <si>
    <t>Brindar servicios educativos y de alimentacion con valor nutricional a traves de los Centros de Atencion, Cuidado y Desarrollo Infantil</t>
  </si>
  <si>
    <t>Maricela Nambo Taba</t>
  </si>
  <si>
    <t>Directora de Centros de Atencion, Cuidado y Desarrollo Infantil</t>
  </si>
  <si>
    <t>Facil acceso a la alimentacion para la poblacion en situacion de pobreza que vive en unidades territoriales con indice de desarrollo social muy bajo, bajo y medio de la Ciudad de Mexico.</t>
  </si>
  <si>
    <t>102 Comedores Populares para el Bienestar en la Ciudad de Mexico.</t>
  </si>
  <si>
    <t>Contribuir a mejorar la situacion alimentaria de la poblacion que se encuentra en situacion de pobreza en la Ciudad de Mexico a traves de una alimentacion accesible y saludable.</t>
  </si>
  <si>
    <t>La poblacion en situacion de pobreza que habita en zonas de muy bajo, bajo y medio indice de desarrollo social en la Ciudad de Mexico cuenta con acceso a una alimentacion balanceada que mejora su calidad de vida.</t>
  </si>
  <si>
    <t>Indice que mide las acciones realizadas para mejorar la situacion alimentaria de la poblacion que se encuentra en situacion de pobreza.</t>
  </si>
  <si>
    <t>((Entregas de insumos realizadas / Entregas de insumos programadas) .50) + (Supervisiones realizadas / Supervisiones programadas) .50))</t>
  </si>
  <si>
    <t>Informes trimestrales que contengan la informacion de la cantidad de raciones entregadas a la poblacion usuaria asi como las facturas de compra de los insumos perecederos y no perecederos.</t>
  </si>
  <si>
    <t>Para el cierre del ejercicio fiscal 2024 se espera ampliar la cobertura de alimentacion para las personas en situacion de pobreza.</t>
  </si>
  <si>
    <t>Las personas en situacion de pobreza ejercen el derecho a la alimentacion, a traves de los comedores para el Bienestar</t>
  </si>
  <si>
    <t>Entrega de dietas a traves de los 102 Comedores para el Bienestar</t>
  </si>
  <si>
    <t>Lic Jorge Alcantara Aranda</t>
  </si>
  <si>
    <t>Subdirector de Programacion, Control y Calidad</t>
  </si>
  <si>
    <t>Supervision de la correcta operacion de la red de comedores para el Bienestar</t>
  </si>
  <si>
    <t>Disminucion de las condiciones de vulnerabilidad de los 143 familiares de las personas fallecidas en el Sismo del 19 de septiembre de 2017 de la Ciudad de Mexico.</t>
  </si>
  <si>
    <t>143 familiares de las personas fallecidas en el Sismo del 19 de septiembre de 2017 de la Ciudad de Mexico.</t>
  </si>
  <si>
    <t>Brindar servicios integrales a los familiares de las personas fallecidas en el sismo del 19 de septiembre de 2017.</t>
  </si>
  <si>
    <t>Los familiares de las victimas del sismo son resilientes y cuentan con una vida saludable fisica y emocionalmente.</t>
  </si>
  <si>
    <t>Indice que mide las acciones para disminuir las condiciones de vulnerabilidad de los familiares de las personas fallecidas en el Sismo del 19 de septiembre de 2017 de la Ciudad de Mexico.</t>
  </si>
  <si>
    <t>((Apoyos economicos entregados / Apoyos economicos programados) .50) + (Servicios asistenciales otorgados / Servicios asistenciales programados) .50))</t>
  </si>
  <si>
    <t>Al termino del ejercicio fiscal 2024 entregar el 100% de los apoyos economicos.</t>
  </si>
  <si>
    <t>Los familiares de las victimas del sismo disminuyen sus condiciones de vulnerabilidad.</t>
  </si>
  <si>
    <t>Entrega de apoyos economicos a las personas que perdieron algun familiar en el sismo del 19 de septiembre de 2017</t>
  </si>
  <si>
    <t>Brindar servicios de atencion psicologica; de salud de primer nivel; actividades ludicas, recreativas y culturales</t>
  </si>
  <si>
    <t>Suficientes oportunidades de emprendimiento para personas desempleadas que habitan en las colonias, pueblos y barrios de mayor vulnerabilidad de la Ciudad de Mexico.</t>
  </si>
  <si>
    <t>1,386 personas desempleadas que habitan en las colonias, pueblos y barrios de mayor vulnerabilidad de la Ciudad de Mexico.</t>
  </si>
  <si>
    <t>1. Impulsar la generacion y preservacion de autoempleos igualitarios e incluyentes en las sociedades cooperativas. 2. Facilitar la incorporacion de las personas desempleadas que habitan en las colonias, pueblos y barrios de mayor vulnerabilidad de la Ciudad de Mexical al autoempleo o al mercado laboral.</t>
  </si>
  <si>
    <t>Las personas en edad productiva que habitan en las colonias, pueblos y barrios de mayor vulnerabilidad de la Ciudad de Mexico mejoran su economia familiar.</t>
  </si>
  <si>
    <t>Indice que mide el avance de la poblacion incorporada al autoempleo en las sociedades cooperativas y las areas ciudadanas de distribucion del DIF CDMX.</t>
  </si>
  <si>
    <t>((Acciones de capacitacion realizadas / Acciones de capacitacion programadas) .20) + (Acciones para el fomento de las Sociedades Cooperativas realizadas / Acciones de capacitacion programadas) .20) + (Acciones para el fomento de las Sociedades Cooperativas programadas) .20) + (Entrega de garrafones realizadas / Entrega de garrafones programadas) .20) + (Supervisiones realizadas / Supervisiones programadas) .20) + (Prestacion de servicios de agua potable otorgados / Prestacion de servicios de agua potable programados) .20))</t>
  </si>
  <si>
    <t>Padron de beneficiarios. Listado de las personas que participan en las capacitaciones tecnicas. Informes de la supervision, que se realiza a las Sociedades Cooperativas que se encuentren activas.</t>
  </si>
  <si>
    <t>Al cierre del ejercicio fiscal 2024 se espera crear 98 Areas Ciudadanas de Distribucion de Agua Purificada de Garrafon.</t>
  </si>
  <si>
    <t>Las personas a cargo de las sociedades cooperativas y areas ciudadanas de distribucion de agua purificada del DIF Ciudad de Mexico, se auto emplean y mejoran su economia familiar.</t>
  </si>
  <si>
    <t>Realizar acciones de capacitacion tecnica sobre oficios o actividades que favorezcan la incorporacion al mercado laboral</t>
  </si>
  <si>
    <t>Realizar acciones para el fomento de las Sociedades Cooperativas</t>
  </si>
  <si>
    <t>Entrega periodica de garrafones con agua purificada</t>
  </si>
  <si>
    <t>Realizar acciones de supervision de las Sociedades Cooperativas</t>
  </si>
  <si>
    <t>Prestacion de servicios de agua potable otorgados mediante camiones cisterna del DIF</t>
  </si>
  <si>
    <t>Fortalecimiento de inclusion de niñas, niños, adolescentes y personas con discapacidad que habitan en la Ciudad de Mexico.</t>
  </si>
  <si>
    <t>Niñas, niños, adolescentes y personas con discapacidad que habitan en la Ciudad de Mexico.</t>
  </si>
  <si>
    <t>Cooperar y coinvertir en proyectos de la Sociedad Civil en temas de inclusion y Derechos Humanos de niñas, niños, adolescentes y personas con discapacidad que habitan en la Ciudad de Mexico.</t>
  </si>
  <si>
    <t>Las Asociaciones Civiles favorecen la inclusion y participacion social de las niñas, niños, adolescentes y personas con discapacidad en la Ciudad de Mexico.</t>
  </si>
  <si>
    <t>Indice que mide el avance de las acciones para fortalecer la inclusion de niñas, niños, adolescentes y personas con discapacidad que habitan en la Ciudad de Mexico.</t>
  </si>
  <si>
    <t xml:space="preserve">(( Atenciones especiales otorgadas / Atenciones especiales programadas) .90) + (Apoyos economicos otorgados / Apoyos economicos programados) .10))	</t>
  </si>
  <si>
    <t>Para el cierre del ejercicio fiscal 2024 se espera aumentar la cobertura de servicios especializados para las personas con discapacidad.</t>
  </si>
  <si>
    <t>Las niñas, niños, adolescentes y personas con discapacidad en la Ciudad de Mexico son incluidos socialmente y aumenta su participacion social.</t>
  </si>
  <si>
    <t>Brindar atencion especial niñas, niños y adolescentes y personas con discapacidad a traves de las Organizaciones de la Sociedad Civil</t>
  </si>
  <si>
    <t>Profra. Ana Leticia Carrera Hernandez</t>
  </si>
  <si>
    <t xml:space="preserve">Directora Ejecutiva de los Derechos de las Personas con Discapacidad y Desarrollo Comunitario		</t>
  </si>
  <si>
    <t>Otorgar a Organizaciones de la Sociedad Civil apoyos para mejoras de la infraestructura y equipamiento</t>
  </si>
  <si>
    <t>Establecer mecanismos sociales, institucionales y juridicos que garanticen a las personas con discapacidad su participacion activa y permanente en todos los ambitos de la vida diaria, en un plano de igualdad al resto de los habitantes de la Ciudad de Mexico.</t>
  </si>
  <si>
    <t>Disminucion de la exclusion de las personas que tienen algun tipo de discapacidad y que habitan en la Ciudad de Mexico.</t>
  </si>
  <si>
    <t>493,589 personas que tienen algun tipo de discapacidad y que habitan en la Ciudad de Mexico.</t>
  </si>
  <si>
    <t>Fomentar una cultura de respeto e inclusion de las personas con discapacidad para su proteccion social, accesibilidad, sensibilizacion, salud, trabajo, vivienda, educacion, cultura, recreacion y deporte en materia de discapacidad.</t>
  </si>
  <si>
    <t>Las personas con discapacidad viven en igualdad de condiciones que las demas personas.</t>
  </si>
  <si>
    <t>Indice que mide las acciones para disminuir la exclusion de las personas con discapacidad en la Ciudad de Mexico.</t>
  </si>
  <si>
    <t>(( Cursos realizados / Cursos programados ) .01) + ( Impresiones de tripticos realizadas / Impresiones de tripticos programadas) .01) + (Impresion de campañas realizadas / Impresion de campañas programadas) .01) + (Acciones alusivas a fechas conmemorativas realizadas / Acciones alusivas a fechas conmemorativas programadas) .01) + (Publicaciones de libros realizadas / Publicaciones de libros programadas) .02) + (Exposiciones realizadas / Exposiciones programadas) .01) + (Proyectos productivos realizados / Proyectos programados) .03))</t>
  </si>
  <si>
    <t>Listas y constancias de las personas que participan en los cursos de capacitacion y certificacion. Comprobantes de impresion de los tripticos y libros en materia de discapacidad. Listas de asistencia y participacion en acciones y exposiciones en materia de discapacidad. Padron de personas auto empleadas a raiz de los proyectos productivos.</t>
  </si>
  <si>
    <t>Para el cierre del ejercicio fiscal 2024 la inclusion de las personas con discapacidad aumenta el 10%.</t>
  </si>
  <si>
    <t>Las personas con discapacidad son incluidas en la sociedad, en igualdad de condiciones mediante la promocion de sus derechos humanos y cuentan con igualdad de oportunidades en todos los ambitos de la vida.</t>
  </si>
  <si>
    <t>Cursos dirigidos a las personas servidoras publicas sobre derechos de las personas con discapacidad.</t>
  </si>
  <si>
    <t>Ruth Francisca Lopez Gutierrez / Maria del Pilar Pato Caro</t>
  </si>
  <si>
    <t>Directora General / Subdirectora de Vinculacion Interinstitucional</t>
  </si>
  <si>
    <t>Actualizacion e impresion del triptico del Instituto de las personas con discapacidad de la Ciudad de Mexico.</t>
  </si>
  <si>
    <t>Impresion de las campañas de capacidad juridica, prevencion e identificacion de la violencia contra mujeres con discapacidad.</t>
  </si>
  <si>
    <t>Acciones alusivas a fechas conmemorativas.</t>
  </si>
  <si>
    <t>Publicaciones de Libros en materia de Discapacidad.</t>
  </si>
  <si>
    <t>Exposiciones en materia de Discapacidad.</t>
  </si>
  <si>
    <t>Realizar proyectos productivos para el autoempleo de las personas con discapacidad.</t>
  </si>
  <si>
    <t>Eficiente programacion para los gastos administrativos necesarios para la operacion del Instituto de las Personas con Discapacidad de la Ciudad de Mexico.</t>
  </si>
  <si>
    <t>Areas administrativas y operativas del Instituto de las Personas con Discapacidad de la Ciudad de Mexico (Direcciones Generales, Direcciones Ejecutivas, Direcciones de area, Coordinaciones y Gerencias)</t>
  </si>
  <si>
    <t>El Instituto de las Personas con Discapacidad cuenta con los recursos necesarios para el buen desarrollo de sus funciones.</t>
  </si>
  <si>
    <t>Porcentaje de avance en la adquisicion de bienes y en la contratacion de servicios para atender la demanda y necesidades de todas las areas administrativas que integran el Instituto</t>
  </si>
  <si>
    <t>Informes, entregables, remisiones. La informacion se encuentra bajo resguardo de la Direccion de Administracion y Finanzas</t>
  </si>
  <si>
    <t>Proporcionar los servicios y equipamiento necesarios, para la operatividad del Instituto</t>
  </si>
  <si>
    <t>Proporcionar los insumos y herramientas necesarias a traves de la adquisicion de bienes y la contratacion de servicios para atender la demanda y necesidades del Instituto</t>
  </si>
  <si>
    <t>Ruth Francisca Lopez Gutierrez / Rene Uribe Alvarez</t>
  </si>
  <si>
    <t>Directora General / Subdirector de Administracion y Finanzas</t>
  </si>
  <si>
    <t>Instituto de las Personas con Discapacidad de la Ciudad de Mexico</t>
  </si>
  <si>
    <t>Programar y presupuestar el recurso suficiente para cubrir los gastos de laudos</t>
  </si>
  <si>
    <t>El Instituto de las Personas con Discapacidad cuenta con los recursos necesarios para cubrir con las obligaciones judiciales sin riesgos para su operacion</t>
  </si>
  <si>
    <t>Cumplir las obligaciones de pago derivado de las sentencias emitidas por la autoridad competente</t>
  </si>
  <si>
    <t>Eficientes protocolos de actuacion del Instituto ante fenomenos naturales y antropogenicos</t>
  </si>
  <si>
    <t>Personal adscrito a las Unidades Administrativas del Instituto de las Personas con Discapacidad</t>
  </si>
  <si>
    <t>Creacion, elaboracion e implementacion de programas, politicas y capacitaciones que permitan garantizar la seguridad del personal adscrito y visitantes del Instituto</t>
  </si>
  <si>
    <t>La comunidad del Instituto adquieren conocimientos para un manejo adecuado de mecanismos y protocolos ante situaciones de riesgo provocados por fenomenos perturbadores</t>
  </si>
  <si>
    <t>Programas de proteccion civil elaborados. Constancias de personas capacitadas en materia de proteccion civil, fotografias y listas de asistencia</t>
  </si>
  <si>
    <t>Usuarios de servicios y servidores publicos del Instituto, cuentan con conocimientos en materia de Proteccion Civil.</t>
  </si>
  <si>
    <t>Elaboracion de los Programas en Materia de Proteccion Civil de los inmuebles que integran la Procuraduria Social.</t>
  </si>
  <si>
    <t>Politicas para la atencion integral de personas con discapacidad</t>
  </si>
  <si>
    <t>Suficientes mecanismos para atender la exclusion de personas con discapacidad en la Ciudad de Mexico.</t>
  </si>
  <si>
    <t>493,589 personas con algun tipo de discapacidad y que habitan en la Ciudad de Mexico.</t>
  </si>
  <si>
    <t>Implementar politicas que promuevan la inclusion de las personas con discapacidad a traves de acciones relacionadas con los derechos de las personas con discapacidad, sobre accesibilidad, movilidad, salud, educacion, empleo, libertad de expresion, acceso a la informacion, habilitacion y rehabilitacion.</t>
  </si>
  <si>
    <t>Las personas con discapacidad que habitan en la Ciudad de Mexico cuentan con politicas y mecanismos para ser incluidos socialmente en las actividades de su vida cotidiana.</t>
  </si>
  <si>
    <t>Indice que mide las acciones para implementar mecanismos que atiendan la exclusion de las personas con discapacidad en la Ciudad de Mexico.</t>
  </si>
  <si>
    <t>((Foros realizados /foros programados) .02) + (Documentos impresos / Documentos programados para impresion) .01) + (Concursos realizados / Concursos programados) .01) + (Campañas ejecutadas / Campañas programadas) .01) + (Cursos realizados / Cursos programados) .01) + (Acciones alusivas a fechas conmemorativas realizadas / Acciones alusivas a fechas conmemorativas programadas) .01) + (Ferias de empleo realizadas / Ferias de empleo programadas) .01) + (Consejos consultivos realizados / Consejos consultivos programados) .02))</t>
  </si>
  <si>
    <t>Listas de asistencia de las personas que participan en cursos, capacitaciones, foros, acciones en materia de discapacidad, evidencia fotografica de las campañas, Publicacion de ganadores de los concursos, Actas de los Consejos consultivos.</t>
  </si>
  <si>
    <t>Para el cierre del ejercicio fiscal 2024 la inclusion social de las personas con discapacidad aumenta el 10%.</t>
  </si>
  <si>
    <t>Las personas con discapapacidad no son estereotipadas y son incluidos socialmente.</t>
  </si>
  <si>
    <t>Foros en materia de discapacidad</t>
  </si>
  <si>
    <t>Ruth Francisca Lopez Gutierrez / Aldo Muñoz Ortiz</t>
  </si>
  <si>
    <t>Directora General / Director de Politicas Publicas y Fomento a la Inclusion</t>
  </si>
  <si>
    <t>Impresion de documentos en materia de discapacidad</t>
  </si>
  <si>
    <t>Concurso de Arte Urbano Pintemos la Ciudad de Inclusion</t>
  </si>
  <si>
    <t>Campaña para la Toma de Conciencia Construyendo una Ciudad para todas las personas</t>
  </si>
  <si>
    <t>Cursos de capacitacion</t>
  </si>
  <si>
    <t>Acciones y eventos alusivos a fechas conmemorativas</t>
  </si>
  <si>
    <t>Feria del empleo para personas con discapacidad en la Ciudad de Mexico</t>
  </si>
  <si>
    <t>Consejo Consultivo del INDISCAPACIDAD</t>
  </si>
  <si>
    <t>Jovenes</t>
  </si>
  <si>
    <t>085</t>
  </si>
  <si>
    <t>Recreacion y deporte</t>
  </si>
  <si>
    <t>Disminucion de los indices de violencia, delincuencia y adicciones benfician el desarrollo integral de los jovenes que habitan en la Ciudad de Mexico.</t>
  </si>
  <si>
    <t>Aproximadamente 3,770,056 jovenes que habitan en la Ciudad de Mexico.</t>
  </si>
  <si>
    <t>Fomentar el desarrollo integral de los jovenes mediante acciones culturales, recreativas y deportivas.</t>
  </si>
  <si>
    <t>Las personas jovenes beneficiarias desarrollan herramientas y habilidades emocionales por medio de grupos terapeuticos, campañas artisticas, culturales, deportivas y recreativas y pueden elreducir situaciones de vulnerabilidad.</t>
  </si>
  <si>
    <t>Indice que mide las acciones que fomentan el desarrollo integral de los jovenes de la Ciudad de Mexico.</t>
  </si>
  <si>
    <t>(( Acciones de recuperacion del tejido social realizadas / Acciones de recuperacion del tejido social programadas) .25) + (Acciones de capacitacion realizadas/ Acciones de capacitacion programadas) .25) + (Acciones orientadas a la no discriminacion realizadas / Acciones orientadas a la no discriminacion programadas) .25) + (Acciones para proveer herramientas psicologicas realizadas / Acciones para proveer herramientas psicologicas programadas) .25))</t>
  </si>
  <si>
    <t>Listas de las personas que asisten y participan en las actividades de promocion y difusion, talleres y otras capacitaciones.</t>
  </si>
  <si>
    <t>Para el cierre del ejerccio 2024 se pretende realizar el 90% de las acciones programadas para fomentar el desarrollo integral de los jovenes.</t>
  </si>
  <si>
    <t>Los jovenes de la Ciudad de Mexico mejoran su desarrollo integral a traves de las acciones artisticas, deportivas, recreativas, capacitaciones, talleres y cursos que reciben.</t>
  </si>
  <si>
    <t>Realizar acciones de promocion y difusion cultural para la recuperacion del tejido social.</t>
  </si>
  <si>
    <t>Luis Enrique Garcia Quintero</t>
  </si>
  <si>
    <t>Coordinador de Vinculacion y Planeacion de Programas a la Juventud</t>
  </si>
  <si>
    <t>Realizar acciones de capacitacion, orientadas a elevar la efectividad de los resultados de la Educacion.</t>
  </si>
  <si>
    <t>Realizar acciones de difusion y promocion relacionadas a la no discriminacion, a la salud emocional, a los derechos humanos, trato igualitario y a la seguridad de las personas jovenes de la Ciudad de Mexico.</t>
  </si>
  <si>
    <t>Realizar acciones de promocion y difusion de las herramientas psicologicas, emocionales, adaptativas y preventivas dentro de la poblacion joven.</t>
  </si>
  <si>
    <t>Garantizar el reconocimiento pleno de los derechos humanos de las personas jovenes de la Ciudad de Mexico mediante la implementacion de las acciones y politicas publicas en coordinacion con los sectores publico privado y social.</t>
  </si>
  <si>
    <t>Impactar positivamente en los jovenes de la Ciudad de Mexico mediante la implementacion de politicas publicas y acciones institucionales incluyentes y transversales en coordinacion con actores locales y nacionales que favorezcan a mitigar la situacion de vulnerabilidad y contribuir el desarrollo integral de las juventudes.</t>
  </si>
  <si>
    <t>Eficiente programacion para los gastos administrativos necesarios para la operacion del Instituto de la Juventud de la Ciudad de Mexico.</t>
  </si>
  <si>
    <t>Areas administrativas y operativas del Instituto de la Juventud de la Ciudad de Mexico (Direcciones Generales, Direcciones Ejecutivas, Direcciones de area, Coordinaciones y Gerencias)</t>
  </si>
  <si>
    <t>El Instituto de la Juventud cuenta con los recursos necesarios para el buen desarrollo de sus funciones.</t>
  </si>
  <si>
    <t>Porcentaje de avance en la adquisicion de bienes y en la contratacion de servicios para atender la demanda y necesidades de todas las areas administrativas que integran al Instituto.</t>
  </si>
  <si>
    <t>Proporcionar los servicios y equipamiento necesarios, para la operatividad del Instituto.</t>
  </si>
  <si>
    <t>Proporcionar los insumos y herramientas necesarias a traves de la adquisicion de bienes y la contratacion de servicios para atender la demanda y necesidades del Instituto.</t>
  </si>
  <si>
    <t>Elizabeth Garcia Mata</t>
  </si>
  <si>
    <t>Directora De Administracion y Finanzas</t>
  </si>
  <si>
    <t>Instituto de la Juventud de la Ciudad de Mexico</t>
  </si>
  <si>
    <t>El Instituto de la Juventud cuenta con los recursos necesarios para cubrir con las obligaciones judiciales sin riesgos para su operacion</t>
  </si>
  <si>
    <t>Martha Karina Rios Hernandez</t>
  </si>
  <si>
    <t>Coordinacion Juridica y de Transparencia</t>
  </si>
  <si>
    <t>Eficientes protocolos de actuacion del INJUVE ante fenomenos naturales y antropogenicos</t>
  </si>
  <si>
    <t>Personal adscrito a las Unidades Administrativas del INJUVE</t>
  </si>
  <si>
    <t>Creacion, elaboracion e implementacion de programas, politicas y capacitaciones que permitan garantizar la seguridad del personal adscrito y visitantes de la Procuraduria</t>
  </si>
  <si>
    <t>La comunidad del INJUVE adquieren conocimientos para un manejo adecuado de mecanismos y protocolos ante situaciones de riesgo provocados por fenomenos perturbadores</t>
  </si>
  <si>
    <t>((programas de proteccion civil elaborados/ programas de proteccion civil programados)* 0.40) + (capacitaciones realizadas/ capacitaciones programadas)*0.60))</t>
  </si>
  <si>
    <t>Constancias de personas capacitadas en materia de proteccion civil, fotografias y listas de asistencia.</t>
  </si>
  <si>
    <t>Usuarios de servicios y servidores publicos del INJUVE, cuentan con conocimientos en materia de Proteccion Civil.</t>
  </si>
  <si>
    <t>Direccion de Administracion y Finanzas</t>
  </si>
  <si>
    <t>117</t>
  </si>
  <si>
    <t>Acciones para el desarrollo y bienestar de los jovenes</t>
  </si>
  <si>
    <t>Dismunucion de las condiciones de riesgo delictivo en las personas jovenes de 12 a 29 años residentes de la Ciudad de Mexico.</t>
  </si>
  <si>
    <t>3,770,056 jovenes de 12 a 29 años residentes de la Ciudad de Mexico.</t>
  </si>
  <si>
    <t>Contribuir con el desarrollo integral de las personas jovenes mediante la ampliacion del acceso a actividades educativas, culturales, deportivas, recreativas, de salud fisica y emocional, asi como capacitacion, talleres, cursos en materia de prevencion de adicciones y delito, cultura ciudadana, cultura de la paz, no violencia, prevencion de conductas de riesgo, solucion pacifica de conflictos, derechos humanos y no discriminacion.</t>
  </si>
  <si>
    <t>Los jovenes residentes de la Ciudad de Mexico cuentan con mayores oportunidades para su desarrollo personal y son menos vulnerables ante las condiciones delictivas.</t>
  </si>
  <si>
    <t>Indice que mide las acciones que contribuyen con el desarrollo integral de las personas jovenes</t>
  </si>
  <si>
    <t>((Talleres realizados / Talleres programados) .80) + (Apoyos economicos entregados / Apoyos economicos programados) .20))</t>
  </si>
  <si>
    <t>Listas de asistencia de las personas que participan en los talleres, capacitaciones y cursos. Padron de beneficiarios.</t>
  </si>
  <si>
    <t>Para el cierre del ejercicio 2024 las condiciones de vulnerabilidad en los jovenes disminuyen 10%</t>
  </si>
  <si>
    <t>Los jovenes residentes de la Ciudad de Mexico cuentan con oportunidades para su desarrollo personal derivado de la disminucion de la vulnerabilidad ante las condiciones delictivas.</t>
  </si>
  <si>
    <t>Brindar talleres, capacitaciones y cursos en materia de prevencion de adicciones y delito, cultura ciudadana, cultura de la paz, no violencia, prevencion de conductas de riesgo, solucion pacifica de conflictos, derechos humanos y no discriminacion, educativos, culturales, salud fisica y emocional.</t>
  </si>
  <si>
    <t>Otorgar apoyos economicos a las personas facilitadoras de servicios.</t>
  </si>
  <si>
    <t>Otorgar 240 apoyos economicos a las personas facilitadoras de serviciios para apoyarlas en la realizacion de las actividades del programa.</t>
  </si>
  <si>
    <t>Las personas jovenes de entre 12 y 29 años de colonias, barrios y pueblos con bajo indice de desarrollo social y altos indices de violencia de la Ciudad de Mexico presentan solidas competencias socioemocionales.</t>
  </si>
  <si>
    <t>31,234 personas jovenes de entre 12 y 29 años que habitan en la Ciudad de Mexico.</t>
  </si>
  <si>
    <t>Desarrollar en la poblacion joven de la Ciudad de Mexico las habilidades necesarias para prevenir factores de riesgo asi como para el cuidado de su salud fisica y emocional.</t>
  </si>
  <si>
    <t>Los jovenes de 12 a 29 años de la Cudad de Mexico cuentan con habilidades para reconocer sus Derechos Humanos y prevenir factores de riesgo.</t>
  </si>
  <si>
    <t>Indice que mide las acciones para desarrollar competencias socioemocionales en los jovenes de la Ciudad de Mexico para prevenir factores de riesgo y cuidar su salud fisica y emocional</t>
  </si>
  <si>
    <t>(( Apoyos economicos entregados / Apoyos economicos programados) .50) + ( Acciones de promocion realizadas / Acciones de promocion programadas) .50))</t>
  </si>
  <si>
    <t>Padron de beneficiarios. Lista de participantes en las diferentes acciones de promocion, difusion y capacitacion</t>
  </si>
  <si>
    <t>Para el cierre del ejercicio 2024 se pretende disminuir los indices de violencia y delincuencia juvenil en un 10%</t>
  </si>
  <si>
    <t>Las personas jovenes cuentan con habilidades para prevenir factores de riesgo y el cuidado de su salud fisica y emocional.</t>
  </si>
  <si>
    <t>Otorgar apoyos economicos a las personas beneficiarias para reducir la brecha de desigualdad social.</t>
  </si>
  <si>
    <t>Cordinador de Vinculacion y Planeacion de Programas a la Juventud</t>
  </si>
  <si>
    <t>Realizar acciones de promocion y difusion de los derechos humanos, y capacitacion de las personas jovenes de la Ciudad de Mexico.</t>
  </si>
  <si>
    <t>Ser una instancia accesible a la ciudadania para la defensa de los derechos relacionados con las funciones publicas y prestacion de servicios a cargo de la Administracion Publica del Distrito Federal en apego a los principios de legalidad imparcialidad eficiencia honestidad oportunidad y demas principios establecidos en el Estatuto de Gobierno del Distrito Federal asi como los derechos sociales asimismo procurar y coadyudar al cumplimiento de la Ley de Propiedad en Condominio de Inmuebles para el Dristrito Federal a traves de los diferentes servicios y procedimientos que esta Ley establece a efecto a fomentar una cultura condominal.</t>
  </si>
  <si>
    <t>Permitir renovar los margenes de negociacion de los grupos organizados y de las autoridades responsables en la solucion de los problemas complejos evitando con ello se presenten situaciones de anarquia o diferencia entre el gobierno y los ciudadanos asimismo brindar a la ciudadania las herramientas necesarias para fomentar una sana convivencia en las Unidades Habitacionales a traves de la correcta aplicacion de la Ley de Propiedad en Condominio de Inmuebles para el Distrito Federal y el fomento de los derechos ciudadanos.</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</si>
  <si>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 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 el 20% se consideraba clase media y solo el 6% pertenecia a la clase alta. En ese sentido, de la poblacion total se desprenden los grupos de atencion prioritaria que, por circunstancias de pobreza, origen etnico, estado de salud, edad, genero, 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 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 A tal efecto, el aumento de las condiciones de abandono social y desigualad en los grupos de atencion prioritaria que habitan y transitan en la Ciudad de Mexico es generado por diversas causas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 Con la finalidad de combatir las condiciones de vulnerabilidad y el desgaste de la cohesion social, la Procuraduria Social de la Ciudad de Mexico, promueve la cultura de exigibilidad y la difusion de los Derechos, Economicos, Sociales, Culturales y Ambientales de los capitalinos. Asimismo, brinda a la ciudadania las herramientas necesarias para fomentar la cultura de sana convivencia entre los condominos de las Unidades Habitacionales de la Ciudad de Mexico.</t>
  </si>
  <si>
    <t>Eficiente programacion para los gastos administrativos necesarios para la operacion de la Procuraduria Social de la Ciudad de Mexico.</t>
  </si>
  <si>
    <t>Areas administrativas y operativas de la Procuraduria Social de la Ciudad de Mexico (Direcciones Generales, Direcciones Ejecutivas, Direcciones de area, Coordinaciones y Gerencias)</t>
  </si>
  <si>
    <t>La Procuraduria Social de la Ciudad de Mexico cuenta con los recursos necesarios para el buen desarrollo de sus funciones</t>
  </si>
  <si>
    <t>Porcentaje de avance en la adquisicion de bienes y en la contratacion de servicios para atender la demanda y necesidades de todas las areas administrativas que integran la Secretaria</t>
  </si>
  <si>
    <t>Proporcionar los servicios y equipamiento necesarios, para la operatividad de la Secretaria</t>
  </si>
  <si>
    <t>Alejandro Ulage Luna</t>
  </si>
  <si>
    <t>Coordinador General Administrativo</t>
  </si>
  <si>
    <t>Procuraduria Social de la Ciudad de Mexico</t>
  </si>
  <si>
    <t>La Procuraduria Social cuenta con los recursos necesarios para cubrir con las obligaciones judiciales sin riesgos para su operacion</t>
  </si>
  <si>
    <t>Eficientes protocolos de actuacion de la PROSOC ante fenomenos naturales y antropogenicos</t>
  </si>
  <si>
    <t>Personal adscrito a las Unidades Administrativas de la Procuraduria Social</t>
  </si>
  <si>
    <t>La comunidad de la PROSOC adquieren conocimientos para un manejo adecuado de mecanismos y protocolos ante situaciones de riesgo provocados por fenomenos perturbadores</t>
  </si>
  <si>
    <t>Programas de proteccion civil elaborados. constancias de personas capacitadas en materia de proteccion civil, fotografias y listas de asistencia</t>
  </si>
  <si>
    <t>0.02</t>
  </si>
  <si>
    <t>Contar con el 100% de los programas internos de proteccion civil</t>
  </si>
  <si>
    <t>Usuarios de servicios y servidores publicos de la PROSC, cuentan con conocimientos en materia de Proteccion Civil</t>
  </si>
  <si>
    <t>Elaboracion de los Programas en Materia de Proteccion Civil de los inmuebles que integran la Procuraduria Social</t>
  </si>
  <si>
    <t>303</t>
  </si>
  <si>
    <t>Los residentes de las Unidades Habitacionales de interes social de la Ciudad de Mexico se benefician con el mantenimiento de su infraestructura</t>
  </si>
  <si>
    <t>1,200,000 personas que viven en Unidades Habitacionales de interes social de la Ciudad de Mexico</t>
  </si>
  <si>
    <t>1. Promover el rescate de las Unidades Habitacionales de Interes Social y Popular mediante la rehabilitacion, reconstruccion, mantenimiento, mejoramiento, e innovacion de sus areas y bienes de uso comun 2. Fomentar la participacion ciudadana para la toma de decisiones del mantenimiento y mejora de las unidades habitacionales</t>
  </si>
  <si>
    <t>Los ciudadanos que habitan en Unidades Habitacionales de interes social cuentan con una vivienda digna que mejora su calidad de vida</t>
  </si>
  <si>
    <t>Indice que mide las acciones para el rescate de los espacios publicos y el fortalecimiento de la cohesion social en las Unidades Habitacionales de la Ciudad de Mexico</t>
  </si>
  <si>
    <t>((Apoyos economicos entregados para impermeabilizacion y pintura / Apoyos economicos programados para impermeabilizacion y pintura) .20) + (Apoyos economicos entregados para mantenimiento / Apoyos economicos programados para mantenimiento) .20) + (Apoyos economicos entregados para rehabilitacion / Apoyos economicos programados para rehabilitacion) .20)+ (Proyectos de imagen urbana entregados / proyectos de imagen urbana programados) .20) + (Asesorias y capacitaciones realizadas / Asesorias y capacitaciones programadas) .20))</t>
  </si>
  <si>
    <t>Actas de asambleas. Evidencia fotografica de los trabajos realizados. Padron de beneficiarios. Reportes trimestrales de las asesorias y capacitaciones otorgadas.</t>
  </si>
  <si>
    <t>Para el cierre del 2024 se espera haber concluido con el 100% de los trabajos de rehabilitacion en las Unidades Habitacionales de la Ciudad de Mexico.</t>
  </si>
  <si>
    <t>Los residentes de las Unidades Habitacionales elevan su calidad de vida a traves del rescate de los espacios publicos en la Ciudad de Mexico.</t>
  </si>
  <si>
    <t>Entrega de apoyos para acciones de impermeabilizacion y pintura.</t>
  </si>
  <si>
    <t>Mtra. Julia Bonetti Mateos</t>
  </si>
  <si>
    <t>Coordinadora General de Programas Sociales</t>
  </si>
  <si>
    <t>Entrega de apoyos para acciones de mantenimiento de herreria, escaleras y estructuras.</t>
  </si>
  <si>
    <t>Entrega de apoyos para acciones de rehabilitacion de andadores y calles.</t>
  </si>
  <si>
    <t>Realizar proyectos de imagen urbana limpieza, barrido, poda, pintura en areas comunes, desazolve y soldadura.</t>
  </si>
  <si>
    <t>Implementar asesorias y capacitaciones para la operacion de los sistemas de contacto y atencion ciudadana.</t>
  </si>
  <si>
    <t>Lic. Enrique Valverde Galeana</t>
  </si>
  <si>
    <t>Subprocurador de Defensa y Exigibilidad de los Derechos Ciudadanos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</si>
  <si>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</si>
  <si>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Ser la Secretaria que tenga a su cargo la disponibilidad y manejo de los recursos financieros, capital humano, asi como los materiales y de servicios generales. Asi mismo, ser la Dependencia responsable de coordinar, autorizar y controlar, la politica Financiera y Fiscal del Gobierno de la Ciudad de Mexico, bajo el ordenamiento de la planeacion economica y procuracion del bienestar social, con un elevado nivel de desempeño en la Administracion Publica Local.</t>
  </si>
  <si>
    <t>La Ciudad de Mexico es el centro politico, economico, social y cultural del pais en el cual habita una poblacion de 9,209,244 habitantes, de los cuales 4,805,017 son mujeres y 4,404,927 son hombres (INEGI,2022), al ser parte de la Zona Metropolitana del Valle de Mexico (ZMVM), el proceso de urbanizacion sobre la periferia, absorbio pueblos, ciudades pequeñas y espacios rurales, entre los cuales la poblacion se desplaza de manera cotidiana, conformando un conjunto de unidades politico-administrativas contiguas, integradas social y economicamente en un marco complejo de funcionalidad espacial. La importancia de la Ciudad de Mexico como centro de expansion del mercado interno, crecimiento industrial y servicios radica en la contribucion de $2,856,750.91 del Producto Interno Bruto (PIB) que representa el 15.8% del total de la economia nacional. Sin embargo, segun los datos del Consejo Nacional de Evaluacion de la Politica de Desarrollo Social (CONEVAL) existen 3,009,400 personas en pobreza y 400,000 personas en pobreza extrema situacion que imposibilita su acceso, ejercicio y disfrute de sus derechos debido a la desigualdad socioeconomica, por lo que es indispensable que los Recursos Publicos, espacios, bienes y servicios publicos se ejerzan y provean con un enfoque de justicia e igualdad para todas las personas, independientemente de la Demarcacion, Colonia, Barrio o Pueblo de la Capital donde habitan. Dicha situacion dificulta la cohesion social y genera desequilibrios territoriales en relacion con las desigualdades de servicios publicos y ambientales, urbanizacion, educacion, salud, inseguridad, acceso a fuentes de empleo y redes de movilidad que convierten a la Ciudad de Mexico en una metropoli donde sectores urbanos perifericos conviven y contrastan con zonas de alto desarrollo y nivel de vida. Este complejo sistema de relaciones economicas y sociales caracterizadas por una gran desigualdad de ingresos y oportunidades en la poblacion demanda que los recursos publicos se encuentren al servicio de la gente a traves de una administracion eficiente para disminuir las desigualdades, ampliar los derechos sociales y fortalecer el respeto a los derechos humanos. En este orden de ideas la Secretaria de Administracion y Finanzas de la Ciudad de Mexico es el ente facultado para dirigir la politica economica del Gobierno y fortalecer la asignacion de recursos publicos a aquellas areas que presentan mayores retos en materia de desarrollo economico y social para que los sectores sociales menos favorecidos, los ubicados en contextos de marginalidad y exclusion, fortalezcan sus capacidades, que les permitan acceder a mejores niveles de bienestar.</t>
  </si>
  <si>
    <t>La Secretaria de Administracion y Finanzas de la Ciudad de Mexico tiene como principal interes dirigir la politica economica del Gobierno de la Ciudad en materia financiera, fiscal, de gasto, de ingreso y deuda publica, con el proposito de fortalecer a esta ciudad capital, con crecimiento economico y desarrollo social de calidad, equitativo, sustentable, incluyente y sostenido.</t>
  </si>
  <si>
    <t>Promocion social e imagen institucional</t>
  </si>
  <si>
    <t>La poblacion que habita en la Ciudad de Mexico conoce los programas, acciones, servicios y campañas que ofrece el gobierno de la Ciudad de Mexico.</t>
  </si>
  <si>
    <t>Poblacion que habita en la Ciudad de Mexico que asciende a un aproximado de 9,209,944 personas.</t>
  </si>
  <si>
    <t>1.Ampliar la cobertura y difusion de los programas sociales, acciones, servicios y campañas de la Ciudad de Mexico para el beneficio de la poblacion y en especial los grupos de alta vulnerabilidad. 2.Cubrir las necesidades de la Ciudadania. 3.Eficientar los canales de comunicacion y promover el ejercicio de un Gobierno abierto a los habitantes de la Ciudad de Mexico.</t>
  </si>
  <si>
    <t>La poblacion de la Ciudad de Mexico recibe los beneficios que otorga el Gobierno de la Ciudad mediante los programas, acciones, servicios y campañas sociales para incrementar su calidad de vida.</t>
  </si>
  <si>
    <t>Indice que mide el avance alcanzado a traves de la difusion de campañas en los diferentes medios de comunicacion sobre el quehacer gubernamental y logros del Gobierno de la Ciudad de Mexico.</t>
  </si>
  <si>
    <t>((Acciones, campañas, programas y servicios gubernamentales realizadas/ Acciones, campañas, programas y servicios gubernamentales programadas) * 50%) + ((Contenido editorial, grafico, audiovisual y multimedia sobre programas, servicios y acciones del Gobierno de la Ciudad de Mexico realizado/ Contenido editorial, grafico, audiovisual y multimedia sobre programas, servicios y acciones del Gobierno de la Ciudad de Mexico programado)* 50%)</t>
  </si>
  <si>
    <t>Testigos entregados por parte de los medios masivos de comunicacion sobre las campañas difundidas y en resguardo de la Coordinacion General de Comunicacion Ciudadana.</t>
  </si>
  <si>
    <t>Para 2024 incrementar la cobertura de difusion de programas, servicios y acciones gubernamentales en un 10%</t>
  </si>
  <si>
    <t>Los programas, servicios y acciones sociales son entregados a la poblacion que habita en las zonas de mayor rezago social y de alta vulnerabilidad de la Ciudad de Mexico.</t>
  </si>
  <si>
    <t>Difusion de acciones, programas y servicios gubernamentales.</t>
  </si>
  <si>
    <t>Nadia Paulina Silva Rodriguez</t>
  </si>
  <si>
    <t>Coordinadora General de Comunicacion Ciudadana</t>
  </si>
  <si>
    <t>Validar el contenido editorial, grafico, audiovisual y multimedia sobre programas, servicios y acciones del Gobierno de la Ciudad de Mexico.</t>
  </si>
  <si>
    <t>036</t>
  </si>
  <si>
    <t>Emision de dictamenes y avaluos</t>
  </si>
  <si>
    <t>Los entes publicos de la Ciudad de Mexico realizan un eficiente control y aprovechamiento inmobiliario.</t>
  </si>
  <si>
    <t>97 entes publicos de la Ciudad de Mexico.</t>
  </si>
  <si>
    <t>1.Mejorar el uso y aprovechamiento del patrimonio inmobiliario de la Ciudad de Mexico por medio de las capacidades fisicas institucionales de la Administracion Publica de la Ciudad de Mexico. 2.Garantizar la oportunidad y transparencia en dictamenes valuatorios, asi como de las concesiones, permisos y autorizaciones brindados respecto de inmuebles propiedad de la Ciudad de Mexico.</t>
  </si>
  <si>
    <t>La poblacion de la Ciudad de Mexico se beneficia por la disminucion de gastos administrativos del uso y aprovechamiento de bienes inmuebles propiedad de la Ciudad de Mexico.</t>
  </si>
  <si>
    <t>Indice que mide el avance en la Gestion del Patrimonio Inmobiliario del Gobierno de la Ciudad de Mexico.</t>
  </si>
  <si>
    <t>(((Dictamenes valuatorios ejercidos/dictamenes valuatorios programados) *.25) + ((Arrendamientos, concesiones y permisos solicitados/Arrendamientos, concesiones y permisos autorizados) *.25) + ((Avance en la Actualizacion del Registro del patrimonio inmobiliario/ Actualizacion del Registro del patrimonio inmobiliario programado) *.25) + ((Regularizacion del uso de inmuebles ejercida/ Regularizacion del uso de inmuebles programada) *.25))</t>
  </si>
  <si>
    <t>Dictamenes Valuatorios, concesiones y permisos en resguardo de la Direccion General de Patrimonio Inmobiliario.</t>
  </si>
  <si>
    <t>Para 2024 optimizar los recursos del gobierno en un 10% derivado de las transacciones inmobiliarias de la Ciudad de Mexico.</t>
  </si>
  <si>
    <t>Las operaciones inmobiliarias de la Administracion Publica del Gobierno de la Ciudad de Mexico, incrementan el beneficio en la Ciudadania derivado del buen uso y su explotacion.</t>
  </si>
  <si>
    <t>Supervision, emision y seguimiento de dictamenes valuatorios.</t>
  </si>
  <si>
    <t>Jorge Enrique Espinosa Ramirez</t>
  </si>
  <si>
    <t>Director Ejecutivo de Avaluos</t>
  </si>
  <si>
    <t>Registro de arrendamientos, concesiones y permisos del patrimonio inmobiliario de la Ciudad de Mexico.</t>
  </si>
  <si>
    <t>Lic. Jose Maria Castañeda Lozano</t>
  </si>
  <si>
    <t>Actualizacion del Registro del patrimonio inmobiliario de la Ciudad de Mexico.</t>
  </si>
  <si>
    <t>Regularizacion del uso de inmuebles propiedad de la Administracion Publica de la Ciudad de Mexico.</t>
  </si>
  <si>
    <t>Eficiente programacion para los gastos administrativos necesarios para la operacion de la Secretaria de Administracion y Finanzas de la Ciudad de Mexico.</t>
  </si>
  <si>
    <t>Areas administrativas y operativas de la Secretaria de Administracion y Finanzas de la Ciudad de Mexico Direcciones Generales, Direcciones Ejecutivas, Direcciones de area, Coordinaciones y Gerencias.</t>
  </si>
  <si>
    <t>La Secretaria de Administracion y Finanzas cuenta con los recursos necesarios para el buen desarrollo de sus funciones.</t>
  </si>
  <si>
    <t>Porcentaje de avance en la adquisicion de bienes y en la contratacion de servicios para atender la demanda y necesidades de todas las areas administrativas que integran la Secretaria de Administracion y Finanzas.</t>
  </si>
  <si>
    <t>(Bienes adquiridos y servicios contratados/Bienes y servicios programados a adquirir) *100)</t>
  </si>
  <si>
    <t>Informes, entregables, remisiones elaboradas por la Secretaria de Administracion y Finanzas.</t>
  </si>
  <si>
    <t>La Secretaria de Administracion y Finanzas cuenta con condiciones para el desempeño de sus funciones a traves de la disponibilidad de bienes y herramientas optimas.</t>
  </si>
  <si>
    <t>Proporcionar los insumos y herramientas necesarias a traves de la adquisicion de bienes y la contratacion de servicios para atender la demanda y necesidades de las oficinas de la Secretaria de Administracion y Finanzas.</t>
  </si>
  <si>
    <t>Luis Corral Zavala</t>
  </si>
  <si>
    <t>Secretaria de Administracion y Finanzas de la Ciudad de Mexico.</t>
  </si>
  <si>
    <t>La Secretaria de Administracion y Finanzas de la Ciudad de Mexico cuenta con los recursos necesarios para cubrir con las obligaciones judiciales sin riesgos para su operacion.</t>
  </si>
  <si>
    <t>(Laudos atendidos por la SAF / Laudos programados) *100</t>
  </si>
  <si>
    <t>Israel Teodoro Guzman Salinas</t>
  </si>
  <si>
    <t>Director de asuntos laborales en la Direccion General de Administracion y Finanzas</t>
  </si>
  <si>
    <t>Eficientes protocolos de actuacion de la SAF ante fenomenos naturales y antropogenicos.</t>
  </si>
  <si>
    <t>Personal adscrito a las Unidades Administrativas de la Secretaria de Administracion y Finanzas, asi como a los usuarios que asisten a sus instalaciones.</t>
  </si>
  <si>
    <t>El personal de la SAF adquiere conocimientos para un manejo adecuado de mecanismos y protocolos ante situaciones de riesgo provocados por fenomenos perturbadores.</t>
  </si>
  <si>
    <t>indice que mide el avance de elaboracion de programas de proteccion civil y el avance de numero de capacitaciones en materia de proteccion civil.</t>
  </si>
  <si>
    <t>(((programas de proteccion civil elaborados/ programas de proteccion civil programados) * 0.40) + ((numero de capacitaciones realizadas/ capacitaciones programadas)*0.60))</t>
  </si>
  <si>
    <t>Programas de proteccion civil elaborados, Constancias de personas capacitadas en materia de proteccion civil, fotografias y listas de asistencia.</t>
  </si>
  <si>
    <t>Usuarios de servicios y servidores publicos de la SAF, cuentan con conocimientos en materia de Proteccion Civil.</t>
  </si>
  <si>
    <t>Elaboracion de los Programas en Materia de Proteccion Civil de los inmuebles que integran a la Secretaria de Administracion y Finanzas.</t>
  </si>
  <si>
    <t>Reduccion de costos de transaccion</t>
  </si>
  <si>
    <t>045</t>
  </si>
  <si>
    <t>Usuarios internos y externos de las plataformas tecnologicas de la Secretaria de Administracion y Finanzas cuentan con servicios digitales eficientes.</t>
  </si>
  <si>
    <t>Usuarios internos y externos de las plataformas tecnologicas de la Secretaria de Administracion y Finanzas.</t>
  </si>
  <si>
    <t>1.Mejorar la conectividad y calidad de los servicios a los usuarios de las plataformas tecnologicas de la Secretaria de Administracion y Finanzas. 2.Eficientar el servicio publico e interaccion con el gobierno por medio de herramientas digitales que reduzcan costos de transaccion y tiempo requeridos. 3.Generar las condiciones optimas por medio de la integracion, eficacia y actualizacion de servicios a la poblacion por medio del mantenimiento y soporte de la infraestructura de computo, comunicaciones y Tecnologias de la Informacion y Comunicacion de la Secretaria de Administracion y Finanzas.</t>
  </si>
  <si>
    <t>Los usuarios internos y externos de las plataformas tecnologicas de la Secretaria de Administracion y Finanzas se benefician con herramientas amigables de interaccion tecnologica.</t>
  </si>
  <si>
    <t>Indice que mide el avance de satisfaccion en los servicios de tecnologias de informacion y comunicaciones brindado a los trabajadores del Gobierno de la Ciudad de Mexico, asi como a los ciudadanos que hacen uso de tales servicios.</t>
  </si>
  <si>
    <t>(((Renovacion, mantenimiento y soporte a la infraestructura de computo realizado/ Renovacion, mantenimiento y soporte a la infraestructura de computo programado) *.20) + ((Servicios de atencion de soporte tecnico realizados/Servicios de atencion de soporte tecnico programados) *.20) +((Lineamientos generales en materia de Seguridad de la Informacion emitidos/Lineamientos generales en materia de Seguridad de la Informacion programados) *.20) + ((Avance ejercido en la actualizacion de la infraestructura del hospedamiento de los sistemas de operacion/Avance programado en la actualizacion de la infraestructura del hospedamiento de los sistemas de operacion) *.20)+ ((Avance ejercido en la renovacion y actualizacion del servicio de la plataforma para Base de Datos que contiene padrones/Avance programado en la renovacion y actualizacion del servicio de la plataforma para Base de Datos que contiene padrones) *.20))</t>
  </si>
  <si>
    <t>Reportes de entrega elaborados por la Direccion General de Tecnologias y Comunicaciones.</t>
  </si>
  <si>
    <t>Para 2024 incrementar el 10% la integracion de servicios tecnologicos e informaticos.</t>
  </si>
  <si>
    <t>Se eficientan los costos de transaccion y los tiempos requeridos en los servicios tecnologicos e informaticos.</t>
  </si>
  <si>
    <t>Renovacion, mantenimiento y soporte a la infraestructura de computo de la Secretaria de Administracion y Finanzas.</t>
  </si>
  <si>
    <t>Julio Cesar Delgado Garcia</t>
  </si>
  <si>
    <t>Director de Atencion y Servicios Informaticos</t>
  </si>
  <si>
    <t>Proporcionar servicios de atencion de soporte tecnico a la Secretaria de Administracion y Finanzas.</t>
  </si>
  <si>
    <t>Ignacio Ruiz Villaran</t>
  </si>
  <si>
    <t>Director Ejecutivo de Comunicaciones y Servicios de Infraestructura</t>
  </si>
  <si>
    <t>Emision de Lineamientos generales en materia de Seguridad de la Informacion.</t>
  </si>
  <si>
    <t>Antonio Garcia Morales</t>
  </si>
  <si>
    <t>Coordinador de Calidad y Seguridad Informatica</t>
  </si>
  <si>
    <t>Actualizacion de la infraestructura del hospedamiento de los sistemas de operacion de las Unidades Administrativas de la Secretaria de Administracion y Finanzas.</t>
  </si>
  <si>
    <t>Renovacion y actualizacion del servicio de la plataforma para Base de Datos que contiene padrones de ingresos, de nomina y catastral.</t>
  </si>
  <si>
    <t>Monica Lopez Hurtado</t>
  </si>
  <si>
    <t>Directora Ejecutiva de Desarrollo y Operacion de Sistemas</t>
  </si>
  <si>
    <t>001</t>
  </si>
  <si>
    <t>Funcion publica y buen gobierno</t>
  </si>
  <si>
    <t>Los eficientes procesos organizacionales benefician el funcionamiento de la Administracion Publica de la Ciudad de Mexico.</t>
  </si>
  <si>
    <t>97 entes de la Administracion Publica de la Ciudad de Mexico.</t>
  </si>
  <si>
    <t>1.Fortalecer la calidad de los servicios brindados por los servidores publicos que permita beneficiar a la poblacion. 2.Dictaminar las estructuras organizacionales de los entes publicos de la Ciudad de Mexico. 3.Mejorar la funcion publica a traves de procesos claros y precisos.</t>
  </si>
  <si>
    <t>La reduccion de costos administrativos derivada de las eficientes estructuras organizacionales beneficia a la poblacion de la Ciudad de Mexico con el incremento de la oferta de bienes y servicios que se les otorgan.</t>
  </si>
  <si>
    <t>Indice que mide el avance de los 480 Dictamenes y alcances a la Estructura Organica, registros de Manuales Administrativos, Especificos de Operacion, Especiales y Dictamenes de Procedencia de Honorarios (Folios Mayores), asi como el avance de las acciones enfocadas a la evaluacion de aspirantes a ocupar cargos o servidores publicos que sean promovidos en la Administracion Publica de la Ciudad de Mexico para que cuenten con una evaluacion integral.</t>
  </si>
  <si>
    <t>(((Dictamenes Organizacionales y Manuales publicados/Dictamenes Organizacionales y Manuales programados) *.50) + ((Evaluaciones ejercidas/Evaluaciones programadas) *.50))</t>
  </si>
  <si>
    <t>Dictamenes de Estructura Organica Publicados en la Gaceta Oficial de la Ciudad de Mexico, asi como fisicamente en la Direccion Ejecutiva de Dictaminacion y Procedimientos Organizacionales. Dictamenes de Evaluacion y Evidencia documental bajo resguardo de la Direccion Ejecutiva de Administracion de Personal y Derechos Humanos en la Direccion General de Administracion de Personal y Desarrollo Administrativo.</t>
  </si>
  <si>
    <t>Incrementar para 2024 el 10% en la eficiencia de la elaboracion de dictamenes y evaluacion profesional.</t>
  </si>
  <si>
    <t>El gobierno de la Ciudad de Mexico trabaja de manera eficiente para el beneficio de la poblacion.</t>
  </si>
  <si>
    <t>Actualizacion de los Dictamenes de Estructuras Organizacionales y Manuales Administrativos y de Organizacion.</t>
  </si>
  <si>
    <t>Raquel Chamorro de la Rosa</t>
  </si>
  <si>
    <t>Directora Ejecutiva de Dictaminacion y Procedimientos Organizacionales</t>
  </si>
  <si>
    <t>Evaluacion profesional de los Servidores Publicos de la Administracion Publica de la Ciudad de Mexico.</t>
  </si>
  <si>
    <t>Natalia Marina Dettler</t>
  </si>
  <si>
    <t>Directora Ejecutiva de Desarrollo de Personal y Derechos Humanos</t>
  </si>
  <si>
    <t>056</t>
  </si>
  <si>
    <t>Planeacion y control del gasto</t>
  </si>
  <si>
    <t>Los procesos para la ejecucion de los recursos publicos de los Entes del Gobierno de la Ciudad de Mexico son eficaces, eficientes y con transparencia.</t>
  </si>
  <si>
    <t>Las 97 Unidades Responsables del Gasto de la Ciudad de Mexico.</t>
  </si>
  <si>
    <t>1.Orientacion del gasto hacia resultados para incrementar la cobertura y calidad de los bienes y servicios publicos otorgados a la poblacion de la Ciudad de Mexico. 2.Implementar acciones que permitan alcanzar un optimo ejercicio del gasto publico por medio de una politica eficiente que logre cumplir objetivos y metas. 3.Mejorar la calidad y agilidad de la informacion que la poblacion consulta por medio de datos abiertos y formatos accesibles para fortalecer la transparencia y rendicion de cuentas de los recursos publicos de la Ciudad de Mexico.</t>
  </si>
  <si>
    <t>La poblacion de la Ciudad de Mexico incrementa su calidad de vida y bienestar por medio de la obtencion de mas y mejores servicios de calidad.</t>
  </si>
  <si>
    <t>Indice que mide el avance en la implementacion del PBR-SED, la integracion del anteproyecto de presupuesto de egresos, seguimiento y control del gasto, registro del gasto , asi como, la actualizacion de la normatividad aplicable y el avance en la rendicion de cuentas.</t>
  </si>
  <si>
    <t>(( MIR monitoreadas/MIR Programadas)*.12) + ((Avance en el Proceso de Evaluacion)*.11)+ ((Pp que haya respondido a los ASM emitidos/ Total Pp con ASM emitidos)*.11) +((Integracion del Anteproyecto de Presupuesto de Egresos)*.11)+((Numero de publicaciones de los Estados Financieros realizados/(Numero de publicaciones de los Estados Financieros programados)* .11) +((Numero de Informes de Avances Trimestrales y la Cuenta Publica entregados al Congreso de la Ciudad de Mexico/Numero de Informes de Avances Trimestrales y la Cuenta Publica programados para ser entregados al Congreso de la Ciudad de Mexico programados) *.11)+((Numero de atenciones a las Auditorias ASF Y AS de la Ciudad de Mexico a la SAF, o cualquier Organo de Control /(Numero de solicitudes a las Auditorias ASF Y AS de la Ciudad de Mexico a la SAF, o cualquier Organo de Control programadas)*.11)+((Avance del Registro Presupuestal por medio de documentos de gasto)*.11) +((Modificaciones a la normatividad emitidas/Modificaciones a la normatividad programadas)*.11))</t>
  </si>
  <si>
    <t>En la seccion de Avance PbR-SED del micrositio de PbR-SED http://procesos.finanzas.cdmx.gob.mx/pbr_new/Bienvenida o http://www.finanzas.cdmx.gob.mx/servicios y https://servidoresx3.finanzas.cdmx.gob.mx/documentos/iapp.html</t>
  </si>
  <si>
    <t>Al cierre del ciclo 2024, se espera tener un avance del 90% de la implementacion del PbR-SED en la Ciudad de Mexico.</t>
  </si>
  <si>
    <t>Alcanzar un optimo ejercicio del gasto publico al termino del año 2024, para mejorar el bienestar y calidad de vida de la poblacion que vive en la Ciudad de Mexico.</t>
  </si>
  <si>
    <t>Monitoreo a Matrices de Indicadores para Resultados para los Programas Presupuestarios de las 97 URG.</t>
  </si>
  <si>
    <t>Claudia Segovia Tellez</t>
  </si>
  <si>
    <t>Directora Ejecutiva de Implementacion del Presupuesto Basado en Resultados y Evaluacion del Desempeño</t>
  </si>
  <si>
    <t>Coordinacion para la realizacion de las evaluaciones del Programa Anual de Evaluacion y la publicacion de sus resultados.</t>
  </si>
  <si>
    <t>Atencion de los Aspectos Susceptibles de Mejora.</t>
  </si>
  <si>
    <t>Integracion de los Anteproyectos de Egresos de la Ciudad de Mexico.</t>
  </si>
  <si>
    <t>Publicar los Estados Financieros que estable la Ley de Disciplina Financiera y la Ley General de Contabilidad Gubernamental.</t>
  </si>
  <si>
    <t>Elizabeth de la Luz Barragan Vargas</t>
  </si>
  <si>
    <t>Directora Ejecutiva de Armonizacion Contable</t>
  </si>
  <si>
    <t>Entregar en tiempo y forma al Congreso de la Ciudad de Mexico los 4 Informes de Avances Trimestrales, asi como la Cuenta Publica.</t>
  </si>
  <si>
    <t>Elizabeth Medina Martinez</t>
  </si>
  <si>
    <t>Directora Ejecutiva de Integracion de Informes de Rendicion de Cuentas</t>
  </si>
  <si>
    <t>Coordinar con las 97 URG la atencion de las Auditorias que efectua la Auditoria Superior de la Federacion y de la Ciudad de Mexico o cualquier otro organo fiscalizador.</t>
  </si>
  <si>
    <t>Marisol Martinez Lugo</t>
  </si>
  <si>
    <t>Directora Ejecutiva de Atencion y Seguimiento de Auditorias</t>
  </si>
  <si>
    <t>Registro Presupuestal por medio de documentos de gasto.</t>
  </si>
  <si>
    <t>Juan Manuel Hermida Escobedo / Ramon Ley Becerra</t>
  </si>
  <si>
    <t>Director General de Gasto Eficiente A / Direccion General de Gasto Eficiente B</t>
  </si>
  <si>
    <t>Emision, actualizacion y modificacion de normatividad en materia presupuestal.</t>
  </si>
  <si>
    <t>Juan Carlos Jaramillo Rojas</t>
  </si>
  <si>
    <t>Director Ejecutivo de Normativa Presupuestaria</t>
  </si>
  <si>
    <t>011</t>
  </si>
  <si>
    <t>Eficientes politicas tributarias permiten aumentar la base efectiva de recaudacion fiscal en la Ciudad de Mexico.</t>
  </si>
  <si>
    <t>Gobierno de la Ciudad de Mexico.</t>
  </si>
  <si>
    <t>1.Eficientar la politica fiscal y hacendaria de la Ciudad de Mexico en beneficio de la mejora de los servicios brindados a la poblacion. 2.Defender los intereses de la Hacienda Publica en los juicios que se promuevan en contra de actos emitidos por autoridades locales. 3.Investigar y dar seguimiento a delitos financieros. 4.Asesoria especializada en temas publicos y hacendarios.</t>
  </si>
  <si>
    <t>La poblacion de la Ciudad de Mexico incrementa su calidad de vida por el acceso a mas y mejores bienes y servicios publicos derivados del crecimiento de las arcas del gobierno.</t>
  </si>
  <si>
    <t>Indice que mide el avance de las acciones para la efectiva recaudacion y combate a la elusion y evasion fiscal en la Ciudad de Mexico.</t>
  </si>
  <si>
    <t>((Registro de pago de contribuciones en las oficinas tributarias y auxiliares realizados/ Registro de pago de contribuciones en las oficinas tributarias y auxiliares programados)* 12) + ((Actualizacion de los padrones de Contribuyentes realizada/ Actualizacion de los padrones de Contribuyentes programada)* 11%) + ((Resolucion de compensaciones de pago, expedicion de constancias, certificaciones, liquidaciones de ingresos locales y cuentas por liquidar realizados/ Resolucion de compensaciones de pago, expedicion de constancias, certificaciones, liquidaciones de ingresos locales y cuentas por liquidar programados)* 11%) + ((Emision y publicacion de procedimientos y lineamientos administrativos, resoluciones y acuerdos de caracter general realizadas/ Emision y publicacion de procedimientos y lineamientos administrativos, resoluciones y acuerdos de caracter general programadas)* 11%) + ((Emision y distribucion de Declaracion de valor catastral y boletas de derechos por suministro de agua realizadas/ Emision y distribucion de Declaracion de valor catastral y boletas de derechos por suministro de agua programadas)* 11%) + ((Programas de fiscalizacion realizados/ Programas de fiscalizacion programados)* 11%) + ((Inspeccion, revision, control, programacion y vigilancia del cumplimiento de los contribuyentes realizadas/ Inspeccion, revision, control, programacion y vigilancia del cumplimiento de los contribuyentes programadas)* 11%) + ((Resoluciones, Acuerdos de Caracter General, solicitudes de investigacion y opinion en materia juridica, fiscal y presupuestal relacionados con la Hacienda Publica realizadas/ Resoluciones, Acuerdos de Caracter General, solicitudes de investigacion y opinion en materia juridica, fiscal y presupuestal relacionados con la Hacienda Publica programadas)* 11%) + ((Tramites de prescripcion, caducidad, exencion, condonacion, validacion de polizas de fianza, edictos, recursos administrativos y revocacion de contribuciones locales y federales en impuestos coordinados realizados/ Tramites de prescripcion, caducidad, exencion, condonacion, validacion de polizas de fianza, edictos, recursos administrativos y revocacion de contribuciones locales y federales en impuestos coordinados programados)* 11%)</t>
  </si>
  <si>
    <t>Documentos de conclusion de tramites elaborados por la subtesoreria de Administracion Tributaria, Subtesoreria de Fiscalizacion, Subtesoreria de Catastro y Padron Territorial Procuraduria Fiscal, Reportes electronico generado por la Direccion de Analisis Patrimonial y Economico y Expedientillos de cada uno de los juicios de extincion de dominio.</t>
  </si>
  <si>
    <t>Al 2024 eficientar la politica fiscal y hacendaria de la Ciudad de Mexico.</t>
  </si>
  <si>
    <t>Se consolida el acceso a mas y mejores bienes y servicios a la poblacion de la Ciudad de Mexico.</t>
  </si>
  <si>
    <t>Registro del pago de contribuciones en las oficinas tributarias y auxiliares.</t>
  </si>
  <si>
    <t>Leonardo Meza Villarreal</t>
  </si>
  <si>
    <t>Director de Contabilidad y Control de Ingresos</t>
  </si>
  <si>
    <t>Actualizacion de los padrones de Contribuyentes de todo tipo de contribuciones.</t>
  </si>
  <si>
    <t>Danna Berenice Jimenez Garcia</t>
  </si>
  <si>
    <t>Directora de Registro</t>
  </si>
  <si>
    <t>Resolucion de compensaciones de pago, expedicion de constancias, certificaciones, liquidaciones de ingresos locales y cuentas por liquidar.</t>
  </si>
  <si>
    <t>Jose Antonio Heras Samaniego</t>
  </si>
  <si>
    <t>Director de Atencion y Procesos Referentes a Servicios Tributarios</t>
  </si>
  <si>
    <t>Emision y publicacion de procedimientos y lineamientos administrativos, resoluciones y acuerdos de caracter general.</t>
  </si>
  <si>
    <t>Jesus Alberto Ledesma Lomeli</t>
  </si>
  <si>
    <t>Director de Normatividad</t>
  </si>
  <si>
    <t>Emision y distribucion de Declaracion de valor catastral y boletas de derechos por suministro de agua.</t>
  </si>
  <si>
    <t>Dionicio Rosas Flores</t>
  </si>
  <si>
    <t>Subtesorero de Catastro y Padron Teritorial</t>
  </si>
  <si>
    <t>Elaboracion de Programas de fiscalizacion.</t>
  </si>
  <si>
    <t>Roberto Sanciprian Plata</t>
  </si>
  <si>
    <t>Subtesorero de Fiscalizacion</t>
  </si>
  <si>
    <t>Inspeccion, revision, control, programacion y vigilancia del cumplimiento de los contribuyentes que omiten sus obligaciones y atribuciones de creditos fiscales.</t>
  </si>
  <si>
    <t>Jose Luis Garcia Ramirez/Alejandro Efrain Garcia Martos</t>
  </si>
  <si>
    <t>Director de Procesos de Auditoria/Director de Verificaciones Fiscales</t>
  </si>
  <si>
    <t>Elaboracion de Resoluciones, Acuerdos de Caracter General, solicitudes de investigacion y opinion en materia juridica, fiscal y presupuestal relacionados con la Hacienda Publica de la Ciudad de Mexico.</t>
  </si>
  <si>
    <t>Jose Manuel Calva Merino</t>
  </si>
  <si>
    <t>Subprocurador de Legislacion y Consulta</t>
  </si>
  <si>
    <t>Resolucion de tramites de prescripcion, caducidad, exencion, condonacion, validacion de polizas de fianza, edictos, recursos administrativos y revocacion de contribuciones locales y federales en impuestos coordinados.</t>
  </si>
  <si>
    <t>Uriel Martinez Solis</t>
  </si>
  <si>
    <t>Subprocurador de Recursos Administrativos y Autorizaciones</t>
  </si>
  <si>
    <t>Lograr una administracion eficiente y eficaz del otorgamiento oportuno de las pensiones, jubilaciones, prestaciones economicas, servicios sociales y culturales en beneficio de los trabajadores a lista de raya, sus jubilados, pensionados y empleados; bajo los principios de equidad, igualdad y respeto a los derechos humanos.</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</si>
  <si>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</si>
  <si>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El deterioro de las prestaciones de los trabajadores a lista de raya se hizo patente en la degradacion de sus condiciones laborales, en la desercion de sus integrantes y el debilitamiento institucional, por lo que no se ven cubiertas las prestaciones sociales de estos trabajadores, generando pocas probabilidades de mantener su nivel de vida. Por lo anterior la Caja de Prevision para Trabajadores a Lista de Raya es el medio por el cual se fortalece el pleno ejercicio de las prestaciones sociales de sus derechohabientes.</t>
  </si>
  <si>
    <t>Proporcionar las prestaciones relativas a jubilaciones y pensiones; prestamos personales a corto, mediano plazo y escolares; creditos con garantia hipotecaria,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t>
  </si>
  <si>
    <t>309</t>
  </si>
  <si>
    <t>Atencion social y economica a pensionados, jubilados y personal activo</t>
  </si>
  <si>
    <t>Las personas derechohabientes pertenecientes a la Caja de Prevision para Trabajadores a Lista de Raya cuentan con un esquema de proteccion social fuerte.</t>
  </si>
  <si>
    <t>Las personas derechohabientes pertenecientes a la Caja de Prevision para Trabajadores a Lista de Raya que ascienden a 52,708 activos y 22,600 pensionados y jubilados.</t>
  </si>
  <si>
    <t>1.Ampliar la cobertura y calidad de prestaciones sociales. 2.Incrementar el nivel de salud fisica y mental de los derechohabientes.</t>
  </si>
  <si>
    <t>Las personas derechohabientes pertenecientes a la Caja de Prevision para Trabajadores a Lista de Raya incrementan su calidad de vida mediante prestaciones sociales recibidas.</t>
  </si>
  <si>
    <t>Indice que mide los avances de las acciones programadas, lo cual permite identificar el grado de cumplimiento de las metas, para tener los elementos de toma de decisiones de correccion o de seguimiento.</t>
  </si>
  <si>
    <t>(((Prestamos y creditos escolares e hipotecarios autorizados/Prestamos y creditos escolares e hipotecarios solicitados) *.20) + ((Solicitudes de devolucion del fondo de vivienda atendidas/ Solicitudes de devolucion del fondo de vivienda ingresadas) *.20) + ((Solicitudes de pago de marcha atendidas/ Solicitudes de pago de marcha ingresadas) *.20) + ((Actividades recreativas y culturales concluidas/Actividades recreativas y culturales programadas) *.20) + ((Solicitudes de servicio medico atendidas/Solicitudes de servicio medico ingresadas) *.20))</t>
  </si>
  <si>
    <t>Portal de Transparencia de CAPTRALIR http://data.captralir.cdmx.gob.mx/index.php/transparencia_2017/articulos/art123_1.html</t>
  </si>
  <si>
    <t>Para 2024 incrementar el 10% la cobertura de prestaciones sociales.</t>
  </si>
  <si>
    <t>Beneficiar al mayor numero de jubilados y pensionados asi como a trabajadores activos de nomina 5 y empleados de esta Entidad, otorgando creditos y bienestar social en apego a la normatividad vigente mejorando su nivel de vida y la economia familiar.</t>
  </si>
  <si>
    <t>Otorgar prestamos y creditos escolares e hipotecarios.</t>
  </si>
  <si>
    <t>Lic. Paola Gissel Laborde Bernal</t>
  </si>
  <si>
    <t>Directora de Prestaciones y Bienestar Social</t>
  </si>
  <si>
    <t>Atencion de las solicitudes de devolucion del fondo de vivienda.</t>
  </si>
  <si>
    <t>Solventar solicitudes de pago de marcha.</t>
  </si>
  <si>
    <t>Ofertar actividades recreativas y culturales.</t>
  </si>
  <si>
    <t>Brindar servicio medico subrogado.</t>
  </si>
  <si>
    <t>Disminucion de la vulnerabilidad economica y social de las personas pensionadas y jubiladas pertenecientes a la Caja de Prevision para Trabajadores a Lista de Raya.</t>
  </si>
  <si>
    <t>Personas pensionadas y jubiladas perteneciente a la Caja de Prevision para Trabajadores a Lista de Raya que ascienden a 22,600 pensionados y jubilados.</t>
  </si>
  <si>
    <t>Registrar, controlar y pagar las obligaciones conforme al Reglamento Interno que fija las Condiciones de Trabajo de los Empleados de la Caja de Prevision para Trabajadores a Lista de Raya.</t>
  </si>
  <si>
    <t>El personal pensionado y jubilado perteneciente a la Caja de Prevision para Trabajadores a Lista de Raya incrementa su calidad de vida mediante la obtencion de pagos por concepto de pensiones y jubilaciones.</t>
  </si>
  <si>
    <t>Indice que mide los avances del pago de pensiones y jubilaciones.</t>
  </si>
  <si>
    <t>(((Numero de pensiones o jubilaciones de primera vez pagadas/Numero de pensiones o jubilaciones de primera vez programadas en el año para ser pagadas) *.01) + ((Numero de pases de supervivencia realizados a jubilados y pensionados en el periodo/Numero de pases de supervivencia a jubilados y pensionados programados en el año) *.07) + ((Numero de pensiones o jubilaciones pagadas en el periodo/Numero de pensiones o jubilaciones programadas a pagar en el año) * .92))</t>
  </si>
  <si>
    <t>Portal de Transparencia de la CAPTRALIR http://data.captralir.cdmx.gob.mx/index.php/transparencia_2017/articulos/art123_1.html</t>
  </si>
  <si>
    <t>Para 2024 pagar el 100% de pensiones y jubilaciones nuevas y actuales.</t>
  </si>
  <si>
    <t>Para 2024 se consolida que los Jubilados y Pensionados reciban una remuneracion que proporcione una calidad de vida digna, que permita a los derechohabientes hacer frente a sus necesidades basicas y tener bienestar social.</t>
  </si>
  <si>
    <t>Otorgar pensiones o jubilaciones de primera vez.</t>
  </si>
  <si>
    <t>Realizar el pase de supervivencia de los beneficiarios de pensiones o jubilaciones.</t>
  </si>
  <si>
    <t>Realizar el pago de nomina a beneficiarios de pensiones y jubilaciones.</t>
  </si>
  <si>
    <t>Eficiente programacion para los gastos administrativos necesarios para la operacion de la Caja de Prevision para Trabajadores a Lista de Raya de la Ciudad de Mexico.</t>
  </si>
  <si>
    <t>Areas administrativas y operativas de la Caja de Prevision para Trabajadores a Lista de Raya de la Ciudad de Mexico Direcciones Generales, Direcciones Ejecutivas, Direcciones de area, Coordinaciones y Gerencias.</t>
  </si>
  <si>
    <t>La Caja de Prevision para Trabajadores a Lista de Raya de la Ciudad de Mexico cuenta con los recursos necesarios para el buen desarrollo de sus funciones.</t>
  </si>
  <si>
    <t>Porcentaje que mide el avance en la contratacion de bienes y servicios con principios de austeridad.</t>
  </si>
  <si>
    <t>((Contratacion de bienes y servicios basada en los principios de austeridad y con los mejores precios del mercado ejecutados /Contratacion de bienes y servicios basada en los principios de austeridad y con los mejores precios del mercado programados) *100)</t>
  </si>
  <si>
    <t>0.81</t>
  </si>
  <si>
    <t>Para 2024 incrementar la eficiencia en la contratacion de bienes y servicios con los mejores precios del mercado.</t>
  </si>
  <si>
    <t>Mejora en la atencion brindada los empleados a los derechohabientes de nomina 5, otorgando servicios y trato digno.</t>
  </si>
  <si>
    <t>Contratacion de bienes y servicios basada en los principios de austeridad y con los mejores precios del mercado.</t>
  </si>
  <si>
    <t>Lic. Ernesto Castro Lebrija</t>
  </si>
  <si>
    <t>La Caja de Prevision para Trabajadores a Lista de Raya de la Ciudad de Mexico.</t>
  </si>
  <si>
    <t>La Caja de Prevision para Trabajadores a Lista de Raya de la Ciudad de Mexico cuenta con los recursos necesarios para cubrir con las obligaciones judiciales sin riesgos para su operacion.</t>
  </si>
  <si>
    <t>Porcentaje que mide el avance de la atencion de laudos y juicios administrativos.</t>
  </si>
  <si>
    <t>((Numero de laudos y juicios administrativos atendidos/ Numero de laudos y juicios administrativos ingresados) *100)</t>
  </si>
  <si>
    <t>Pago de laudos y juicios administrativos.</t>
  </si>
  <si>
    <t>Eficientes protocolos de actuacion de la CAPTRALIR ante fenomenos naturales y antropogenicos.</t>
  </si>
  <si>
    <t>Personal adscrito a las Unidades Administrativas de la CAPTRALIR, asi como a los usuarios que asisten a sus instalaciones.</t>
  </si>
  <si>
    <t>Creacion, elaboracion e implementacion de programas, politicas y capacitaciones que permitan garantizar la seguridad del personal adscrito y visitantes de la CAPTRALIR.</t>
  </si>
  <si>
    <t>El personal de la CAPTRALIR adquiere conocimientos para un manejo adecuado de mecanismos y protocolos ante situaciones de riesgo provocados por fenomenos perturbadores.</t>
  </si>
  <si>
    <t>(((programas de proteccion civil elaborados/ programas de proteccion civil programados) *0.40) + ((numero de capacitaciones realizadas/ capacitaciones programadas)*0.60))</t>
  </si>
  <si>
    <t>Usuarios de servicios y servidores publicos de la CAPTRALIR, cuentan con conocimientos en materia de Proteccion Civil.</t>
  </si>
  <si>
    <t>Elaboracion de los Programas en Materia de Proteccion Civil de los inmuebles que integran a la CAPTRALIR.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</si>
  <si>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la Caja de Prevision de la Policia Auxiliar de la Ciudad de Mexico.</t>
  </si>
  <si>
    <t>Mantenerse con autosuficiencia y estabilidad financiera, para proporcionar servicios medicos, prestaciones economicas, vivienda, servicios sociales, culturales y recreativos de excelencia con trato humano y equitativo, que satisfaga las necesidades de los derechohabientes.</t>
  </si>
  <si>
    <t>El deterioro de los cuerpos de seguridad de la Ciudad de Mexico se hizo patente en la degradacion de las condiciones laborales de los policias, en la desercion de sus integrantes y el debilitamiento institucional, por lo que no se ven cubiertas las prestaciones sociales de estos cuerpos de la policia Auxiliar y Preventiva, generando pocas probabilidades de mantener su nivel de vida. Por lo anterior las Cajas de Prevision de la Policia Auxiliar y Preventiva son el medio por el cual se fortalecen los cuerpos de seguridad publica con el pleno ejercicio de las prestaciones sociales de los derechohabientes.</t>
  </si>
  <si>
    <t>Satisfacer las necesidades del orden material, social, economico, cultural, recreativo y servicios de salud de los elementos que conforman la Policia Auxiliar de la Ciudad de Mexico y de sus legitimos beneficiarios en los terminos y condiciones previstos en las Reglas de Operacion del Plan de Prevision Social, a fin de elevar su bienestar.</t>
  </si>
  <si>
    <t>Las personas derechohabientes pertenecientes a la Caja de Prevision de la Policia Auxiliar cuentan con un esquema de proteccion social fuerte.</t>
  </si>
  <si>
    <t>Las personas derechohabientes pertenecientes a la Caja de Prevision de la Policia Auxiliar.</t>
  </si>
  <si>
    <t>Las personas derechohabientes pertenecientes a la Caja de Prevision de la Policia Auxiliar incrementan su calidad de vida mediante prestaciones sociales recibidas.</t>
  </si>
  <si>
    <t>Indice que mide el avance del otorgamiento de prestaciones sociales en la CAPREPA.</t>
  </si>
  <si>
    <t>(((Servicios medicos de primer, segundo y tercer nivel otorgados/ servicios medicos de primer, segundo y tercer nivel solicitados) *.20) + ((Pago de defunciones y/o gastos funerarios ejercidos/Pago de defunciones y/o gastos funerarios solicitados) *.20) + ((Prestamos a corto y mediano plazo autorizados/ Prestamos a corto y mediano plazo autorizados solicitados) *.20) + ((Eventos sociales, culturales y deportivos concluidos/ Eventos sociales, culturales y deportivos programadas) *.20) + ((Seguros por riesgos de trabajo atendidos/ Seguros por riesgos de trabajo solicitados) *.20))</t>
  </si>
  <si>
    <t>Informe de actividades elaborado por la CAPREPA.</t>
  </si>
  <si>
    <t>Para 2024 incrementar la cobertura de prestaciones sociales a integrantes de CAPREPA.</t>
  </si>
  <si>
    <t>Se consolida la entrega de prestaciones sociales a Policias Auxiliares, Jubilados y Pensionados de la Caja de Prevision de la Policia Auxiliar asi como sus beneficiarios generando un incremento en su calidad de vida.</t>
  </si>
  <si>
    <t>Brindar servicios medicos de primer, segundo y tercer nivel.</t>
  </si>
  <si>
    <t>Dr. Donato Simon Gonzalez</t>
  </si>
  <si>
    <t>Director de Otorgamiento de los Servicios de Salud</t>
  </si>
  <si>
    <t>Otorgar pago de defunciones y/o gastos funerarios.</t>
  </si>
  <si>
    <t>Lic. Jose Jonathan Perez Tejada Hernandez</t>
  </si>
  <si>
    <t>Director de Prestaciones y Bienestar Social</t>
  </si>
  <si>
    <t>Otorgar prestamos a corto y mediano plazo.</t>
  </si>
  <si>
    <t>Ofertar servicios sociales, culturales y deportivos.</t>
  </si>
  <si>
    <t>Otorgar seguro por riesgos de trabajo.</t>
  </si>
  <si>
    <t>Disminucion de la vulnerabilidad economica y social de las personas pensionadas y jubiladas pertenecientes a la Caja de Prevision de la Policia Auxiliar.</t>
  </si>
  <si>
    <t>Personas pensionadas y jubiladas pertenecientes a la Caja de Prevision de la Policia Auxiliar.</t>
  </si>
  <si>
    <t>Registrar, controlar y pagar las obligaciones conforme al Reglamento Interno que fija las Condiciones de Trabajo de los Empleados de la Caja de Prevision de la Policia Auxiliar.</t>
  </si>
  <si>
    <t>El personal pensionado y jubilado perteneciente a la Caja de Prevision de la Policia Auxiliar incrementa su calidad de vida mediante la obtencion de pagos por concepto de pensiones y jubilaciones.</t>
  </si>
  <si>
    <t>Porcentaje de avance en el pago de pensiones y jubilaciones a los integrantes de la CAPREPA.</t>
  </si>
  <si>
    <t>(Pensiones y jubilaciones pagadas/ Pensiones y jubilaciones programadas) *100)</t>
  </si>
  <si>
    <t>Portal de Transparencia de la CAPREPA</t>
  </si>
  <si>
    <t>Para 2024 cubrir el 100% del pago de pensiones y jubilaciones actuales y nuevas.</t>
  </si>
  <si>
    <t>Para 2024 se incrementa la cobertura de pensiones y jubilaciones mejorando la calidad de vida de los integrantes de la CAPREPA.</t>
  </si>
  <si>
    <t>Pago de pensiones y jubilaciones a elementos de la Policia Auxiliar de la Ciudad de Mexico.</t>
  </si>
  <si>
    <t>Eficiente programacion para los gastos administrativos necesarios para la operacion de la Caja de Prevision de la Policia Auxiliar de la Ciudad de Mexico.</t>
  </si>
  <si>
    <t>Areas administrativas y operativas de la Caja de Prevision de la Policia Auxiliar de la Ciudad de Mexico Direcciones Generales, Direcciones Ejecutivas, Direcciones de area, Coordinaciones y Gerencias.</t>
  </si>
  <si>
    <t>La Caja de Prevision de la Policia Auxiliar cuenta con los recursos necesarios para el buen desarrollo de sus funciones.</t>
  </si>
  <si>
    <t>Porcentaje de avance en la adquisicion de bienes y en la contratacion de servicios para atender la demanda y necesidades de todas las areas administrativas que integran la CAPREPA.</t>
  </si>
  <si>
    <t>Informes, entregables, remisiones elaboradas por la CAPREPA.</t>
  </si>
  <si>
    <t>Los trabajadores de la Caja de Prevision de la Policia Auxiliar,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</si>
  <si>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 la Caja de Prevision de la Policia Auxiliar.</t>
  </si>
  <si>
    <t>L.A. Lorenzo Ricardo Juarez Calderon</t>
  </si>
  <si>
    <t>Caja de Prevision de la Policia Auxiliar de la Ciudad de Mexico.</t>
  </si>
  <si>
    <t>La Caja de Prevision de la Policia Auxiliar cuenta con los recursos necesarios para cubrir con las obligaciones judiciales sin riesgos para su operacion.</t>
  </si>
  <si>
    <t>(Laudos atendidos por la CAPREPA / Laudos programados)*100</t>
  </si>
  <si>
    <t>Resoluciones emitidas por la autoridad competente, bajo resguardo de la CAPREPA.</t>
  </si>
  <si>
    <t>L.A. L. Ricardo Juarez Calderon</t>
  </si>
  <si>
    <t>Eficientes protocolos de actuacion de la CAPREPA ante fenomenos naturales y antropogenicos.</t>
  </si>
  <si>
    <t>Personal adscrito a las Unidades Administrativas de la CAPREPA, asi como a los usuarios que asisten a sus instalaciones.</t>
  </si>
  <si>
    <t>Creacion, elaboracion e implementacion de programas, politicas y capacitaciones que permitan garantizar la seguridad del personal adscrito y visitantes de la Caja de Prevision.</t>
  </si>
  <si>
    <t>El personal de la CAPREPA adquiere conocimientos para un manejo adecuado de mecanismos y protocolos ante situaciones de riesgo provocados por fenomenos perturbadores.</t>
  </si>
  <si>
    <t>Programas de proteccion civil elaborados Constancias de personas capacitadas en materia de proteccion civil, fotografias y listas de asistencia</t>
  </si>
  <si>
    <t>Usuarios de servicios y servidores publicos de la CAPREPA, cuentan con conocimientos en materia de Proteccion Civil.</t>
  </si>
  <si>
    <t>Elaboracion de los Programas en Materia de Proteccion Civil de los inmuebles que integran a la CAPREPA.</t>
  </si>
  <si>
    <t>Lic. Lorenzo Ricardo Juarez Calderon</t>
  </si>
  <si>
    <t>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todas de la Ciudad de Mexico, asi como a familiares derechohabientes, que les aseguren el acceso al regimen de seguridad social, prestaciones y servicios a que tienen derecho.</t>
  </si>
  <si>
    <t>Constituirse como una institucion solida, con estabilidad laboral y financiera, teniendo como ejes la optimizacion de los recursos materiales y financieros de que dispone y el desarrollo del factor humano con que cuenta, asi como la orientacion del esfuerzo individual y de grupo hacia la continua busqueda de la excelencia, para otorgar los servicios y prestaciones con calidad y transparencia.</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</si>
  <si>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</si>
  <si>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Las personas derechohabientes pertenecientes a la Caja de Prevision de la Policia Preventiva cuentan con un esquema de proteccion social fuerte.</t>
  </si>
  <si>
    <t>Las personas derechohabientes pertenecientes a la Caja de Prevision de la Policia Preventiva.</t>
  </si>
  <si>
    <t>Las personas derechohabientes pertenecientes a la Caja de Prevision de la Policia Preventiva incrementan su calidad de vida mediante prestaciones sociales recibidas.</t>
  </si>
  <si>
    <t>Indice que mide el avance en la entrega de prestaciones sociales.</t>
  </si>
  <si>
    <t>(((Creditos hipotecarios autorizados/Creditos hipotecarios solicitados) *.25) + ((Solicitudes de gastos funerarios atendidas/ Solicitudes de gastos funerarios ingresadas) *.25) + ((Servicios medicos brindados/ Servicios medicos solicitados) *.25) + ((Actividades recreativas y culturales concluidas/Actividades recreativas y culturales programadas) *.25))</t>
  </si>
  <si>
    <t>Informacion Presupuestaria del Portal de Transparencia de la CAPREPOL https://www.caprepol.cdmx.gob.mx/ver-mas/titulo-v-de-la-lgcg/informacion-presupuestaria</t>
  </si>
  <si>
    <t>Para 2024 incrementar la cobertura de las prestaciones sociales a los integrantes de la CAPREPOL.</t>
  </si>
  <si>
    <t>Para 2024 se consolida el bienestar economico, social, cultural y socioeconomico de las y los elementos en activo de la Policia Preventiva, Policia Bancaria e Industrial y el Heroico Cuerpo de Bomberos, asi como a las y los pensionistas y familiares derechohabientes de la Entidad.</t>
  </si>
  <si>
    <t>Otorgar creditos hipotecarios.</t>
  </si>
  <si>
    <t>Rodrigo Perez Zepeda</t>
  </si>
  <si>
    <t>Gerente de Prestaciones y Bienestar Social</t>
  </si>
  <si>
    <t>Brindar asistencia economica de gastos funerarios.</t>
  </si>
  <si>
    <t>Brindar servicios medicos de rehabilitacion, oftalmologicos integrales, hospitalarios a pensionistas con discapacidad en las instituciones con las que se celebren convenios.</t>
  </si>
  <si>
    <t>Disminucion de la vulnerabilidad economica y social de las personas pensionadas y jubiladas pertenecientes a la Caja de Prevision de la Policia Preventiva.</t>
  </si>
  <si>
    <t>Personas pensionadas y jubiladas perteneciente a la Caja de Prevision de la Policia Preventiva.</t>
  </si>
  <si>
    <t>Registrar, controlar y pagar las obligaciones conforme al Reglamento Interno que fija las Condiciones de Trabajo de los Empleados de la Caja de Prevision de la Policia Preventiva.</t>
  </si>
  <si>
    <t>El personal pensionado y jubilado perteneciente a la Caja de Prevision de la Policia Preventiva incrementa su calidad de vida mediante la obtencion de pagos por concepto de pensiones y jubilaciones.</t>
  </si>
  <si>
    <t>Indice que mide el pago oportuno a pensionistas que integran a la CAPREPOL.</t>
  </si>
  <si>
    <t>(((Pensiones y jubilaciones pagadas/ Pensiones y jubilaciones programadas) *.50) + ((Primeros pagos emitidos de pension/ Primeros pagos de pension solicitados) *.50))</t>
  </si>
  <si>
    <t>Portal de Transparencia de la CAPREPOL https://www.caprepol.cdmx.gob.mx/ver-mas/titulo-v-de-la-lgcg/informacion-presupuestaria</t>
  </si>
  <si>
    <t>Para 2024 contar con 4,320 nuevos pensionistas.</t>
  </si>
  <si>
    <t>Con el otorgamiento de las pensiones a los elementos retirados de la Policia Preventiva, Policia Bancaria e Industrial y el Heroico Cuerpo de Bomberos, todos de la Ciudad de Mexico, para 2024 se garantiza un retiro digno y bajo condiciones que preserven los derechos humanos y la dignidad de los ex-servidores publicos.</t>
  </si>
  <si>
    <t>Pago de pensiones y jubilaciones.</t>
  </si>
  <si>
    <t>Emision de primer pago de pensiones.</t>
  </si>
  <si>
    <t>Eficiente programacion para los gastos administrativos necesarios para la operacion de la Caja de Prevision de la Policia Preventiva de la Ciudad de Mexico.</t>
  </si>
  <si>
    <t>Areas administrativas y operativas de la Caja de Prevision de la Policia Preventiva de la Ciudad de Mexico Direcciones Generales, Direcciones Ejecutivas, Direcciones de area, Coordinaciones y Gerencias.</t>
  </si>
  <si>
    <t>La Caja de Prevision de la Policia Preventiva cuenta con los recursos necesarios para el buen desarrollo de sus funciones.</t>
  </si>
  <si>
    <t>Porcentaje que mide el avance en la adquisicion de bienes y en la contratacion de servicios para atender la demanda y necesidades de todas las areas administrativas que integran la Caja de Prevision de la Policia Preventiva.</t>
  </si>
  <si>
    <t>Informes, entregables, remisiones elaboradas por la Caja de Prevision de la Policia Preventiva.</t>
  </si>
  <si>
    <t>Los trabajadores de la Caja de Prevision de la Policia Preventiva,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</si>
  <si>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 la Caja de Prevision de la Policia Preventiva.</t>
  </si>
  <si>
    <t>Francisco Javier Ochoa Uribe</t>
  </si>
  <si>
    <t>Gerente de Administracion y Finanzas</t>
  </si>
  <si>
    <t>Caja de Prevision de la Policia Preventiva de la Ciudad de Mexico.</t>
  </si>
  <si>
    <t>La Caja de Prevision de la Policia Preventiva cuenta con los recursos necesarios para cubrir con las obligaciones judiciales sin riesgos para su operacion.</t>
  </si>
  <si>
    <t>(Laudos atendidos por la CAPREPOL / Laudos programados) *100</t>
  </si>
  <si>
    <t>Resoluciones emitidas por la autoridad competente, bajo resguardo del area responsable en el Portal de Transparencia de la CAPREPOL https://www.caprepol.cdmx.gob.mx/ver-mas/titulo-v-de-la-lgcg/informacion-presupuestaria</t>
  </si>
  <si>
    <t>Eficientes protocolos de actuacion de la CAPREPOL ante fenomenos naturales y antropogenicos.</t>
  </si>
  <si>
    <t>Personal adscrito a las Unidades Administrativas de la Caja de Prevision de la Policia Preventiva, asi como a los usuarios que asisten a sus instalaciones.</t>
  </si>
  <si>
    <t>El personal de la CAPREPOL adquiere conocimientos para un manejo adecuado de mecanismos y protocolos ante situaciones de riesgo provocados por fenomenos perturbadores.</t>
  </si>
  <si>
    <t>Programas de proteccion civil elaborados Constancias de personas capacitadas en materia de proteccion civil, fotografias y listas de asistencia.</t>
  </si>
  <si>
    <t>Usuarios de servicios y servidores publicos de la CAPREPOL cuentan con conocimientos en materia de Proteccion Civil.</t>
  </si>
  <si>
    <t>Elaboracion de los Programas en Materia de Proteccion Civil de los inmuebles que integran a la CAPREPOL.</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</si>
  <si>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</si>
  <si>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La capital del pais necesita resolver y dar cauce al complejo sistema de relaciones economicas, por medio de bienes a precios competitivos que reduzcan sustancial y sosteniblemente los costos de interaccion con el gobierno para estimular la innovacion, la credibilidad de la economia de la Ciudad de Mexico y su productividad, en favor del desarrollo y de sus habitantes. En ese sentido, se requiere de entidades que permitan que la administracion publica deje de ser sujeto pasivo, que recupere su papel como rector y regulador para el desarrollo de la Ciudad, que cuente con politicas publicas basadas en evidencias, que permitan alcanzar una mejor redistribucion de los costos y beneficios que se dan al vivir en nuestra ciudad. Por lo anterior, Corporacion Mexicana de Impresion, S.A. de C.V. es una empresa de participacion estatal que brinda bienes y servicios que genera ahorros en los costos de la Administracion Publica de la Ciudad de Mexico de forma directa y en beneficio de la poblacion.</t>
  </si>
  <si>
    <t>Comercializacion y abastecimiento de imprenta</t>
  </si>
  <si>
    <t>Los entes publicos de la Ciudad de Mexico acceden a eficientes servicios de imprenta a precios bajos.</t>
  </si>
  <si>
    <t>Entes publicos de la Ciudad de Mexico.</t>
  </si>
  <si>
    <t>Ampliar la cobertura, calidad y mejorar el precio de los servicios de impresion ofertados a los entes publicos de la Ciudad de Mexico.</t>
  </si>
  <si>
    <t>La poblacion de la Ciudad de Mexico conoce los programas, bienes y servicios que otorga el Gobierno por medio de materiales impresos.</t>
  </si>
  <si>
    <t>Indice que mide produccion y comercializacion de servicios de impresion realizados.</t>
  </si>
  <si>
    <t>(((Servicios de impresion por medio de produccion realizados/Servicios de impresion por medio de produccion entregados programados) *.50) + ((Servicios de impresion por medio de comercializacion realizados/ Servicios de impresion por medio de comercializacion programados *.50))</t>
  </si>
  <si>
    <t>Portal de Transparencia de COMISA https://www.transparencia.cdmx.gob.mx/corporacion-mexicana-de-impresion-s-de-cv/articulo/121</t>
  </si>
  <si>
    <t>0.36</t>
  </si>
  <si>
    <t>Al 2024 incrementar el 10% de los servicios proporcionados.</t>
  </si>
  <si>
    <t>Para 2024 la poblacion de la Ciudad de Mexico continuara con el acceso a los servicios en materia de impresion, con calidad y competitividad, proporcionados por Corporacion Mexicana de Impresion, S.A. de C.V.</t>
  </si>
  <si>
    <t>Brindar servicios de impresion por medio de produccion.</t>
  </si>
  <si>
    <t>Ing. Jose Mauricio Perez Perez</t>
  </si>
  <si>
    <t>Coordinador de Operacion</t>
  </si>
  <si>
    <t>Brindar servicios de impresion por medio de comercializacion.</t>
  </si>
  <si>
    <t>Mtra. Isaceln Isaloren Ponce</t>
  </si>
  <si>
    <t>Coordinadora de Comercializacion y Abastecimiento</t>
  </si>
  <si>
    <t>Eficiente programacion para los gastos administrativos necesarios para la operacion de Corporacion Mexicana de Impresion, S.A. de C.V.</t>
  </si>
  <si>
    <t>Areas administrativas y operativas de Corporacion Mexicana de Impresion, S.A. de C.V. Direcciones Generales, Direcciones Ejecutivas, Direcciones de area, Coordinaciones y Gerencias.</t>
  </si>
  <si>
    <t>Corporacion Mexicana de Impresion, S.A. de C.V. cuenta con los recursos necesarios para el buen desarrollo de sus funciones.</t>
  </si>
  <si>
    <t>Porcentaje de avance en la adquisicion de bienes y en la contratacion de servicios para atender la demanda y necesidades de todas las areas administrativas que integran a COMISA.</t>
  </si>
  <si>
    <t>Informes, entregables, remisiones elaboradas por Corporacion Mexicana de Impresion, S.A. de C.V.</t>
  </si>
  <si>
    <t>Los trabajadores de Corporacion Mexicana de Impresion, S.A. de C.V.,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</si>
  <si>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 Corporacion Mexicana de Impresion, S.A. de C.V.</t>
  </si>
  <si>
    <t>Teofilo Pinzon Fernandez</t>
  </si>
  <si>
    <t>Corporacion Mexicana de Impresion, S.A. de C.V.</t>
  </si>
  <si>
    <t>Corporacion Mexicana de Impresion, S.A. de C.V. cuenta con los recursos necesarios para cubrir con las obligaciones judiciales sin riesgos para su operacion.</t>
  </si>
  <si>
    <t>(Laudos atendidos por la COMISA/Laudos programados) *100</t>
  </si>
  <si>
    <t>Para 2024 cumplir las obligaciones de pago derivado de las sentencias emitidas por la autoridad competente.</t>
  </si>
  <si>
    <t>Lic. Rosalba Diaz Cisneros</t>
  </si>
  <si>
    <t>Coordinadora Juridica y Normativa</t>
  </si>
  <si>
    <t>Eficientes protocolos de actuacion de Corporacion Mexicana de Impresion, S.A. de C.V. ante fenomenos naturales y antropogenicos.</t>
  </si>
  <si>
    <t>Personal adscrito a las Unidades Administrativas de Corporacion Mexicana de Impresion, S.A. de C.V., asi como a los usuarios que asisten a sus instalaciones.</t>
  </si>
  <si>
    <t>Creacion, elaboracion e implementacion de programas, politicas y capacitaciones que permitan garantizar la seguridad del personal adscrito y visitantes de COMISA.</t>
  </si>
  <si>
    <t>El personal de Corporacion Mexicana de Impresion, S.A. de C.V. adquiere conocimientos para un manejo adecuado de mecanismos y protocolos ante situaciones de riesgo provocados por fenomenos perturbadores.</t>
  </si>
  <si>
    <t>Para 2024 los usuarios de servicios y servidores publicos de Corporacion Mexicana de Impresion, S.A. de C.V., cuentan con conocimientos en materia de Proteccion Civil.</t>
  </si>
  <si>
    <t>Elaboracion de los Programas en Materia de Proteccion Civil de los inmuebles que integran a la Corporacion Mexicana de Impresion, S.A. de C.V.</t>
  </si>
  <si>
    <t>Ser una empresa que a traves de la comercializacion, potencializacion de su patrimonio y como agente inmobiliario del Gobierno de la Ciudad, participe en la planificacion, desarrollo urbano y arquitectonico sustentable de la Ciudad de Mexico.</t>
  </si>
  <si>
    <t>Ser la empresa inmobiliaria lider que genere proyectos de inversion de los sectores publico, privado y social para contribuir con el desarrollo urbano y economico de la Ciudad de Mexico.</t>
  </si>
  <si>
    <t>La capital del pais necesita resolver y dar cauce al complejo sistema de relaciones economicas, por medio de servicios a precios competitivos que reduzcan sustancial y sosteniblemente los costos de interaccion con el gobierno para estimular la innovacion, la credibilidad de la economia de la Ciudad de Mexico y su productividad, en favor del desarrollo y de sus habitantes. En ese sentido, se requiere de entidades que permitan que la administracion publica deje de ser sujeto pasivo, que recupere su papel como rector y regulador para el desarrollo de la Ciudad, que cuente con politicas publicas basadas en evidencias, que permitan alcanzar una mejor redistribucion de los costos y beneficios que se dan al vivir en nuestra ciudad. Por lo anterior, Servicios Metropolitanos, S.A. de C.V. es una empresa de participacion estatal que brinda bienes y servicios que genera ahorros en los costos de la Administracion Publica de la Ciudad de Mexico de forma directa y en beneficio de la poblacion.</t>
  </si>
  <si>
    <t>Administrar, construir, arrendar, comercializar y promover todo tipo de espacios existentes o susceptibles de ser utilizados, que sean propiedad de Servicios Metropolitanos, S.A. de C.V.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</si>
  <si>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Servicios inmobiliarios y gestion de estacionamientos</t>
  </si>
  <si>
    <t>Eficiente explotacion de bienes inmuebles y estacionamientos de la Ciudad de Mexico.</t>
  </si>
  <si>
    <t>Bienes inmuebles propiedad de Servicios Metropolitanos, S.A. de C.V. y estacionamientos de los poligonos de Cuauhtemoc y Juarez de la Ciudad de Mexico.</t>
  </si>
  <si>
    <t>Generar utilidades a partir del arrendamiento de bienes inmuebles y estacionamiento pertenecientes a Servicios Metropolitanos, S.A. de C.V.</t>
  </si>
  <si>
    <t>Estimulacion de la economia de la poblacion de la Ciudad de Mexico mediante la apertura de espacios comerciales asequibles.</t>
  </si>
  <si>
    <t>Indice que mide el avance de arrendamiento y comercializacion de inmuebles, cajones de estacionamientos y proyectos administrados por SERVIMET.</t>
  </si>
  <si>
    <t>(((Inmuebles administrados por SERVIMET arrendados/ Total de inmuebles administrados por SERVIMET) *.33) + ((Total de cajones de estacionamientos supervisados/ Numero total de cajones de estacionamiento administrados por SERVIMET *.33) + ((Estudios, proyectos y mantenimientos a inmuebles realizados/ Estudios, proyectos y mantenimientos a inmuebles programados *.34))</t>
  </si>
  <si>
    <t>Reportes elaborados por la Direccion Inmobiliaria y de Comercializacion y de la Direccion de Proyectos.</t>
  </si>
  <si>
    <t>Comercializar el 100% de los inmuebles, cajones de estacionamientos y proyectos al termino del ejercicio 2024.</t>
  </si>
  <si>
    <t>Para 2024 se culmina la apertura de espacios comerciales a la poblacion de la Ciudad de Mexico.</t>
  </si>
  <si>
    <t>Comercializacion y Arrendamiento de inmuebles administrados y/o propiedad de Servicios Metropolitanos S.A. de C.V.</t>
  </si>
  <si>
    <t>Gerardo Goitia Sotelo</t>
  </si>
  <si>
    <t>Director Inmobiliario y de Comercializacion</t>
  </si>
  <si>
    <t>Administracion, operacion, control, manejo y supervision de cajones de estacionamientos en la via publica bajo el programa de Parquimetros en las colonias Juarez y Cuauhtemoc.</t>
  </si>
  <si>
    <t>Emision de estudios preliminares y proyectos ejecutivos a desarrollos inmobiliarios y mantenimiento a inmuebles administrados y/o propiedad de Servicios Metropolitanos, S.A. de C.V.</t>
  </si>
  <si>
    <t>Paul Michael Hernandez Rodriguez</t>
  </si>
  <si>
    <t>Director de Proyectos</t>
  </si>
  <si>
    <t>Eficiente programacion para los gastos administrativos necesarios para la operacion de Servicios Metropolitanos, S.A. de C.V.</t>
  </si>
  <si>
    <t>Areas administrativas y operativas de Servicios Metropolitanos, S.A. de C.V. Direcciones Generales, Direcciones Ejecutivas, Direcciones de area, Coordinaciones y Gerencias.</t>
  </si>
  <si>
    <t>Servicios Metropolitanos, S.A. de C.V. cuenta con los recursos necesarios para el buen desarrollo de sus funciones.</t>
  </si>
  <si>
    <t>Porcentaje de avance en la adquisicion de bienes y en la contratacion de servicios para atender la demanda y necesidades de todas las areas administrativas que integran a Servicios Metropolitanos, S.A. de C.V.</t>
  </si>
  <si>
    <t>Informes, entregables, remisiones elaboradas por Servicios Metropolitanos, S.A. de C.V.</t>
  </si>
  <si>
    <t>Los trabajadores de Servicios Metropolitanos, S.A. de C.V.,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</si>
  <si>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 Servicios Metropolitanos, S.A. de C.V.</t>
  </si>
  <si>
    <t>Geog. Alberto Gomez Arizmendi</t>
  </si>
  <si>
    <t>Promover, gestionar y coordinar ante los particulares y las autoridades competentes la ejecucion de acciones, obras y servicios que propicien la recuperacion, conservacion, preservacion, rehabilitacion y proteccion del Centro Historico de la Ciudad de Mexico, para el goce y aprovechamiento de sus habitantes y visitantes.</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</si>
  <si>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</si>
  <si>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Recuperacion crediticia</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</si>
  <si>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</si>
  <si>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Otros subsidios para el pago de contribuciones</t>
  </si>
  <si>
    <t>029</t>
  </si>
  <si>
    <t>Servicio de la deuda</t>
  </si>
  <si>
    <t>290</t>
  </si>
  <si>
    <t>Devolucion a contribuyentes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</si>
  <si>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</si>
  <si>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Lograr que la Consejeria Juridica y de Servicios Legales, sea una instancia de la Administracion Publica de la Ciudad de Mexico, garante de que todas las acciones de gobierno y politicas publicas esten apegadas a la legalidad, respeto a los derechos humanos y a los principios constitucionales y legales de innovacion atencion ciudadana, gobierno abierto, y plena accesibilidad con base en el diseño universal, simplificacion agilidad, economia, informacion, precision, transparencia, proporcionalidad, buena fe, integridad, imparcialidad, honradez, lealtad, eficacia, profesionalizacion y eficacia respetando los valores de dignidad, etica, justicia, lealtad, libertad y seguridad en el servicio publico, coadyuvando a mejorar la calidad de vida de los habitantes de la Ciudad de Mexico.</t>
  </si>
  <si>
    <t>Correcto manejo y aplicacion de los principios de Derecho para las materias relativas a las funciones de orientacion, asistencia, publicacion oficial y coordinacion de asuntos juridicos; regularizacion de la tenencia de la tierra; elaboracion y revision de los proyectos de iniciativas de leyes y decretos que presente la persona titular de la Jefatura de Gobierno al Congreso Local, asi como de los proyectos de reglamentos, decretos, acuerdos y demas instrumentos juridicos y administrativos que se sometan a consideracion de la persona titular de la Jefatura de Gobierno, y la prestacion de los servicios relacionados con el Registro Civil, el Registro Publico de la Propiedad y de Comercio, el Archivo General de Notarias y Justicia Civica.</t>
  </si>
  <si>
    <t>La Ciudad de Mexico es el centro politico, economico, social y cultural del pais en el cual habita una poblacion de 9,209,244 habitantes, de los cuales 4,805,017 son mujeres y 4,404,927 son hombres (INEGI,2022), mismos que desarrollan actividades economicas y sociales, derivado de estas dinamicas se han desprendido necesidades concretas que requieren certeza juridica sobre identidad o patrimonio, asi como orientacion y asistencia juridica en conflictos del ambito familiar, penal y civil. En ese sentido, los principales problemas para que los ciudadanos desarrollen de manera adecuada sus actividades economicas y sociales, destaca la percepcion de que la orientacion y asistencia legal es lejana y resulta incomprensible para los ciudadanos, asimismo, existe un desconocimiento del marco legal, de servicios y procesos, entre otros, enfrentandose las personas a un conflicto con mucha frecuencia de no saber a donde acudir y como obtener servicios de asistencia juridica de calidad y de forma gratuita. En ese sentido, la Consejeria Juridica y de Servicios Legales protege y vigila el respeto de los derechos humanos y garantiza la calidad del servicio legal proporcionado a la ciudadania por parte de las y los defensores publicos, asi mismo, lleva a cabo la regularizacion de la tenencia de la tierra, la prestacion de los servicios de identidad y estado civil de las personas y el Registro Publico de la Propiedad y de Comercio.</t>
  </si>
  <si>
    <t>De aqui a 2030, proporcionar acceso a una identidad juridica para todos, en particular mediante el registro de nacimientos</t>
  </si>
  <si>
    <t>Instrumentar las politicas publicas en materia educativa, cientifica, humanistica, tecnologica y de innovacion a traves de la coordinacion, articulacion y gestion con instituciones publicas y privadas de la Ciudad de Mexico, para favorecer el acceso a los derechos de sus habitantes, desde un enfoque de inclusion y equidad.</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</si>
  <si>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niveles: inicial y preescolar, medio superior y superior y esta integrado por 2, 597,769 estudiantes, 9,344 escuelas y 191,862 docentes en la modalidad escolarizada de los sectores publico y privado. La capital cuenta con el grado promedio de escolaridad mas alto del pais para la poblacion mayor de 15 años, lo que equivale al segundo grado de educacion media superior, 11.5 11.7 en hombres y 11.3 mujeres, el mayor de la federacion, sin embargo, el promedio de escolaridad por alcaldia muestra brechas importantes lo que evidencia las desigualdades que se presentan a nivel territorial, por ejemplo, las 5 alcaldias que presentan el promedio mas bajo son, Milpa Alta 10, Iztapalapa 10.4, Tlahuac 10.5, Xochimilco y La Magdalena Contreras 10.8. En contraste, las alcaldias con mayor nivel socioeconomico tienen tambien, los niveles de escolaridad mas elevados, Benito Juarez 14.5, Miguel Hidalgo 13.1 y Coyoacan 12.5. La educacion basica de la Ciudad de Mexico esta administrada por la Autoridad Educativa Federal, dependiente de la Secretaria de Educacion Publica, este tipo de educacion se compone de tres niveles: inicial y preescolar, primaria y secundaria. La educacion media superior se ha desarrollado en la Ciudad de Mexico, en multiples subsistemas agrupados en tres grandes categorias, el bachillerato general, el bachillerato tecnologico y la formacion profesional tecnica en las modalidades escolarizada y no escolarizada. El indice de abandono escolar es de 13 por ciento 2.9 puntos porcentuales por encima de la media nacional y el de reprobacion 27.6 por ciento 14.9 puntos porcentuales por encima de la republica. La tasa de eficiencia terminal se ubica en 66.4 por ciento y la tasa de terminacion en 95.3 por ciento. Esta situacion se agrava en aquellas alcaldias con menores indices de desarrollo social. La educacion superior en la Ciudad de Mexico cuenta con una matricula total de 799,581, estudiantes. La categoria publica 490,653 concentra el 61 por ciento de la oferta en modalidad escolarizada y no escolarizada. El desempeño de los indicadores educativos en el nivel superior muestra que la tasa de absorcion alcanza un 97.5 por ciento; el abandono escolar un 6.8 por ciento y la cobertura sin incluir posgrado es de un 75.3 por ciento. Sin embargo, es preciso reiterar que en la Ciudad de Mexico la capacidad de respuesta de las instituciones publicas de educacion superior es menor a la oferta disponible. El rezago educativo en la Ciudad de Mexico es una condicion que persiste a pesar de las estrategias implementadas para contribuir a su erradicacion. Los avances obtenidos en los ultimos cinco años muestran una mejora en poblacion, analfabeta de 0.7, sin primaria concluida de 0.3 y sin secundaria concluida 1.7; sin embargo, existen casi un 18 por ciento de personas en condicion de rezago acumulado, lo que significa un desafio importante en materia de educacion.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Con el proposito de atender estas situaciones el Gobierno de la CDMX puso en marcha el proyecto PILARES, los cuales garantizan el derecho de las comunidades a la educacion, la cultura, al deporte y a la actividad fisica que promueva la salud y el desarrollo integral de las personas. Impulsan el desarrollo de la autonomia economica preferentemente de las mujeres de la Ciudad, a traves de acciones educativas para el aprendizaje de oficios, la produccion de bienes y servicios, el empleo, el emprendimiento, el cooperativismo y el comercio digital, en barrios, colonias y pueblos de menores indices de desarrollo social, alta densidad de poblacion, mayor presencia de jovenes con estudios truncos y elevados indices de violencia. Asimismo,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estos con los sectores productivos, sociales y de servicios.</t>
  </si>
  <si>
    <t>Hacer efectivo el derecho a la educacion desde el nivel inicial hasta el superior. Trabajar para garantizar el derecho a la educacion de las personas desde la primera infancia y hasta la educacion superior, a traves de acciones que favorezcan la calidad y gratuidad de los servicios que se ofertan, la mejora de la infraestructura educativa existente, la ampliacion de la cobertura, el uso de las Tecnologias de la Informacion y la Comunicacion y la formacion continua del personal docente, para contribuir al desarrollo integral de las capacidades y valores que demandan los habitantes de la Ciudad. Implementar programas de formacion, actualizacion y capacitacion de las y los docentes, promotores cientificos, tecnologos, investigadores y profesionales de alto nivel en todas las areas de conocimiento, asi como incentivar y reconocer a quienes realicen investigaciones con aportaciones relevantes para el desarrollo de la Ciudad. Fomentar la educacion, la ciencia, la tecnologia y la innovacion para mejorar la calidad de vida de las personas que habitan la Ciudad de Mexico, desde una perspectiva de inclusion y sustentabilidad.</t>
  </si>
  <si>
    <t>Educacion Media Superior</t>
  </si>
  <si>
    <t>De aqui a 2030, asegurar el acceso igualitario de todos los hombres y las mujeres a una formacion tecnica, profesional y superior de calidad, incluida la enseñanza universitaria</t>
  </si>
  <si>
    <t>199</t>
  </si>
  <si>
    <t>De aqui a 2030, asegurar que todas las niñas y todos los niños terminen la enseñanza primaria y secundaria, que ha de ser gratuita, equitativa y de calidad y producir resultados de aprendizaje pertinentes y efectivos</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</si>
  <si>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 597,769 estudiantes, 9,344 escuelas y 191,862 docentes en la modalidad escolarizada de los sectores publico y privado. La capital cuenta con el grado promedio de escolaridad mas alto del pais para la poblacion mayor de 15 años, lo que equivale al segundo grado de educacion media superior, 11.5 11.7 en hombres y 11.3 mujeres, el mayor de la federacion, sin embargo, el promedio de escolaridad por alcaldia muestra brechas importantes lo que evidencia las desigualdades que se presentan a nivel territorial, por ejemplo, las 5 alcaldias que presentan el promedio mas bajo son, Milpa Alta 10, Iztapalapa 10.4, Tlahuac 10.5, Xochimilco y La Magdalena Contreras 10.8. En contraste, las alcaldias con mayor nivel socioeconomico tienen tambien, los niveles de escolaridad mas elevados, Benito Juarez 14.5, Miguel Hidalgo 13.1 y Coyoacan 12.5. La educacion basica de la Ciudad de Mexico esta administrada por la Autoridad Educativa Federal, dependiente de la Secretaria de Educacion Publica, Este tipo de educacion se compone de cuatro niveles, inicial, preescolar, primaria y secundaria. La educacion media superior se ha desarrollado en la Ciudad de Mexico, en multiples subsistemas agrupados en tres grandes categorias, el bachillerato general, el bachillerato tecnologico y la formacion profesional tecnica en las modalidades escolarizada y no escolarizada. El indice de abandono escolar es de 13 por ciento 2.9 puntos porcentuales por encima de la media nacional y el de reprobacion 27.6 por ciento 14.9 puntos porcentuales por encima de la republica. La tasa de eficiencia terminal se ubica en 66.4 por ciento y la tasa de terminacion en 95.3 por ciento. Esta situacion se agrava en aquellas alcaldias con menores indices de desarrollo social. La educacion superior en la Ciudad de Mexico cuenta con una matricula total de 799,581, estudiantes. La categoria publica 490,653 concentra el 61 por ciento de la oferta en modalidad escolarizada y no escolarizada. El desempeño de los indicadores educativos en el nivel superior muestra que la tasa de absorcion alcanza un 97.5 por ciento; el abandono escolar un 6.8 por ciento y la cobertura sin incluir posgrado es de un 75.3 por ciento. Sin embargo, es preciso reiterar que en la Ciudad de Mexico la capacidad de respuesta de las instituciones publicas de educacion superior es menor a la oferta disponible. El rezago educativo en la Ciudad de Mexico es una condicion que persiste a pesar de las estrategias implementadas para contribuir a su erradicacion. Los avances obtenidos en los ultimos cinco años muestran una mejora en poblacion, analfabeta de 0.7, sin primaria concluida de 0.3 y sin secundaria concluida 1.7; sin embargo, existen casi un 18 por ciento de personas en condicion de rezago acumulado, lo que significa un desafio importante en materia de educacion.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Con el proposito de atender estas situaciones el Gobierno de la CDMX puso en marcha el proyecto PILARES, los cuales garantizan el derecho de las comunidades a la educacion, la cultura, al deporte y a la actividad fisica que promueva la salud y el desarrollo integral de las personas. Impulsan el desarrollo de la autonomia economica preferentemente de las mujeres de la Ciudad, a traves de acciones educativas para el aprendizaje de oficios, la produccion de bienes y servicios, el empleo, el emprendimiento, el cooperativismo y el comercio digital, en barrios, colonias y pueblos de menores indices de desarrollo social, alta densidad de poblacion, mayor presencia de jovenes con estudios truncos y elevados indices de violencia. Asimismo,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estos con los sectores productivos, sociales y de servicios.</t>
  </si>
  <si>
    <t>De aqui a 2030, aumentar considerablemente el numero de jovenes y adultos que tienen las competencias necesarias, en particular tecnicas y profesionales, para acceder al empleo, el trabajo decente y el emprendimiento</t>
  </si>
  <si>
    <t>Divulgacion y vinculacion cientifica</t>
  </si>
  <si>
    <t>047</t>
  </si>
  <si>
    <t>Innovacion, ciencia y tecnologia</t>
  </si>
  <si>
    <t>4.B</t>
  </si>
  <si>
    <t>La Universidad de la Salud al año 2024 es reconocida como una institucion que cubre las necesidades educativas de nivel superior en materia de salud mediante la implementacion de planes y programas de estudio de calidad, innovadores y con pertinencia sociocultural, enfocados a la proteccion de la salud, individual, familiar y comunitaria.</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</si>
  <si>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 597,769 estudiantes, 9,344 escuelas y 191,862 docentes en la modalidad escolarizada de los sectores publico y privado. La capital cuenta con el grado promedio de escolaridad mas alto del pais para la poblacion mayor de 15 años, lo que equivale al segundo grado de educacion media superior, 11.5 11.7 en hombres y 11.3 mujeres, el mayor de la federacion, sin embargo, el promedio de escolaridad por alcaldia muestra brechas importantes lo que evidencia las desigualdades que se presentan a nivel territorial, por ejemplo, las 5 alcaldias que presentan el promedio mas bajo son, Milpa Alta 10, Iztapalapa 10.4, Tlahuac 10.5, Xochimilco y La Magdalena Contreras 10.8. En contraste, las alcaldias con mayor nivel socioeconomico tienen tambien, los niveles de escolaridad mas elevados, Benito Juarez 14.5, Miguel Hidalgo 13.1 y Coyoacan 12.5. La educacion basica de la Ciudad de Mexico, esta administrada por la Autoridad Educativa Federal, dependiente de la Secretaria de Educacion Publica, Este tipo de educacion se compone de cuatro niveles, inicial, preescolar, primaria y secundaria. La educacion media superior se ha desarrollado en la Ciudad de Mexico, en multiples subsistemas agrupados en tres grandes categorias, el bachillerato general, el bachillerato tecnologico y la formacion profesional tecnica en las modalidades escolarizada y no escolarizada. El indice de abandono escolar es de 13 por ciento 2.9 puntos porcentuales por encima de la media nacional y el de reprobacion 27.6 por ciento 14.9 puntos porcentuales por encima de la republica. La tasa de eficiencia terminal se ubica en 66.4 por ciento y la tasa de terminacion en 95.3 por ciento. Esta situacion se agrava en aquellas alcaldias con menores indices de desarrollo social. La educacion superior en la Ciudad de Mexico cuenta con una matricula total de 799,581, estudiantes. La categoria publica 490,653 concentra el 61 por ciento de la oferta en modalidad escolarizada y no escolarizada. El desempeño de los indicadores educativos en el nivel superior muestra que la tasa de absorcion alcanza un 97.5 por ciento; el abandono escolar un 6.8 por ciento y la cobertura sin incluir posgrado es de un 75.3 por ciento. Sin embargo, es preciso reiterar que en la Ciudad de Mexico la capacidad de respuesta de las instituciones publicas de educacion superior es menor a la oferta disponible. El rezago educativo en la Ciudad de Mexico es una condicion que persiste a pesar de las estrategias implementadas para contribuir a su erradicacion. Los avances obtenidos en los ultimos cinco años muestran una mejora en poblacion, analfabeta de 0.7, sin primaria concluida de 0.3 y sin secundaria concluida 1.7; sin embargo, existen casi un 18 por ciento de personas en condicion de rezago acumulado, lo que significa un desafio importante en materia de educacion.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Con el proposito de atender estas situaciones el Gobierno de la CDMX puso en marcha el proyecto PILARES, los cuales garantizan el derecho de las comunidades a la educacion, la cultura, al deporte y a la actividad fisica que promueva la salud y el desarrollo integral de las personas. Impulsan el desarrollo de la autonomia economica preferentemente de las mujeres de la Ciudad, a traves de acciones educativas para el aprendizaje de oficios, la produccion de bienes y servicios, el empleo, el emprendimiento, el cooperativismo y el comercio digital, en barrios, colonias y pueblos de menores indices de desarrollo social, alta densidad de poblacion, mayor presencia de jovenes con estudios truncos y elevados indices de violencia. Asimismo,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estos con los sectores productivos, sociales y de servicios.</t>
  </si>
  <si>
    <t>Formar profesionistas en salud competentes y con la capacidad para aplicar y generar conocimientos para la prevencion y solucion de problemas de salud con pensamiento critico, sentido etico y evidencia cientifica, de forma tal que contribuyan a preservar o restaurar la salud del individuo, la familia y la comunidad.</t>
  </si>
  <si>
    <t>238</t>
  </si>
  <si>
    <t>Contribuir a construir una Ciudad de derechos, reconociendo y garantizando el respeto y ejercicio del derecho de la cultura fisica y de deporte, a traves de politicas, programas y acciones coordinadas con los sectores publico, social y privado, para mejorar la calidad de vida de la poblacion de la Ciudad de Mexico.</t>
  </si>
  <si>
    <t>Ser la instancia deportiva del gobierno de la Ciudad de Mexico, que promueve, coordina y facilita el acceso a la cultura fisica y el deporte sin distincion de genero, diversidad social o cultural, de manera que forme parte de la vida cotidiana de quienes habiten en la Ciudad de Mexico.</t>
  </si>
  <si>
    <t>Fomentar e impulsar la Cultura Fisica y el Deporte, a traves de programas sociales y acciones coordinadas con organismos publicos y privados, para mejorar la calidad de vida de los habitantes de la Ciudad de Mexico, asi como coadyuvar en la formacion de deportistas de alto rendimiento en el marco de una politica inclusiva, que representen y posicionen a la Ciudad de Mexico a nivel Nacional e Internacional.</t>
  </si>
  <si>
    <t>Derecho a la cultura fisica y la practica del deporte</t>
  </si>
  <si>
    <t>Impulso y fomento a la cultura fisica y el deporte</t>
  </si>
  <si>
    <t>229</t>
  </si>
  <si>
    <t>Ponte pila, deporte comunitario</t>
  </si>
  <si>
    <t>Condiciones optimas para deportistas de alto rendimiento</t>
  </si>
  <si>
    <t>046</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</si>
  <si>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</si>
  <si>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Ser una institucion innovadora en el ambito de la educacion media superior de la Ciudad de Mexico, con amplio reconocimiento social, orientada a la formacion, difusion e imparticion de conocimientos de calidad para colaborar con el interes colectivo.</t>
  </si>
  <si>
    <t>Otorgar estimulos economicos, en especies y apoyos educativos a todos los estudiantes de las escuelas publicas dentro de la Ciudad de Mexico, fortaleciendo asi la equidad y contribuyendo con justicia a la formacion integral de los estudiantes, evitando la desercion escolar en todos sus niveles a traves de los Programas Sociales encomendados por el Gobierno de la Ciudad de Mexico, garantizando asi la consecucion de uno de los derechos humanos basicos que es la educacion, proporcionando paralelamente, cobertura contra accidentes a los alumnos y docentes.</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</si>
  <si>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</si>
  <si>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Garantizar la equidad en las oportunidades de acceso y de permanencia a una educacion de calidad de todos los habitantes de la Ciudad de Mexico, independientemente de su condicion economica, social, etnica o cultural.</t>
  </si>
  <si>
    <t>209</t>
  </si>
  <si>
    <t>205</t>
  </si>
  <si>
    <t>Becas a niñas y niños en situacion de vulnerabilidad</t>
  </si>
  <si>
    <t>4.b</t>
  </si>
  <si>
    <t>005</t>
  </si>
  <si>
    <t>Seguro contra accidentes personales de escolares</t>
  </si>
  <si>
    <t>De aqui a 2030, eliminar las disparidades de genero en la educacion y asegurar el acceso igualitario a todos los niveles de la enseñanza y la formacion profesional para las personas vulnerables, incluidas las personas con discapacidad, los pueblos indigenas y los niños en situaciones de vulnerabilidad</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</si>
  <si>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</si>
  <si>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</si>
  <si>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el logro de la autonomia economica, politica y fisica de las mujeres.</t>
  </si>
  <si>
    <t>Combate a la discriminacion y violencia hacia las mujeres</t>
  </si>
  <si>
    <t>037</t>
  </si>
  <si>
    <t>Evaluacion y seguimiento de politicas, programas y proyectos</t>
  </si>
  <si>
    <t>023</t>
  </si>
  <si>
    <t>Clave</t>
  </si>
  <si>
    <t>1 Protección del aire y del clima</t>
  </si>
  <si>
    <t>1.1 Prevención de la contaminación mediante modificación de los procesos</t>
  </si>
  <si>
    <t>1.1.1 Para la protección del aire</t>
  </si>
  <si>
    <t>1.1.2 Para la protección del clima y la capa de ozono</t>
  </si>
  <si>
    <t>1.2 Tratamiento de los gases de escape y el aire de ventilación</t>
  </si>
  <si>
    <t>1.2.1 Para la protección del aire</t>
  </si>
  <si>
    <t>1.2.2 Para la protección del clima y la capa de ozono</t>
  </si>
  <si>
    <t>1.3 Medición, control, laboratorios y similares</t>
  </si>
  <si>
    <t>1.4 Otras actividades</t>
  </si>
  <si>
    <t>2 Gestión de aguas residuales</t>
  </si>
  <si>
    <t>2.1 Prevención de la contaminación mediante modificación de los procesos</t>
  </si>
  <si>
    <t>2.2 Redes de alcantarillado</t>
  </si>
  <si>
    <t>2.3 Tratamiento de las aguas residuales</t>
  </si>
  <si>
    <t>2.4 Tratamiento del agua de refrigeración</t>
  </si>
  <si>
    <t>2.5 Medición, control, laboratorios y similares</t>
  </si>
  <si>
    <t>2.6 Otras actividades de gestión de las aguas residuales</t>
  </si>
  <si>
    <t>3 Gestión de residuos</t>
  </si>
  <si>
    <t>3.1 Prevención de la contaminación mediante modificaciones de los procesos</t>
  </si>
  <si>
    <t>3.2 Recolección y transporte</t>
  </si>
  <si>
    <t>3.3 Tratamiento y eliminación de residuos peligrosos</t>
  </si>
  <si>
    <t>3.3.1 Tratamiento térmico</t>
  </si>
  <si>
    <t xml:space="preserve">3.3.2 Vertederos </t>
  </si>
  <si>
    <t xml:space="preserve">3.3.3 Otros tratamientos y métodos de eliminación </t>
  </si>
  <si>
    <t>3.4 Tratamiento y eliminación de residuos no peligrosos</t>
  </si>
  <si>
    <t xml:space="preserve">3.4.1 Incineración </t>
  </si>
  <si>
    <t xml:space="preserve">3.4.2 Vertederos </t>
  </si>
  <si>
    <t xml:space="preserve">3.4.3 Otros métodos de tratamiento y eliminación </t>
  </si>
  <si>
    <t>3.5 Medición, control, laboratorios y similares</t>
  </si>
  <si>
    <t>3.6 Otras actividades de gestión de residuos</t>
  </si>
  <si>
    <t>4 Protección y recuperación del suelo, aguas subterráneas y aguas superficiales</t>
  </si>
  <si>
    <t>4.1 Prevención de la filtración de contaminantes</t>
  </si>
  <si>
    <t>4.2 Limpieza del suelo y los cuerpos de agua</t>
  </si>
  <si>
    <t>4.3 Protección del suelo contra la erosión y otras formas de degradación física</t>
  </si>
  <si>
    <t>4.4 Prevención y recuperación de la salinidad del suelo</t>
  </si>
  <si>
    <t>4.5 Medición, control, laboratorios y similares</t>
  </si>
  <si>
    <t>4.6 Otras actividades</t>
  </si>
  <si>
    <t>5 Reducción de ruidos y vibraciones (excepto la protección de los lugares de trabajo)</t>
  </si>
  <si>
    <t>5.1 Modificaciones preventivas de los procesos en la fuente</t>
  </si>
  <si>
    <t>5.1.1 Tráfico ferroviario y de carretera</t>
  </si>
  <si>
    <t xml:space="preserve">5.1.2 Tráfico aéreo </t>
  </si>
  <si>
    <t>5.1.3 Ruidos industriales y otros ruidos</t>
  </si>
  <si>
    <t>5.2 Construcción de instalaciones contra el ruido y las vibraciones</t>
  </si>
  <si>
    <t>5.2.1 Tráfico de carretera y ferroviario</t>
  </si>
  <si>
    <t>5.2.2 Tráfico aéreo</t>
  </si>
  <si>
    <t>5.2.3 Ruidos industriales y otros ruidos</t>
  </si>
  <si>
    <t>5.3 Medición, control, laboratorios y similares</t>
  </si>
  <si>
    <t>5.4 Otras actividades</t>
  </si>
  <si>
    <t>6 Protección de la biodiversidad y de los paisajes</t>
  </si>
  <si>
    <t>6.1 Protección y recuperación de especies y hábitat</t>
  </si>
  <si>
    <t>6.2 Protección de paisajes naturales e intervenidos</t>
  </si>
  <si>
    <t>6.3 Medición, control, laboratorios y similares</t>
  </si>
  <si>
    <t>6.4 Otras actividades</t>
  </si>
  <si>
    <t>7 Protección contra las radiaciones (excepto la seguridad externa)</t>
  </si>
  <si>
    <t>7.1 Protección del entorno</t>
  </si>
  <si>
    <t>7.2 Transporte y tratamiento de residuos de alto nivel radiactivo</t>
  </si>
  <si>
    <t>7.3 Medición, control, laboratorios y similares</t>
  </si>
  <si>
    <t>7.4 Otras actividades</t>
  </si>
  <si>
    <t>8 Investigación y desarrollo para la protección del ambiente</t>
  </si>
  <si>
    <t>8.1 Protección del aire y el clima</t>
  </si>
  <si>
    <t>8.1.1 Protección del entorno</t>
  </si>
  <si>
    <t>8.1.2 Protección de la atmósfera y el clima</t>
  </si>
  <si>
    <t>8.2 Protección del agua</t>
  </si>
  <si>
    <t>8.3 Residuos</t>
  </si>
  <si>
    <t>8.4 Protección del suelo y de las aguas subterráneas</t>
  </si>
  <si>
    <t>8.5 Reducción del ruido y las vibraciones</t>
  </si>
  <si>
    <t>8.6 Protección de especies y del hábitat</t>
  </si>
  <si>
    <t>8.7 Protección contra las radiaciones</t>
  </si>
  <si>
    <t>8.8 Otras investigaciones ambientales</t>
  </si>
  <si>
    <t>9 Otras actividades de protección ambiental</t>
  </si>
  <si>
    <t>9.1 Administración y gestión general del ambiente</t>
  </si>
  <si>
    <t>9.1.1 Administración general, regulación y similares</t>
  </si>
  <si>
    <t>9.1.2 Gestión ambiental</t>
  </si>
  <si>
    <t>9.2 Educación, capacitación e información</t>
  </si>
  <si>
    <t>9.3 Actividades que generan gastos indivisibles</t>
  </si>
  <si>
    <t>9.4 Actividades no especificadas en otra parte</t>
  </si>
  <si>
    <t>11. Ciudades y comunidades sostenibles
12. Producción y consumo responsables</t>
  </si>
  <si>
    <t>6. Agua limpia y saneamiento
11. Ciudades y comunidades sostenibles
15. Vida de ecosistemas terrestres</t>
  </si>
  <si>
    <t>7. Energía asequible y no contaminante
11. Ciudades y comunidades sostenibles
13. Acción por el clima</t>
  </si>
  <si>
    <t>15. Vida de ecosistemas terrestres
11. Ciudades y comunidades sostenibles</t>
  </si>
  <si>
    <t>11. Ciudades y comunidades sostenibles</t>
  </si>
  <si>
    <t>11. Ciudades y comunidades sostenibles
15. Vida de ecosistemas terrestres</t>
  </si>
  <si>
    <t xml:space="preserve">
11. Ciudades y comunidades sostenibles</t>
  </si>
  <si>
    <t>4. Educación de calidad
12. Producción y consumo responsables
11. Ciudades y comunidades sostenibles
15. Vida de ecosistemas terrestres</t>
  </si>
  <si>
    <t>1a</t>
  </si>
  <si>
    <t>2a</t>
  </si>
  <si>
    <t>3a</t>
  </si>
  <si>
    <t>4a</t>
  </si>
  <si>
    <t>5a</t>
  </si>
  <si>
    <t>6a</t>
  </si>
  <si>
    <t>7a</t>
  </si>
  <si>
    <t>8a</t>
  </si>
  <si>
    <t>9a</t>
  </si>
  <si>
    <t>3.1. ACCIÓN(ES) ESPECÍFICA(S) PROGRAMADA(S)</t>
  </si>
  <si>
    <t>3.2.2. DERECHO</t>
  </si>
  <si>
    <t>2.1. CLASIFICACIÓN FUNCIONAL PROGRAMÁTICA</t>
  </si>
  <si>
    <t>NOTAS EXPLICATIVAS ADICIONALES</t>
  </si>
  <si>
    <t xml:space="preserve">3. VINCULACIÓN AL ENFOQUE DIFERENCIAL DE NIÑAS, NIÑOS Y ADOLESCENTES Y CARACTERIZACIÓN DE LA POBLACIÓN ATENDIDA </t>
  </si>
  <si>
    <t>2.2.2 ASIGNACIÓN PRESUPUESTAL ORIGINAL DEL PP</t>
  </si>
  <si>
    <t>2.2. IDENTIFICACIÓN DE PROBLEMÁTICA Y ASIGNACIÓN PRESUPUESTARIA</t>
  </si>
  <si>
    <t xml:space="preserve">2.2.1. IDENTIFICACIÓN DE LA PROBLEMÁTICA DE ATENCIÓN A NIÑAS, NIÑOS Y ADOLESCENTES A LA QUE CONTRIBUYE EL PROGRAMA </t>
  </si>
  <si>
    <t>2.1.2. SUBEJE</t>
  </si>
  <si>
    <t>2.1.3. SUB
SUBEJE</t>
  </si>
  <si>
    <t>2.1.4. FINALIDAD</t>
  </si>
  <si>
    <t>2.1.8. CLAVE Y DENOMINACIÓN DEL PROGRAMA PRESUPUESTARIO</t>
  </si>
  <si>
    <t>2.1.5. FUNCIÓN</t>
  </si>
  <si>
    <t>2.1.6. SUB
FUNCIÓN</t>
  </si>
  <si>
    <t>2.1.7. AI</t>
  </si>
  <si>
    <t xml:space="preserve">3.2. LEY DE LOS DERECHOS DE NIÑAS, NIÑOS Y ADOLESCENTES DE LA
CIUDAD DE MÉXICO. 
</t>
  </si>
  <si>
    <t>3.2.1. Artículo</t>
  </si>
  <si>
    <t>Capítulo</t>
  </si>
  <si>
    <t>Derecho</t>
  </si>
  <si>
    <t>Descripción</t>
  </si>
  <si>
    <t>Jefatura de Gobierno</t>
  </si>
  <si>
    <t>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t>
  </si>
  <si>
    <t>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</si>
  <si>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</si>
  <si>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Actividades de apoyo administrativo</t>
  </si>
  <si>
    <t>Ciencia, innovacion y transparencia</t>
  </si>
  <si>
    <t>Gobierno abierto</t>
  </si>
  <si>
    <t>Coordinacion de la Politica de Gobierno</t>
  </si>
  <si>
    <t>Provisiones para contingencias</t>
  </si>
  <si>
    <t>01C001M002</t>
  </si>
  <si>
    <t>Cumplimiento de los programas de Proteccion Civil</t>
  </si>
  <si>
    <t>Cero agresion y mas seguridad</t>
  </si>
  <si>
    <t>Asuntos de orden publico y de seguridad Interior</t>
  </si>
  <si>
    <t>Planeacion y seguimiento de la politica gubernamental</t>
  </si>
  <si>
    <t>Conduccion de la politica de Gobierno</t>
  </si>
  <si>
    <t>11.a</t>
  </si>
  <si>
    <t>Apoyar los vinculos economicos, sociales y ambientales positivos entre las zonas urbanas, periurbanas y rurales fortaleciendo la planificacion del desarrollo nacional y regional</t>
  </si>
  <si>
    <t>Centro de Comando, Control, Computo, Comunicaciones y Contacto Ciudadano</t>
  </si>
  <si>
    <t>En la actualidad, el Centro de Comando, Control, Computo, Comunicaciones y Contacto Ciudadano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Secretaria de Seguridad Ciudadana y de otras dependencias, para lo cual se requiere de suficiente personal, con capacidades para la optima atencion ciudadana y la gestion de los recursos disponibles, asi como de coordinacion interinstitucional.</t>
  </si>
  <si>
    <t>Servicio integral de operacion y atencion a emergencias</t>
  </si>
  <si>
    <t xml:space="preserve">Atencion ciudadana </t>
  </si>
  <si>
    <t>Otros asuntos de orden publico y seguridad</t>
  </si>
  <si>
    <t>026</t>
  </si>
  <si>
    <t>01CD03M002</t>
  </si>
  <si>
    <t>Agencia Digital de Innovacion Publica</t>
  </si>
  <si>
    <t>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posibilitaran el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en beneficio de la ciudadania.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t>
  </si>
  <si>
    <t>Acciones para mejorar la gobernanza digital</t>
  </si>
  <si>
    <t>Desarrollo economico</t>
  </si>
  <si>
    <t>Ciencia, tecnologia e innovacion</t>
  </si>
  <si>
    <t>Atencion y orientacion telefonica sobre tramites y servicios</t>
  </si>
  <si>
    <t>01CD06E157</t>
  </si>
  <si>
    <t>Otros servicios generales</t>
  </si>
  <si>
    <t>01CD06M002</t>
  </si>
  <si>
    <t>Fondo para el Desarrollo Economico y Social</t>
  </si>
  <si>
    <t>Asuntos economicos, comerciales y laborales en general</t>
  </si>
  <si>
    <t>Asuntos economicos y comerciales en general</t>
  </si>
  <si>
    <t>01P0ESM002</t>
  </si>
  <si>
    <t>Estudios de desarrollo economico, social y ambiental</t>
  </si>
  <si>
    <t>01P0ESP054</t>
  </si>
  <si>
    <t>Secretaria de Gobierno</t>
  </si>
  <si>
    <t>Conducir la politica interior del Gobierno de la Ciudad de Mexico, a traves del fortalecimiento de las relaciones con los poderes del gobierno local, federal, alcaldias, Estados y Municipios de la zona metropolitana, sociedad civil organizada, representantes del sector privado, academia y organizaciones sociales.
.</t>
  </si>
  <si>
    <t>Politica interior</t>
  </si>
  <si>
    <t>02C001M002</t>
  </si>
  <si>
    <t>Coordinacion general de Gobierno</t>
  </si>
  <si>
    <t>02C001P055</t>
  </si>
  <si>
    <t>Atencion prioritaria a personas egresadas del Sistema de Justicia Penal</t>
  </si>
  <si>
    <t>Reclusion y readaptacion social</t>
  </si>
  <si>
    <t>Si al desarme, si a la paz</t>
  </si>
  <si>
    <t>E200</t>
  </si>
  <si>
    <t>Gobierno y seguridad en Alcaldias</t>
  </si>
  <si>
    <t>02CD01E200</t>
  </si>
  <si>
    <t>Seguridad, proteccion civil y coordinacion interinstitucional</t>
  </si>
  <si>
    <t>Alerta inmediata</t>
  </si>
  <si>
    <t>Desarrollo social</t>
  </si>
  <si>
    <t>Vivienda y servicios a la comunidad</t>
  </si>
  <si>
    <t>Servicios publicos</t>
  </si>
  <si>
    <t>02CD01E187</t>
  </si>
  <si>
    <t>Servicios comunales</t>
  </si>
  <si>
    <t>Educacion, cultura deporte y recreacion</t>
  </si>
  <si>
    <t>02CD01E188</t>
  </si>
  <si>
    <t>Recreacion, cultura y otras manifestaciones sociales</t>
  </si>
  <si>
    <t>Servicios de salud en Alcaldias</t>
  </si>
  <si>
    <t>02CD01E189</t>
  </si>
  <si>
    <t>Prestacion de servicios de salud a la persona</t>
  </si>
  <si>
    <t>Prevencion y promocion de la Salud</t>
  </si>
  <si>
    <t>Servicios de atencion animal</t>
  </si>
  <si>
    <t>02CD01E190</t>
  </si>
  <si>
    <t>Regenerar las condiciones ecologicas de la ciudad: areas de valor ambiental, areas naturales protegidas y suelo de conservacion</t>
  </si>
  <si>
    <t>Proteccion ambiental</t>
  </si>
  <si>
    <t>Otros de proteccion ambiental</t>
  </si>
  <si>
    <t>Servicios de cuidado infantil</t>
  </si>
  <si>
    <t>02CD01E198</t>
  </si>
  <si>
    <t>Proteccion social</t>
  </si>
  <si>
    <t>Familia e hijos</t>
  </si>
  <si>
    <t>Turismo, empleo y fomento economico</t>
  </si>
  <si>
    <t>02CD01F037</t>
  </si>
  <si>
    <t>Infraestructura urbana</t>
  </si>
  <si>
    <t>02CD01K023</t>
  </si>
  <si>
    <t>Promover condiciones optimas para el desarrollo e innovacion tecnologicos</t>
  </si>
  <si>
    <t>02CD01M002</t>
  </si>
  <si>
    <t>Servicios segistrales, administrativos y patrimoniales</t>
  </si>
  <si>
    <t>Presupuesto participativo</t>
  </si>
  <si>
    <t>02CD01R002</t>
  </si>
  <si>
    <t>Desarrollo comunitario</t>
  </si>
  <si>
    <t>Apoyo para el desarrollo integral de la mujer</t>
  </si>
  <si>
    <t>02CD01S229</t>
  </si>
  <si>
    <t>Otros grupos vulnerables</t>
  </si>
  <si>
    <t>Apoyos sociales</t>
  </si>
  <si>
    <t>02CD01U048</t>
  </si>
  <si>
    <t>Otros asuntos sociales</t>
  </si>
  <si>
    <t>Alcaldia Azcapotzalco</t>
  </si>
  <si>
    <t>La Alcaldia Azcapotzalco tiene una superficie de 33 km cuadrados y una poblacion de 432,205 habitantes, su densidad poblacional es de 11,936 habitantes por km cuadrado, tiene una poblacion diversa: 7.53% de ella se considera indigena mientras que 1.2% afrodescendiente. Los niveles educativos de la Alcaldia son similares al promedio de la Ciudad. Un 97.8% de sus habitantes mayores de 15 años cuenta con al menos la educacion basica, y 32.7% de ellos tiene educacion superior, la tasa de alfabetizacion entre los jovenes de 15 a 24 años es de 99.4% mientras que entre personas de 25 o mas, alcanza 97.6%. Cuenta con 14 centros de desarrollo infantil (CENDI), 57 escuelas de educacion preescolar, 86 primarias, 32 secundarias, 9 preparatorias, y 5 escuelas de educacion superior.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En cuanto a seguridad social, la penetracion de los servicios de salud es la mas alta de toda la Ciudad, ya que 84.1% de la poblacion de la alcaldia cuenta con algun servicio de salud, cuenta con 25 establecimientos de servicio, incluidos el Hospital General del Centro Medico Nacional (CMN) La Raza, Hospital de Alta Especialidad del CMN La Raza entre otros. Actualmente, cuenta con 119,027 viviendas habitadas que representan 4.6% del total de viviendas de la Ciudad. Un 48.9% de sus habitantes vive en casa propia, 26% alquila, 19.5% familiar o prestada; 4.9% en otra situacion,.7% no especificado, en general, la Alcaldia cuenta con una buena disponibilidad de servicios, ya que de 95% sus viviendas cuentan con agua entubada, 99% con drenaje, 99.3% con servicios sanitarios y 99.8% con electricidad. Cuenta con el Centro Azcapotzalco de Respuesta a Emergencias (CARE), 21 Modulos de Vigilancia, un Centro de Proteccion Civil, y 4 Coordinaciones de Seguridad Publica y Procuracion de Justicia,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De acuerdo con la Encuesta Nacional de Seguridad Publica Urbana 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1 Centro Azcapotzalco Contra las Adicciones (CAIA). Ademas de 3 asilos, 1 Centro de Atencion para Menores en Riesgo, 1 Oficina de Atencion del otrora INMUJERES —hoy, Secretaria de Mujeres, 1 Unidad de Atencion de Victimas de Violencia Familiar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186 espacios publicos con juegos infantiles y gimnasios, 6 parques de bolsillo, 4 parques, 9 glorietas, 43 jardines, 77 camellones, el Deportivo Reynosa, la Alameda Norte y el Parque Tezozomoc.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Tambien pasa por la Alcaldia el Ferrocarril Suburbano de Pasajeros Buenavista-Huehuetoca teniendo la estacion Fortuna dentro de la demarcacion.</t>
  </si>
  <si>
    <t>Coadyuvar con el rescate de las zonas industriales de Azcapotzalco, para su reactivacion economica y reconfiguracion hacia industrias mas productivas, limpias y sostenibles, que detone la inversion y la generacion de empleos en la demarcacion. Reducir el rezago de atencion de los principales servicios urbanos, a traves de la optimizacion de los procesos para la eficiencia y la eficacia de los recursos. Mejorar la percepcion publica en materia de seguridad ciudadana, mediante el uso de inteligencia policial, la participacion ciudadana, y la profesionalizacion del equipo policial. Instrumentar acciones que permitan el ejercicio pleno de los derechos de las personas jovenes, en lo economico, cultural, deportivo, y social. Promover la cultura del agua, mejorando las condiciones de la red con enfoque preventivo, y fortaleciendo la gobernanza hidrica en colaboracion con los sectores. Mejorar la gobernanza de Azcapotzalco a traves del impulso, fortalecimiento y modernizacion de los mecanismos de participacion ciudadana.</t>
  </si>
  <si>
    <t>02CD02E200</t>
  </si>
  <si>
    <t>02CD02E187</t>
  </si>
  <si>
    <t>02CD02E188</t>
  </si>
  <si>
    <t>Cultura comunitaria</t>
  </si>
  <si>
    <t>02CD02E190</t>
  </si>
  <si>
    <t>02CD02E198</t>
  </si>
  <si>
    <t>02CD02F037</t>
  </si>
  <si>
    <t>02CD02K023</t>
  </si>
  <si>
    <t>Mas y mejor movilidad</t>
  </si>
  <si>
    <t>02CD02M002</t>
  </si>
  <si>
    <t>02CD02R002</t>
  </si>
  <si>
    <t>02CD02S229</t>
  </si>
  <si>
    <t>Programa para enfermedades cronico degenerativas y discapacidad</t>
  </si>
  <si>
    <t>02CD02S230</t>
  </si>
  <si>
    <t>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Agilizar los tiempos de atencion y respuesta en los servicios y tramites de la ciudadania solicitados a la Alcaldia, mediante la optimizacion del Centro de Soluciones. Establecer una agenda integral en materia de movilidad humana, de tal forma que a la ciudadania solo tenga que trasladarse a realizar tramite cuando sea estrictamente indispensable, mediante la implementacion tecnologica y gobierno digital. Contribuir, adaptar, habilitar y dar mantenimiento urbano que facilite la accesibilidad y movilidad con seguridad. Determinar acciones necesarias para defender y cuidar los espacios publicos, privilegiando a traves de la conciliacion y el dialogo con la ciudadania.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Fortalecer la estructura de atencion para animales de compañia, promover la cultura de adopcion y cuidado de mascotas, buscando el esquema del bienestar animal.</t>
  </si>
  <si>
    <t>02CD03E200</t>
  </si>
  <si>
    <t>02CD03E187</t>
  </si>
  <si>
    <t>02CD03E188</t>
  </si>
  <si>
    <t>02CD03E189</t>
  </si>
  <si>
    <t>02CD03E190</t>
  </si>
  <si>
    <t>02CD03F037</t>
  </si>
  <si>
    <t>02CD03K023</t>
  </si>
  <si>
    <t>02CD03M002</t>
  </si>
  <si>
    <t>02CD03R002</t>
  </si>
  <si>
    <t>Alcaldia Coyoacan</t>
  </si>
  <si>
    <t>La Alcaldia Coyoacan tiene 614, 447 habitantes, de los cuales 16, 777 viven en pobreza extrema, 137 268 en pobreza moderada, 138, 681 son catalogados como vulnerables por alguna carencia social y 62, 534 son vulnerables por los ingresos que perciben segun cifras de INEGI y de la Secretaria del Bienestar para el año 2020, por lo cual, es posible afirmar, que es necesario crear politicas publicas enfocadas a coadyuvar con la poblacion para que les sea posible actuar ante sus necesidades sin mermar el ya lastimado nivel de bienestar que tienen las familias en situacion de vulnerabilidad de la demarcacion. Por lo anteriormente expuesto, es claro que, si bien en la Ciudad de Mexico se han dado grandes pasos para alcanzar el pleno uso de derechos fundamentales, los esfuerzos deben multiplicarse, para lo cual, es vital otorgarle a la poblacion seguridad y bienestar a traves de la creacion de politicas publicas, programas sociales, etc. Capaces de responder a necesidades reales, apoyando a la poblacion a enfrentar las dificultades que atraviesa para ser acreedor a una vida digna y borrar poco a poco las brechas que impiden a la poblacion acceder a sus derechos de manera universal, integral y libre.</t>
  </si>
  <si>
    <t>02CD04E200</t>
  </si>
  <si>
    <t>02CD04E187</t>
  </si>
  <si>
    <t>02CD04E188</t>
  </si>
  <si>
    <t>02CD04E189</t>
  </si>
  <si>
    <t>02CD04E190</t>
  </si>
  <si>
    <t>02CD04E198</t>
  </si>
  <si>
    <t>02CD04F037</t>
  </si>
  <si>
    <t>02CD04K023</t>
  </si>
  <si>
    <t>02CD04M002</t>
  </si>
  <si>
    <t>02CD04R002</t>
  </si>
  <si>
    <t>02CD04S229</t>
  </si>
  <si>
    <t>Programa de apoyo para el Bienestar familiar</t>
  </si>
  <si>
    <t>02CD04S234</t>
  </si>
  <si>
    <t>02CD04U048</t>
  </si>
  <si>
    <t>Alcaldia Cuajimalpa de Morelos</t>
  </si>
  <si>
    <t>02CD05E200</t>
  </si>
  <si>
    <t>02CD05E187</t>
  </si>
  <si>
    <t>02CD05E188</t>
  </si>
  <si>
    <t>02CD05E189</t>
  </si>
  <si>
    <t>02CD05E190</t>
  </si>
  <si>
    <t>02CD05E198</t>
  </si>
  <si>
    <t>02CD05F037</t>
  </si>
  <si>
    <t>02CD05K023</t>
  </si>
  <si>
    <t>02CD05M002</t>
  </si>
  <si>
    <t>02CD05R002</t>
  </si>
  <si>
    <t>02CD05S234</t>
  </si>
  <si>
    <t>Alcaldia Cuauhtemoc</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</si>
  <si>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asi mismo, en el ambiente tambien se ha convertido en un tema cardinal para el presente y futuro de las sociedades. La huella extractiva que deja la contaminacion en los ecosistemas junto a la creciente demanda de tierra alimento y agua representan un nuevo paradigma para la sustentabilidad de las ciudades y los estados de la nacion. Por lo anterior es destacable la atencion necesaria al crecimiento de la poblacion y su alta concentracion en espacios urbanos con la consecuente necesidad de proporcionar servicios publicos de calidad y servicios privados diversificados y altamente especializados.</t>
  </si>
  <si>
    <t>Implementar un gobierno democratico, creando una cultura de rendicion de cuentas mas alla de las que la ley solicita por obligacion, fortaleciendo la profesionalizacion y sensibilizacion de las personas servidoras publicas, con una vision hacia un gobierno totalmente digital, coadyuvando en todo momento al gasto publico eficiente y transparente. Nuestras niñas, niños y adolescentes, son sumamente importantes para este Gobierno, por lo que el acceso universal a la educacion basica es uno de nuestros principales compromisos, disminuyendo los indices de desercion escolar de niñas, niños y adolescentes a nivel basico, incentivando el alto desempeño academico con los mejores promedios en calificaciones de escuelas publicas, otorgandoles un apoyo economico o en especie a la finalizacion de cada ciclo escolar. Inclusion para todos y todas las personas con capacidades diferentes, y eliminar la creencia de que las personas con capacidades diferentes no estan sanas o son menos capaces de hacer cosas por estigma o estereotipos. Incentivar al Deporte y la Competitividad, ya que son parte fundamental del proyecto de Gobierno que se encabeza. Las mujeres en Cuauhtemoc, seran beneficiadas con la promocion de su empoderamiento e independencia economica. La seguridad es un derecho humano, por lo que este gobierno adoptara acciones encaminadas a contar con mejores caminos seguros para mantener la tranquilidad y el orden dentro de las colonias de Cuauhtemoc, con mayor vigilancia, reactivacion de los Bunkers y con ello la disminucion de la comision de delitos. En tema de ordenamiento, movilidad y sustentabilidad, se enfocara en la recuperacion de los espacios publicos deteriorados o abandonados para el sano esparcimiento de las familias de la Alcaldia, abarcando plazas, plazuelas, parques publicos, areas infantiles y areas comunes de unidades habitacionales. Se mejoraran las rutas, dias y horarios en materia de recoleccion de desechos solidos para ofrecer alternativas a las personas que por algun motivo no pueden depositar sus desechos en los camiones de basura, evitando la generacion de tiraderos clandestinos que deterioren el espacio publico. Se sostendra un Equipamiento Social Incluyente, implementando soluciones de acceso y fomento al mejoramiento en materia de acceso y diseño urbano, que orienten la inclusion social, el bienestar de las familias y la economia hacia modelos mas eficientes, inclusivos y diversificados, mejorando los espacios publicos, parques, plazas, avenidas, calles, edificios publicos, escuelas de educacion preescolar, primarias y secundarias, mercados publicos y otros que se encuentren en condiciones de deterioro. Nuestros mercados publicos, nos enfocaremos en continuar con la conservacion de las instalaciones, obra publica nueva y otros para beneficio de comerciantes y consumidores de los mercados. En el tema de “Vivienda Bonita”, todo ciudadano tiene derecho a disfrutar de una vivienda digna y decorosa, como lo marca el articulo 4 de nuestra Carta Magna, porque el derecho a la vivienda, es un derecho humano universal, por lo que esta Alcaldia implementara mecanismos para atender a la ciudadania en temas de rehabilitacion y mantenimiento de viviendas en situacion precaria o de vulnerabilidad. El desempeño economico que tenemos como el corazon en la Ciudad de Mexico, nos impulsa a brindar apoyo a micro, pequeños y medianos empresarios de la Alcaldia. Se fomentara el empleo y autoempleo, orientando a las personas que opten por crear condiciones para la generacion de los mismos. Estableceremos convenios con empresarios, universidades, camaras y otros para el fortalecimiento de la economia local, con el objetivo de encontrar alternativas para el fomento al empleo, capacitacion de alto nivel y vinculacion para el fortalecimiento economico y social de los habitantes de la demarcacion. Por ultimo, promover el crecimiento institucional a traves del desarrollo integral de las servidoras y los servidores publicos, fortaleciendo los sistemas de informacion y comunicacion, de los procesos y normativa administrativa para que esto conlleve a una alianza entre los ciudadanos y la Alcaldia Cuauhtemoc.</t>
  </si>
  <si>
    <t>02CD06E200</t>
  </si>
  <si>
    <t>02CD06E187</t>
  </si>
  <si>
    <t>02CD06E188</t>
  </si>
  <si>
    <t>02CD06E189</t>
  </si>
  <si>
    <t>02CD06E190</t>
  </si>
  <si>
    <t>02CD06E198</t>
  </si>
  <si>
    <t>02CD06F037</t>
  </si>
  <si>
    <t>02CD06K023</t>
  </si>
  <si>
    <t>02CD06M002</t>
  </si>
  <si>
    <t>02CD06R002</t>
  </si>
  <si>
    <t>Ayudas para la comunidad LGBTTTIQ+</t>
  </si>
  <si>
    <t>02CD06S232</t>
  </si>
  <si>
    <t>02CD06U048</t>
  </si>
  <si>
    <t>Alcaldia Gustavo A. Madero</t>
  </si>
  <si>
    <t>La Alcaldia Gustavo A. Madero se localiza en el extremo Noreste de la Ciudad de Mexico, entre los paralelos 19°35 ′00 ′ ′ y 19°27 ′43 ′ ′ N, y los meridianos 99°03 ′45 ′ ′ y 99°11 ′00 ′ ′ W; su altitud se encuentra entre los 2,200 y 2,900 msnm. Al Norte y al Este colinda con los municipios, Tultitlan, Coacalco de Berriozabal y Ecatepec de Morelos; al Sur colinda con las Alcaldias Cuauhtemoc y Venustiano Carranza, y al Oeste con la Alcaldia Azcapotzalco y el Municipio Tlalnepantla de Baz. Tiene una superficie de 8,708.56 ha, que representa el 5.9% del area total de la Ciudad de Mexico; dicha superficie se divide en 7,470.56 ha de suelo urbano y 1,238 ha en suelo de conservacion, es decir, el 85.78% y 14.22% (PDDU, 2010). Asimismo, ocupa el segundo lugar en concentracion de poblacion entre las 16 alcaldias, con un total de 1,173,351 habitantes, de los cuales 608,969 son mujeres y 564,382 hombres, que representan un 51.9 y 48.1 por ciento, respectivamente. Los rangos de edad que concentraron mayor poblacion fueron 20 a 24 años (91,577 habitantes), 25 a 29 años (91,448 habitantes) y 30 a 34 años (87,626 habitantes), contando ademas con 2.81% o 32,972 del total de la poblacion corresponde a personas con identidad indigena, de los cuales el 1.25% de estos habla una lengua indigena, dentro de las que destacan por el numero de poblacion: la Nahuatl, Otomi y Totonaco, y el 0.01% de la poblacion no habla español. Las problematicas mas apremiantes en la Alcaldia son en materia de: seguridad, desarrollo social, servicios publicos, economia, grupos vulnerables, violencia familiar y de genero, maltrato infantil, y maltrato contra personas adultas mayores. En seguridad, las incidencias de alto impacto mas recurrentes reportadas en la Alcaldia Gustavo A. Madero son: homicidio doloso con arma de fuego; secuestro y extorsion; narcomenudeo; robo comun con y sin violencia de vehiculos; robo comun sin violencia a casa habitacion; robo comun con y sin violencia a negocio; robo comun con y sin violencia a transeuntes; delitos patrimoniales en daño a propiedad ajena; lesiones; violaciones y violencia intrafamiliar. En cuanto a desarrollo social, la alcaldia se encuentra marcada por profundos contrates, exclusiones y desigualdades que historicamente han limitado el desarrollo del potencial fisico, social y humano necesario para mejorar las condiciones de vida y el bienestar de la ciudadania. Para atender esta situacion se ha reforzado la inclusion social en donde se impulsa la igualdad de derechos sociales para todos los ciudadanos, especialmente para poblacion vulnerable y con menos oportunidades para acceder al pleno acceso de servicios educativos, culturales, infraestructura digna en vivienda y entorno urbano. En cuanto a servicios publicos la Alcaldia GAM diseña programas emergentes para optimizar y mejorar los servicios publicos, a traves de un esquema de obra por administracion e inversion publica. Respecto al ambito economico, la poblacion ocupada, en su mayoria trabajadores del sector de servicios, divididos en tareas administrativas, tecnicos, funcionarios y profesionistas con una participacion del (40.56 por ciento); frente a los comerciantes y trabajadores en servicios diversos (41.49 por ciento) y un porcentaje menor en la industria (16.79 por ciento); en cuanto al sector agropecuario o primario, este es muy reducido (0.10 por ciento). A raiz de la Pandemia originada por el SARS-COV2 la economia se encuentra en un proceso de reactivacion, en este escenario es fundamental el impulso a la generacion de proyectos para la microempresa (Mipymes). En materia de Grupos de Atencion Prioritaria, cerca de 10% de las mujeres capitalinas han sufrido violencia en el ambito familiar, ya sea emocional, fisica, economica, patrimonial y sexual. En las Alcaldias de Iztapalapa, Gustavo A. Madero, Cuauhtemoc, Tlalpan y alvaro Obregon se registra el mayor numero de averiguaciones por lesiones dolosas, violencia familiar, abuso, acoso sexual y violacion, asi como feminicidios contra mujeres y niñas. Por su parte, el maltrato infantil responde a diversas caracteristicas de las comunidades y las sociedades que pueden aumentar el riesgo entre ellas: las desigualdades sociales y de genero, la falta de vivienda adecuada o de servicios de apoyo a las familias y las instituciones. Los niveles elevados de desempleo o pobreza. La disponibilidad facil del alcohol y las drogas. Las politicas y programas insuficientes de prevencion del maltrato, la pornografia, la prostitucion y el trabajo infantiles. Las normas sociales y culturales que debilitan el estatus del niño en las relaciones con sus padres o fomentan la violencia hacia los demas, los castigos fisicos o la rigidez de los papeles asignados a cada sexo. El maltrato contra personas adultas mayores se manifiesta a traves de violencia familiar, abuso de confianza, allanamiento, amenazas, daño en propiedad ajena, despojo, fraude, homicidios, lesiones, omision de auxilio o de cuidado, robos, usurpacion de identidad, tentativa de extorsion, extorsion segun los datos de la Fiscalia General de Justicia de la Ciudad de Mexico.</t>
  </si>
  <si>
    <t>Crear un gobierno cercano a la gente, que promueva la austeridad y el uso de nuevas tecnologias que contribuyan al gasto eficiente de los recursos publicos. Brindar a la poblacion los servicios publicos indispensables como son: Seguridad publica, limpia, alumbrado publico, suministro y cuidado del agua potable, infraestructura vial y transporte publico. Proveer de servicios de salud cercanos, asi como impulsar la practica del deporte como garantia de una vida mas saludable. Promover una educacion de calidad, asi como la promocion de actividades culturales. Atencion a prioritaria a grupos vulnerables de la poblacion. Impulsar el desarrollo economico de la Alcaldia. Fomentar la cultura del cuidado y preservacion del medio ambiente.</t>
  </si>
  <si>
    <t>02CD07E200</t>
  </si>
  <si>
    <t>02CD07E187</t>
  </si>
  <si>
    <t>02CD07E188</t>
  </si>
  <si>
    <t>02CD07E189</t>
  </si>
  <si>
    <t>02CD07E190</t>
  </si>
  <si>
    <t>02CD07E198</t>
  </si>
  <si>
    <t>02CD07F037</t>
  </si>
  <si>
    <t>02CD07K023</t>
  </si>
  <si>
    <t>02CD07M002</t>
  </si>
  <si>
    <t>02CD07R002</t>
  </si>
  <si>
    <t>02CD07S229</t>
  </si>
  <si>
    <t>02CD07U048</t>
  </si>
  <si>
    <t>Ser una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Ejercer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</si>
  <si>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02CD08E200</t>
  </si>
  <si>
    <t>02CD08E187</t>
  </si>
  <si>
    <t>02CD08E188</t>
  </si>
  <si>
    <t>02CD08E189</t>
  </si>
  <si>
    <t>02CD08E190</t>
  </si>
  <si>
    <t>02CD08E198</t>
  </si>
  <si>
    <t>02CD08F037</t>
  </si>
  <si>
    <t>02CD08K023</t>
  </si>
  <si>
    <t>02CD08M002</t>
  </si>
  <si>
    <t>02CD08R002</t>
  </si>
  <si>
    <t>02CD08S229</t>
  </si>
  <si>
    <t>02CD08U048</t>
  </si>
  <si>
    <t>La Alcaldia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buen gobierno, participacion ciudadana y desarrollo social de manera cercana con los ciudadanos realizando una labor tanto preventiva como reactiva. Paralelamente la Alcaldia ha fortalecido las areas de construccion, atencio a grietas, combate a la violencia hacia las mujeres y atencion a grupos prioritarios mediante lo cual se busca atender problemas urgentes que han aquejado de manera historica a los habitantes de Iztapalapa.</t>
  </si>
  <si>
    <t>Transformar a Iztapalapa en una demarcacion en donde se respeten promueva y garanticen los derechos de todos sus habitantes a traves de acciones y politicas publicas sustantivas encaminadas a mejorar la vida de quienes han residido historicamente en Iztapalapa, sus nuevos vecinos y quienes transitan a diario por la demarcacion.</t>
  </si>
  <si>
    <t>Igualdad y derechos. Mediante la defensa de los derechos se coadyuvara a la creacion de una sociedad equitativa se implementaran programas y acciones sociales encaminadas a elevar las condiciones de vida de la poblacion con el proposito de disminuir las brechas de desigualdad. Ciudad sustentable. Se atenderan las demandas de la poblacion en materia de servicios publicos: infraestructura de drenaje, agua potable, mejoramiento de los espacios publicos, parques, ademas se llevara a cabo la recoleccion de residuos solidos mejoramiento del alumbrado publico logrando las condiciones para un generar crecimiento economico que redunde en mayor bienestar social para las personas que debido a externalidades negativas han sido poco favorecidas de los ciclos economicos de la ciudad.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en funcion del desarrollo cultural de la sociedad, por lo que a mayor cultura mayor respeto armonia social y convivencia pacifica. Cero agresion y mas seguridad. Implementacion de politicas publicas coordinadas con los diferentes ordenes de gobierno asi como gobiernos colindantes en materia de prevencion y no violencia, promocion de una cultura de paz para brindar proteccion y seguridad a las personas frente a riesgos y amenazas. Ciencia innovacion y transparencia. Se garantizara que todas las personas tengan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t>
  </si>
  <si>
    <t>02CD09E200</t>
  </si>
  <si>
    <t>02CD09E187</t>
  </si>
  <si>
    <t>02CD09E188</t>
  </si>
  <si>
    <t>02CD09E189</t>
  </si>
  <si>
    <t>02CD09E190</t>
  </si>
  <si>
    <t>02CD09E198</t>
  </si>
  <si>
    <t>02CD09F037</t>
  </si>
  <si>
    <t>02CD09K023</t>
  </si>
  <si>
    <t>02CD09M002</t>
  </si>
  <si>
    <t>02CD09R002</t>
  </si>
  <si>
    <t>02CD09S229</t>
  </si>
  <si>
    <t>Derechos humanos</t>
  </si>
  <si>
    <t>Profesionalizacion de mujeres</t>
  </si>
  <si>
    <t>02CD09U048</t>
  </si>
  <si>
    <t>Alcaldia la Magdalena Contreras</t>
  </si>
  <si>
    <t>Crear una Alcaldia, comprometida en la construccion de politicas planificadas y ejecutadas desde su interior, donde se respeten el derecho a la ciudadm con perspectiva ecologica, igualitaria, democratica, participativa y armonica asegurando una administracion publica regida por principios eticos de buen gobierno para beneficio de la poblacion.</t>
  </si>
  <si>
    <t>Desarrollar la Alcaldia La Magdalena Contreras, teniendo como prioridad a la poblacion, donde la constante sea garantizar su derecho a la ciudad, la optimizacion de su calidad de vida, recuperacion del tejido social, cuidado, conservacion y sustentabilidad del medio ambiente, ademas del desarrollo de servicios publicos eficientes, transparentes y sistenibles, que nos permitan asegurar un territorio de paz, pluralista y participativo con inclusion social que le permita la transformacion.</t>
  </si>
  <si>
    <t>Los habitantes de la Alcaldia La Magdalena Contreras, tienen el derecho constitucional a la convivencia pacifica y solidaria, a vivir libres de violencia y de amenazas; la desigualdad, la exclusion, la falta de ingresos, la falta de empleo, la precaria integracion social de barrios o pueblos originarios y la escasez de servicios publicos en colonias marginadas, conlleva a la proliferacion de la corrupcion, inseguridad; por lo que, es indispensable que los recursos, espacios, bienes y servicios publicos se ejerzan con un enfoque de justicia e igualdad, para todas las personas de las colonias, barrios o pueblos de la demarcacion. Por ende, la Alcaldia La Magdalena Contreras, tiene como prioridad garantizar el derecho a la igualdad, a la seguridad ciudadana, optimizando la calidad de vida, recuperando el tejido social, ademas del desarrollo de servicios publicos eficientes, transparente y sostenibles, que nos permitan asegurar un territorio de paz, pluralista y participativo con inclusion social que le permita la transformacion.</t>
  </si>
  <si>
    <t>02CD10E200</t>
  </si>
  <si>
    <t>02CD10E187</t>
  </si>
  <si>
    <t>02CD10E188</t>
  </si>
  <si>
    <t>02CD10E189</t>
  </si>
  <si>
    <t>02CD10E190</t>
  </si>
  <si>
    <t>02CD10E198</t>
  </si>
  <si>
    <t>02CD10F037</t>
  </si>
  <si>
    <t>02CD10K023</t>
  </si>
  <si>
    <t>02CD10M002</t>
  </si>
  <si>
    <t>02CD10R002</t>
  </si>
  <si>
    <t>02CD10S234</t>
  </si>
  <si>
    <t>02CD10U048</t>
  </si>
  <si>
    <t>02CD11E200</t>
  </si>
  <si>
    <t>02CD11E187</t>
  </si>
  <si>
    <t>02CD11E188</t>
  </si>
  <si>
    <t>02CD11E189</t>
  </si>
  <si>
    <t>02CD11E190</t>
  </si>
  <si>
    <t>02CD11E198</t>
  </si>
  <si>
    <t>02CD11F037</t>
  </si>
  <si>
    <t>02CD11K023</t>
  </si>
  <si>
    <t>02CD11M002</t>
  </si>
  <si>
    <t>02CD11R002</t>
  </si>
  <si>
    <t>02CD11S229</t>
  </si>
  <si>
    <t>Apoyo de alimentacion y refugio para personas vulnerables</t>
  </si>
  <si>
    <t>02CD11S233</t>
  </si>
  <si>
    <t>La administracion 2021-2024 es un gobierno austero, abierto, transparente y eficiente que detona el bienestar y contribuye a la garantia de los derechos economicos, sociales,culturales y ambientales del pueblo de Milpa Alta a traves de la implementacion de politicas publicas que ponen a las personas en el centro de su actividad, con orientacion a resultados en el corto plazo, pero tambien para que su bienestar sea sostenible a lo largo del tiempo.</t>
  </si>
  <si>
    <t>La Alcaldia Milpa Alta mantiene una superficie de 28,375 hectareas las cuales se consideran suelo de conservacion, representando el 32% del total en toda la Ciudad de Mexico. Catalogada como la segunda demarcacion con mayor superficie, constituye un territorio estrategico para la aportacion de servicios ambientales hacia la Ciudad de Mexico como son: recarga de mantos acuiferos, captura de carbono, la produccion de oxigeno, regulacion de clima, retencion de suelo fertil entre otros. Debido a su posicion geografica, a las vias de comunicacion disponibles y a que carece de un servicio de transporte efectivo, Milpa Alta se encuentra en una posicion relativamente desconectada del resto de las delegaciones, lo que la hace de dificil acceso. Tiene una poblacion de 152, 685 habitantes, de acuerdo con INEGI 2020, lo que representa el 1.5% de la poblacion total de la Ciudad de Mexico. Por lo tanto, es la alcaldia menos poblada y densa, sin embargo, es la que tiene la tasa de crecimiento demografico mas elevada; mientras que la poblacion de la Ciudad de Mexico ha crecido menos de 1.5 por ciento anual, en Milpa Alta el ritmo de crecimiento supera el 3 por ciento. El 54.7% de la poblacion de Milpa Alta, se encuentran en situacion de pobreza, segun datos de CONEVAL 2020, en tanto el 26.8% presenta vulnerabilidad de carencia por ingresos, es decir, tienen ingresos con un valor menor al de la canasta alimentaria mas la canasta no alimentaria y no registran ninguna carencia social. Se estima que el 54.5% de la poblacion total de la alcaldia es poblacion economicamente activa, de la cual el 18.9% se dedica al sector primario, el 11.10% al sector secundario y el 68% al sector terciario. Durante los ultimos tres años, el valor de la produccion agropecuaria se redujo a 493 millones de pesos, que representa solo el 60% del valor de produccion de 5 años previos a 2018. Los principales productos agropecuarios, por orden de importancia, son: nopal, hortalizas (papa, zanahoria y lechuga), maiz (en grano y elote), forrajes (alfalfa, avena y maiz forrajero), flores (nochebuena, begonia y belen) y frutas (manzana, ciruela durazno y pera). Cabe destacar que Milpa Alta es la mayor productora de nopal de la Ciudad de Mexico y la segunda a nivel nacional. Tan solo en 2020 alcanzo una productividad de 227 mil 845 toneladas. Por otro lado, se ha identificado que la incidencia delictiva en la Alcaldia Milpa Alta ha tenido un aumento, de acuerdo con el Boletin de Incidencia Delictiva de la Ciudad de Mexico, siendo los delitos contra el patrimonio, contra la familia y aquellos que atentan contra la vida y la integridad corporal los que mayores casos presentaron.</t>
  </si>
  <si>
    <t>Intervencion en los espacios publicos para rehabilitar y recuperar el espacio urbano que se han descuidado y/o perdido por motivos diversos, de manera que su recuperacion nuevamente propicie la convivencia social, el impulso a las actividades economicas y mejoren la seguridad publica. Proponer alternativas de vialidad urbana para mejorar el flujo vehicular en los principales puntos conflictivos de nuestras localidades, ayudando a la seguridad peatonal; asi como al desarrollo social y economico. Desarrollar y mejorar las actuales estrategias de seguridad publica en los 12 pueblos de la Alcaldia, de suerte que se abatan los niveles de incidencia delictiva y se propicien mejores condiciones de bienestar social. Prestando especial atencion a las mujeres y jovenes. Contribuir al fortalecimiento de la capacidad productiva local e impulsar las actividades economicas de la Alcaldia a traves de los diversos componentes de nuestras politicas publicas; generando, ademas, una mayor derrama economica entre los habitantes, mejorando asi sus niveles de bienestar. Aprovechar el potencial turistico y cultural que posee nuestra Alcaldia, para lograr ser un destino atractivo para el turista de la CDMX, y que a su vez impulse la derrama economica para reactivar la economia local. Contribuir al fortalecimiento de las comunidades en sus expresiones culturales y recreativas para que incidan en el desarrollo social, recuperando asi la convivencia comunitaria. Y tambien repercuta de manera positiva en la recuperacion economica de la Alcaldia. Establecer un espacio de orientacion a la poblacion de Milpa Alta que sufre de problemas emocionales, particularmente en el segmento de jovenes y les prevenga de una situacion de riesgo a su salud. Contar con un espacio de atencion para las personas que sufrieron algun tipo de impacto psicologico o secuela emocional asociado al COVID y que limitan su reinsercion a su vida social comunitaria. Brindar un espacio seguro a mujeres de la Alcaldia que requieran salir temporalmente de sus hogares porque se encuentran en un estado de violencia extrema, brindandoles asesoria juridica y psicologica gratuita. Brindar un espacio digno para que los adultos mayores no pierdan la convivencia social, aprovechando su experiencia y conocimiento para no perder la cohesion social de nuestra demarcacion. Contar con un refugio para para cuidar de manera temporal a caninos abandonados o maltratados, para atenderlos en su recuperacion fisica, hasta encontrarles un hogar definitivo (adopcion). Contribuir al aprovechamiento del agua de lluvia en viviendas que carecen de disponibilidad de agua potable mediante tuberia y asi mejorar su abasto.</t>
  </si>
  <si>
    <t>02CD12E200</t>
  </si>
  <si>
    <t>02CD12E187</t>
  </si>
  <si>
    <t>02CD12E188</t>
  </si>
  <si>
    <t>02CD12E189</t>
  </si>
  <si>
    <t>02CD12E190</t>
  </si>
  <si>
    <t>02CD12E198</t>
  </si>
  <si>
    <t>02CD12F037</t>
  </si>
  <si>
    <t>02CD12K023</t>
  </si>
  <si>
    <t>02CD12M002</t>
  </si>
  <si>
    <t>02CD12R002</t>
  </si>
  <si>
    <t>02CD12S233</t>
  </si>
  <si>
    <t>02CD12S234</t>
  </si>
  <si>
    <t>02CD12U048</t>
  </si>
  <si>
    <t>Alcaldia Tlahuac</t>
  </si>
  <si>
    <t>Con la entrada en vigor de la Constitucion Politica de la Ciudad de Mexico, los instrumentos de planeacion establecidos en la Ley del Sistema de Planeacion del Desarrollo de la Ciudad de Mexico fundamentados en el articulo 15, establecen los lineamientos para la orientacion del desarrollo tanto de la Ciudad de Mexico como las dieciseis alcaldias que la conforman. En este contexto, surge el Plan General de Desarrollo y el Programa de Ordenamiento Territorial, los cuales establecen las directrices para el desarrollo territorial para la Ciudad de Mexico. La elaboracion de dichos instrumentos obedece a la necesidad de dar solucion y atencion a las problematicas que se han suscitado como resultado de las transformaciones del mundo actual y la relacion existente y dependiente entre los procesos globales y su impacto local. La Alcaldia Tlahuac se localiza al oriente de la Ciudad de Mexico, entre los paralelos 19°13’ y 19°20’ de latitud norte; los meridianos 98° 56’ y 99° 04’ de longitud oeste; altitud entre 2 200 y 2800 metros sobre el nivel del mar. Colinda al norte con la Alcaldia Iztapalapa y el Estado de Mexico, al este con el Estado de Mexico, al sur con el Estado de Mexico y la Alcaldia Milpa Alta y al oeste con las Alcaldias Xochimilco e Iztapalapa. El territorio actual se conformo historicamente por 7 pueblos originarios: Santiago Zapotitlan, San Francisco Tlaltenco, San Pedro Tlahuac actual cabecera de la demarcacion, Santa Catarina Yecahuizotl, San Juan Ixtayopan, San Nicolas Tetelco y San Andres Mixquic. Dichos pueblos se encuentran geograficamente distribuidos en la zona que comprende la parte sureste de la Cuenca del Valle de Mexico, zona que, por sus caracteristicas, ha sufrido cambios importantes en su aspecto desde tiempos lejanos, propiciando asi diferentes condiciones de vida en su habitat. Actualmente la Alcaldia Tlahuac tiene una superficie total de 8,578.2 hectareas con dos usos predominantes: area urbana con una superficie 2,011.65 hectareas, y el suelo de conservacion con una superficie de 6,566.55 hectareas. Cuenta con una poblacion de 392,313 habitantes de los cuales 51.53 % son mujeres y el 48.47% son hombres (INEGI, XII Censo de Poblacion y Vivienda 2020) y una tasa de crecimiento poblacional de 8.89 % durante los ultimos 10 años. La poblacion se encuentra distribuida en 12 Coordinaciones Territoriales conformadas por 40 colonias, 29 barrios y dos pueblos (Datos SEDUVI). Asi mismo, el desdoblamiento natural de la poblacion ha generado el aumento de la demanda de servicios publicos basicos, generando condiciones de desigualdad para su acceso, asi como la invasion de Suelo de Conservacion, teniendo como resultado la consolidacion de 93 asentamientos humanos irregulares, los cuales ocupan una superficie de 904,955 metros cuadrados. En materia de Salud, bienestar e inclusion social, las desigualdades sociales existentes en la Alcaldia Tlahuac relacionada con el acceso a servicios publicos de calidad se agravaron por la crisis sanitaria del Covid-19. En materia de equidad e igualdad sustantiva, se trabaja por propiciar la integracion de los grupos o sectores sociales mas vulnerables y con mayor brecha de desigualdad social. Dentro de los grupos prioritarios identificados por la Comision Nacional de Derechos Humanos podemos identificar a las niñas y niños en edad de 0 a 11 años; los adolescentes de 12 a 15 años; las mujeres; los adultos mayores de 65 años y mas; y la comunidad LGBTTIQ+. Estas situaciones se presentan generalmente en espacios como la calle, el transporte publico, escuela o trabajo, lo que vulnera su integracion social para el desarrollo integral, asi como a la libertad de expresion. Las mujeres, por su parte, son uno de los grupos de atencion prioritarios a las que mas problematicas se enfrentan. El rezago social derivado de las practicas culturales derivadas del machismo, han sido uno de los mayores impedimentos para el goce y disfrute de los derechos de las mujeres, entre ellos la violencia que se da en distintos ambitos, desde lo familiar, en las relaciones de pareja, en el ambito laboral y docente; mediante la descalificacion, amenazas, intimidacion, humillacion, explotacion y muchas formas de discriminacion por cuestion de genero. La Alcaldia Tlahuac es la tercera demarcacion en produccion agropecuaria de la Ciudad de Mexico. La caracteristica primordial que determina su capacidad productiva es su localizacion geografica, que le permite realizar actividades primarias dentro de su territorio. De acuerdo con informacion recabada del Censo Economico 2019 elaborado por el INEGI, la Alcaldia Tlahuac cuenta con una orientacion sectorial de la economia denominada como Moderada Especializacion Secundaria donde predomina principalmente el sector de la industria manufacturera, seguido por el sector comercio y en tercer lugar el sector servicios.</t>
  </si>
  <si>
    <t>Representar y trabajar por los intereses de los Tlahuaquenses. Establecer una relacion de proximidad y confianza del gobierno con la poblacion. Promover la convivencia, la economia, la seguridad y el desarrollo de la comunidad que habita en nuestra demarcacion. Facilitar la participacion efectiva de niñas, niños y personas jovenes, asi como de las personas con discapacidad y las personas mayores en la vida social, politica y cultural de la demarcacion. Promover la participacion de los pueblos, barrios originarios y comunidades indigenas residentes en Tlahuac, en los asuntos publicos de la demarcacion territorial, reconociendo asi los derechos politico-culturales otorgados por la Constitucion Local. Garantizar la gobernabilidad y la seguridad ciudadana, en coordinacion con la secretaria de Seguridad Ciudadana de la Ciudad de Mexico; la planeacion, la convivencia y la civilidad en el ambito local. Garantizar la equidad, eficacia y transparencia de los programas y acciones de gobierno. Garantizar el acceso y calidad de los servicios publicos. Implementar medidas para que progresivamente se erradiquen las desigualdades y la pobreza, promoviendo el desarrollo sustentable que permita alcanzar una justa distribucion de la riqueza y el ingreso, en los terminos previstos en la Constitucion Local. Garantizar el acceso de la poblacion a espacios publicos e infraestructura social, deportiva, recreativa y cultural dentro de su territorio, los cuales no podran enajenarse ni concesionarse de forma alguna. De igual forma, promover la creacion, ampliacion, cuidado, mejoramiento, uso, goce, recuperacion, mantenimiento y defensa del espacio publico.</t>
  </si>
  <si>
    <t>02CD13E200</t>
  </si>
  <si>
    <t>02CD13E187</t>
  </si>
  <si>
    <t>02CD13E188</t>
  </si>
  <si>
    <t>02CD13E189</t>
  </si>
  <si>
    <t>02CD13E190</t>
  </si>
  <si>
    <t>02CD13E198</t>
  </si>
  <si>
    <t>02CD13F037</t>
  </si>
  <si>
    <t>02CD13K023</t>
  </si>
  <si>
    <t>02CD13M002</t>
  </si>
  <si>
    <t>02CD13R002</t>
  </si>
  <si>
    <t>02CD13U048</t>
  </si>
  <si>
    <t>Alcaldia Tlalpan</t>
  </si>
  <si>
    <t>La Alcaldia de Tlalpan es la demarcacion mas extensa de la Ciudad de Mexico, su territorio es de 312 km2, de los cuales el 84 por ciento es considerado suelo de conservacion. De acuerdo con el Instituto Nacional de Estadistica y Geografia (INEGI, 2015) en ella habitan 677,104 personas, de las cuales 355,979 son mujeres (53 por ciento) y 321,125 son hombres (47 por ciento); el 21 por ciento de la poblacion total tiene entre 0 y 14 años, 70 por ciento tiene entre 15 y 64 años y 9 por ciento tiene 65 y mas. El 1.9 por ciento de la poblacion de 5 años y mas habla alguna lengua indigena; 25,862 personas tienen algun tipo de discapacidad (lo que representa el 6 por ciento); del total de los habitantes de la demarcacion, el 24 por ciento no esta afiliada a ninguna institucion publica de salud y el 10.5 por ciento tiene al menos una carencia alimentaria (INEGI, 2015). En Tlalpan existen 190,591 viviendas, de las cuales el 81.34 por ciento son casas, mientras que el 15.44 por ciento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por ciento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por ciento se dedica al comercio y a servicios, 44.49 por ciento son profesionistas, 0.72 por ciento se dedican a las actividades agropecuarias y 15.09 por ciento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situacion de pobreza, es decir, 30,487 mas respecto a 2010. En materia de pobreza extrema, en 2015 Tlalpan se ubico dentro de las cinco demarcaciones de la Ciudad de Mexico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por ciento respecto a los delitos de alto impacto, es importante destacar que el 50 por ciento de los delitos se concentra en el robo de vehiculos.</t>
  </si>
  <si>
    <t>02CD14E200</t>
  </si>
  <si>
    <t>02CD14E187</t>
  </si>
  <si>
    <t>02CD14E188</t>
  </si>
  <si>
    <t>02CD14E189</t>
  </si>
  <si>
    <t>02CD14E190</t>
  </si>
  <si>
    <t>02CD14E198</t>
  </si>
  <si>
    <t>02CD14F037</t>
  </si>
  <si>
    <t>02CD14K023</t>
  </si>
  <si>
    <t>02CD14M002</t>
  </si>
  <si>
    <t>02CD14R002</t>
  </si>
  <si>
    <t>02CD14S229</t>
  </si>
  <si>
    <t>02CD14S234</t>
  </si>
  <si>
    <t>02CD14U048</t>
  </si>
  <si>
    <t>Alcaldia Venustiano Carranza</t>
  </si>
  <si>
    <t>Datos del Censo de Poblacion y Vivienda 2020. UBICACIoN GEOGRaFICA. Se ubica en la zona centro-oriente de la Ciudad de Mexico. Colinda al norte con la Alcaldia Gustavo A. Madero, en el extremo este con el Municipio de Nezahualcoyotl, Estado de Mexico; al sur con la alcaldia Iztacalco y al oeste con Cuauhtemoc. EXTENSIoN TERRITORIAL. Cuenta con una extension de 3,342 hectareas, 2.24% del territorio de la Ciudad de Mexico. Comprende 3,220 manzanas, distribuidas en 80 colonias, en cuatro coordinaciones territoriales y la sede de la alcaldia. ASPECTOS DEMOGRaFICOS. Cuenta con 443 mil 704 habitantes, 47.4% son hombres y 52.6% mujeres, cifra que significa un aumento del 3.7% de habitantes con respecto a la Encuesta Intercensal 2015. DENSIDAD DE POBLACIoN. El numero de personas por hectarea ha disminuido, debido al alto numero de poblacion en busca de nuevas alternativas de vivienda, por la sustitucion de los usos de suelo habitacionales en areas centricas; carencia de zonas de reserva para crecimiento urbano; alto costo del suelo y disminucion de las tasas de crecimiento de la poblacion. Sin embargo, presenta una densidad mas alta que la Ciudad de Mexico y es una de las cinco demarcaciones de la entidad con mas habitantes por hectarea. DISTRIBUCIoN POR GRUPOS DE EDAD. Los menores de 15 años, representan el 17.6%, El grupo de 15 a 64 años, paso de 69.6% a 70.2%; y en la poblacion mayor de 65 años, de 11.6% a 12.2%. Lo que implica una amplia demanda escolar en todos los niveles escolares (basico, medio superior y superior) y, una creciente necesidad de atencion, para con los adultos mayores. Proyecciones para 2025, indican que esta tendencia seguira acentuandose. PRESENCIA INDiGENA. El total de personas que hablan lengua indigena es de 4 mil 921 habitantes, 1.1% de la poblacion total, disminuyo en un 0.3% con respecto a 2015. El 2.3% de la poblacion de la Alcaldia se reconoce como indigena y 2.3% como afrodescendiente PREDOMINAN MUJERES. Mas hogares con jefatura femenina, de 40.5% en 2015 a 41.3% En 2020. Al analizar la distribucion por genero de la poblacion geriatrica de 65 y mas: de cada cien personas, 59 son mujeres y 41 hombres. PERFIL EDUCATIVO. Promedio de escolaridad 11.46 años. Viven 49 mil 335 niños, de entre seis y catorce años, 46 mil 595 de ellos, asisten a la escuela. En 2020, muchos niños no se inscribieron, pasando de 97.6% a 93.9% la matricula, por la pandemia COVID-19. ASPECTOS SOCIOECONoMICOS. Poblacion Economicamente Activa (PEA), 214 mil 700 personas, de las cuales, 97.7%, es decir, 205 mil 39 estaban ocupadas. La poblacion ocupada en el sector secundario se redujo en 1.9%, en cambio, el sector terciario o servicios tuvo crecimiento de 29.7%, y en el sector primario se ocupan solo el 0.09%. La Poblacion Economicamente Inactiva (PEI) es de 4.9%, integrada por estudiantes, amas de casa, jubilados o pensionados y personas con discapacidad. La poblacion economicamente activa se viene reduciendo, producto del envejecimiento paulatino de sus habitantes. El porcentaje de desocupacion ha decrecido de forma lenta, para el 2010 fue de 9 mil 975 personas que represento el 5.3% y para 2020 se ubico en 2.3%. NIVEL DE INGRESOS DE LA POBLACIoN TRABAJADORA. Para el tercer trimestre de 2020 poco mas del 23% percibia hasta un salario minimo, aunque la mayoria de las personas 55.73% se concentran en el rubro de mas de un salario hasta tres salarios minimos, que significa una amplia presencia de sectores de bajos ingresos, distribucion similar a la de la Ciudad de Mexico INDICE DE MARGINALIDAD Y CALIDAD DE VIDA. Para 2021, el Consejo Nacional de Poblacion refiere que Venustiano Carranza ocupa el onceavo lugar de las demarcaciones: Analfabetismo (15 Años y mas) 0.6; PEA con hasta 2 salarios minimos 32.3; Vivienda sin drenaje 0.2; Vivienda sin energia electrica 0.1; Vivienda sin agua entubada 3.8; y Vivienda con piso de tierra 0.3 ACTIVIDAD ECONoMICA. Segun datos del Censo Economico 2019, El 6.3% de las unidades economicas se ubicaban dentro de la demarcacion, donde destaca el comercio al por mayor y al por menor, con 17 mil 305 establecimientos mercantiles, los cuales ocuparon a 45 mil 974 personas, 34.5% del total de personas empleadas de la demarcacion. El sector terciario registro mas recintos economicos y personal ocupado, en hoteleria, asi como alimentos y bebidas, con 4 mil 77 (13.9%) y 19 mil 833 (14.08%), respectivamente. La actividad industrial, construccion e industrias manufactureras, registraron Mil 730 unidades (5.9% del total) con 11 mil 374 (8.5%) personas ocupadas.</t>
  </si>
  <si>
    <t>Fortalecer y ampliar las garantias del acceso a los grandes derechos sociales y humanos de los habitantes de la Demarcacion, efecto de crear condiciones mas equitativas de vida, principalmente para las poblaciones con mayor vulnerabilidad. Promover el crecimiento economico sustentable con mayor bienestar social para las personas, en el territorio de la demarcacion que no ponga en riesgo su vida y seguridad, conviva con el medio ambiente, lo proteja, potencie los beneficios de su conservacion y mejore su calidad de vida. Generar una convivencia ciudadana pacifica y solidaria, libre de violencias y delitos con programas publicos orientados hacia la prevencion y una cultura de paz para brindar proteccion y seguridad a las personas frente a los riesgos y las amenazas. Promover la participacion de los habitantes de la Alcaldia, mediante procesos innovadores de gobernanza que fortalezcan la planeacion, el control, seguimiento y la evaluacion de la gestion publica con transparencia y rendicion de cuentas; que les permita tener una atencion integral de los servicios y tramites de manera simple, oportuna y eficiente; consultar informacion publica desagregada; y contar con los recursos y conectividad tecnologica necesaria.</t>
  </si>
  <si>
    <t>02CD15E200</t>
  </si>
  <si>
    <t>02CD15E187</t>
  </si>
  <si>
    <t>02CD15E188</t>
  </si>
  <si>
    <t>02CD15E189</t>
  </si>
  <si>
    <t>02CD15E190</t>
  </si>
  <si>
    <t>02CD15E198</t>
  </si>
  <si>
    <t>02CD15F037</t>
  </si>
  <si>
    <t>02CD15K023</t>
  </si>
  <si>
    <t>02CD15M002</t>
  </si>
  <si>
    <t>02CD15R002</t>
  </si>
  <si>
    <t>02CD15S229</t>
  </si>
  <si>
    <t>02CD15S232</t>
  </si>
  <si>
    <t>02CD15S233</t>
  </si>
  <si>
    <t>Apoyos para el cuidado del adulto mayor</t>
  </si>
  <si>
    <t>02CD15S235</t>
  </si>
  <si>
    <t>Edad avanzada</t>
  </si>
  <si>
    <t>02CD15U048</t>
  </si>
  <si>
    <t>Alcaldia Xochimilco</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</si>
  <si>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</si>
  <si>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02CD16E200</t>
  </si>
  <si>
    <t>02CD16E187</t>
  </si>
  <si>
    <t>02CD16E188</t>
  </si>
  <si>
    <t>02CD16E189</t>
  </si>
  <si>
    <t>02CD16E190</t>
  </si>
  <si>
    <t>02CD16E198</t>
  </si>
  <si>
    <t>02CD16F037</t>
  </si>
  <si>
    <t>02CD16K023</t>
  </si>
  <si>
    <t>02CD16M002</t>
  </si>
  <si>
    <t>02CD16R002</t>
  </si>
  <si>
    <t>02CD16U048</t>
  </si>
  <si>
    <t>Autoridad del Centro Historico</t>
  </si>
  <si>
    <t>Posicionar al Centro Historico de la Ciudad de Mexico como un lugar habitable, seguro y limpio que garantice el legado cultural, historico, artistico, urbanistico y sociologico del Centro Historico Patrimonio Cultural de la Humanidad.</t>
  </si>
  <si>
    <t>Ser un organo administrativo eficaz y productivo, que otorgue servicios eficientes y de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</si>
  <si>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Acciones de obras y servicios para la recuperacion, promocion y proteccion del Centro Historico</t>
  </si>
  <si>
    <t>02OD04E003</t>
  </si>
  <si>
    <t>Preservacion y cuidado del patrimonio publico</t>
  </si>
  <si>
    <t>Enfoque de atencion a victimas</t>
  </si>
  <si>
    <t>02OD04M002</t>
  </si>
  <si>
    <t>Instancia Ejecutora del Sistema Integral de Derechos Humanos</t>
  </si>
  <si>
    <t>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transversalizacion del enfoque de derechos humanos esten contempladas en los instrumentos de planeacion de cada una de las instancias implementadoras. En este sentido se debera de comprender que es el enfoque de derechos humanos y su relacion con la politica publica, lo que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a efecto que no se vulneren estos. Por lo anterior se puede determinar que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t>
  </si>
  <si>
    <t>02OD06M002</t>
  </si>
  <si>
    <t>Acciones para la transversalizacion del enfoque de derechos humanos</t>
  </si>
  <si>
    <t>093</t>
  </si>
  <si>
    <t>Comision Ejecutiva de Atencion a Victimas de la Ciudad de Mexico</t>
  </si>
  <si>
    <t>Apoyo integral a victimas</t>
  </si>
  <si>
    <t>02PDAVM002</t>
  </si>
  <si>
    <t>Mecanismo para la Proteccion Integral de Personas Defensoras de Derechos Humanos y Periodistas</t>
  </si>
  <si>
    <t>Proteccion integral de personas defensoras de derechos humanos y periodistas</t>
  </si>
  <si>
    <t>02PDDPE158</t>
  </si>
  <si>
    <t>02PDDPM002</t>
  </si>
  <si>
    <t>Secretaria de Desarrollo Urbano y Vivienda</t>
  </si>
  <si>
    <t>Regulacion del desarrollo urbano</t>
  </si>
  <si>
    <t>03C001G073</t>
  </si>
  <si>
    <t>Ordenamiento del desarrollo urbano</t>
  </si>
  <si>
    <t>03C001M002</t>
  </si>
  <si>
    <t>Instituto de Vivienda</t>
  </si>
  <si>
    <t>03PDIVM002</t>
  </si>
  <si>
    <t>Mejoramiento de la vivienda</t>
  </si>
  <si>
    <t>Vivienda en conjunto</t>
  </si>
  <si>
    <t>Secretaria de Desarrollo Economico</t>
  </si>
  <si>
    <t>En la Ciudad de Mexico la competitividad y el ambiente de negocios no se ha desarrollado por los distintos factores que han afectado el desarrollo de las pequeñas y medianas empresas. Es evidente que se necesita un impulso al crecimiento de las empresas, la creacion de empleos y, con esto, el desarrollo economico de la Ciudad de Mexico.</t>
  </si>
  <si>
    <t>Fortalecimiento de competencias en energia solar</t>
  </si>
  <si>
    <t>Operacion y funcionamiento de los canales de abasto de la Ciudad de Mexico</t>
  </si>
  <si>
    <t>04C001F036</t>
  </si>
  <si>
    <t>Regulacion y desarrollo del sector industrial, comercial y de servicio</t>
  </si>
  <si>
    <t>04C001G074</t>
  </si>
  <si>
    <t>04C001M002</t>
  </si>
  <si>
    <t>Diseño e instrumentacion de acciones en materia de competitividad, emprendimiento, competencia y politica regulatoria</t>
  </si>
  <si>
    <t>Fondo de Desarrollo Economico</t>
  </si>
  <si>
    <t>04P0DEM002</t>
  </si>
  <si>
    <t>04P0DEN001</t>
  </si>
  <si>
    <t>Seguimiento a recuperacion de cartera</t>
  </si>
  <si>
    <t>04P0DER001</t>
  </si>
  <si>
    <t>Fondo para el Desarrollo Social</t>
  </si>
  <si>
    <t>Financiamiento a microcreditos para el autoempleo, atencion a las medianas y pequeñas empresas y comercializacion de productos rurales</t>
  </si>
  <si>
    <t>04P0DSM002</t>
  </si>
  <si>
    <t>Secretaria de Turismo</t>
  </si>
  <si>
    <t>Desarrollo y promocion de productos y proyectos turisticos sustentables</t>
  </si>
  <si>
    <t>05C001M002</t>
  </si>
  <si>
    <t>Fondo Mixto de Promocion Turistica</t>
  </si>
  <si>
    <t>La Ciudad de Mexico ha posicionado su marca de manera nacional e internacional, sin embargo, con la llegada de la pandemia, se ha visto reducida la actividad turistica que genera un impulso al desarrollo econimico y social de la misma. Es evidente la necesidad de la inclusion de diversos sectores que aporten a la realizacion de eventos, convenciones y exposiciones que difundan y coloquen a la Ciudad de Mexico como lider turistico y economico.</t>
  </si>
  <si>
    <t>Desarrollo, promocion y posicionamiento de la Ciudad de Mexico y su marca CDMX</t>
  </si>
  <si>
    <t>05P0PTM002</t>
  </si>
  <si>
    <t>Secretaria del Medio Ambiente</t>
  </si>
  <si>
    <t>Cuidado y conservacion de los bosques, areas de valor ambiental y suelo de conservacion.</t>
  </si>
  <si>
    <t>Proteccion de la diversidad biologica y del paisaje</t>
  </si>
  <si>
    <t>Conservacion y operacion de zoologicos</t>
  </si>
  <si>
    <t>Educacion y divulgacion ambiental</t>
  </si>
  <si>
    <t>06C001E159</t>
  </si>
  <si>
    <t>Inspeccion y vigilancia medioambiental</t>
  </si>
  <si>
    <t>Reduccion de la contaminacion</t>
  </si>
  <si>
    <t>06C001M002</t>
  </si>
  <si>
    <t>Calidad del aire.</t>
  </si>
  <si>
    <t>Calidad del aire</t>
  </si>
  <si>
    <t>Conduccion de la politica del medio ambiente</t>
  </si>
  <si>
    <t>06C001P056</t>
  </si>
  <si>
    <t>Para 2020, velar por la conservacion, el restablecimiento y el uso sostenible de los ecosistemas terrestres y los ecosistemas interiores de agua dulce y los servicios que proporcionan, en particular los bosques, los humedales, las montañas y las zonas aridas, en consonancia con las obligaciones contraidas en virtud de acuerdos internacionales</t>
  </si>
  <si>
    <t>Sistema de Aguas</t>
  </si>
  <si>
    <t>Proporcionar de manera eficiente en calidad y cantidad, mediante el uso preciso y oportuno de los recursos asignados, los servicios hidraulicos de agua potable, drenaje, agua residual tratada y de reuso.</t>
  </si>
  <si>
    <t>Trabajar como un Organismo Publico Descentralizado que garantice los servicios hidricos, brindando capacidad en tecnologia de vanguardia, transparencia y sustentabilidad.</t>
  </si>
  <si>
    <t>La falta de acceso al agua potable en cantidad y calidad es un problema que se ha incrementado. A la fecha sigue existiendo un problema grave de fugas en el sistema de distribucion de agua potable de la Ciudad de Mexico. Las medidas de sustitucion de redes que se han adoptado no han mejorado este problema debido a la falta de medicion, sectorizacion y control de presion. La sobreexplotacion de los acuiferos esta dada fundamentalmente por el hecho de que la extraccion es mayor que la infiltracion. A esto hay que añadir que la infiltracion se ha reducido por el sellamiento del terreno con asfalto y concreto, fundamentalmente en las zonas de recarga (zona de montaña y zona de transicion), lo que impide la infiltracion natural del agua de lluvia.</t>
  </si>
  <si>
    <t>Mejorar el suministro de agua en cantidad y calidad y disminuir progresivamente la sobreexplotacion del acuifero, asi como generar el saneamiento integral de descargas de aguas con la construccion y sustitucion de redes sanitarias.</t>
  </si>
  <si>
    <t>Servicio de agua potable</t>
  </si>
  <si>
    <t>06CD03E160</t>
  </si>
  <si>
    <t xml:space="preserve">Garantizar el derecho al agua y disminuir la sobreexplotacion del acuifero. Mejora integral del drenaje y saneamiento </t>
  </si>
  <si>
    <t>Abastecimiento de agua</t>
  </si>
  <si>
    <t>307</t>
  </si>
  <si>
    <t>Abastecimiento de agua potable</t>
  </si>
  <si>
    <t xml:space="preserve"> Servicio de drenaje, alcantarillado y saneamiento</t>
  </si>
  <si>
    <t>06CD03E184</t>
  </si>
  <si>
    <t>Ordenacion de aguas residuales, drenaje y alcantarillado</t>
  </si>
  <si>
    <t>308</t>
  </si>
  <si>
    <t>Funcionamiento optimo del sistema de drenaje y alcantarillado</t>
  </si>
  <si>
    <t>Infraestructura de agua potable</t>
  </si>
  <si>
    <t>06CD03K024</t>
  </si>
  <si>
    <t>Construccion y rehabilitacion de la infraestructura de agua potable</t>
  </si>
  <si>
    <t>Infraestructura de drenaje, alcantarillado y saneamiento</t>
  </si>
  <si>
    <t>06CD03K025</t>
  </si>
  <si>
    <t>Construccion y rehabilitacion de la infraestructura de drenaje y tratamiento</t>
  </si>
  <si>
    <t>06CD03M002</t>
  </si>
  <si>
    <t>Agencia de Atencion Animal</t>
  </si>
  <si>
    <t>Acciones para el Bienestar animal</t>
  </si>
  <si>
    <t>Fondo Ambiental Publico</t>
  </si>
  <si>
    <t>Acciones para proyectos ambientales</t>
  </si>
  <si>
    <t>Fortalecer la resiliencia y la capacidad de adaptacion a los riesgos relacionados con el clima y los desastres naturales en todos los paises</t>
  </si>
  <si>
    <t>Programa Sistemas de Captacion de Agua de Lluvia en viviendas de la Ciudad de Mexico.</t>
  </si>
  <si>
    <t>Administracion del agua</t>
  </si>
  <si>
    <t>Programa Altepetl</t>
  </si>
  <si>
    <t>Subsidios ambientales</t>
  </si>
  <si>
    <t>06P0FAU045</t>
  </si>
  <si>
    <t>Agropecuaria, silvicultura, pesca y caza</t>
  </si>
  <si>
    <t>Procuraduria Ambiental y del Ordenamiento Territorial</t>
  </si>
  <si>
    <t>Acceso a la justicia ambiental, urbana y de proteccion y Bienestar animal</t>
  </si>
  <si>
    <t>06PDPAM002</t>
  </si>
  <si>
    <t>Secretaria de Obras y Servicios</t>
  </si>
  <si>
    <t>Manejo integral de residuos solidos urbanos</t>
  </si>
  <si>
    <t>Programa integral de residuos solidos</t>
  </si>
  <si>
    <t>Ordenacion de desechos</t>
  </si>
  <si>
    <t>084</t>
  </si>
  <si>
    <t>Ampliacion, operacion y mantenimiento del alumbrado publico</t>
  </si>
  <si>
    <t>Alumbrado publico</t>
  </si>
  <si>
    <t>Desarrollar infraestructuras fiables, sostenibles, resilientes y de calidad, incluidas infraestructuras regionales y transfronterizas, para apoyar el desarrollo economico y el bienestar humano, haciendo especial hincapie en el acceso asequible y equitativo para todos</t>
  </si>
  <si>
    <t>Construccion, ampliacion y mejoramiento de infraestructura urbana</t>
  </si>
  <si>
    <t>07C001K020</t>
  </si>
  <si>
    <t>Mineria, manufacturas y construccion</t>
  </si>
  <si>
    <t>Construccion, ampliacion y mejoramiento de infraestructura y edificios publicos</t>
  </si>
  <si>
    <t>07C001K021</t>
  </si>
  <si>
    <t>Construccion, ampliacion y mejoramiento de infraestructura de transporte publico</t>
  </si>
  <si>
    <t>07C001K022</t>
  </si>
  <si>
    <t>Otros relacionados con transporte</t>
  </si>
  <si>
    <t>07C001M002</t>
  </si>
  <si>
    <t>Ayudas por afectaciones de obra publica</t>
  </si>
  <si>
    <t>07C001U046</t>
  </si>
  <si>
    <t>Planta Productora de Mezclas Asfalticas</t>
  </si>
  <si>
    <t>Produccion y comercializacion de mezclas asfalticas</t>
  </si>
  <si>
    <t>De aqui a 2030, lograr la gestion sostenible y el uso eficiente de los recursos naturales</t>
  </si>
  <si>
    <t>07CD01M002</t>
  </si>
  <si>
    <t>Instituto Local de la Infraestructura Fisica Educativa</t>
  </si>
  <si>
    <t>La Ciudad de Mexico tiene un universo de 5,038 planteles de educacion publica, con una antiguedad que supera los 30 años en el 58% de los planteles, existiendo incluso algunos con mas de 100 años de antiguedad.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y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 Construcciones vigente, existen alrededor de 1500 planteles escolares dentro de la zona de actuacion prioritaria que requieren ser actualizados dentro de los parametros actuales del Reglamento de Construcciones de la Ciudad de Mexico.</t>
  </si>
  <si>
    <t>Rehabilitacion, equipamiento y construccion de infraestructura educativa</t>
  </si>
  <si>
    <t>Educacion basica</t>
  </si>
  <si>
    <t>Fortalecimiento a la Educacion</t>
  </si>
  <si>
    <t>07PDIFM002</t>
  </si>
  <si>
    <t>Instituto para la Seguridad de las Construcciones</t>
  </si>
  <si>
    <t>La Ciudad de Mexico se encuentra en un elevado riesgo de peligro sismico debido a las caracteristicas geologicas y las condiciones del subsuelo del Valle de Mexico. A lo largo de su historia la Ciudad ha sufrido sismos de magnitudes importantes que han generado perdidas de vidas humanas y materiales como los de julio de 1957, septiembre de 1985 y septiembre de 2017, como resultado de estas experiencias se ha avanzado en el conocimiento de los movimientos sismicos y se han desarrollado investigaciones en materia de seguridad estructural, que han contribuido a la reglamentacion del diseño, construccion, operacion, y uso de las edificaciones e infraestructura.</t>
  </si>
  <si>
    <t>Operacion del sistema para la seguridad de las construcciones de la Ciudad de Mexico</t>
  </si>
  <si>
    <t>07PDISM002</t>
  </si>
  <si>
    <t>Secretaria de Inclusion y Bienestar Social</t>
  </si>
  <si>
    <t>Diseñar e implementar acciones, politicas publicas y programas generales encaminados a proteger, promover y garantizar los derechos economicos, sociales, culturales y ambientales de las personas que habitan y transitan por la Ciudad de Mexico en especial de los grupos de atencion prioritaria.</t>
  </si>
  <si>
    <t>Servicios integrales de asistencia social</t>
  </si>
  <si>
    <t>Otros de seguridad social y asistencia social</t>
  </si>
  <si>
    <t>Lograr la cobertura sanitaria universal, en particular la proteccion contra los riesgos financieros, el acceso a servicios de salud esenciales de calidad y el acceso a medicamentos y vacunas seguros, eficaces, asequibles y de calidad para todos</t>
  </si>
  <si>
    <t>Servidores de la Ciudad</t>
  </si>
  <si>
    <t>08C001E161</t>
  </si>
  <si>
    <t>Atencion integral para el Bienestar de los adultos mayores</t>
  </si>
  <si>
    <t>08C001E162</t>
  </si>
  <si>
    <t>3.c</t>
  </si>
  <si>
    <t>Aumentar sustancialmente la financiacion de la salud y la contratacion, el desarrollo, la capacitacion y la retencion del personal sanitario en los paises en desarrollo, especialmente en los paises menos adelantados y los pequeños Estados insulares en desarrollo</t>
  </si>
  <si>
    <t>08C001M002</t>
  </si>
  <si>
    <t>Programa mejoramiento barrial y comunitario, tequio barrio</t>
  </si>
  <si>
    <t>Apoyo a unidades habitacionales</t>
  </si>
  <si>
    <t>Mejoramiento barrial</t>
  </si>
  <si>
    <t>Para 2030, reducir sustancialmente el numero de muertes y enfermedades producidas por productos quimicos peligrosos y la contaminacion del aire, el agua y el suelo</t>
  </si>
  <si>
    <t>Atencion Social Inmediata a Poblaciones Prioritarias (ASIPP)</t>
  </si>
  <si>
    <t>08C001S220</t>
  </si>
  <si>
    <t>Comedores para el bienestar</t>
  </si>
  <si>
    <t>08C001S221</t>
  </si>
  <si>
    <t>Alimentacion y nutricion</t>
  </si>
  <si>
    <t>Otros subsidios</t>
  </si>
  <si>
    <t>08C001U009</t>
  </si>
  <si>
    <t>Consejo para Prevenir y Eliminar la Discriminacion</t>
  </si>
  <si>
    <t>Reducir los factores de discriminacion en la poblacion que habita y transita en la Ciudad de Mexico.</t>
  </si>
  <si>
    <t>08PDCPM002</t>
  </si>
  <si>
    <t>Politicas para la prevencion y combate a la discriminacion</t>
  </si>
  <si>
    <t>Apoyos para promover la igualdad y no discriminacion</t>
  </si>
  <si>
    <t>08PDCPU038</t>
  </si>
  <si>
    <t>Sistema para el desarrollo Integral de la Familia</t>
  </si>
  <si>
    <t>Promover la asistencia social y la prestacion de servicios asistenciales que contribuyan a la proteccion, atencion y superacion de los grupos mas vulnerables de la Ciudad de Mexico.</t>
  </si>
  <si>
    <t>Servicios sociales para el Bienestar de la infancia y la adolescencia</t>
  </si>
  <si>
    <t>08PDDFE163</t>
  </si>
  <si>
    <t>Acciones recreativas y educativas en beneficio de niñas, niños y adolescentes</t>
  </si>
  <si>
    <t>Para 2030, poner fin a las muertes evitables de recien nacidos y de niños menores de 5 años, logrando que todos los paises intenten reducir la mortalidad neonatal al menos hasta 12 por cada 1.000 nacidos vivos, y la mortalidad de niños menores de 5 años al menos hasta 25 por cada 1.000 nacidos vivos</t>
  </si>
  <si>
    <t>Servicios de proteccion infantil y adolescente</t>
  </si>
  <si>
    <t>08PDDFE164</t>
  </si>
  <si>
    <t>Servicios especiales para personas con discapacidad</t>
  </si>
  <si>
    <t>08PDDFE165</t>
  </si>
  <si>
    <t>Servicios asistenciales a personas vulnerables</t>
  </si>
  <si>
    <t>08PDDFE166</t>
  </si>
  <si>
    <t>Para 2030, reducir la tasa mundial de mortalidad materna a menos de 70 por cada 100.000 nacidos vivos</t>
  </si>
  <si>
    <t>08PDDFM002</t>
  </si>
  <si>
    <t>Coinversion para la inclusion y el Bienestar social</t>
  </si>
  <si>
    <t>Programa Alimentos Escolares</t>
  </si>
  <si>
    <t>Centros para el desarrollo infantil</t>
  </si>
  <si>
    <t>08PDDFS221</t>
  </si>
  <si>
    <t>Apoyo a personas que perdieron algun familiar en el sismo del 19 de septiembre de 2017</t>
  </si>
  <si>
    <t>Para 2020, reducir a la mitad el numero de muertes y lesiones causadas por accidentes de trafico en el mundo</t>
  </si>
  <si>
    <t>Fomento al autoempleo y sociedades cooperativas</t>
  </si>
  <si>
    <t>08PDDFU037</t>
  </si>
  <si>
    <t>Instituto de las Personas con Discapacidad</t>
  </si>
  <si>
    <t>Ser un instituto modelo,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</si>
  <si>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En el censo de poblacion del INEGI 2020 se identifico que en la Ciudad de Mexico el 5.36% de la poblacion total de la entidad tiene alguna discapacidad. Las condiciones de abandono social y la desigualdad entre grupos habitantes de la Ciudad de Mexico; se han generado por diversas causas,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 Con la finalidad de combatir todas estas condiciones de vulnerabilidad, el Instituto de las Personas con Discapacidad de la Ciudad de Mexico instrumenta los mecanismos sociales, institucionales y juridicos que coadyuven al desarrollo, inclusion y seguridad de las personas con discapacidad y su participacion activa y permanente en todos los ambitos de la vida diaria, en un plano de igualdad al resto de los habitantes de la Ciudad de Mexico.</t>
  </si>
  <si>
    <t>Ejecutar en coordinacion con el Ejecutivo Local, Dependencias, organos, Entidades de la Administracion Publica de la Ciudad de Mexico y Alcaldias, las politicas publicas y programas que promuevan los derechos; asi como la inclusion de las personas con discapacidad a los ambitos: social, politico, economico, educativo, de salud y cultural en igualdad de condiciones.</t>
  </si>
  <si>
    <t>08PDIIE165</t>
  </si>
  <si>
    <t>08PDIIM002</t>
  </si>
  <si>
    <t>Planeacion, seguimiento y evaluacion a politicas publicas para el desarrollo de las personas con discapacidad</t>
  </si>
  <si>
    <t>Instituto de la Juventud</t>
  </si>
  <si>
    <t>La Ciudad de Mexico es el nucleo de la Zona Metropolitana del Valle de Mexica,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 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 el 20% se consideraba clase media y solo el 6% pertenecia a la clase alta. En ese sentido, de la poblacion total se desprenden los grupos de atencion prioritaria que, por circunstancias de pobreza, origen etnico, estado de salud, edad, genero, 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 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 A tal efecto, el aumento de las condiciones de abandono social y desigualad en los grupos de atencion prioritaria que habitan y transitan en la Ciudad de Mexico es generado por diversas causas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 Con la finalidad de combatir las condiciones de vulnerabilidad planteadas, el Instituto de la Juventud realiza acciones que promueven el desarrollo integral, la participacion y la proteccion de los derechos de las personas jovenes de la Ciudad de Mexico.</t>
  </si>
  <si>
    <t>Dirigir, implementar y coordinar acciones que permitan construir, fomentar y fortalecer las politicas publicas integrales y esenciales a favor de las juventudes que habitan en la Ciudad de Mexico.</t>
  </si>
  <si>
    <t>Actividades culturales, recreativas y deportivas para jovenes</t>
  </si>
  <si>
    <t>08PDIJE193</t>
  </si>
  <si>
    <t>Deporte y recreacion</t>
  </si>
  <si>
    <t>Para 2030, garantizar el acceso universal a los servicios de salud sexual y reproductiva, incluidos los de planificacion de la familia, informacion y educacion, y la integracion de la salud reproductiva en las estrategias y los programas nacionales</t>
  </si>
  <si>
    <t>08PDIJM002</t>
  </si>
  <si>
    <t>Apoyos para el desarrollo integral de los jovenes</t>
  </si>
  <si>
    <t>Los jovenes unen al barrio</t>
  </si>
  <si>
    <t>Procuraduria Social</t>
  </si>
  <si>
    <t>Defensa de los derechos sociales de particulares, agrupaciones, asociaciones, organizaciones y organos de representacion ciudadana electos en las colonias o pueblos originarios de la Ciudad de Mexico.</t>
  </si>
  <si>
    <t>3.d</t>
  </si>
  <si>
    <t>Reforzar la capacidad de todos los paises, en particular los paises en desarrollo, en materia de alerta temprana, reduccion de riesgos y gestion de los riesgos para la salud nacional y mundial</t>
  </si>
  <si>
    <t>08PDPSM002</t>
  </si>
  <si>
    <t>Rescate innovador y participativo en unidades habitacionales</t>
  </si>
  <si>
    <t>Rescate de unidades habitacionales</t>
  </si>
  <si>
    <t>Secretaria de Administracion y Finanzas</t>
  </si>
  <si>
    <t>Fortalecimiento de acciones para el Bienestar social</t>
  </si>
  <si>
    <t>09C001E191</t>
  </si>
  <si>
    <t>Gestion del patrimonio inmobiliario de la Ciudad de Mexico</t>
  </si>
  <si>
    <t>09C001E192</t>
  </si>
  <si>
    <t>Asuntos financieros y hacendarios</t>
  </si>
  <si>
    <t>Asuntos hacendarios</t>
  </si>
  <si>
    <t>09C001M002</t>
  </si>
  <si>
    <t>Integracion de servicios tecnologicos e informaticos</t>
  </si>
  <si>
    <t>Servicios de comunicacion y medios</t>
  </si>
  <si>
    <t>Mejora de la funcion publica para el buen gobierno</t>
  </si>
  <si>
    <t>09C001O007</t>
  </si>
  <si>
    <t>Funcion publica</t>
  </si>
  <si>
    <t>Diseño de la politica de egresos</t>
  </si>
  <si>
    <t>Diseño, coordinacion y operacion de la politica fiscal y hacendaria</t>
  </si>
  <si>
    <t>Politica Fiscal y Tributaria</t>
  </si>
  <si>
    <t>Caja de Prevision para Trabajadores a Lista de Raya</t>
  </si>
  <si>
    <t>Prestaciones sociales a jubilados, pensionados y personal activo</t>
  </si>
  <si>
    <t>09PDLRE195</t>
  </si>
  <si>
    <t>Pago de pensiones y jubilaciones</t>
  </si>
  <si>
    <t>09PDLRM002</t>
  </si>
  <si>
    <t>Caja de Prevision de la Policia Auxiliar</t>
  </si>
  <si>
    <t>09PDPAE195</t>
  </si>
  <si>
    <t>09PDPAM002</t>
  </si>
  <si>
    <t>Caja de Prevision de la Policia Preventiva</t>
  </si>
  <si>
    <t>09PDPPE195</t>
  </si>
  <si>
    <t>09PDPPM002</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</si>
  <si>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</si>
  <si>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Lograr el reconocimiento de los productos y servicios que otorga Corporacion Mexicana de Impresion, S.A. de C.V. para los organos de la Administracion Publica de la Ciudad de Mexico, organos de la Administracion Publica Federal y del Sector Privado con las mejores condiciones de calidad, seguridad y precio, asi como lograr una eficiente administracion de los recursos de la empresa para mantener un flujo de efectivo sano que permita generar utilidades y tener un margen de inversion.</t>
  </si>
  <si>
    <t>Servicios de imprenta de la Ciudad de Mexico</t>
  </si>
  <si>
    <t>Otras industrias y otros asuntos economicos</t>
  </si>
  <si>
    <t>Otras industrias</t>
  </si>
  <si>
    <t>Promover practicas de adquisicion publica que sean sostenibles, de conformidad con las politicas y prioridades nacionales</t>
  </si>
  <si>
    <t>09PECMM002</t>
  </si>
  <si>
    <t>Servicios integrales metropolitanos</t>
  </si>
  <si>
    <t>09PESMM002</t>
  </si>
  <si>
    <t>Fideicomiso del Centro Historico</t>
  </si>
  <si>
    <t>09PFCHM002</t>
  </si>
  <si>
    <t>Fideicomiso de Recuperacion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</si>
  <si>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Administracion y Finanzas de la Ciudad de Mexico, fungiendo como auxiliar para prestar Servicios de Tesoreria, realizando notificaciones fiscales en terminos de la normatividad aplicable, fortaleciendo la Politica Fiscal del Gobierno de la Ciudad de Mexico.</t>
  </si>
  <si>
    <t>Contribuir a la prosperidad de los habitantes de la Ciudad de Mexico siendo una institucion eficiente, transparente y altamente productiva en el manejo de recursos publicos, mediante soluciones integrales que brinden seguridad patrimonial a todos los acreditados, asi como incrementar la presencia de la autoridad fiscal para el debido cumplimiento de la tributacion de los contribuyentes.</t>
  </si>
  <si>
    <t>Los 175,094 acreditados estiimados por el Instituto de Vivienda de la Ciudad de Mexico han sido impactados en su economia elevando su riesgo y volatilidad financiera, planteando retos a su estabilidad economica y financiera, asi como sus perspectivas de crecimiento, afectando su nivel socioeconomico. Datos del Consejo Nacional de Evaluacion de la Politica de Desarrollo Social (CONEVAL) establecen que la poblacion en general cuenta con pocos recursos de sus ingresos despues de haber cubierto sus necesidades basicas, situacion que podria derivar en la insuficiencia economica en la poblacion deudora de creditos y que genera una cartera vencida. En ese sentido, el Fideicomiso de Recuperacion Crediticia, es la entidad encargada de la recuperacion de la cartera de creditos inmobiliarios de deudores de la Ciudad de Mexico a efecto de incrementar las arcas de la Ciudad destinadas al otorgamiento de creditos de vivienda.</t>
  </si>
  <si>
    <t>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t>
  </si>
  <si>
    <t>Recuperacion optima de los creditos</t>
  </si>
  <si>
    <t>09PFRCM002</t>
  </si>
  <si>
    <t>09PFRI</t>
  </si>
  <si>
    <t>Fideicomiso para la Reconstruccion Integral de la CDMX</t>
  </si>
  <si>
    <t>Administrar bajo los principios de transparencia, rendicion de cuentas, legalidad y accesibilidad, los recursos financieros que conforman el Patrimonio del Fideicomiso para la Reconstruccion Integral de la Ciudad de Mexico.</t>
  </si>
  <si>
    <t>Consolidarnos como una Entidad Responsable en el manejo transparente y el mejor aprovechamiento de los recursos economicos que forman parte del Patrimonio del Fideicomiso, destinados a brindar apoyo a las personas damnificadas de la Ciudad de Mexico afectadas por el sismo del 19 de Septiembre de 2017.</t>
  </si>
  <si>
    <t>Derivado del movimiento telurico del 19 de septiembre de 2017 en la Ciudad de Mexico diversas Familias se vieron afectadas en sus condiciones y en sus viviendas, de acuerdo con el Congreso de la Ciudad de Mexico la mayor parte de los daños ocasionados por el sismo en la ciudad se encontraron en la zona centro, ahora alcaldia Cuauhtemoc, se reportaron 39 decesos y alrededor de 1,000 edificios con daños, incluyendo caidas de bardas, grietas en estructuras y acabados, con esta problematica se expone a la poblacion a mayores riesgos y afecta directamente sus condiciones de vida de una forma negativa. Por lo anterior, el Fideicomiso para la Reconstruccion Integral de la Ciudad de Mexico fue creado para administrar los recursos economicos destinados al pago de reconstruccion y/o rehabilitacion de inmuebles que fueron afectados por el sismo en la Ciudad de Mexico.</t>
  </si>
  <si>
    <t>Contribuir a la restitucion del entorno, la comunidad y la vivienda integral de los afectados por el sismo del 19 de septiembre de 2017.</t>
  </si>
  <si>
    <t>U035</t>
  </si>
  <si>
    <t>Programa para la reconstruccion, rehabilitacion de viviendas y otras previsiones</t>
  </si>
  <si>
    <t>09PFRIU035</t>
  </si>
  <si>
    <t>Reconstruccion y rehabilitacion de viviendas dañadas por el sismo de 2017</t>
  </si>
  <si>
    <t>266</t>
  </si>
  <si>
    <t xml:space="preserve">Acciones de reconstruccion, rehabilitacion de viviendas y otras previsiones </t>
  </si>
  <si>
    <t>Secretaria de Movilidad</t>
  </si>
  <si>
    <t>Servicios integrales de movilidad publica y privada</t>
  </si>
  <si>
    <t>10C001E167</t>
  </si>
  <si>
    <t>Servicios integrales de movilidad para ciclistas y peatones</t>
  </si>
  <si>
    <t>10C001E196</t>
  </si>
  <si>
    <t>10C001M002</t>
  </si>
  <si>
    <t>Fondo Publico de Atencion al Ciclista y al Peaton</t>
  </si>
  <si>
    <t>10P0ACE196</t>
  </si>
  <si>
    <t>Fideicomiso Para el Fondo de Promocion para el Financiamiento del Transporte Publico</t>
  </si>
  <si>
    <t>Acciones para mejorar el servicio de transporte publico, asi como la infraestructura asociada</t>
  </si>
  <si>
    <t xml:space="preserve"> Mejorar</t>
  </si>
  <si>
    <t>Rescate y mejora del transporte publico Programa de Gobierno 2019-2024</t>
  </si>
  <si>
    <t>Metrobus</t>
  </si>
  <si>
    <t>Operacion y mantenimiento del transporte publico masivo, concesionado y alterno</t>
  </si>
  <si>
    <t>10PDMBM002</t>
  </si>
  <si>
    <t>Sistema de Transporte Colectivo Metro</t>
  </si>
  <si>
    <t>10PDMEM002</t>
  </si>
  <si>
    <t>Convenios para la modernizacion de sistemas de movilidad y transporte</t>
  </si>
  <si>
    <t>10PDMEU039</t>
  </si>
  <si>
    <t>Organismo Regulador de Transporte</t>
  </si>
  <si>
    <t>Regulacion de corredores de transporte publico y Centros de Transferencia Modal</t>
  </si>
  <si>
    <t>10PDORG005</t>
  </si>
  <si>
    <t>10PDORM001</t>
  </si>
  <si>
    <t>10PDORM002</t>
  </si>
  <si>
    <t>10PDORN001</t>
  </si>
  <si>
    <t>Red De Transporte de Pasajeros (RTP)</t>
  </si>
  <si>
    <t>10PDRTE042</t>
  </si>
  <si>
    <t>10PDRTM002</t>
  </si>
  <si>
    <t>Servicio de Transportes Electricos</t>
  </si>
  <si>
    <t>La Ciudad de Mexico tiene una extension territorial de 1,494.3 km2 y cuenta con una poblacion que asciende a 9,209,944 habitantes. Al formar parte de la Zona Metropolitana del Valle de Mexico (ZMVM) existe una gran movilidad, siendo que el 44% de los viajes se realizan en transporte publico, ademas 32% son a pie, es decir, entre ambos modos se efectuan tres de cuatro viajes en la Ciudad, mientras que en menor numero se hacen en automoviles y que corresponde al 19% de los viajes en la ZMVM y 21% de los viajes que tienen origen en la CDMX. Asimismo, la infraestructura peatonal y para transportes no motorizados esta desconectada y es de baja calidad. En la ZMVM se realiza una gran cantidad de desplazamientos de larga distancia de la periferia al centro que genera una alta demanda de transporte publico que provoca el colapso de la capacidad de vias y la saturacion de los modos de transporte colectivo. Por otra parte, existe una fragmentacion en los servicios de movilidad, es decir, la infraestructura de un servicio y otro, se encuentran altamente desconectados, aunado a que gran parte del parque vehicular es obsoleto o presenta fallas que le impiden brindar un servicio optimo. Sin embargo, el problema central para el sector de movilidad es el alto grado de desigualdad en el acceso a servicios de movilidad de calidad. A pesar de los recientes avances en el impulso de la movilidad sustentable en la Ciudad, los problemas estructurales de los sistemas de movilidad limitan el acceso de la poblacion a condiciones adecuadas de viaje, es decir, a servicios de movilidad de calidad, que sean rapidos, seguros y poco contaminantes. Estos problemas estructurales del sistema de movilidad de la Ciudad de Mexico se pueden resumir en tres aspectos fundamentales: a) alto grado de fragmentacion institucional y operacional de los sistemas de movilidad; b) ineficiencias de los sistemas de transporte publico, privado y de carga; y c) deterioro de la infraestructura de los distintos sistemas de movilidad. En este orden de ideas la Secretaria Movilidad, el FONACIPE, el FIFINTRA, el Servicio de Transporte Colectivo, el Metrobus, la Red de Transporte de Pasajeros, el Servicio de Transportes Electricos y el Organismo Regulador de Transporte, son los entes en el sector de movilidad que estan facultados para dar atencion a aquellas areas que presentan mayores retos en esta materia, con el fin ultimo que es ofrecer a la poblacion en particular de los grupos vulnerables y de menores ingresos, servicios de movilidad y desplazamiento asequibles, seguros y rapidos, contribuyendo a la reduccion de niveles de contaminacion y de congestionamiento vial en la Ciudad de Mexico.</t>
  </si>
  <si>
    <t>10PDTEM002</t>
  </si>
  <si>
    <t>Secretaria de Seguridad Ciudadana</t>
  </si>
  <si>
    <t>Consolidar el modelo de seguridad ciudadana basada en el respecto a los derechos humanos, la evidencia, el desarrollo policial y la coordinacion interinstitucional, fomentando la participacion corresponsable de la ciudadania para la prevencion del delito. Mejorar la administracion de centros penitenciarios y readaptacion social.</t>
  </si>
  <si>
    <t>Sistema penitenciario</t>
  </si>
  <si>
    <t>11C001E168</t>
  </si>
  <si>
    <t>Seguridad ciudadana</t>
  </si>
  <si>
    <t>Prevencion del delito y seguridad ciudadana</t>
  </si>
  <si>
    <t>11C001E169</t>
  </si>
  <si>
    <t>Fortalecimiento del Mando unico</t>
  </si>
  <si>
    <t>Atencion a personas sujetas al sistema integral de justicia para adolescentes</t>
  </si>
  <si>
    <t>11C001E194</t>
  </si>
  <si>
    <t>Construccion, mantenimiento y operacion de la infraestructura del sistema penitenciario</t>
  </si>
  <si>
    <t>11C001K019</t>
  </si>
  <si>
    <t>11C001M002</t>
  </si>
  <si>
    <t>Acciones del Consejo Ciudadano para la seguridad y justicia</t>
  </si>
  <si>
    <t>11C001U047</t>
  </si>
  <si>
    <t>Universidad de la Policia</t>
  </si>
  <si>
    <t>La Ciudad de Mexico es una de las metropolis mas pobladas del mundo y esta gran interaccion de personas en las que habitan genera condiciones particulares que no se registran en otras entidades del pais; por ejemplo, la enorme movilidad que diariamente se registra, asi como la presencia de una gran cantidad de negocios, escuelas, areas rurales e infraestructura urbana, y la organizacion de movilizaciones sociales y eventos masivos. Es por ello, que se llevan a cabo estrategias operativas con el objetivo de beneficiar a las 9,209,944 personas que habitan en la Ciudad de Mexico; 2,357,076 de personas que transitan en ella, 25,810 personas privadas de su libertad en los diferentes Centros Penitenciarios y 128 adolescentes en conflicto con la Ley. En materia de seguridad, con base en las cifras publicadas por el Secretariado Ejecutivo del Sistema Nacional de Seguridad Publica, se observa a junio del 2022, la incidencia delictiva de 114,532 presuntos delitos registrados en la Ciudad de Mexico, ahora bien, de acuerdo a los datos de la Encuesta Nacional de Victimizacion y Percepcion sobre Seguridad Publica (ENVIPE) 2021, la Ciudad de Mexico presenta un 85.3% de percepcion de la inseguridad en la poblacion de 18 años y mas. Derivado de la anterior, se propicia la existencia de hechos delictivos generados por una diversidad de causas, como el abandono de espacios publicos, el consumo de sustancias psicoactivas, la ausencia de valores civicos, la desintegracion comunitaria, alta marginacion y desigualdad de oportunidades. Con base en lo anterior, se identifican tres grandes problemas: 1. La inseguridad de la poblacion. 2. La percepcion de inseguridad en las personas, y 3. Asegurar la operacion de los centros penitenciarios y garantizar los derechos humanos de las personas privadas de la libertad, con el fin de contribuir a la reinsercion social y familiar de las personas privadas de su libertad. Para atender esta problematica, la Secretaria de Seguridad Ciudadana (SSC) es el ente facultado, a traves de la persona titular de la SSC que le corresponde el mando directo, operativo y funcional de los cuerpos policiacos adscritos a esta y ejercera sus atribuciones por conducto de la Universidad de la Policia, la Policia Bancaria e Industrial y la Policia Auxiliar con el objetivo de resguardar la integridad fisica de las y los ciudadanos con total respeto de los Derechos Humanos, al igual que su patrimonio, la preservacion del orden publico y la paz social con el fin de disminuir los indices del delito en la Ciudad de Mexico. En ese sentido, la Universidad de la Policia coadyuva en materia de seguridad publica, brindando servicios de capacitacion en formacion continua a los policias de la Secretaria de Seguridad Ciudadana de la CDMX y la aplicacion de la tecnologia; asimismo, recluta a nuevos aspirantes y capacita a los aspirantes a nuevos policias, para que cuenten con los conocimientos teoricos y practicos que se requieren para el desarrollo de sus actividades policiales y con la conciencia de la igualdad de genero y no discriminacion como un derecho que se exija y se respete por parte de cualquier ciudadano, con el fin de fortalecer la confianza de seguridad publica de la poblacion de la Ciudad de Mexico.</t>
  </si>
  <si>
    <t>Formacion de aspirantes a policias</t>
  </si>
  <si>
    <t>Profesionalizacion policial</t>
  </si>
  <si>
    <t>11CD01E170</t>
  </si>
  <si>
    <t>11CD01M002</t>
  </si>
  <si>
    <t>Apoyos para la formacion policial</t>
  </si>
  <si>
    <t>11CD01U040</t>
  </si>
  <si>
    <t>Policia Auxiliar</t>
  </si>
  <si>
    <t>La Ciudad de Mexico es una de las metropolis mas pobladas del mundo y esta gran interaccion de personas en las que habitan genera condiciones particulares que no se registran en otras entidades del pais; por ejemplo, la enorme movilidad que diariamente se registra, asi como la presencia de una gran cantidad de negocios, escuelas, areas rurales e infraestructura urbana, y la organizacion de movilizaciones sociales y eventos masivos. Es por ello, que se llevan a cabo estrategias operativas con el objetivo de beneficiar a las 9,209,944 personas que habitan en la Ciudad de Mexico; 2,357,076 de personas que transitan en ella, 25,810 personas privadas de su libertad en los diferentes Centros Penitenciarios y 128 adolescentes en conflicto con la Ley. En materia de seguridad, con base en las cifras publicadas por el Secretariado Ejecutivo del Sistema Nacional de Seguridad Publica, se observa a junio del 2022, la incidencia delictiva de 114,532 presuntos delitos registrados en la Ciudad de Mexico, ahora bien, de acuerdo a los datos de la Encuesta Nacional de Victimizacion y Percepcion sobre Seguridad Publica (ENVIPE) 2021, la Ciudad de Mexico presenta un 85.3% de percepcion de la inseguridad en la poblacion de 18 años y mas. Derivado de la anterior, se propicia la existencia de hechos delictivos generados por una diversidad de causas, como el abandono de espacios publicos, el consumo de sustancias psicoactivas, la ausencia de valores civicos, la desintegracion comunitaria, alta marginacion y desigualdad de oportunidades. Con base en lo anterior, se identifican tres grandes problemas: 1. La inseguridad de la poblacion. 2. La percepcion de inseguridad en las personas, y 3. Asegurar la operacion de los centros penitenciarios y garantizar los derechos humanos de las personas privadas de la libertad, con el fin de contribuir a la reinsercion social y familiar de las personas privadas de su libertad. Para atender esta problematica, la Secretaria de Seguridad Ciudadana (SSC) es el ente facultado, a traves de la persona titular de la SSC que le corresponde el mando directo, operativo y funcional de los cuerpos policiacos adscritos a esta y ejercera sus atribuciones por conducto de la Universidad de la Policia, la Policia Bancaria e Industrial y la Policia Auxiliar con el objetivo de resguardar la integridad fisica de las y los ciudadanos con total respeto de los Derechos Humanos, al igual que su patrimonio, la preservacion del orden publico y la paz social con un fin general de disminuir los indices del delito en la Ciudad de Mexico. En ese sentido, la Policia Auxiliar proporciona servicios de custodia, vigilancia, guardia y seguridad de personas y bienes, valores e inmuebles a dependencias, entidades y organos de los Poderes Ejecutivo, Legislativo y Judicial, Federales y de la Ciudad de Mexico; organos autonomos federales y locales, asi como a personas fisicas y morales mediante el pago de la contraprestacion que se determine, priorizando la proteccion integral de las personas con la garantia del ejercicio de los derechos humanos y libertades, asi como la convivencia pacifica entre todas las personas. Asimismo, la Direccion General de la Policia Auxiliar trabaja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de la poblacion de la Ciudad de Mexico.</t>
  </si>
  <si>
    <t>11CD02E169</t>
  </si>
  <si>
    <t xml:space="preserve">Fortalecimiento de la prevencion </t>
  </si>
  <si>
    <t>11CD02M002</t>
  </si>
  <si>
    <t>Policia Bancaria e Industrial</t>
  </si>
  <si>
    <t>La Ciudad de Mexico es una de las metropolis mas pobladas del mundo y esta gran interaccion de personas en las que habitan genera condiciones particulares que no se registran en otras entidades del pais; por ejemplo, la enorme movilidad que diariamente se registra, asi como la presencia de una gran cantidad de negocios, escuelas, areas rurales e infraestructura urbana, y la organizacion de movilizaciones sociales y eventos masivos. Es por ello, que se llevan a cabo estrategias operativas con el objetivo de beneficiar a las 9,209,944 personas que habitan en la Ciudad de Mexico; 2,357,076 de personas que transitan en ella, 25,810 personas privadas de su libertad en los diferentes Centros Penitenciarios y 128 adolescentes en conflicto con la Ley. En materia de seguridad, con base en las cifras publicadas por el Secretariado Ejecutivo del Sistema Nacional de Seguridad Publica, se observa a junio del 2022, la incidencia delictiva de 114,532 presuntos delitos registrados en la Ciudad de Mexico, ahora bien, de acuerdo a los datos de la Encuesta Nacional de Victimizacion y Percepcion sobre Seguridad Publica (ENVIPE) 2021, la Ciudad de Mexico presenta un 85.3% de percepcion de la inseguridad en la poblacion de 18 años y mas. Derivado de la anterior, se propicia la existencia de hechos delictivos generados por una diversidad de causas, como el abandono de espacios publicos, el consumo de sustancias psicoactivas, la ausencia de valores civicos, la desintegracion comunitaria, alta marginacion y desigualdad de oportunidades. Con base en lo anterior, se identifican tres grandes problemas: 1. La inseguridad de la poblacion. 2. La percepcion de inseguridad en las personas, y 3. Asegurar la operacion de los centros penitenciarios y garantizar los derechos humanos de las personas privadas de la libertad, con el fin de contribuir a la reinsercion social y familiar de las personas privadas de su libertad. Para atender esta problematica, la Secretaria de Seguridad Ciudadana (SSC) es el ente facultado, a traves de la persona titular de la SSC que le corresponde el mando directo, operativo y funcional de los cuerpos policiacos adscritos a esta y ejercera sus atribuciones por conducto de la Universidad de la Policia, la Policia Bancaria e Industrial y la Policia Auxiliar con el objetivo de resguardar la integridad fisica de las y los ciudadanos con total respeto de los Derechos Humanos, al igual que su patrimonio, la preservacion del orden publico y la paz social con un fin general de disminuir los indices del delito en la Ciudad de Mexico. En ese sentido, la Policia Bancaria e Industrial proporciona servicios de custodia, vigilancia, guardia y seguridad de personas y bienes, valores e inmuebles a dependencias, entidades y organos de los Poderes Ejecutivo, Legislativo y Judicial, Federales y de la Ciudad de Mexico; organos autonomos federales y locales, asi como a personas fisicas y morales mediante el pago de la contraprestacion que se determine, priorizando la proteccion integral de las personas con la garantia del ejercicio de los derechos humanos y libertades, asi como la convivencia pacifica entre todas las personas.</t>
  </si>
  <si>
    <t>11CD03E169</t>
  </si>
  <si>
    <t>11CD03M002</t>
  </si>
  <si>
    <t>Secretaria de la Contraloria General</t>
  </si>
  <si>
    <t>La Ciudad de Mexico es el centro politico, economico, social y cultural del pais en el cual habita una poblacion de 9,209,244 habitantes de los cuales 4,805,017 son mujeres y 4,404,927 son hombres sumando un total de 9,209,244 habitantes. Y es tambien la Entidad Federativa en la que operan las 97 Dependencias, Organos Desconcentrados, Alcaldias y Entidades de la Administracion Publica de la Ciudad de Mexico, con un total de 1,583,355 servidoras y servidores publicos, de los cuales 793,260.8 son mujeres y 790,094.1 son hombres. Al respecto, la exigibilidad de la poblacion de la Ciudad de Mexico de los derechos sociales, economicos y culturales requiere desplegarse en todos los espacios y procesos donde se destina el recurso publico para el otorgamiento de bienes y servicios publicos buscando que se ejerzan con justicia, transparencia, legalidad e igualdad para toda la poblacion. Por lo tanto, es necesario erradicar las conductas que trastocan al servicio publico en la Administracion Publica, ya que, segun cifras del Instituto Nacional de Estadistica y Geografia, en el año 2019, la tasa de prevalencia de corrupcion se encontraba por encima del 60 por ciento, es decir, por cada cien mil habitantes sesenta y dos mil ochenta y cuatro habitantes creen o han escuchado que existe corrupcion en los tramites realizados. Asi, la Secretaria de la Contraloria General de la Ciudad de Mexico, tiene la obligacion de vigilar la actuacion de las personas servidoras publicas en el ejercicio de sus funciones, asi como a los Entes de la Administracion Publica, para prevenir posibles actos de corrupcion, detectando la practica administrativa irregular y en su caso sancionar posibles faltas administrativas; contando ademas, con la Red de Contralorias Ciudadanas como instrumento de participacion en los asuntos publicos de la Ciudad, en la que ciudadania en general, de forma voluntaria coadyuvara en los procesos de fiscalizacion, asumiendo el compromiso de colaborar con la Administracion Publica para vigilar y supervisar que el gasto publico sea implementado y destinado de forma transparente, eficaz y eficiente.</t>
  </si>
  <si>
    <t>13C001M002</t>
  </si>
  <si>
    <t>Fiscalizacion a la gestion publica.</t>
  </si>
  <si>
    <t>Seguimiento a la politica de legalidad</t>
  </si>
  <si>
    <t>13C001O008</t>
  </si>
  <si>
    <t>Escuela de Administracion Publica</t>
  </si>
  <si>
    <t>13PDEAM002</t>
  </si>
  <si>
    <t>Profesionalizacion de funcionarios publicos e investigacion aplicada a la administracion publica</t>
  </si>
  <si>
    <t>13PDEAO009</t>
  </si>
  <si>
    <t>Instituto de Verificacion Administrativa</t>
  </si>
  <si>
    <t>Mejorar la calidad de los servicios publicos y privados en la Ciudad de Mexico, practicando visitas de verificacion administrativa en las materias competencia del Instituto de Verificacion Administrativa de la Ciudad de Mexico. Brindar seguridad y certeza juridica, a traves de la verificacion administrativa eficiente en materias competencia del Instituto de Verificacion Administrativa de la Ciudad de Mexico, para mejorar la calidad de vida de los habitantes de la Ciudad de Mexico, en apego a los valores de legalidad, transparencia, imparcialidad, integridad, liderazgo, excelencia e innovacion. Promover el orden juridico-administrativo en la actividad verificadora. Velar por el cumplimiento normativo de los servicios a favor de los usuarios de los establecimientos y transporte, que son factibles de verificar, conforme lo establece la Ley. Atender sin discriminacion alguna y dar seguimiento de manera agil, cordial y respetuosa a las solicitudes ciudadanas, en materias competencia del Instituto. La actuacion de los servidores publicos estara apegada a un Codigo de Etica cuyo marco es el respeto a los Derechos Humanos. Impulsar el desarrollo del recurso humano y promover la modernizacion tecnologica en la Institucion.</t>
  </si>
  <si>
    <t>13PDVAG076</t>
  </si>
  <si>
    <t>096</t>
  </si>
  <si>
    <t>13PDVAM002</t>
  </si>
  <si>
    <t>Tesoreria</t>
  </si>
  <si>
    <t>15C006M002</t>
  </si>
  <si>
    <t>Deuda Publica</t>
  </si>
  <si>
    <t>La Ciudad de Mexico es el centro politico, economico, social y cultural del pais en el cual habita una poblacion de 9,209,244 habitantes, de los cuales 4,805,017 son mujeres y 4,404,927 son hombres (INEGI,2022), al ser parte de la Zona Metropolitana del Valle de Mexico (ZMVM), el proceso de urbanizacion sobre la periferia, absorbio pueblos, ciudades pequeñas y espacios rurales, entre los cuales la poblacion se desplaza de manera cotidiana, conformando un conjunto de unidades politico administrativas contiguas, integradas social y economicamente en un marco complejo de funcionalidad espacial. La importancia de la Ciudad de Mexico como centro de expansion del mercado interno, crecimiento industrial y servicios radica en la contribucion de 2,856,750.91 pesos del Producto Interno Bruto (PIB) que representa el 15.8 porciento del total de la economia nacional. Sin embargo, segun los datos del Consejo Nacional de Evaluacion de la Politica de Desarrollo Social (CONEVAL) existen 3,009,400 personas en pobreza y 400,000 personas en pobreza extrema situacion que imposibilita su acceso, ejercicio y disfrute de sus derechos debido a la desigualdad socioeconomica, por lo que es indispensable que los Recursos Publicos, espacios, bienes y servicios publicos se ejerzan y provean con un enfoque de justicia e igualdad para todas las personas, independientemente de la Demarcacion, Colonia, Barrio o Pueblo de la Capital donde habitan. Dicha situacion dificulta la cohesion social y genera desequilibrios territoriales en relacion con las desigualdades de servicios publicos y ambientales, urbanizacion, educacion, salud, inseguridad, acceso a fuentes de empleo y redes de movilidad que convierten a la Ciudad de Mexico en una metropoli donde sectores urbanos perifericos conviven y contrastan con zonas de alto desarrollo y nivel de vida. Este complejo sistema de relaciones economicas y sociales caracterizadas por una gran desigualdad de ingresos y oportunidades en la poblacion demanda que los recursos publicos se encuentren al servicio de la gente a traves de una administracion eficiente para disminuir las desigualdades, ampliar los derechos sociales y fortalecer el respeto a los derechos humanos. En este orden de ideas la Secretaria de Administracion y Finanzas de la Ciudad de Mexico es el ente facultado para dirigir la politica economica del Gobierno y fortalecer la asignacion de recursos publicos a aquellas areas que presentan mayores retos en materia de desarrollo economico y social para que los sectores sociales menos favorecidos, los ubicados en contextos de marginalidad y exclusion, fortalezcan sus capacidades, que les permitan acceder a mejores niveles de bienestar.</t>
  </si>
  <si>
    <t>Otras no clasificadas en funciones anteriores</t>
  </si>
  <si>
    <t>Transacciones de la deuda publica / Costo financiero de la deuda</t>
  </si>
  <si>
    <t>Deuda publica interna</t>
  </si>
  <si>
    <t>Devolucion de ingresos percibidos indebidamente</t>
  </si>
  <si>
    <t>Consejeria Juridica y de Servicios Legales</t>
  </si>
  <si>
    <t>Prestacion de servicios juridicos en el ambito publico</t>
  </si>
  <si>
    <t>25C001E171</t>
  </si>
  <si>
    <t xml:space="preserve">Atencion de asentamientos humanos irregulares </t>
  </si>
  <si>
    <t>Asuntos juridicos</t>
  </si>
  <si>
    <t>25C001M002</t>
  </si>
  <si>
    <t>Consejeria y asuntos legales</t>
  </si>
  <si>
    <t>25C001O010</t>
  </si>
  <si>
    <t>Secretaria de Salud</t>
  </si>
  <si>
    <t>Atencion medica a personas privadas de su libertad y en procedimiento legal</t>
  </si>
  <si>
    <t>Salud universal</t>
  </si>
  <si>
    <t>Atencion medica de segundo nivel</t>
  </si>
  <si>
    <t>26C001E172</t>
  </si>
  <si>
    <t>Prestacion de servicios de salud a la comunidad</t>
  </si>
  <si>
    <t>Atencion integral de la Salud para la mujer</t>
  </si>
  <si>
    <t>26C001E173</t>
  </si>
  <si>
    <t>Prevencion de enfermedades y promocion a la Salud para el Bienestar</t>
  </si>
  <si>
    <t>26C001E174</t>
  </si>
  <si>
    <t>26C001M002</t>
  </si>
  <si>
    <t>Agencia de Proteccion Sanitaria</t>
  </si>
  <si>
    <t>Regulacion sanitaria en establecimientos, productos, actividades, servicios y personas</t>
  </si>
  <si>
    <t>26CD01G077</t>
  </si>
  <si>
    <t>26CD01M002</t>
  </si>
  <si>
    <t>Instituto para la Atencion y Prevencion de las Adicciones</t>
  </si>
  <si>
    <t>Coordinar y articular acciones y recursos con organismos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</si>
  <si>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26PDIAM002</t>
  </si>
  <si>
    <t>Planeacion de politicas publicas para mejorar la atencion de las adicciones</t>
  </si>
  <si>
    <t>Servicios de Salud Publica</t>
  </si>
  <si>
    <t>Servicios de Salud de primer nivel</t>
  </si>
  <si>
    <t>26PDSPE173</t>
  </si>
  <si>
    <t>26PDSPM002</t>
  </si>
  <si>
    <t>Secretaria de Cultura</t>
  </si>
  <si>
    <t>Fortalecimiento de la cultura y las artes</t>
  </si>
  <si>
    <t>31C000E175</t>
  </si>
  <si>
    <t>31C000M002</t>
  </si>
  <si>
    <t>31C000N001</t>
  </si>
  <si>
    <t>Colectivos culturales comunitarios Ciudad de Mexico</t>
  </si>
  <si>
    <t>Promotores culturales Ciudad de Mexico</t>
  </si>
  <si>
    <t>Talleres de artes y oficios comunitarios</t>
  </si>
  <si>
    <t>Financiamiento y promocion de proyectos culturales y artisticos</t>
  </si>
  <si>
    <t>Servicio de Medios Publicos de la Ciudad de Mexico</t>
  </si>
  <si>
    <t>Transmitir y difundir como medio multiplataforma, contenidos audiovisuales que promueven los derechos de acceso a la informacion y la libertad de expresion sobre temas culturales, politicos, economicos y sociales que contribuyan a fortalecer la identidad de la poblacion de la Ciudad de Mexico. Enriquecer la parrilla de programacion, a traves de acuerdos interinstitucionales, convenios y otros instrumentos que favorezcanla adquisicion, intercambio o coproduccion de materiales educativos, cientificos, culturales, informativos nacionales e internacionales. Promover el aumento del alcance y la fidelidad de las audiencias mediante estrategias multiplataforma que incentiven la difusion y promocion de la programacion y contribuyan a generar una interaccion pertinente y oportuna con las mismas. Difundir las actividades y servicios del sector publico, civil y comunitario que pudieran ser del interes de la poblacion de la Ciudad de Mexico, en virtud de un beneficio social y comunitario. Incentivar la participacion ciudadana de los diferentes sectores sociales, culturales y economicos de la poblacion de la Ciudad de Mexico en la creacion y produccion audiovisual. Comercializar e intercambiar servicios de diseño, produccion, transmision y difusion que permitan optimizar la suficiencia y distribucion de recursos materiales, financieros y capital humano propios de acuerdo con las capacidades institucionales.</t>
  </si>
  <si>
    <t>Produccion de contenido cultural y artistico</t>
  </si>
  <si>
    <t>31PDMPE048</t>
  </si>
  <si>
    <t>Promocion y difusion de los derechos culturales</t>
  </si>
  <si>
    <t>061</t>
  </si>
  <si>
    <t>31PDMPM001</t>
  </si>
  <si>
    <t>31PDMPM002</t>
  </si>
  <si>
    <t>31PDMPN001</t>
  </si>
  <si>
    <t>Fideicomiso Museo de Arte Popular Mexicano</t>
  </si>
  <si>
    <t>Operacion de museos</t>
  </si>
  <si>
    <t>31PFMAE177</t>
  </si>
  <si>
    <t>Memoria y patrimonio cultural comunitario</t>
  </si>
  <si>
    <t>044</t>
  </si>
  <si>
    <t>31PFMAM002</t>
  </si>
  <si>
    <t>Fideicomiso Museo del Estanquillo</t>
  </si>
  <si>
    <t>31PFMEE177</t>
  </si>
  <si>
    <t>31PFMEM002</t>
  </si>
  <si>
    <t>Fideicomiso de Promocion y Desarrollo del Cine Mexicano</t>
  </si>
  <si>
    <t>31PFPCM002</t>
  </si>
  <si>
    <t>Apoyo a la produccion y servicios filmicos y cinematograficos</t>
  </si>
  <si>
    <t>31PFPCU036</t>
  </si>
  <si>
    <t>Secretaria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</si>
  <si>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Administradora Publica en la Ciudad de Mexico y la normatividad.</t>
  </si>
  <si>
    <t>Ser una Secretaria reconocida por su contribucion al desarrollo de trabajos dignos o decentes y productivos, con igualdad de genero, que garanticen oportunidades de desarrollo laboral y humano a todas las personas, sin discriminacion de ningun tipo.</t>
  </si>
  <si>
    <t>Supervision, promocion y defensoria juridica de los derechos laborales</t>
  </si>
  <si>
    <t>33C001E178</t>
  </si>
  <si>
    <t>Asuntos laborales generales</t>
  </si>
  <si>
    <t>33C001M002</t>
  </si>
  <si>
    <t>33C001N001</t>
  </si>
  <si>
    <t>Fomento al trabajo digno</t>
  </si>
  <si>
    <t>Fomento, Constitucion y Fortalecimiento de las Empresas Sociales y Solidarias de la Ciudad de Mexico (FOCOFESS)</t>
  </si>
  <si>
    <t>Seguro de desempleo</t>
  </si>
  <si>
    <t>Centro de Conciliacion Laboral</t>
  </si>
  <si>
    <t>La Ciudad de Mexico es un area de concentracion laboral que genera una gran cantidad de empleos formales en diversos ambitos de economia, tanto para los habitantes de la capital como para la poblacion que colinda con la zona Metropolitana del Valle de Mexico misma que enfrenta dinamicas diversas, entre las que prevalecen los conflictos laborales que se dan entre trabajadores y patrones, la estimacion de la poblacion que se encuentra en este escenario asciende a 3,230,196 personas (ENOE 2021). Aunado a lo anterior, la falta de recursos para el pago de las prestaciones de ley, las asesorias de algun abogado, e incapacidad para conciliar entre las partes, genera un incremento en los casos de conflictos laborales. Por lo anterior, es indispensable buscar la conciliacion de acuerdos con pleno respeto a los derechos laborales del trabajador y los derechos humanos de las partes.</t>
  </si>
  <si>
    <t>Desarrollar con prontitud, eficacia y expeditez el procedimiento de conciliacion perjudicial y obtener el mayor numero posible de casos atendidos y resueltos mediante esta via.</t>
  </si>
  <si>
    <t>Conciliacion laboral</t>
  </si>
  <si>
    <t>33PDCLE199</t>
  </si>
  <si>
    <t>33PDCLM002</t>
  </si>
  <si>
    <t>Instituto de Capacitacion para el Trabajo</t>
  </si>
  <si>
    <t>Capacitacion a la poblacion ocupada y desocupada de la Ciudad de Mexico</t>
  </si>
  <si>
    <t>33PDITM002</t>
  </si>
  <si>
    <t>Secretaria de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</si>
  <si>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t>
  </si>
  <si>
    <t>34C001M002</t>
  </si>
  <si>
    <t>Gestion integral de riesgos, atencion a siniestros, emergencias y desastres</t>
  </si>
  <si>
    <t>34C001N005</t>
  </si>
  <si>
    <t>Heroico Cuerpo de Bomberos</t>
  </si>
  <si>
    <t>34PDHBM002</t>
  </si>
  <si>
    <t>34PDHBN005</t>
  </si>
  <si>
    <t>Secretaria de Pueblos y Barrios Originarios y Comunidades Indigenas Residentes</t>
  </si>
  <si>
    <t>Instituir politicas publicas en la Ciudad de Mexico, que garanticen el ejercicio de los derechos de los integrantes de los pueblos y barrios originarios y comunidades indigenas residentes, el fortalecimiento de su identidad colectiva y la salvaguarda de su patrimonio historico y biocultural, como sustento de la naturaleza intercultural, plurietnica, plurilingue y pluricultural de esta Ciudad. A traves del impulso de la transversalidad de sus derechos en las politicas publicas, planes, programas y acciones gubernamentales de las Dependencias, Entidades y Alcaldias de la Ciudad.</t>
  </si>
  <si>
    <t>Ser la instancia gubernamental de la Ciudad de Mexico rectora de las politicas publicas que garanticen la defensa y el ejercicio de los derechos de los pueblos y barrios originarios y comunidades indigenas residentes en la Ciudad de Mexico, la salvaguarda, preservacion y el fortalecimiento de su patrimonio historico y biocultural, para la consolidacion del caracter intercultural, plurietnico, plurilingue y pluricultural de esta Ciudad.</t>
  </si>
  <si>
    <t>Desarrollo de los pueblos y barrios originarios y comunidades indigenas residentes</t>
  </si>
  <si>
    <t>35C001E179</t>
  </si>
  <si>
    <t>35C001M002</t>
  </si>
  <si>
    <t>Otorgamiento de ayudas sociales para pueblos, barrios y comunidades indigenas residentes</t>
  </si>
  <si>
    <t>35C001S223</t>
  </si>
  <si>
    <t>Secretaria de Educacion, Ciencia, Tecnologia e Innovacion</t>
  </si>
  <si>
    <t>Ser una entidad consolidada en el impulso, coordinacion e implementacion de politicas publicas en materia de educacion, ciencia, humanidades, tecnologia e innovacion que atiende los problemas sociales que aquejan a la Ciudad de Mexico, establece adecuadas relaciones con la comunidad y sus instituciones y obtiene resultados que contribuyen a consolidar una Ciudad de innovacion y de derechos.</t>
  </si>
  <si>
    <t>Fortalecimiento a la Educacion Media Superior</t>
  </si>
  <si>
    <t>Fortalecer y ampliar la cobertura de la Educacion Media Superior en las demarcaciones perifericas</t>
  </si>
  <si>
    <t>042</t>
  </si>
  <si>
    <t>Servicios de educacion complementaria</t>
  </si>
  <si>
    <t>36C001E180</t>
  </si>
  <si>
    <t>Apoyar a la Secretaria de Educacion Publica Federal en la mejora integral de la Educacion Basica en la Ciudad</t>
  </si>
  <si>
    <t>PILARES: Puntos de Innovacion, Libertad, Artes, Educacion y Saberes</t>
  </si>
  <si>
    <t>36C001M002</t>
  </si>
  <si>
    <t>Convenios para la mejora de la educacion, ciencia, tecnologia e innovacion</t>
  </si>
  <si>
    <t>36C001U041</t>
  </si>
  <si>
    <t>Investigacion cientifica</t>
  </si>
  <si>
    <t xml:space="preserve"> De aqui a 2020, aumentar considerablemente a nivel mundial el numero de becas disponibles para los paises en desarrollo, en particular los paises menos adelantados, los pequeños Estados insulares en desarrollo y los paises africanos, a fin de que sus estudiantes puedan matricularse en programas de enseñanza superior, incluidos programas de formacion profesional y programas tecnicos, cientificos, de ingenieria y de tecnologia de la informacion y las comunicaciones, de paises desarrollados y otros paises en desarrollo</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</si>
  <si>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</si>
  <si>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indigena, sustentabilidad, no discriminacion, equidad, accesibilidad, calidad, pertinencia y laicidad.</t>
  </si>
  <si>
    <t>Programa para la formacion de profesionales de la Salud</t>
  </si>
  <si>
    <t>Fortalecer y ampliar la cobertura de la Educacion Superior publica</t>
  </si>
  <si>
    <t>Acceso a Educacion Superior</t>
  </si>
  <si>
    <t>36CD01M002</t>
  </si>
  <si>
    <t>36CD01N001</t>
  </si>
  <si>
    <t>36CD02</t>
  </si>
  <si>
    <t>Subsistema de Educacion Comunitaria Pilares</t>
  </si>
  <si>
    <t>Generar en los Puntos de Innovacion, Libertad, Arte, Educacion y Saberes denominados “PILARES” las condiciones para que las personas en la Ciudad de Mexico cuenten con una alternativa de educacion continua, de acceso a la cultura, capacitacion y, actividades ludicas y deportivas.</t>
  </si>
  <si>
    <t>Constituir espacios en los que las personas usuarias de los Pilares, de manera gratuita, combatan sus rezagos en educacion; les brinden herramientas para su autonomia economica; se propicien saberes y tengan acceso a actividades culturales y deportes comunitarios.</t>
  </si>
  <si>
    <t>Ante las desigualdades que presentan la poblacion con alto indice de vulnerabilidad, los PILARES buscan: a) Disminuir el rezago educativo entre jovenes de 15 a 29 años; b) Contribuir a la autonomia economica de las mujeres, a partir del aprendizaje de tecnicas de produccion y de prestacion de servicios, la formacion para la organizacion cooperativa, el emprendimiento o el empleo, y la capacitacion para la comercializacion de productos incluyendo el comercio digital; c) Impulsar la formacion y el desarrollo creativo de la poblacion; en particular de los habitantes de los barrios, colonias y pueblos mas marginados, mediante el desarrollo de capacidades artisticas y culturales desde un marco pedagogico que contempla la equidad de genero y el ejercicio de derechos; d) Incrementar el acceso a servicios adecuados de cultura fisica en las 16 Alcaldias, a traves de la promocion de actividades recreativas, fisicas y deportivas entre la poblacion, en particular la que habita en comunidades de menor indice de Desarrollo Social.</t>
  </si>
  <si>
    <t>El objetivo de los PILARES es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t>
  </si>
  <si>
    <t>Programa Pilares</t>
  </si>
  <si>
    <t>36CD02E116</t>
  </si>
  <si>
    <t>Puntos de Innovacion, Libertad, Arte, Educacion y Saberes (PILARES)</t>
  </si>
  <si>
    <t>Ponte pila, deporte comunitario para el Bienestar</t>
  </si>
  <si>
    <t>36CD02E197</t>
  </si>
  <si>
    <t xml:space="preserve">Promocion del deporte comunitario </t>
  </si>
  <si>
    <t>Beca Pilares Bienestar</t>
  </si>
  <si>
    <t>36CD02S224</t>
  </si>
  <si>
    <t>Otros servicios educativos y actividades inherentes</t>
  </si>
  <si>
    <t>36CD02M002</t>
  </si>
  <si>
    <t>36CD02N001</t>
  </si>
  <si>
    <t>Instituto de Estudios Superiores de la Ciudad de Mexico Rosario Castellanos</t>
  </si>
  <si>
    <t>La Universidad Rosario Castellanos tiene como filosofia educativa la Responsabilidad Social, lo que significa coparticipar en la construccion de una mejor sociedad; abarca un amplio conjunto de acciones y procesos que tienen como objetivo responder a las necesidades del entorno de manera oportuna, eficaz y con un alto sentido etico. En la Universidad Rosario Castellanos la responsabilidad social impulsa una formacion universitaria basada en una perspectiva holistica donde se integra el saber y se estimula el pensamiento critico y el interes creciente por aprender, por conocer, por experimentar; una formacion donde el aprendiente (docente y/o estudiante) se apropie de las multiples y variadas formas de aprender, desde la memoria hasta el uso critico de las tecnologias; desde la riqueza de un estimulante debate presencial, hasta el sorprendente aprendizaje a distancia. Esta orientacion favorece avanzar a partir de la duda razonable, del respeto a la diversidad, del reconocimiento del otro, y de la etica que impone el respeto a la vida y a los otros. Desde esta perspectiva la Universidad Rosario Castellanos es una institucion de educacion superior, con reconocimiento nacional, regional e internacional que ejerce responsablemente su autonomia, sin desatender su papel en la contribucion de una sociedad mas justa, equitativa y plural. Es una institucion que tiene alto nivel academico y calidad educativa, cuyo prestigio se basa en sus nichos de desarrollo y tradiciones academicas, acordes con la vocacion natural de su identidad cultural.</t>
  </si>
  <si>
    <t>La Universidad Rosario Castellanos en el año 2027 tendra los siguientes rasgos: Sera una institucion de educacion superior con liderazgo moral, cientifico, tecnologico y cultural que busque permanentemente el desarrollo humano sustentable, identificada con su medio social y su entorno nacional e internacional. Cumplira con estandares internacionales de calidad y contribuira a la solucion de problemas de las disciplinas y del desarrollo social. Desempeñara la docencia conforme a un modelo de enseñanza innovador, flexible, multimodal y centrado en el estudiante. Tendra una solida infraestructura y contara con tecnologias digitales de punta que apoyen el optimo desarrollo de la funciones sustantivas y adjetivas. Fomentara la movilidad de sus alumnos y profesores primordialmente en redes de conocimiento que realicen investigacion cientifica, tecnologica, social y humanistica de frontera. Su planta docente estara compuesta por docentes que cuenten con estudios de posgrado y con una solida experiencia profesional. Contara con un sistema de informacion que de seguimiento al funcionamiento academico-administrativo de la universidad. Obtendra la certificacion de calidad de sus procesos de administracion y gestion institucional, academica y escolar. Utilizara optima y responsablemente los recursos asignados y rendira cuentas del ejercicio presupuestal. Obtendra recursos extraordinarios que favorezcan permanentemente la innovacion. Se caracterizara por una cultura academica que asuma a la planeacion prospectiva estrategica, la evaluacion institucional y la autoevaluacion, como los ejes que definan el rumbo y marquen la pauta de las acciones y programas estrategicos. Contara con los recursos informaticos y de telecomunicaciones necesarios para la consulta, adquisicion e intercambio de informacion. Coadyuvara con el Gobierno de la Ciudad de Mexico en el proceso de cambio educativo y cultural, relacionando los ambitos local, nacional e internacional. Contara con una legislacion universitaria que respalde los procesos de cambio que se emprendan, con procedimientos agiles y oportunos. Desarrollara programas educativos pertinentes que generen soluciones a los problemas sociales y productivos a traves de la investigacion, la extension y la vinculacion.</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</si>
  <si>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En la Ciudad de Mexico, el grado promedio de escolaridad es de 11.5 años, lo que equivale a poco mas del segundo año de bachillerato; sin embargo, esta cifra varia considerablemente segun la distribucion territorial, la alcaldia Milpa alta, por ejemplo, tiene un promedios de escolaridad de solo 9.95 años (INEGI). Menos del 70% de la poblacion de 20 años o mas ha alcanzado una escolaridad de nivel licenciatura o equivalente con al menos un grado aprobado (4,823,343 personas), de acuerdo con cifras del Censo de Poblacion y Vivienda 2020 del Instituto Nacional de Estadistica y Geografia (INEGI). Esto significa que 7 de cada 10 personas no han podido aprobar siquiera un año de estudios superiores, o no han podido acceder a este nivel educativo. La Ciudad tiene una matricula de educacion superior de 852,279 estudiantes, 52% de los cuales son mujeres, pero presenta tambien importantes desigualdades sociales geograficamente determinadas, con varias alcaldias en las que la matricula de educacion superior representa incluso menos del 1% de la poblacion total (ANUIES). Apenas un 30.2% de la poblacion de 20 años o mas ha alcanzado una escolaridad de nivel licenciatura en la Ciudad de Mexico, mientras que en la alcaldia esta proporcion es apenas del 16.4%. En cuanto a la educacion superior de posgrado, solo el 5.8% de la poblacion de 25 años o mas en la Ciudad de Mexico alcanza una escolaridad de ese nivel, en Milpa Alta es solo el 1.4% (INEGI). Por otro lado, si comparamos las cifras de solicitudes de ingreso respecto la poblacion que efectivamente ha ingresado a la educacion superior publica en la Ciudad de Mexico, descubrimos que un 73% de los solicitantes no lograron acceder a la educacion superior en los ultimos cuatro años (ANUIES). Esto significa que alrededor de 300 mil solicitudes son rechazadas anualmente en promedio y no consiguen ingresar a la educacion de nivel superior. Estas cifras dejan en evidencia las insuficientes oportunidades de acceso a la educacion superior publica y de calidad en la Ciudad de Mexico, problematica que busca atenderse a traves del Programa presupuestario E181 “Fortalecimiento para el Acceso a la Educacion Superior y Posgrados” operado por la Universidad Rosario Castellanos. La Universidad Rosario Castellanos tiene como antecedente directo al Instituto de Estudios Superiores de la Ciudad de Mexico “Rosario Castellanos” (IRC), el cual fue creado en mayo de 2019 por la entonces Jefa de Gobierno de la Ciudad de Mexico, Doctora Claudia Sheinbaum Pardo, como un organo Desconcentrado adscrito a la Secretaria de Educacion, Ciencia, Tecnologia e Innovacion de la Ciudad de Mexico (SECTEI), para promover el acceso a la educacion superior, y reconociendo que “para desarrollar un nuevo modelo de educacion superior que propicie una solida preparacion cientifica, tecnologica y humanistica, se requiere de una Institucion que diseñe e impulse planes y programas de estudio innovadores y pertinentes a las necesidades de la Ciudad de Mexico”. El 25 de mayo 2023, el Congreso de la Ciudad de Mexico aprobo el decreto de reforma a la Ley de Educacion de la Ciudad de Mexico en el cual se reconocio a la Universidad Rosario Castellanos como un organo descentralizado. Como resultado de ello, el 15 de junio de 2023, se publico en la Gaceta Oficial de la Ciudad de Mexico el “Decreto por el que se crea el Organismo Publico Descentralizado denominado Universidad Rosario Castellanos”, formalizando asi la transicion del Instituto a Universidad, con las siguientes atribuciones: I. Docencia: formar profesionistas aptos para la aplicacion y generacion de conocimientos que les proporcionen las habilidades para la solucion de problemas, con pensamiento critico, capacidad creativa, sentido etico y civico y responsabilidad social, que incorporen los avances en el conocimiento cientifico, humanistico y tecnologico para el bienestar de la poblacion. II. Investigacion: realizar proyectos de investigacion orientados a la resolucion de problemas complejos y, con ello, contribuir al incremento del conocimiento y bienestar social. III. Extension y difusion del conocimiento y la cultura: diseñar y promover la participacion social, solidaria y eficiente que permita generar conocimiento y procesos con comunidades para la solucion de problemas urgentes y de impacto en la agenda social del desarrollo humano sostenible, asi como difundir la cultura en todos sus ambitos.</t>
  </si>
  <si>
    <t>La Universidad Rosario Castellanos tiene por objeto impartir e impulsar la educacion superior gratuita en la ciudad, asi como realizar funciones de docencia, investigacion, extension y la difusion del conocimiento y la cultura; de acuerdo con lo establecido en el DECRETO POR EL QUE SE CREA EL ORGANISMO PuBLICO DESCENTRALIZADO DENOMINADO UNIVERSIDAD ROSARIO CASTELLANOS, publicado el 15 de junio de 2023 en la Gaceta Oficial de la Ciudad de Mexico. La creacion de la URC asume que una de sus funciones primordiales es formar personas que se inserten criticamente en el momento que les toco vivir; que construyan con creatividad soluciones y que tengan capacidad para generar proyectos sociales alternativos. Al mismo tiempo, da respuesta a las expectativas de las y los jovenes que tienen apostados sus proyectos de vida a la mejor, mas rigurosa y critica formacion profesional. Su premisa central es la conviccion de que la educacion constituye uno de los instrumentos mas poderosos para realizar el cambio que nuestra Ciudad necesita, co-participando, con todos los sectores sociales y productivos, en la promocion del bienestar humano a traves de un conocimiento capaz de abordar sus problemas fundamentales. La URC responde a la complejidad emergente del entorno; anticipa con oportunidad y creatividad las cambiantes demandas y problematicas de la realidad, sin ceñirse al impresionante peso de los aparatos burocraticos que puedan impedir su permanente transformacion. Por ello, ha instrumentado formas alternativas de organizacion academica que promueven procesos de aprendizaje caracterizados por la apropiacion critica del conocimiento producido y por la capacidad para generarlo y transferirlo de manera directa. De la misma manera tiene el proposito de coadyuvar con el Gobierno de la Ciudad de Mexico en la promocion de la equidad y la inclusion para construir una sociedad pluralista que ofrezca una distribucion equitativa de las oportunidades. Esto requiere una combinacion de medidas generales y especiales para establecer las condiciones de igualdad que puedan promover realmente la equidad. Ello significa diseñar y aplicar politicas destinadas a eliminar las diferencias sistematicas en las oportunidades de educacion superior. La accion social de la Universidad Rosario Castellanos, su responsabilidad etica, relevancia, calidad y las formas emergentes con que se articula con la sociedad, constituyen la base de su identidad.</t>
  </si>
  <si>
    <t>Fortalecimiento para el acceso a la Educacion Superior y Posgrados</t>
  </si>
  <si>
    <t>36CDESE181</t>
  </si>
  <si>
    <t>36CDESM002</t>
  </si>
  <si>
    <t>Instituto del Deporte</t>
  </si>
  <si>
    <t>Programas y eventos deportivos</t>
  </si>
  <si>
    <t>36PDIDE182</t>
  </si>
  <si>
    <t>36PDIDM002</t>
  </si>
  <si>
    <t>Apoyos y estimulos deportivos para el Bienestar</t>
  </si>
  <si>
    <t>36PDIDU042</t>
  </si>
  <si>
    <t>Instituto de Educacion Media Superior</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</si>
  <si>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 597,769 estudiantes, 9,344 escuelas y 191,862 docentes en la modalidad escolarizada de los sectores publico y privado. La capital cuenta con el grado promedio de escolaridad mas alto del pais para la poblacion mayor de 15 años, lo que equivale al segundo grado de educacion media superior, 11.5 11.7 en hombres y 11.3 mujeres, el mayor de la federacion, sin embargo, el promedio de escolaridad por alcaldia muestra brechas importantes lo que evidencia las desigualdades que se presentan a nivel territorial, por ejemplo, las 5 alcaldias que presentan el promedio mas bajo son: Milpa Alta 10, Iztapalapa 10.4, Tlahuac 10.5, Xochimilco y La Magdalena Contreras 10.8. En contraste, las alcaldias con mayor nivel socioeconomico tienen tambien, los niveles de escolaridad mas elevados, Benito Juarez 14.5, Miguel Hidalgo 13.1 y Coyoacan 12.5. La educacion basica de la Ciudad de Mexico esta administrada por la Autoridad Educativa Federal, dependiente de la Secretaria de Educacion Publica, Este tipo de educacion se compone de cuatro niveles, inicial, preescolar, primaria y secundaria. La educacion media superior se ha desarrollado en la Ciudad de Mexico, en multiples subsistemas agrupados en tres grandes categorias, el bachillerato general, el bachillerato tecnologico y la formacion profesional tecnica en las modalidades escolarizada y no escolarizada. El indice de abandono escolar es de 13 por ciento 2.9 puntos porcentuales por encima de la media nacional y el de reprobacion 27.6 por ciento 14.9 puntos porcentuales por encima de la republica. La tasa de eficiencia terminal se ubica en 66.4 por ciento y la tasa de terminacion en 95.3 por ciento. Esta situacion se agrava en aquellas alcaldias con menores indices de desarrollo social. La educacion superior en la Ciudad de Mexico cuenta con una matricula total de 799,581, estudiantes. La categoria publica 490,653 concentra el 61 por ciento de la oferta en modalidad escolarizada y no escolarizada. El desempeño de los indicadores educativos en el nivel superior muestra que la tasa de absorcion alcanza un 97.5 por ciento; el abandono escolar un 6.8 por ciento y la cobertura sin incluir posgrado es de un 75.3 por ciento. Sin embargo, es preciso reiterar que en la Ciudad de Mexico la capacidad de respuesta de las instituciones publicas de educacion superior es menor a la oferta disponible. El rezago educativo en la Ciudad de Mexico es una condicion que persiste a pesar de las estrategias implementadas para contribuir a su erradicacion. Los avances obtenidos en los ultimos cinco años muestran una mejora en poblacion analfabeta de 0.7, sin primaria concluida de 0.3 y sin secundaria concluida 1.7; sin embargo, existen casi un 18 por ciento de personas en condicion de rezago acumulado, lo que significa un desafio importante en materia de educacion.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Con el proposito de atender estas situaciones el Gobierno de la CDMX puso en marcha el proyecto PILARES, los cuales garantizan el derecho de las comunidades a la educacion, la cultura, al deporte y a la actividad fisica que promueva la salud y el desarrollo integral de las personas. Impulsan el desarrollo de la autonomia economica preferentemente de las mujeres de la Ciudad, a traves de acciones educativas para el aprendizaje de oficios, la produccion de bienes y servicios, el empleo, el emprendimiento, el cooperativismo y el comercio digital, en barrios, colonias y pueblos de menores indices de desarrollo social, alta densidad de poblacion, mayor presencia de jovenes con estudios truncos y elevados indices de violencia. Asimismo,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estos con los sectores productivos, sociales y de servicios".</t>
  </si>
  <si>
    <t>Impartir educacion media superior de calidad que permita una formacion solida a sus egresados, para que continuen su formacion profesional. Promover la oferta educativa del Instituto en el ambito territorial de la Ciudad de Mexico, a fin de que la juventud de la Ciudad conozca la oportunidad de formacion academica que se les brinda. Desarrollar, instrumentar y ejecutar modelos alternativos de educacion media superior en la Ciudad de Mexico, asi como sus planes y programas de estudio. Establecer, organizar, mantener y administrar planteles de educacion media superior los cuales constituiran el Sistema de Bachillerato del Gobierno de la Ciudad de Mexico, dando prioridad a las zonas donde los servicios educativos sean insuficientes o lo dicte el interes publico.</t>
  </si>
  <si>
    <t>36PDIEM002</t>
  </si>
  <si>
    <t>Fideicomiso Bienestar Educativo</t>
  </si>
  <si>
    <t>36PFEGE161</t>
  </si>
  <si>
    <t>36PFEGM002</t>
  </si>
  <si>
    <t>Programa uniformes y utiles escolares</t>
  </si>
  <si>
    <t>Uniformes escolares gratuitos</t>
  </si>
  <si>
    <t>La escuela es nuestra-mejor escuela</t>
  </si>
  <si>
    <t>36PFEGS225</t>
  </si>
  <si>
    <t>Apoyo para mantenimiento menor a escuelas publicas de Educacion Basica</t>
  </si>
  <si>
    <t>Beca Leona Vicario</t>
  </si>
  <si>
    <t>36PFEGS226</t>
  </si>
  <si>
    <t>Bienestar para niñas y niños, mi beca para empezar</t>
  </si>
  <si>
    <t>36PFEGS227</t>
  </si>
  <si>
    <t>Va segur@</t>
  </si>
  <si>
    <t>36PFEGU043</t>
  </si>
  <si>
    <t>Asistencia, atencion e inclusion para niñas, niños, adolescentes y jovenes familiares de las personas sensiblemente afectadas en la linea 12 del Sistema de Transporte Colectivo (STC Metro)</t>
  </si>
  <si>
    <t>36PFEGU044</t>
  </si>
  <si>
    <t>Secretaria de las Mujeres</t>
  </si>
  <si>
    <t>El Censo de Poblacion y Vivienda 2020 indica que la Ciudad de Mexico tiene 9,209,944 habitantes, 4,805,017 (52.2%) mujeres y 4,404,927 (47.8%) hombres, tiene una tasa de 0.4% de crecimiento de la poblacion y habitan 66,922 mujeres hablantes de lengua indigena. La mayoria de las mujeres se encuentra en edad productiva de los 15 a 64 años con 3, 392, 940 (70.61%). Las cifras que ofrece el Censo permiten observar la existencia de brechas de desigualdad entre mujeres y hombres, por ejemplo, en los rubros de educacion, participacion economica y uso de tiempo, donde el porcentaje de mujeres entre 15 a 24 años que asiste a la escuela es de 56.1% y el de los hombres de 54.4%, ademas, las mujeres representan el 68% de la poblacion analfabeta ademas la tasa de participacion economica de las mujeres es de 55.6,a diferencia del 74.3 de los hombres, por su parte, la Encuesta Nacional sobre Uso del Tiempo 2019, refiere que las horas promedio a la semana que dedican las mujeres a trabajos no remunerados en el hogar son mas del doble comparado con los hombres y, a nivel nacional, la Encuesta Nacional de Ingresos y Gastos de los hogares, 2021, indicoque el ingreso promedio trimestral de las mujeres es de $14,860.00 y el de los hombres de $22,618.00. Asimismo, un dato relevante en materia de desigualdad lo constituye la autonomia de las mujeres en la toma de decisiones, al respecto, la Encuesta Nacional sobre la Dinamica de las Relaciones en los Hogares (ENDIREH) 2021 reporto que en la toma de decisiones que se da en las parejas de la Ciudad "solo el esposo o pareja o entre los dos, pero el un poco mas" decide en el 10.1% de los casos como se gasta el dinero, en el 9.9.% si ella trabaja o estudia, en el 9.8% cuando tener relaciones sexuales, en el 9% si se sale de casa y en el 8.8%cambiarse o mudarse de casa o ciudad. Como resultado de las brechas de desigualdad, se generan condiciones que propician la violencia contra las mujeres, donde la ENDIREH 2021 refiere que la Ciudad de Mexico es la segunda entidad con prevalencia total de violencia contra las mujeres de 15 años y mas a lo largo de la vida (76.2%) en comparacion con la medicion nacional (70.1%).La encuesta mostro que, de las mujeres de 15 años y mas de la ciudad, 60.9% han estado expuestas a lo largo de su vida a violencia en el ambito comunitario,41.6% hantenido experiencias de la violencia en la pareja en su relacion actual o ultima y 38.5% han sufrido violencia obstetrica durante los ultimos 5 años. En relacion a la violencia sexual, 64.5% de las mujeres han sido victimas a lo largo de su vida y 14.5% de las mujeres reportan haber vivido al menos un incidente en la infancia, antes de cumplir 15 años. En el caso del feminicidio, segun datos reportados por la FGJ en el Portal de Datos Abiertos de la Ciudad, en 2021 la alcaldia Gustavo A. Madero registro el mayor numero de carpetas de investigacion (12), seguida por Iztapalapa (9) y Cuauhtemoc (7). Finalmente, en relacion a la salud sexual y reproductiva, la Ciudad ha sido pionera en hacer visible y reconocer el derecho de las mujeres a decidir sobre su cuerpo, en la defensa del derecho a la diversidad sexual y el de toda persona a ejercer la sexualidad de manera libre, responsable e informada esto explica, en parte, tasas de fecundidad mas bajas de 2013 a 2017 reportadas en el Atlas de Genero del INEGI (1.34 hijas e hijos por mujer) que el promedio nacional (2.10).El embarazo en adolescentes ha disminuido; sin embargo, existe todavia como un problema social, CONAPO indico en 2022 que en la Ciudad se registraron 261embarazos de niñas menores de 14 años; 80% de estos nacimientos se concentraron en: Cuajimalpa, Milpa Alta y Xochimilco, de igual forma, el embarazo en niñas menores de 15 años tiene una tendencia a la baja; sin embargo, el enfoque de intervencion considera su erradicacion, ya que puede ser producto de abuso sexual.</t>
  </si>
  <si>
    <t>Atencion y prevencion de la violencia y discriminacion por razones de genero contra mujeres, adolescentes y niñas</t>
  </si>
  <si>
    <t>38C001E183</t>
  </si>
  <si>
    <t>38C001M002</t>
  </si>
  <si>
    <t>Planeacion, seguimiento y evaluacion a politicas publicas</t>
  </si>
  <si>
    <t>Apoyo a mujeres en situacion de violencia de genero</t>
  </si>
  <si>
    <t>Instituto de Planeacion Democratica y Prospectiva</t>
  </si>
  <si>
    <t>Tener la rectoria de los proceos de planeacion en la Ciudad de Mexico para asi garantizar el mejor ejercicio de desarrollo social, politico y democratico a corto, mediano y largo plazo.</t>
  </si>
  <si>
    <t>41PDIPM002</t>
  </si>
  <si>
    <t>41PDIPN001</t>
  </si>
  <si>
    <t>Politica del sistema de planeacion del desarrollo y ordenamiento territorial</t>
  </si>
  <si>
    <t>Las niñas, niños y adolescentes tienen derecho a la paz, a que se les preserve la vida y a disfrutarla en condiciones que aseguren su dignidad y un nivel de vida adecuado para su desarrollo integral óptimo físico, mental, material, espiritual, ético, cultural y social.
Niñas, niños y adolescentes tienen derecho a la paz, a no ser privados de la vida bajo ninguna circunstancia, ni ser utilizados en conflictos armados o violentos, ni en cualquier tipo de experimento o ensayo que atente contra su dignidad humana.</t>
  </si>
  <si>
    <t xml:space="preserve"> Las niñas y las adolescentes en igualdad de condiciones con los niños y los adolescentes, tienen derecho al acceso al mismo trato y oportunidades para el reconocimiento, goce o ejercicio de los derechos humanos y las libertades fundamentales.</t>
  </si>
  <si>
    <t>Niñas, niños y adolescentes tienen derecho a no ser sujetos de discriminación alguna ni de limitación o restricción de sus derechos, en razón de su raza, origen étnico, nacional o social, idioma o lengua, color de piel, edad, género, discapacidad; situación jurídica, condición social, económica o cultural; de salud, embarazo, religión, opinión, orientación sexual e identidad de género, estado civil, calidad de persona migrante, refugiada, desplazada, o cualquier otra condición atribuible a ellas o ellos mismos o a su madre, padre, tutor o persona que los tenga bajo guarda y custodia, o a otros miembros de su familia.</t>
  </si>
  <si>
    <t>Niñas, niños y adolescentes tienen derecho a vivir en un medio ambiente sano y sustentable, y en condiciones que permitan su desarrollo, bienestar, crecimiento saludable y armonioso, tanto físico como mental, material, espiritual, ético, cultural y social.</t>
  </si>
  <si>
    <t>Niñas, niños y adolescentes tienen derecho a disfrutar del más alto nivel posible de salud, así como a recibir la prestación de servicios de atención médica integral gratuita y de calidad, de conformidad con la legislación aplicable, con el fin de prevenir, proteger y restaurar su salud física y mental.</t>
  </si>
  <si>
    <t xml:space="preserve"> Las niñas, niños y adolescentes tienen derecho a una educación de calidad que contribuya al conocimiento de sus propios derechos, basada en un enfoque de derechos humanos y de igualdad sustantiva, que garantice el respeto a su dignidad humana; el desarrollo armónico de sus potencialidades y personalidad y a las libertades fundamentales.</t>
  </si>
  <si>
    <t>Las niñas, niños y adolescentes tienen derecho a expresar su opinión libremente, así como a buscar, recibir y difundir información e ideas de toda índole, adecuada a su edad y desarrollo y por cualquier medio, sin más limitaciones que las establecidas en el artículo 6o. de la Constitución Política de los Estados Unidos Mexicanos.
La libertad de expresión de niñas, niños y adolescentes conlleva el derecho a que se tome en cuenta su opinión respecto de losasuntos que les afecten directamente, o a sus familias o comunidades.</t>
  </si>
  <si>
    <t>Derecho a la participación.</t>
  </si>
  <si>
    <t>Niñas, niños y adolescentes tienen derecho a ser escuchados y tomados en cuenta en los asuntos de su interés, conforme a su edad, desarrollo evolutivo, cognoscitivo y madurez y que estos sean reconocidos por su entorno familiar y comunitario.</t>
  </si>
  <si>
    <t>Niñas, niños y adolescentes tienen derecho a asociarse y reunirse, sin más limitaciones que las establecidas en la Constitución Política de los Estados Unidos Mexicanos.</t>
  </si>
  <si>
    <t>Niñas, niños y adolescentes tienen derecho a la intimidad personal y familiar, y a la protección de sus datos personales.</t>
  </si>
  <si>
    <t>Niñas, niños y adolescentes gozan de los derechos y garantías de acceso a la justicia, seguridad jurídica y debido proceso establecidos en la Constitución Política de los Estados Unidos Mexicanos, los tratados internacionales, esta Ley y demás disposiciones aplicables.</t>
  </si>
  <si>
    <t>88 Bis</t>
  </si>
  <si>
    <t xml:space="preserve"> Niñas, niños y adolescentes gozan del derecho de acceso universal a las Tecnologías de la Información y Comunicación, así como a los servicios de radiodifusión y telecomunicaciones, incluido el de banda ancha e Internet.</t>
  </si>
  <si>
    <t>Habilitar albergues o espacios de alojamiento para recibir a niñas, niños y adolescentes migrantes; observando en todo momento lo dispuesto por esta Ley, la Ley General, la Ley de Migración y demás disposiciones jurídicas aplicables.</t>
  </si>
  <si>
    <t>CLAVE</t>
  </si>
  <si>
    <t>ACCIÓN ESPECÍFICA</t>
  </si>
  <si>
    <t>FRACCIÓN</t>
  </si>
  <si>
    <t>ACCIÓN GUBERNAMENTAL</t>
  </si>
  <si>
    <t>Realizar talleres de capacitación para los servidores públicos adscritos a la Jefatura de Gobierno de la Ciudad de México, a efecto de concientizar sobre los derechos de las niñas, niños y adolescentes.</t>
  </si>
  <si>
    <t>VII</t>
  </si>
  <si>
    <t>PROGRAMA DE DESARROLLO SOCIAL</t>
  </si>
  <si>
    <t>Todas las Alcaldías</t>
  </si>
  <si>
    <t>Fomentar entre el personal que labora en este Órgano Desconcentrado los derechos humanos de las niñas, niños y adolescentes, para la aplicación de la buena práctica en su entorno laboral y en población en general.</t>
  </si>
  <si>
    <t>IX</t>
  </si>
  <si>
    <t>ACCIÓN SOCIAL</t>
  </si>
  <si>
    <t>Cursos y actividades de concientización y difusión</t>
  </si>
  <si>
    <t>V</t>
  </si>
  <si>
    <t>Acción de Prevención</t>
  </si>
  <si>
    <t>Ciudad de México</t>
  </si>
  <si>
    <t xml:space="preserve">Terapia psicológica de menores. Cursos de capacitación para desarrollo de habilidades. </t>
  </si>
  <si>
    <t>Acción Afirmativa</t>
  </si>
  <si>
    <t>Servicios médicos en las instalaciones de los centros de atención a la salud de la Alcaldía.</t>
  </si>
  <si>
    <t>Atención prehospitalaria y de emergencias.</t>
  </si>
  <si>
    <t>Proporcionar apoyos a mujeres que se encuentran por debajo de la línea de bienestar a fin de incrementar sus capacidades económicas y con ello favorecer a sus niños, niñas y/o adolescentes.</t>
  </si>
  <si>
    <t>Rescate y mantenimiento de espacios públicos.</t>
  </si>
  <si>
    <t>X</t>
  </si>
  <si>
    <t>Apoyo económico para brindar y recibir un servicio integral para la atención y el cuidado infantil, a través de estancias infantiles que atienden a niñas y niños.</t>
  </si>
  <si>
    <t>XI</t>
  </si>
  <si>
    <t>Actividades culturales, deportivas, educativas y recreativas en los Centros de Desarrollo Comunitario.</t>
  </si>
  <si>
    <t>XII</t>
  </si>
  <si>
    <t>Atender a la poblaciónde infaltil de niñas con espacios seguros de cuidado integral de infantes (CENDIS) de madres trabajadoras que no cuentan con otros servicios de cuidado infantil.</t>
  </si>
  <si>
    <t>Alcaldía Benito Juarez</t>
  </si>
  <si>
    <t xml:space="preserve">Realización de proyectos de obra en planteles escolares </t>
  </si>
  <si>
    <t>Pláticas infantiles para la concientización del cuidado del medio ambiente, así como acciones de mantenimiento y conservación de áreas verdes.</t>
  </si>
  <si>
    <t>1.Entrega de kits escolares, mediante la Acción Social, "Regreso a Clases"2.Fomento de Actividades Deportivas y Recreativas. 3. Actividades Culturales.</t>
  </si>
  <si>
    <t>1. Servicio médico, odontológico y psicológico. 2. Atención y seguimiento terapeutico a población infantil y adolescente con discapacidad. 3. Atención integral de adicciones  en población infantil y adolescente.  4.Ferias y Campañas de salud.</t>
  </si>
  <si>
    <t>Proporcionar servicio asistencial ofreciendo dos momentos de alimentación, así como trabajo pedagógico en los tres niveles de atención trabajando los programas de Educación Inicia y Preescolar. Se atendieron aproximadamente 497 niñas y 546 niños.</t>
  </si>
  <si>
    <t>FESTEJANDO A LA NIÑEZ, COYOACÁN CONTIGO (1era etapa: Día de reyes)</t>
  </si>
  <si>
    <t>VII Y XII</t>
  </si>
  <si>
    <t>CONCIENTIZAR A NIÑAS, NIÑOS Y ADOLESCENTES ACERCA DE LOS DERECHOS HUMANOS POR MEDIO DE PROYECCIONES DE PELÍCULAS Y JUGUETES DIDACTICOS, LAS CUALES MEDIANTE SU ANÁLISIS COMPRENDAN EL ALCANCE DE LOS DERECHOS HUMANOS EN SU DÍA A DÍA.</t>
  </si>
  <si>
    <t>Alcaldía de Cuajimalpa de Morelos</t>
  </si>
  <si>
    <t xml:space="preserve"> Realizar eventos encaminadas a la difusión y promoción deportiva y recreativa para la población de esta demarcación.</t>
  </si>
  <si>
    <t>Operación de Centros de Desarrollo Infantil</t>
  </si>
  <si>
    <t xml:space="preserve">OTRAS ACCIONES
</t>
  </si>
  <si>
    <t>Educación, cultura, Deporte y Recreación</t>
  </si>
  <si>
    <t xml:space="preserve">Alcaldía Gustavo A. Madero                        
</t>
  </si>
  <si>
    <t>Brindar atención a niños de 0 a 5.11 años en los CACI'S adscritos a la Alcaldía Gustavo A. Madero a fin de brindarles un desarrollo integral.</t>
  </si>
  <si>
    <t>Organización de torneos y competencias deportivas. “Deporte-es GAM”, Contribuir al desarrollo de 95 deportistas destacados (50 niños y 45 adultos), impulsando su participación y permanencia en competencias infantiles, juveniles y paralimpicos de la Ciudad de México.</t>
  </si>
  <si>
    <t>Acción Social Celebrando tradiciones GAM; contribuir a la convivencia familiar de los maderenses y fortalecer la celebración y conservación de las tradiciones en la Alcaldía, a través de la entrega de juguetes, rosca de reyes y leches de sabores, con motivo del festejo de "Día de Reyes" y con la entrega de juguetes con motivo del festejo del "Día del Niño"</t>
  </si>
  <si>
    <t>ALCALDÍA IZTACALCO</t>
  </si>
  <si>
    <t xml:space="preserve">Realización de campañas de salud y nutrición para que  todas las personas habitantes de la Alcaldía,  especialmente   niños, niñas y adolescentes aprovechen los servicios de salud de la Ciudad de México.    </t>
  </si>
  <si>
    <t xml:space="preserve">Realización de eventos de información y difusión en salud pública </t>
  </si>
  <si>
    <t>Realización de ferias, talleres y eventos de promoción económica, empleo y oferta educativa en la Alcaldía</t>
  </si>
  <si>
    <t>Realización de trabajos de mantenimiento a parques y jardines para que los hombres y mujeres de la Alcaldía disfruten de un ambiente sano</t>
  </si>
  <si>
    <t>Sustitución e instalación de luminarias en vías secundarias,  parques y jardines para que los hombres y mujeres de la Alcaldía disfruten de un ambiente sano</t>
  </si>
  <si>
    <t>Atención y cuidados de niñas y niños mayores de un año y menores de seis</t>
  </si>
  <si>
    <t xml:space="preserve">Atención y cuidados de niñas y niños menores de un año </t>
  </si>
  <si>
    <t xml:space="preserve">Entrega de apoyos a hombres y mujeres que habitan en Unidades Habitacionales   </t>
  </si>
  <si>
    <t xml:space="preserve">Entrega de apoyos a hombres y mujeres que habitan en viviendas de alto riesgo </t>
  </si>
  <si>
    <t>Cursos de regularización, preparación y de verano en la Alcaldía para que las y los jóvenes puedan participar en mejores condiciones en el proceso de admisión de la Comisión Metropolitana de Instituciones Públicas de Educación Media Superior.</t>
  </si>
  <si>
    <t xml:space="preserve">Reconocimientos a estudiantes de nivel básico </t>
  </si>
  <si>
    <t xml:space="preserve">Eventos sociales, culturales y deportivos donde se promocionen los derechos de los niños, niñas y adolescentes </t>
  </si>
  <si>
    <t xml:space="preserve">Promoción de eventos y torneos culturales y deportivos </t>
  </si>
  <si>
    <t>Garantizar los derechos de las niñas, niños y adolescentes.</t>
  </si>
  <si>
    <t>Alcaldía la Magdalena Contreras</t>
  </si>
  <si>
    <t>Programa Social "Juntos Por la Familia"</t>
  </si>
  <si>
    <t>Curso de Preparación para el Examen de Admisión para Educación Media Superior y Superior</t>
  </si>
  <si>
    <t xml:space="preserve">Equipamiento Deportivo </t>
  </si>
  <si>
    <t>Estancias Infantiles</t>
  </si>
  <si>
    <t>Programa Social "Formación Cultural Artística"</t>
  </si>
  <si>
    <t>Tradición y Magia" (Día de Reyes)</t>
  </si>
  <si>
    <t>Día del Niño</t>
  </si>
  <si>
    <t xml:space="preserve">Prevención del Embarazo Adolescente </t>
  </si>
  <si>
    <t>Dulces y Piñatas</t>
  </si>
  <si>
    <t>Apoyos Invernales</t>
  </si>
  <si>
    <t>Juntos contra el Cáncer</t>
  </si>
  <si>
    <t xml:space="preserve">Inclusión Digital por la Educación </t>
  </si>
  <si>
    <t>Becas Deportivas</t>
  </si>
  <si>
    <t>Curso para Examen Educación Media Superior</t>
  </si>
  <si>
    <t>Actividades culturales inclusivas</t>
  </si>
  <si>
    <t>Entrega de apoyos económicos a niñas y niños en CENDI</t>
  </si>
  <si>
    <t>Implementación de 31 comedores comunitarios a través de un programa social</t>
  </si>
  <si>
    <t>El material didáctico apoya el aprendizaje, ayudando a pensar, incitando la imaginación y creación, ejercitando la manipulación y construcción, y propiciando la elaboración de relaciones operatorias y el enriquecimiento del vocabulario.</t>
  </si>
  <si>
    <t xml:space="preserve">Campañas de difusión institucional en temas de sus derechos humanos y libertad de expresión, utilizando medios impresos (folletos, trípticos, carteles y lonas) y redes sociales con la finalidad de crear condiciones favorables  para el desarrollo a favor de la niñez y adolescentes, nahuahablantes. / Realizar campañas institucionales de sensibilización  dirigido al sector de adolecentes  promoviendo el derecho a ejercer su libertad e igualdad en medios impresos (folletos, trípticos, carteles y lonas) redes sociales. </t>
  </si>
  <si>
    <t>XIV</t>
  </si>
  <si>
    <t>Contribuir a mejorar la calidad de vida de las personas con discapacidad y/o con alguna limitación para realizar actividades cotidianas que habitan en zonas de bajo y muy bajo índice de desarrollo social en la Alcaldía Milpa Alta, a través de apoyos en especie.</t>
  </si>
  <si>
    <t>Llevar a cabo actividades y talleres lúdico recreativos en las bibliotecas de la alcaldía ubicadas en diferentes puntos de la demarcación.</t>
  </si>
  <si>
    <t>Realizar servicios médicos de prevención y control de enfermedades crónico degenerativas no transmisibles a la población en general mediante jornadas de salud.</t>
  </si>
  <si>
    <t>Otorgar servicio de estancias infantiles a niñas y niños de 7 meses a 5 años 11 meses de la alcaldía Tláhuac.</t>
  </si>
  <si>
    <t>Otorgar ayudas sociales en especie por el día de reyes</t>
  </si>
  <si>
    <t>Ayudas sociales en especie por el día del niño</t>
  </si>
  <si>
    <t>Mantenimiento de áreas verdes en parques, jardines, camellones, plazas y espacios públicos, conservándolos limpios y seguros con actividades de poda de árboles, poda de pasto, riego de áreas verdes, barrido de áreas verdes, retiro de hierba y maleza.</t>
  </si>
  <si>
    <t xml:space="preserve">Realizar actividades culturales de diversas expresiones artísticas (como fotografía, escultura, música, danza, literatura, teatro, etc.)
Implementar actividades culturales
Impartir de clases deportivas en Módulos y Centros Deportivos a través de las Escuelas Técnico Deportivas.
</t>
  </si>
  <si>
    <t>Realizar el seguimiento de atención temprana en el neurodesarrollo a niñas y niños entre 0 y 4 años 6 meses de edad cumplidos, mediante Evaluaciones del Desarrollo Infantil.</t>
  </si>
  <si>
    <t>Consolidación del Sistema Protección de las Niñas, Niños y Adolescentes SIPINNA Tlalpan, respondiendo al mandato de la Ley General de los derechos de las niñas, niños y adolescentes, así como a la Convención de los derechos del niño.</t>
  </si>
  <si>
    <t>Creación de una campaña promoción de los derechos de las niñas, niños y adolescentes, con la finalidad de contribuir a una cultura del respeto a sus derechos.</t>
  </si>
  <si>
    <t>Consolidación del Consejo de niñas y niños como parte del proyecto internacional Ciudad de las niñas y niños, para promover el derecho a la participación, al juego y a la autonomía de las niñas y niños, con ello, integrar la participación de las infancias como parámetro para la propuesta y ejecución de iniciativas de gobierno. Dar voz a las infancias y adolescentes.Implementndo Audiencias Públicas Infantiles, con el objetivo de generar un espacio de diálogo-escucha para y con niñas y niños de la Alcaldía Tlalpan, con la finalidad de garantizar su derecho a la libertad de expresión y a participar en el compartir de las necesidades e inquietudes de la infancia.</t>
  </si>
  <si>
    <t xml:space="preserve">Otorgar apoyos económicos o en especie a mujeres habitantes de la Alcaldía Tlalpan que sean víctimas de violencia de género y con ello contribuir a mejorar su calidad de vida.
Otorgar apoyos económicos a personas beneficiarias denominadas facilitadores que coadyuven a desarrollar las siguientes actividades: 1) Capacitaciones a la población adolescente en temas de derechos sexuales, reproductivos y la prevención del embarazo adolescente no deseado, para el ejercicio del derecho a una vida libre de violencia en las mujeres de 15 años y más que habitan en zonas con mayores índices de delitos de género. 2) difunda servicios de asesoría y primera atención psicológica y jurídica a la violencia de género disponibles en el Centro de Atención Integral para mujeres víctimas de violencia de género. Justa Hernandez Farfán.
</t>
  </si>
  <si>
    <t>Impartición de Talleres de Educación Musical, gratuitos a los Habitantes de la Alcaldía Tlalpan. y Aplicación de los Programas Sociales como : Programa de apoyo para el bienestar familiar, Defensoría de los Derechos Humanos Ludoteca Móvil, Prepar-AT, Yo aprendo en grande y Activando Tlalpan.
Otorgar apoyos económicos o en especie, a jóvenes de tercer grado de secundaria, y aquellos que han concluido este nivel educativo provenientes de cualquiera de las escuelas secundarias públicas ubicadas en la Alcaldía Tlalpan y jóvenes residentes de la demarcación, interesados en presentar el examen del Concurso de Asignación a la EMS 2023, convocado por la COMIPEMS.
Otorgar apoyos económicos o en especie con el fin de proveer del servicio de Internet a niños con rezago educativo y que encuentran en desigualdad de oportunidades, que se residan en las zonas de bajo índice de desarrollo social en la alcaldía Tlalpan, asimismo se capacitaran facilitadores que coadyuvaran en el seguimiento del programa social que se implemente. Contribuyendo a mejorar su calidad de vida y solventar sus necesidades básicas.
Otorgar apoyos económicos o en especie para la formación musical de los integrantes de la Camerata infantil y Juvenil de Tlalpan, para extender y ampliar los derechos sociales de la atención a grupos vulnerables y no vulnerables, garantizando el acceso a la formación musical, promoviendo el pleno ejercicio de los derechos culturales, mejorando la calidad de vida de los habitantes de esta Alcaldía.
Otorgar apoyos económicos o en especie a niñas, niños y adolescentes a través de sus cuidadores y/o tutores, que permitan contribuir a su desarrollo, promoviendo el ejercicio de los derechos humanos de niñas, niños y adolescentes en condición de orfandad mediante talleres, actividades y acciones didácticas y contribuir a mejorar su calidad de vida y con ello solventen sus necesidades básicas.
Otorgar apoyos económicos o en especie a habitantes de la Alcaldía Tlalpan que realicen actividades físicas y deportivas en diferentes disciplinas, en diferentes espacios deportivos de la Alcaldía, para fomentar la práctica de actividades físicas y deportivas en los habitantes de la demarcación. Para contribuir a mejorar su calidad de vida.
Otorgar apoyos económicos o en especie a "colectivos juveniles” que desarrollen e implementen proyectos que atiendan problemáticas juveniles en sus comunidades.</t>
  </si>
  <si>
    <t>ALCALDÍA VENUSTIANO CARRANZA</t>
  </si>
  <si>
    <t>1 Promoción y fomento de manifestaciones deportivas, culturales (realizar eventos culturales, recreativos y deportivos); 
2 Apoyo a Atletas de  Competencia y Entrenadores;
3 Estímulos para Deportistas y Entrenadores "Entrega de conjuntos deportivos".
4  Apoyo a festividades tradiciones y cosntumbres</t>
  </si>
  <si>
    <t>1.  Servicios médicos gratuitos Realizar jornadas médico-asistenciales y servicios de atención a la salud y medicamentos;
2. Atencion en la Unidad de Salud medica y post COVID 19</t>
  </si>
  <si>
    <t>Atención y alimentación a niños y niñas inscritos en los Centros de Desarrollo Infantil Cendis</t>
  </si>
  <si>
    <t>Apoyo a la población de la diversidad sexual</t>
  </si>
  <si>
    <t>VI</t>
  </si>
  <si>
    <t>Otorgar programas sociales a las personas en situación de calle para coadyuvar al acceso a una alimentación digna, a servicios asistenciales y a su integración social.</t>
  </si>
  <si>
    <t>1. Entrega de juguetes a niñas y niños habitantes de la Alcaldía Venustiano Carranza en el Festejo del Día de Reyes
2. Otorgar apoyo para la capacitación laboral a la población del Centro de Servicio Social; 
3. Entrega de pavos naturales a familias de escasos recursos</t>
  </si>
  <si>
    <t>Suministro de agua potable</t>
  </si>
  <si>
    <t>Apoyo Económico para Promover el Deporte Competitivo en Jóvenes</t>
  </si>
  <si>
    <t>Atención integral de prevención de violencia en delito en adolescentes</t>
  </si>
  <si>
    <t>XXIII</t>
  </si>
  <si>
    <t>Alimentos a Centros de Desarrollo Social</t>
  </si>
  <si>
    <t>Crear salidas de recreación y esparcimiento.</t>
  </si>
  <si>
    <t xml:space="preserve">OTORGAMIENTO DE AYUDAS SOCIALES A ORGANIZACIONES DE LA SOCIEDAD CIVIL SIN FINES DE LUCRO TENDIENTES A RECUPERAR, PROMOVER, PROTEGER EL CENTRO HISTÓRICO DE LA CIUDAD DE MÉXICO. </t>
  </si>
  <si>
    <t>EVENTOS PARA PROMOVER Y FORTALECER LOS DERECHOS DE NIÑAS, NIÑOS, ADOLESCENTES Y MUJERES EN EL CENTRO HISTÓRICO</t>
  </si>
  <si>
    <t>Llevar a cabo el seguimiento a la implemetación de la estrategia de Barrio Adentro</t>
  </si>
  <si>
    <t>Difusión de las acciones realizadas en favor de la conservación de las especies de fauna silvestre, entre niñas, niños y mujeres y hombres adolescentes, mediante su participación en los recorridos educativos llevados a cabo en los tres zoológicos de la Ciudad de México.</t>
  </si>
  <si>
    <t>Alcaldías Miguel Hidalgo, Gustavo A. Madero y Coyoacán</t>
  </si>
  <si>
    <t>Atención a las solicitudes de dictámenes de factibilidad de servicios relativos a la dotación de los servicios hidráulicos de agua potable, para la construcción de obras nuevas, ampliaciones, modificaciones y registros de obra en la Ciudad de México en tiempo y forma.</t>
  </si>
  <si>
    <t>Atención a las solicitudes de dictámenes de factibilidad de servicios relativos a drenaje, para la construcción de obras nuevas, ampliaciones, modificaciones y registros de obra en la Ciudad de México en tiempo y forma.</t>
  </si>
  <si>
    <t>Obras para incrementar y mejorar la distribución del suministro de agua potable (líneas primarias y secundarias de conducción, tanques, plantas de bombeo, sistemas de fuerza).</t>
  </si>
  <si>
    <t>Construcción y rehabilitación de plantas de bombeo y plantas de tratamiento.</t>
  </si>
  <si>
    <t>Realizar talleres lúdicos en las jornadas de bienestar animal para las niñas, niños y adolescentes con el fin de fomentar una cultura del cuidado al medio ambiente en particular a toda forma de vida, temas como tutores responsables, cuidado al medio ambiente y protección animal.</t>
  </si>
  <si>
    <t>Cursos y actividades de concientización y difusión.</t>
  </si>
  <si>
    <t>Construcción, Mantenimiento, Rehabilitación y Reforzamiento en Escuelas de Educación Básica y de Educación Especifica en las Alcaldías Alvaro Obregón, Azcapotzalco, Cuauhtémoc y Gustavo A. Madero Cuadrante I Ciudad de México.</t>
  </si>
  <si>
    <t>Alcaldías Alvaro Obregón, Azcapotzalco, Cuauhtémoc y Gustavo A. Madero</t>
  </si>
  <si>
    <t>Construcción, Mantenimiento, Rehabilitación y Reforzamiento en Escuelas de Educación Básica y de Educación Especifica en las Alcaldías Cuauhtémoc, Gustavo A. Madero, Iztacalco, Iztapalapa y Venustiano Carranza Cuadrante II Ciudad de México.</t>
  </si>
  <si>
    <t>Alcaldías Cuauhtémoc, Gustavo A. Madero, Iztacalco, Iztapalapa y Venustiano Carranza</t>
  </si>
  <si>
    <t>Construcción, Mantenimiento, Rehabilitación y Reforzamiento en Escuelas de Educación Básica y de Educación Especifica en las Alcaldías Iztapalapa, Tláhuac y Xochimilco de la Ciudad de México Cuadrante III Ciudad de México.</t>
  </si>
  <si>
    <t>Alcaldías Iztapalapa, Tláhuac y Xochimilco</t>
  </si>
  <si>
    <t>Construccion, Mantenimiento, Rehabilitacion y Reforzamiento en Escuelas de Educacion Basica y de Educacion Especifica en las Alcaldías Álvaro Obregón, Iztapalapa y Tlalpan Cuadrante IV en la Ciudad de Mexico.</t>
  </si>
  <si>
    <t>Alcaldías Álvaro Obregón, Iztapalapa y Tlalpan</t>
  </si>
  <si>
    <t>Construcción, Reforzamiento y Mantenimiento a la Infraestructura Física en Escuelas de Educación Básica y Específica en las Alcaldías de la Ciudad de México.</t>
  </si>
  <si>
    <t>Alvaro Obregón, Benito Juárez, Coyoacán, Cuauhtémoc, Gustavo A. Madero, Iztapalapa, Miguel Hidalgo, Tláhuac, Tlalpan y Venustiano Carranza en la Ciudad de México.</t>
  </si>
  <si>
    <t>Trabajos de Redireccionamiento de Aguas Pluviales, Sanitarias y Obras Complementarias para el Aprovechamiento de Áreas Culturales en el PILARES "José Saramago"</t>
  </si>
  <si>
    <t>Trabajos de Reforzamiento Estructural Derivados del Crecimiento en Talleres Culturales en Áreas de Azoteas para el PILARES "Merced Gómez"</t>
  </si>
  <si>
    <t>Construcción, Adecuación, Rehabilitación y/o Mantenimiento de Puntos de Innovación, Libertad, Arte, Educación y Saberes (PILARES) "Pilares la Cañada”</t>
  </si>
  <si>
    <t>Alcaldía Magdalena Contreras</t>
  </si>
  <si>
    <t xml:space="preserve">Implementar el Programa Interno de Protección Civil en coordinación con los servidores públicos, a fin de promover hacia los niños, niñas y adolescentes de los diversosmplanteles educativos el resguardo de su integridad física </t>
  </si>
  <si>
    <t>Concientizar al personal del Instituto para la Seguridad de las Construcciones en la Promoción Integral de los Derechos de Niñas, Niños y Adolescentes de la Ciudad de México.</t>
  </si>
  <si>
    <t>Proporcionar tres raciones diarias y dos colaciones a las Niñas, Niños y Adolescentes que residen en el Centro de Asistencia e Integración Social "Azcapotzalco" considerando las dietas especiales para cada NNA cuando tienen algunas alergías.</t>
  </si>
  <si>
    <t>Insumo sobre la discriminación en el ámbito de la CDMX. Acción para favorecer la sensibilización sobre el acceso al derecho a la igualdad y no dicriminación en niños, niñas y adolescentes.</t>
  </si>
  <si>
    <t>REALIZAR ACCIONES SOBRE DIVERSIDAD E INCLUSIÓN CON EL SECTOR PRIVADO.</t>
  </si>
  <si>
    <t>Servicios deportivos, culturales, lúdicos y recreativos impartidos en los Centros DIF Ciudad de México</t>
  </si>
  <si>
    <t xml:space="preserve">Otorgar servicios educativos a niñas, niños y adolescentes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
Otorgar como población focalizada niñas y niños con altas habilidades (robótica, ajedrez, natación, creación literaria, radio, naturaleza, sinergia, participación infantil, talleres para padres y talleres para hermanitos) </t>
  </si>
  <si>
    <t>Diversas Alcaldías</t>
  </si>
  <si>
    <t xml:space="preserve">Fortalecer el sistema de cuidados establecido en la Constitución   considerando la gratuidad en los  Centros de Educación Inicial Públicos de la Ciudad de México     </t>
  </si>
  <si>
    <t>Otorgar estrategias metodológicas de prevención de las diferentes  violencias familiar y hacia las mujeres (pláticas, talleres, conferencias, foros)
Brindar atención psicológica y reeducativa a hombres generadores de violencia hacia las mujeres+</t>
  </si>
  <si>
    <t>Servicios para preservar la salud otorgados mediante Consultorios y Camiones Cisterna de Agua del DIF Ciudad de México</t>
  </si>
  <si>
    <t>Servicios de capacitación mediante la impartición de Cursos de Lengua de Señas Mexicana</t>
  </si>
  <si>
    <t>Protección y defensa de niños, niñas y adolescentes</t>
  </si>
  <si>
    <t>Capacitación en materia de discapacidad, a personas servidoras públicas de la Administración Pública de la Ciudad de México, para la atención de niñas, adolescentes y mujeres con discapacidad de la Ciudad de México</t>
  </si>
  <si>
    <t>Brindar talleres, capacitaciones y cursos en materia de prevención de adicciones y delito, cultura ciudadana, cultura de la paz, no violencia, prevención de conductas de riesgo, solución pacifica de conflictos, derechos humanos y no discriminación, educativos, culturales, salud fisica y emocional</t>
  </si>
  <si>
    <t>Otorgar apoyos economicos a las personas beneficiarias para reducir la brecha de desigualdas social</t>
  </si>
  <si>
    <t>Realizar acciones de promoción y difusión cultural para la recuperación del tejido social</t>
  </si>
  <si>
    <t>Mejorando Tú Unidad.- Consiste en apoyos sociales en especie a través de la realización de obras de mejora, mantenimiento medio y mayor, rehabilitación o construcción en espacios y bienes comunes, y atenderá y beneficiará de 500 hasta 600 Unidades Habitacionales de Interés Social de la Ciudad de México con al menos 500 mil habitantes beneficiarios, los cuales serán supervisados por prestadores de servicios debidamente acreditados ante la Procuraduría Social de la Ciudad de México 
denominados Asesores Técnicos Externos Zonales (ATEZ).</t>
  </si>
  <si>
    <t>Diario en Tú Unidad.- Apoyos sociales en especie para el bienestar de Unidades Habitacionales que consiste en jornadas de mantenimiento menor incluyendo Tequios sabatinos (limpieza, barrido, poda, pintura en áreas comunes, desazolve y soldadura) a través de cuadrillas de mantenimiento menor que atenderán, cada una, dos cuadrantes diarios de áreas comunes beneficiando al menos a 1000 Unidades con más con una población beneficiaria 1 millón 120 mil habitantes; incorporando principalmente a las que presenten mayor deterioro en sus áreas y bienes de uso común, deficiencias en su mantenimiento menor o un deterioro socio urbano considerable en 15 Demarcaciones Territoriales, exceptuando a la Alcaldía Milpa Alta por no contar con este modelo habitacional</t>
  </si>
  <si>
    <t>Ofrecer a la población infantil que acude a los CACI-SAF una dieta equilibrada basada en un conjunto de alimentos, bebidas y platillos que cumplan con la Norma Oficial Mexicana NOM-043-SSA2-2012.</t>
  </si>
  <si>
    <t>Diseñar, proponer y ejecutar  talleres y paseos con apoyo interinstitucional de otras dependencias de la Ciudad de México para fortalezcan el desarrollo de niñas niños y adolescentes con pleno respeto a sus derechos.</t>
  </si>
  <si>
    <t xml:space="preserve">Otorgamiento de apoyos económicos escolares: se otorgan apoyos económicos a las hijas e hijos  beneficiarios de pensionados y jubilados que lamentablemente fallecen o que cuentan con invalidez por riesgo de trabajo al 100 %, y que sean derechohabientes de la CAPREPOL. </t>
  </si>
  <si>
    <t>V, VI Y VII</t>
  </si>
  <si>
    <t>Realizar 1 taller lúdico-cultural que promuevan el pleno ejercicio de los Derechos de niñas, niños y adolescentes 
Realizar 1 taller lúdico-cultural dirigido a padres, madres, tutores o responsables de infantes y adolescentes.</t>
  </si>
  <si>
    <t>VII, XII</t>
  </si>
  <si>
    <t>Impresión de materiales informativos para su difusión en las diferentes estaciones y terminales del Sistema de Corredores, relativos al respeto de los derechos de los niños, niñas y adolescentes.
Implementación de campañas informativas, a través de las redes sociales oficiales de Metrobús y mediante las pantallas informativas de los autobuses de los corredores del Sistema.</t>
  </si>
  <si>
    <t>Proporcionar alimentación a niños inscritos al Centro de Desarrollo Infantil (CENDI)</t>
  </si>
  <si>
    <t>Promocion integral para el cumplimiento de los derechos de la niñez y de la adolescencia.</t>
  </si>
  <si>
    <t xml:space="preserve">Alcaldía Venustiano Carranza </t>
  </si>
  <si>
    <t>SERVICIO DE TRANSPORTE ESPECIAL PROGRAMADO (PROTE)</t>
  </si>
  <si>
    <t>APOYO A LA MOVILIDAD DE ESTUDIANTES DE NIVEL MEDIO SUPERIOR Y SUPERIOR</t>
  </si>
  <si>
    <t>Implementar separaciones en el andén y en los vagones (Mujeres, niñas y niños así como vagón Mixto) del Tren Ligero 
(1a Fase).</t>
  </si>
  <si>
    <t>Coyoacán, Tlalpan y Xochimilco</t>
  </si>
  <si>
    <t>Platicas y actividades de concientización y difusión</t>
  </si>
  <si>
    <t>Capacitación sociolaboral</t>
  </si>
  <si>
    <t>Eventos de sensibilización</t>
  </si>
  <si>
    <t xml:space="preserve">Contratación de Cursos de Capacitación </t>
  </si>
  <si>
    <t>Profesionalización de personas servidoras públicas del Gobierno de la Ciudad de México en atención a niñas, niños y adolescentes</t>
  </si>
  <si>
    <t>Capacitación de las personas servidoras públicas en materia de derechos de las niñas, niños y adolescentes</t>
  </si>
  <si>
    <t>Orientación, asesoría, asistencia y patrocinio jurídico por medio de personas defensoras públicas a los derechos de los niños</t>
  </si>
  <si>
    <t>Certificación médico legal</t>
  </si>
  <si>
    <t>Atención de urgencias médicas prehospitalarias y en eventos especiales</t>
  </si>
  <si>
    <t>Planificación familiar, salud sexual y anticoncepción post evento obstétrico</t>
  </si>
  <si>
    <t>XXI</t>
  </si>
  <si>
    <t>Aplicación de biológicos (vacunas)</t>
  </si>
  <si>
    <t>Cursos y actividades de concientización y difusión de los derechos de las niñas, niños y adolescentes</t>
  </si>
  <si>
    <t>Acciones de difusión para la prevención de adicciones, así como atención y canalización a personas usuarias de sustancias psicoactivas a cargo del personal adscrito a la Dirección de Difusión para la Prevención de Adicciones y visitas a centros de atención de adicciones</t>
  </si>
  <si>
    <t>ATENCIONES MÉDICAS EN UNIDADES DE SALUD</t>
  </si>
  <si>
    <t>APLICAVIÓN DE VACUNAS EN POBLACIÓN DE RESPONSABILIDAD INSTITUCIONAL</t>
  </si>
  <si>
    <t>ATENCIONES MÉDICAS EN UNIDAD DE SALUD</t>
  </si>
  <si>
    <t xml:space="preserve">Producciones de eventos de gran formato en espacios públicos y actividades culturales en escuelas de educación artística, museos, teatros, centros culturales y fábricas de artes y oficios. </t>
  </si>
  <si>
    <t>XIII</t>
  </si>
  <si>
    <t>Actividades realizadas en espacios comunitarios con la asistencia de niñas, niños y adolescentes.</t>
  </si>
  <si>
    <t xml:space="preserve">Actividades de promoción cultural para niñas, niños y adolescentes. </t>
  </si>
  <si>
    <t xml:space="preserve">Actividades artísticas y culturales impartidas con talleres de artes y oficios para niñas, niños y adolescentes. </t>
  </si>
  <si>
    <t xml:space="preserve">Apoyos a organizaciones de la sociedad civil del ámbito cultural que realizan actividades con asistencia de población de niñas, niños y adolescentes. </t>
  </si>
  <si>
    <t>Transmisión de programas de televisión donde se promueva el desarrollo integral de niñas, niños y adolescentes desde un enfoque de derechos</t>
  </si>
  <si>
    <t xml:space="preserve">Talleres artesanales para niñas, niños, adolescentes y adultos que deseen desarrollar nuevas capacidades/ visitas guidas y actividades extramuros en escuela y hospitales </t>
  </si>
  <si>
    <t>Implementación de acciones de sensibilización, para los servidores públicos en el cumplimiento de los derechos de los niños, niñas y adolescentes a tráves de la Creación de la convocatoria“Apoyo para la producción y realización de cortometrajes, dirigidos a las infancias y adolescentes 2023” y de esta manera tambien realizar la exhibición presencial en espacios públicos de la Ciudad de México los cortometrajes ganadores de la convocatoria en comento.</t>
  </si>
  <si>
    <t>Campañas de información y difusión en materia de Derechos Humanos de las niñas, niño y adolescentes</t>
  </si>
  <si>
    <t xml:space="preserve">Capacitación y procesos de evaluación gratuitos para personas adolescentes de 15 a 17 años </t>
  </si>
  <si>
    <t>Visitas de sensibilización a centros escolares, capacitación a personal y/o población en general, comunicación y difusión para la prevención y reducción de riesgos desastres que promuevan y desarrollen programas y acciones,
con mirada interseccional, para la transversalización de la perspectiva de los derechos de la niñez y la adolescencia.</t>
  </si>
  <si>
    <t>Capacitación en materia de Gestión Integral de Riesgos y Protección Civil con enfoque de Igualdad Sustantiva a autoridades en planteles educativos de nivel básico y servidores públicos del gobierno local.</t>
  </si>
  <si>
    <t>Brindar atención y coordinación de emergencias en materia de Gestión Integral de Riesgos y Protección Civil, desde la perspectiva de derechos de niñas, niños y adolescentes</t>
  </si>
  <si>
    <t xml:space="preserve">Otorgamiento de becas escolares para incentivar y motivar el desempeño de las hijas e hijos del personal de base del Heroico Cuerpo de Bomberos que cursan los niveles de primaria y secundaria, con promedio sobresaliente en el periodo escolar. </t>
  </si>
  <si>
    <t>Difusión interinstitucional del enfoque de pertenencia cultural como grupo de la atención prioritaria para la generación de políticas transversales en documentos rectores.</t>
  </si>
  <si>
    <t>Establecer estrategias y acciones de formación de figuras educativas que garanticen los derechos de las niñas, niños y adolescentes para mejorar el dominio de las competencias educativas en los diferentes niveles de educación básica</t>
  </si>
  <si>
    <t>Xi</t>
  </si>
  <si>
    <t xml:space="preserve">Atención a adolescentes sin acceso a educación media superior en programas de bachillerato en línea
</t>
  </si>
  <si>
    <t>1. Personas atendidas a través del desarrollo de asesorías académicas para alfabetización y/o para iniciar, continuar o concluir los estudios de primaria, secundaria, nivel medio superior y superior.
2. Personas atendidas a través del desarrollo de talleres para la adquisición de habilidades cognitivas, digitales, emocionales, y de herramientas de interculturalidad, de la diversidad sexual, de la diversidad funcional y de la prevención y
disminución de las violencias.
3. Impartir talleres para el aprendizaje de técnicas propias de un oficio, para la formación para la organización productiva y para la capacitación para la comercialización de productos y/o servicios a todas las personas, preferentemente a
mujeres.</t>
  </si>
  <si>
    <t xml:space="preserve">Entrega de apoyo económico para iniciar, continuar o concluir estudios de secundaria, bachillerato o licenciatura.
</t>
  </si>
  <si>
    <t>Actividades de divulgación científica, tecnológica y de innovación (Realización de 10 actividades itinerantes)</t>
  </si>
  <si>
    <t>PRIMERA CARRERA DEL CENTRO HISTORICO CDMX", Se invito a la poblacion en general a correr en el centro historico con el fin de fortalecer la cultura fisica en las 16 Alcaldias de la CDMX, asi como su difusion en redes sociales mediante publicaciones, fotografias y videos</t>
  </si>
  <si>
    <t>Difundir información orientada a la comunidad estudiantil del Instituto de Educación Media Superior de la Ciudad de México en temas de violencia, genero y prevención del embarazo.</t>
  </si>
  <si>
    <t xml:space="preserve">DIFUNDIR, COORDINAR Y OPERAR LOR PROGRAMAS SOCIALES QUE LLEVA A CABO EL FIDEICOMISO, LOS CUALES RESIDEN EN EL INVOLUCRAMIENTO DE LA COMUNIDAD ESTUDIANTIL EN LA DIFUSIÓN Y OPERACIÓN DE LOS PROGRAMAS SOCIALES "; LA ESCUELA ES NUESTRA - MEJOR ESCUELA", "UNIFORMES Y ÚTILES ESCOLARES", “ BIENESTAR PARA NIÑAS Y NIÑOS, MI BECA PARA EMPEZAR"; Y " VA SEGUR@”, ATRAVES DE “SERVIDORES DE LA CIUDAD. EDUCACIÓN”. </t>
  </si>
  <si>
    <t xml:space="preserve">PROGRAMA DE DESARROLLO SOCIAL </t>
  </si>
  <si>
    <t xml:space="preserve">Se otorga una beca mensual a través de una tarjeta electrónica a mes vencido a niñas, niños y adolescentes de 0 a 17 años 11 meses por hasta $932.00 pesos </t>
  </si>
  <si>
    <t>Otorgar un apoyo económico a las niñas, niños, adolescentes y jóvenes familiares de las personas sensiblemente afectadas en la Línea 12 de STC Metro.</t>
  </si>
  <si>
    <t>Garantizar que estudiantes del nivel básico a medio superior de escuelas públicas de la Ciudad de México, contaran con un servicio de aseguramiento y de atención médica de urgencia en caso de accidente escolar, que les permitiera afrontar el evento fortuito sin vulnerar la economía de sus familias y de esta manera reducir el riesgo de que abandono escolar.</t>
  </si>
  <si>
    <t>Entrega de forma universal un vale electrónico de apoyo económico a niñas, niños y adolescentes matriculados en escuelas públicas de educación básica de la Ciudad de México de manera mensual.</t>
  </si>
  <si>
    <t>El rescate de la infraestructura  educativa mejora el desempeño académico de niñas, niños y adolescentes de la Ciudad de México.</t>
  </si>
  <si>
    <t>Equidad en el acceso a los apoyos para estudiantes de educación básica de la Ciudad de México.</t>
  </si>
  <si>
    <t>1) Orientación, atención, y, en su caso, representación y acompañamiento jurídico para mujeres y niñas en situación de violencia de género por parte de las Abogadas de las Mujeres</t>
  </si>
  <si>
    <t>2) Atención jurídica y representación especializada para la tramitación de medidas de protección de emergencia establecidas en la Ley de Acceso de las Mujeres a una Vida Libre de Violencia de la Ciudad de México</t>
  </si>
  <si>
    <t>3) Atención mediante servicios integrales y especializados (médica, psicológica, jurídica, de trabajo social y de primera necesidad) a las mujeres, sus hijas e hijos, que se encuentran en los espacios de refugio.</t>
  </si>
  <si>
    <t>Impartir cursos  de capacitación a población infantil y adolescentes de ambos sexos e imprimir los materiales respectivos para dicha capacitación</t>
  </si>
  <si>
    <t>XV</t>
  </si>
  <si>
    <t>_1</t>
  </si>
  <si>
    <t>_2</t>
  </si>
  <si>
    <t>_3</t>
  </si>
  <si>
    <t>_4</t>
  </si>
  <si>
    <t>_5</t>
  </si>
  <si>
    <t>_6</t>
  </si>
  <si>
    <t>_7</t>
  </si>
  <si>
    <t>_8</t>
  </si>
  <si>
    <t>_9</t>
  </si>
  <si>
    <t>_10</t>
  </si>
  <si>
    <t>Las niñas, niños y adolescentes tiene derecho a que se les garantice prioridad en el ejercicio o goce de todos derechos, especialmente a que: 
I. Se les brinde protección y socorro en cualquier circunstancia y con la oportunidad necesaria;
II. Se les atienda antes que a las personas adultas en todos los servicios, en igualdad de condiciones,
III. Se les escuche y considere para el diseño y ejecución de las políticas públicas necesarias para la protección de sus derechos.
IV. Se garantice la prevalencia de sus derechos ante una situación de conflicto con los derechos e intereses de las personas adultas.
V. Se actúe bajo el principio de debida diligencia estricta en todos los procedimientos judiciales y administrativos que conciernen a la protección de sus derechos humanos; particularmente, en aquellos procesos judiciales relacionados con la adopción y la guarda y custodia de las niñas y niños que se encuentran en su primera infancia. De igual manera, en los procesos judiciales de adolescentes
en conflicto con la ley penal.</t>
  </si>
  <si>
    <t>Niñas, niños y adolescentes, en términos de la legislación civil aplicable, desde su nacimiento, tienen derecho a:
I. Contar con nombre y los apellidos que les correspondan, así como a ser inscritos en el Registro Civil respectivo de forma inmediata y gratuita, y a que se les expida en forma ágil y sin costo la primera copia certificada del acta correspondiente, en los términos de las disposiciones aplicables. Es obligación de los padres o tutores registrar a niñas y niños inmediatamente y posterior a la recepción de la
hoja de alumbramiento;
II. Contar con nacionalidad, de conformidad con lo dispuesto en la Constitución Política de los Estados Unidos Mexicanos y los tratados internacionales;
III. Conocer su filiación y su origen, en la medida de lo posible y siempre que ello sea acorde con el interéssuperior;
IV. Preservar su identidad, incluidos el nombre, la nacionalidad y su pertenencia cultural, así como sus relaciones familiares, y
V. Pertenecer a un grupo cultural o nacional y compartir con sus integrantes costumbres, religión, idioma; siempre y cuando no constituyan violaciones a sus derechos humanos.</t>
  </si>
  <si>
    <t xml:space="preserve"> Las niñas, niños y adolescentes tienen derecho a vivir en familia y en comunidad, ya que son grupos fundamentales para el desarrollo, el crecimiento y el bienestar de todos sus integrantes en un ambiente de pleno respeto a su dignidad.</t>
  </si>
  <si>
    <t>Niñas, niños y adolescentes tienen derecho a vivir una vida libre de toda forma de violencia y a que se resguarde su integridad personal, a fin de lograr las mejores condiciones de bienestar y el libre desarrollo de su personalidad.</t>
  </si>
  <si>
    <t>Niñas, niños y adolescentes con discapacidad tienen derecho a la igualdad sustantiva y a disfrutar de los derechos contenidos en la presente Ley, la Constitución Política de los Estados Unidos Mexicanos, los tratados internacionales y demás instrumentos jurídicos aplicables.
Tienen derecho a vivir en una sociedad inclusiva, a ser parte de una familia, a la atención, el respeto de los derechos sexuales y reproductivos, incluido el derecho a mantener su fertilidad, en igualdad de condiciones con las demás personas.</t>
  </si>
  <si>
    <t>Niñas, niños y adolescentes tienen derecho al descanso, al esparcimiento, al juego y a las actividades recreativas propias de su edad, así como a participar libremente en actividades culturales, deportivas y artísticas, como factores primordiales de su desarrollo y crecimiento.</t>
  </si>
  <si>
    <t>Niñas, niños y adolescentes tienen derecho a la libertad de convicciones éticas, pensamiento, conciencia, religión y cultura. Las autoridades de los órganos político administrativos, en el ámbito de sus respectivas competencias garantizarán este derecho en el marco del Estado laico.
La libertad de profesar la propia religión o creencias estará sujeta únicamente a las limitaciones prescritas por la ley que sean necesarias para proteger los derechos y libertades fundamentales de los demás y garantizando el interés superior.
Niñas, niños y adolescentes no podrán ser discriminados de forma alguna por ejercer su libertad de convicciones éticas, pensamiento, conciencia, religión y cultura.</t>
  </si>
  <si>
    <t>Garantizar y restituir los derechos de niñas, niños y adolescentes en condiciones de vulnerabilidad o discriminación múltiple.
Se consideran de manera enunciativa, mas no limitativa, las siguientes condiciones o situaciones de vulnerabilidad: discapacidad, identidad cultural, origen étnico o nacional, situación migratoria o apátrida, víctimas de delito, hijas e hijos de personas en reclusión, en situación de calle, embarazo adolescente, adolescentes en conflicto con la ley, uso de drogas, trabajo infantil, en situación de abandono, por orientación y preferencia sexual, y cualquier otra condición o situación que impida a niñas, niños y adolescentes el ejercicio efectivo de sus derechos.</t>
  </si>
  <si>
    <t>Garantizar su seguridad sexual, para los efectos de que no sean víctimas o potenciales víctimas de cualquier delito vinculado con diversas conductas de violencia sexual.</t>
  </si>
  <si>
    <t>102 fracción VIII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</si>
</sst>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4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color indexed="8"/>
      <name val="Source Sans Pro"/>
      <family val="2"/>
    </font>
    <font>
      <b/>
      <sz val="11"/>
      <color theme="0"/>
      <name val="Source Sans Pro"/>
      <family val="2"/>
    </font>
    <font>
      <sz val="11"/>
      <name val="Source Sans Pro"/>
      <family val="2"/>
    </font>
    <font>
      <b/>
      <sz val="11"/>
      <color rgb="FF98989A"/>
      <name val="Source Sans Pro"/>
      <family val="2"/>
    </font>
    <font>
      <sz val="10"/>
      <name val="Source Sans Pro"/>
      <family val="2"/>
    </font>
    <font>
      <b/>
      <sz val="8"/>
      <name val="Source Sans Pro"/>
      <family val="2"/>
    </font>
    <font>
      <sz val="10"/>
      <name val="Arial"/>
      <family val="2"/>
    </font>
    <font>
      <b/>
      <sz val="11"/>
      <color theme="1"/>
      <name val="Calibri"/>
      <family val="2"/>
      <scheme val="minor"/>
    </font>
    <font>
      <sz val="11"/>
      <color theme="0"/>
      <name val="Calibri"/>
      <family val="2"/>
      <scheme val="minor"/>
    </font>
    <font>
      <b/>
      <sz val="14"/>
      <color theme="1"/>
      <name val="Calibri"/>
      <family val="2"/>
      <scheme val="minor"/>
    </font>
    <font>
      <b/>
      <sz val="12"/>
      <color theme="0"/>
      <name val="Source Sans Pro"/>
      <family val="2"/>
    </font>
    <font>
      <b/>
      <sz val="14"/>
      <name val="Calibri"/>
      <family val="2"/>
      <scheme val="minor"/>
    </font>
    <font>
      <sz val="11"/>
      <name val="Calibri"/>
      <family val="2"/>
      <scheme val="minor"/>
    </font>
    <font>
      <b/>
      <sz val="11"/>
      <name val="Calibri"/>
      <family val="2"/>
      <scheme val="minor"/>
    </font>
    <font>
      <b/>
      <sz val="12"/>
      <color theme="0"/>
      <name val="Calibri"/>
      <family val="2"/>
      <scheme val="minor"/>
    </font>
    <font>
      <sz val="12"/>
      <color theme="1"/>
      <name val="Calibri"/>
      <family val="2"/>
      <scheme val="minor"/>
    </font>
    <font>
      <b/>
      <sz val="14"/>
      <color theme="0"/>
      <name val="Calibri"/>
      <family val="2"/>
      <scheme val="minor"/>
    </font>
    <font>
      <sz val="12"/>
      <color rgb="FF222222"/>
      <name val="Arial"/>
      <family val="2"/>
    </font>
    <font>
      <b/>
      <sz val="16"/>
      <name val="Source Sans Pro"/>
      <family val="2"/>
    </font>
    <font>
      <sz val="16"/>
      <name val="Source Sans Pro"/>
      <family val="2"/>
    </font>
    <font>
      <b/>
      <sz val="14"/>
      <color theme="0"/>
      <name val="Source Sans Pro"/>
      <family val="2"/>
    </font>
    <font>
      <b/>
      <sz val="16"/>
      <color rgb="FF98989A"/>
      <name val="Source Sans Pro"/>
      <family val="2"/>
    </font>
    <font>
      <sz val="16"/>
      <name val="Arial"/>
      <family val="2"/>
    </font>
    <font>
      <sz val="8"/>
      <name val="Arial"/>
      <family val="2"/>
    </font>
    <font>
      <sz val="11"/>
      <name val="Calibri Light"/>
      <family val="2"/>
      <scheme val="major"/>
    </font>
    <font>
      <b/>
      <sz val="14"/>
      <color rgb="FF808080"/>
      <name val="Source Sans Pro"/>
      <family val="2"/>
    </font>
    <font>
      <sz val="14"/>
      <color rgb="FF808080"/>
      <name val="Source Sans Pro"/>
      <family val="2"/>
    </font>
    <font>
      <sz val="11"/>
      <color theme="1"/>
      <name val="Calibri"/>
      <family val="2"/>
      <scheme val="minor"/>
    </font>
    <font>
      <b/>
      <sz val="10"/>
      <color theme="0"/>
      <name val="Calibri"/>
      <family val="2"/>
    </font>
    <font>
      <b/>
      <sz val="12"/>
      <color theme="0"/>
      <name val="Calibri"/>
      <family val="2"/>
    </font>
    <font>
      <sz val="12"/>
      <color theme="1"/>
      <name val="Calibri"/>
      <family val="2"/>
    </font>
    <font>
      <sz val="10"/>
      <color theme="1"/>
      <name val="Source Sans Pro"/>
      <family val="2"/>
    </font>
    <font>
      <sz val="11"/>
      <color theme="1"/>
      <name val="Calibri"/>
      <family val="2"/>
    </font>
  </fonts>
  <fills count="34">
    <fill>
      <patternFill patternType="none"/>
    </fill>
    <fill>
      <patternFill patternType="gray125"/>
    </fill>
    <fill>
      <patternFill patternType="solid">
        <fgColor rgb="FF9F2241"/>
        <bgColor indexed="64"/>
      </patternFill>
    </fill>
    <fill>
      <patternFill patternType="solid">
        <fgColor rgb="FFDDC9A3"/>
        <bgColor indexed="64"/>
      </patternFill>
    </fill>
    <fill>
      <patternFill patternType="solid">
        <fgColor theme="0"/>
        <bgColor indexed="8"/>
      </patternFill>
    </fill>
    <fill>
      <patternFill patternType="solid">
        <fgColor theme="0"/>
        <bgColor theme="0"/>
      </patternFill>
    </fill>
    <fill>
      <patternFill patternType="solid">
        <fgColor theme="0"/>
        <bgColor indexed="64"/>
      </patternFill>
    </fill>
    <fill>
      <patternFill patternType="solid">
        <fgColor rgb="FF00B050"/>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rgb="FFFFFFFF"/>
        <bgColor indexed="64"/>
      </patternFill>
    </fill>
    <fill>
      <patternFill patternType="solid">
        <fgColor theme="4" tint="0.79998168889431442"/>
        <bgColor indexed="64"/>
      </patternFill>
    </fill>
    <fill>
      <patternFill patternType="solid">
        <fgColor theme="7" tint="-0.249977111117893"/>
        <bgColor indexed="64"/>
      </patternFill>
    </fill>
    <fill>
      <patternFill patternType="solid">
        <fgColor rgb="FF7030A0"/>
        <bgColor indexed="64"/>
      </patternFill>
    </fill>
    <fill>
      <patternFill patternType="solid">
        <fgColor rgb="FFCCFFCC"/>
        <bgColor indexed="64"/>
      </patternFill>
    </fill>
    <fill>
      <patternFill patternType="solid">
        <fgColor rgb="FFFF99CC"/>
        <bgColor indexed="64"/>
      </patternFill>
    </fill>
    <fill>
      <patternFill patternType="solid">
        <fgColor rgb="FF66CCFF"/>
        <bgColor indexed="64"/>
      </patternFill>
    </fill>
    <fill>
      <patternFill patternType="solid">
        <fgColor theme="7" tint="0.79998168889431442"/>
        <bgColor indexed="64"/>
      </patternFill>
    </fill>
    <fill>
      <patternFill patternType="solid">
        <fgColor rgb="FF235B4E"/>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B70954"/>
        <bgColor indexed="64"/>
      </patternFill>
    </fill>
    <fill>
      <patternFill patternType="solid">
        <fgColor rgb="FFB70954"/>
        <bgColor theme="0"/>
      </patternFill>
    </fill>
    <fill>
      <patternFill patternType="solid">
        <fgColor rgb="FFB70954"/>
        <bgColor indexed="8"/>
      </patternFill>
    </fill>
    <fill>
      <patternFill patternType="solid">
        <fgColor rgb="FF235B4E"/>
        <bgColor indexed="8"/>
      </patternFill>
    </fill>
    <fill>
      <patternFill patternType="solid">
        <fgColor rgb="FF235B4E"/>
        <bgColor theme="0"/>
      </patternFill>
    </fill>
    <fill>
      <patternFill patternType="solid">
        <fgColor theme="8" tint="0.39997558519241921"/>
        <bgColor indexed="64"/>
      </patternFill>
    </fill>
    <fill>
      <patternFill patternType="solid">
        <fgColor rgb="FFFF0000"/>
        <bgColor indexed="64"/>
      </patternFill>
    </fill>
    <fill>
      <patternFill patternType="solid">
        <fgColor rgb="FF235B4E"/>
        <bgColor rgb="FF691C20"/>
      </patternFill>
    </fill>
    <fill>
      <patternFill patternType="solid">
        <fgColor theme="9" tint="0.79998168889431442"/>
        <bgColor indexed="64"/>
      </patternFill>
    </fill>
    <fill>
      <patternFill patternType="solid">
        <fgColor rgb="FFFFFFFF"/>
        <bgColor rgb="FFFFFFFF"/>
      </patternFill>
    </fill>
  </fills>
  <borders count="30">
    <border>
      <left/>
      <right/>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34998626667073579"/>
      </left>
      <right style="thin">
        <color theme="0" tint="-0.34998626667073579"/>
      </right>
      <top style="thin">
        <color theme="0" tint="-0.34998626667073579"/>
      </top>
      <bottom style="thin">
        <color theme="0"/>
      </bottom>
      <diagonal/>
    </border>
    <border>
      <left style="thin">
        <color theme="0" tint="-0.34998626667073579"/>
      </left>
      <right/>
      <top style="thin">
        <color theme="0" tint="-0.34998626667073579"/>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rgb="FF235B4E"/>
      </left>
      <right/>
      <top style="medium">
        <color rgb="FF235B4E"/>
      </top>
      <bottom/>
      <diagonal/>
    </border>
    <border>
      <left/>
      <right/>
      <top style="medium">
        <color rgb="FF235B4E"/>
      </top>
      <bottom/>
      <diagonal/>
    </border>
    <border>
      <left/>
      <right style="medium">
        <color rgb="FF235B4E"/>
      </right>
      <top style="medium">
        <color rgb="FF235B4E"/>
      </top>
      <bottom/>
      <diagonal/>
    </border>
    <border>
      <left style="medium">
        <color rgb="FF235B4E"/>
      </left>
      <right/>
      <top/>
      <bottom/>
      <diagonal/>
    </border>
    <border>
      <left/>
      <right style="medium">
        <color rgb="FF235B4E"/>
      </right>
      <top/>
      <bottom/>
      <diagonal/>
    </border>
    <border>
      <left style="medium">
        <color rgb="FF235B4E"/>
      </left>
      <right/>
      <top/>
      <bottom style="medium">
        <color rgb="FF235B4E"/>
      </bottom>
      <diagonal/>
    </border>
    <border>
      <left/>
      <right/>
      <top/>
      <bottom style="medium">
        <color rgb="FF235B4E"/>
      </bottom>
      <diagonal/>
    </border>
    <border>
      <left/>
      <right style="medium">
        <color rgb="FF235B4E"/>
      </right>
      <top/>
      <bottom style="medium">
        <color rgb="FF235B4E"/>
      </bottom>
      <diagonal/>
    </border>
    <border>
      <left style="thin">
        <color rgb="FF691C20"/>
      </left>
      <right style="thin">
        <color rgb="FF691C20"/>
      </right>
      <top style="thin">
        <color rgb="FF691C20"/>
      </top>
      <bottom style="thin">
        <color rgb="FF691C20"/>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9F2241"/>
      </left>
      <right style="thin">
        <color rgb="FF9F2241"/>
      </right>
      <top style="thin">
        <color rgb="FF9F2241"/>
      </top>
      <bottom style="thin">
        <color rgb="FF9F2241"/>
      </bottom>
      <diagonal/>
    </border>
  </borders>
  <cellStyleXfs count="22">
    <xf numFmtId="0" fontId="0" fillId="0" borderId="0"/>
    <xf numFmtId="43" fontId="6" fillId="0" borderId="0" applyFont="0" applyFill="0" applyBorder="0" applyAlignment="0" applyProtection="0"/>
    <xf numFmtId="0" fontId="6" fillId="0" borderId="0"/>
    <xf numFmtId="0" fontId="13" fillId="0" borderId="0"/>
    <xf numFmtId="0" fontId="5"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0" fontId="4" fillId="0" borderId="0"/>
    <xf numFmtId="43" fontId="6" fillId="0" borderId="0" applyFont="0" applyFill="0" applyBorder="0" applyAlignment="0" applyProtection="0"/>
    <xf numFmtId="0" fontId="3" fillId="0" borderId="0"/>
    <xf numFmtId="44" fontId="6" fillId="0" borderId="0" applyFont="0" applyFill="0" applyBorder="0" applyAlignment="0" applyProtection="0"/>
    <xf numFmtId="0" fontId="3" fillId="0" borderId="0"/>
    <xf numFmtId="43" fontId="6" fillId="0" borderId="0" applyFont="0" applyFill="0" applyBorder="0" applyAlignment="0" applyProtection="0"/>
    <xf numFmtId="0" fontId="1" fillId="0" borderId="0"/>
    <xf numFmtId="44" fontId="6" fillId="0" borderId="0" applyFont="0" applyFill="0" applyBorder="0" applyAlignment="0" applyProtection="0"/>
    <xf numFmtId="0" fontId="1" fillId="0" borderId="0"/>
    <xf numFmtId="43" fontId="6" fillId="0" borderId="0" applyFont="0" applyFill="0" applyBorder="0" applyAlignment="0" applyProtection="0"/>
    <xf numFmtId="0" fontId="1" fillId="0" borderId="0"/>
    <xf numFmtId="44" fontId="6" fillId="0" borderId="0" applyFont="0" applyFill="0" applyBorder="0" applyAlignment="0" applyProtection="0"/>
    <xf numFmtId="0" fontId="1" fillId="0" borderId="0"/>
    <xf numFmtId="0" fontId="34" fillId="0" borderId="0"/>
  </cellStyleXfs>
  <cellXfs count="328">
    <xf numFmtId="0" fontId="0" fillId="0" borderId="0" xfId="0"/>
    <xf numFmtId="0" fontId="7" fillId="0" borderId="0" xfId="0" applyFont="1"/>
    <xf numFmtId="0" fontId="9" fillId="0" borderId="0" xfId="0" applyFont="1"/>
    <xf numFmtId="0" fontId="10" fillId="0" borderId="0" xfId="0" applyFont="1" applyAlignment="1">
      <alignment vertical="center" wrapText="1"/>
    </xf>
    <xf numFmtId="0" fontId="11" fillId="0" borderId="0" xfId="2" applyFont="1"/>
    <xf numFmtId="0" fontId="11" fillId="0" borderId="0" xfId="0" applyFont="1"/>
    <xf numFmtId="0" fontId="9" fillId="0" borderId="0" xfId="0" applyFont="1" applyAlignment="1">
      <alignment vertical="center"/>
    </xf>
    <xf numFmtId="0" fontId="7" fillId="0" borderId="0" xfId="3" applyFont="1"/>
    <xf numFmtId="0" fontId="11" fillId="0" borderId="0" xfId="3" applyFont="1"/>
    <xf numFmtId="0" fontId="5" fillId="0" borderId="0" xfId="4"/>
    <xf numFmtId="0" fontId="15" fillId="9" borderId="1" xfId="4" applyFont="1" applyFill="1" applyBorder="1" applyAlignment="1">
      <alignment horizontal="center"/>
    </xf>
    <xf numFmtId="0" fontId="5" fillId="9" borderId="1" xfId="4" applyFill="1" applyBorder="1"/>
    <xf numFmtId="0" fontId="19" fillId="0" borderId="0" xfId="4" applyFont="1"/>
    <xf numFmtId="0" fontId="20" fillId="0" borderId="1" xfId="4" applyFont="1" applyBorder="1" applyAlignment="1">
      <alignment vertical="center"/>
    </xf>
    <xf numFmtId="0" fontId="19" fillId="0" borderId="1" xfId="4" applyFont="1" applyBorder="1" applyAlignment="1">
      <alignment vertical="center" wrapText="1"/>
    </xf>
    <xf numFmtId="0" fontId="20" fillId="0" borderId="1" xfId="4" applyFont="1" applyBorder="1" applyAlignment="1">
      <alignment horizontal="left" wrapText="1"/>
    </xf>
    <xf numFmtId="0" fontId="19" fillId="0" borderId="1" xfId="4" applyFont="1" applyBorder="1" applyAlignment="1">
      <alignment wrapText="1"/>
    </xf>
    <xf numFmtId="0" fontId="20" fillId="0" borderId="1" xfId="4" applyFont="1" applyBorder="1" applyAlignment="1">
      <alignment vertical="center" wrapText="1"/>
    </xf>
    <xf numFmtId="0" fontId="20" fillId="0" borderId="1" xfId="4" applyFont="1" applyBorder="1" applyAlignment="1">
      <alignment wrapText="1"/>
    </xf>
    <xf numFmtId="0" fontId="19" fillId="0" borderId="0" xfId="4" applyFont="1" applyAlignment="1">
      <alignment wrapText="1"/>
    </xf>
    <xf numFmtId="0" fontId="18" fillId="0" borderId="0" xfId="4" applyFont="1" applyAlignment="1">
      <alignment horizontal="center"/>
    </xf>
    <xf numFmtId="0" fontId="19" fillId="0" borderId="0" xfId="4" applyFont="1" applyAlignment="1">
      <alignment horizontal="justify" vertical="center"/>
    </xf>
    <xf numFmtId="0" fontId="19" fillId="0" borderId="0" xfId="4" applyFont="1" applyAlignment="1">
      <alignment horizontal="justify" vertical="center" wrapText="1"/>
    </xf>
    <xf numFmtId="0" fontId="19" fillId="0" borderId="0" xfId="4" applyFont="1" applyAlignment="1">
      <alignment vertical="center" wrapText="1"/>
    </xf>
    <xf numFmtId="0" fontId="19" fillId="10" borderId="0" xfId="4" applyFont="1" applyFill="1" applyAlignment="1">
      <alignment horizontal="justify" vertical="center" wrapText="1"/>
    </xf>
    <xf numFmtId="0" fontId="19" fillId="11" borderId="0" xfId="4" applyFont="1" applyFill="1" applyAlignment="1">
      <alignment wrapText="1"/>
    </xf>
    <xf numFmtId="0" fontId="19" fillId="11" borderId="0" xfId="4" applyFont="1" applyFill="1"/>
    <xf numFmtId="0" fontId="14" fillId="0" borderId="0" xfId="4" applyFont="1"/>
    <xf numFmtId="0" fontId="5" fillId="0" borderId="0" xfId="4" applyAlignment="1">
      <alignment horizontal="left" vertical="center" wrapText="1"/>
    </xf>
    <xf numFmtId="0" fontId="5" fillId="0" borderId="0" xfId="4" applyAlignment="1">
      <alignment horizontal="justify" vertical="center" wrapText="1"/>
    </xf>
    <xf numFmtId="0" fontId="5" fillId="0" borderId="0" xfId="4" applyAlignment="1">
      <alignment vertical="center" wrapText="1"/>
    </xf>
    <xf numFmtId="0" fontId="5" fillId="0" borderId="0" xfId="4" applyAlignment="1">
      <alignment horizontal="left"/>
    </xf>
    <xf numFmtId="0" fontId="5" fillId="0" borderId="0" xfId="4" applyAlignment="1">
      <alignment wrapText="1"/>
    </xf>
    <xf numFmtId="49" fontId="21" fillId="7" borderId="7" xfId="4" applyNumberFormat="1" applyFont="1" applyFill="1" applyBorder="1" applyAlignment="1">
      <alignment horizontal="center" vertical="center"/>
    </xf>
    <xf numFmtId="0" fontId="22" fillId="0" borderId="0" xfId="4" applyFont="1" applyAlignment="1">
      <alignment vertical="center"/>
    </xf>
    <xf numFmtId="0" fontId="22" fillId="0" borderId="7" xfId="4" applyFont="1" applyBorder="1" applyAlignment="1">
      <alignment horizontal="center" vertical="center"/>
    </xf>
    <xf numFmtId="0" fontId="22" fillId="0" borderId="7" xfId="4" applyFont="1" applyBorder="1" applyAlignment="1">
      <alignment vertical="center"/>
    </xf>
    <xf numFmtId="0" fontId="17" fillId="7" borderId="8" xfId="4" applyFont="1" applyFill="1" applyBorder="1" applyAlignment="1">
      <alignment horizontal="center" vertical="center"/>
    </xf>
    <xf numFmtId="0" fontId="17" fillId="7" borderId="9" xfId="4" applyFont="1" applyFill="1" applyBorder="1" applyAlignment="1">
      <alignment horizontal="center" vertical="center"/>
    </xf>
    <xf numFmtId="0" fontId="22" fillId="0" borderId="0" xfId="4" applyFont="1"/>
    <xf numFmtId="0" fontId="22" fillId="0" borderId="10" xfId="4" applyFont="1" applyBorder="1" applyAlignment="1">
      <alignment horizontal="center" vertical="center"/>
    </xf>
    <xf numFmtId="0" fontId="22" fillId="0" borderId="10" xfId="4" applyFont="1" applyBorder="1" applyAlignment="1">
      <alignment vertical="center" wrapText="1"/>
    </xf>
    <xf numFmtId="0" fontId="22" fillId="0" borderId="10" xfId="4" quotePrefix="1" applyFont="1" applyBorder="1" applyAlignment="1">
      <alignment horizontal="center" vertical="center"/>
    </xf>
    <xf numFmtId="0" fontId="23" fillId="7" borderId="11" xfId="4" applyFont="1" applyFill="1" applyBorder="1" applyAlignment="1">
      <alignment horizontal="center" vertical="center"/>
    </xf>
    <xf numFmtId="0" fontId="23" fillId="12" borderId="11" xfId="4" applyFont="1" applyFill="1" applyBorder="1" applyAlignment="1">
      <alignment horizontal="center" vertical="center"/>
    </xf>
    <xf numFmtId="2" fontId="23" fillId="12" borderId="11" xfId="4" applyNumberFormat="1" applyFont="1" applyFill="1" applyBorder="1" applyAlignment="1">
      <alignment horizontal="center" vertical="center"/>
    </xf>
    <xf numFmtId="1" fontId="23" fillId="13" borderId="1" xfId="4" applyNumberFormat="1" applyFont="1" applyFill="1" applyBorder="1" applyAlignment="1">
      <alignment horizontal="center" vertical="center" wrapText="1"/>
    </xf>
    <xf numFmtId="0" fontId="23" fillId="13" borderId="1" xfId="4" applyFont="1" applyFill="1" applyBorder="1" applyAlignment="1">
      <alignment horizontal="center" vertical="center" wrapText="1"/>
    </xf>
    <xf numFmtId="0" fontId="23" fillId="13" borderId="0" xfId="4" applyFont="1" applyFill="1" applyAlignment="1">
      <alignment horizontal="center" vertical="center" wrapText="1"/>
    </xf>
    <xf numFmtId="0" fontId="22" fillId="0" borderId="0" xfId="4" applyFont="1" applyAlignment="1">
      <alignment horizontal="center" vertical="center"/>
    </xf>
    <xf numFmtId="2" fontId="22" fillId="0" borderId="0" xfId="4" applyNumberFormat="1" applyFont="1" applyAlignment="1">
      <alignment horizontal="center" vertical="center"/>
    </xf>
    <xf numFmtId="1" fontId="22" fillId="0" borderId="0" xfId="4" applyNumberFormat="1" applyFont="1" applyAlignment="1">
      <alignment horizontal="center" vertical="center"/>
    </xf>
    <xf numFmtId="0" fontId="22" fillId="2" borderId="0" xfId="4" applyFont="1" applyFill="1" applyAlignment="1">
      <alignment vertical="center"/>
    </xf>
    <xf numFmtId="0" fontId="22" fillId="2" borderId="0" xfId="4" applyFont="1" applyFill="1" applyAlignment="1">
      <alignment horizontal="center" vertical="center"/>
    </xf>
    <xf numFmtId="0" fontId="22" fillId="14" borderId="6" xfId="4" applyFont="1" applyFill="1" applyBorder="1" applyAlignment="1">
      <alignment vertical="center"/>
    </xf>
    <xf numFmtId="0" fontId="22" fillId="14" borderId="6" xfId="4" applyFont="1" applyFill="1" applyBorder="1" applyAlignment="1">
      <alignment horizontal="center" vertical="center"/>
    </xf>
    <xf numFmtId="0" fontId="22" fillId="0" borderId="6" xfId="4" applyFont="1" applyBorder="1" applyAlignment="1">
      <alignment horizontal="center" vertical="center"/>
    </xf>
    <xf numFmtId="0" fontId="22" fillId="14" borderId="0" xfId="4" applyFont="1" applyFill="1" applyAlignment="1">
      <alignment vertical="center"/>
    </xf>
    <xf numFmtId="0" fontId="22" fillId="14" borderId="4" xfId="4" applyFont="1" applyFill="1" applyBorder="1" applyAlignment="1">
      <alignment vertical="center"/>
    </xf>
    <xf numFmtId="0" fontId="22" fillId="14" borderId="4" xfId="4" applyFont="1" applyFill="1" applyBorder="1" applyAlignment="1">
      <alignment horizontal="center" vertical="center"/>
    </xf>
    <xf numFmtId="0" fontId="22" fillId="0" borderId="4" xfId="4" applyFont="1" applyBorder="1" applyAlignment="1">
      <alignment horizontal="center" vertical="center"/>
    </xf>
    <xf numFmtId="0" fontId="22" fillId="14" borderId="2" xfId="4" applyFont="1" applyFill="1" applyBorder="1" applyAlignment="1">
      <alignment vertical="center"/>
    </xf>
    <xf numFmtId="0" fontId="22" fillId="14" borderId="2" xfId="4" applyFont="1" applyFill="1" applyBorder="1" applyAlignment="1">
      <alignment horizontal="center" vertical="center"/>
    </xf>
    <xf numFmtId="0" fontId="22" fillId="0" borderId="2" xfId="4" applyFont="1" applyBorder="1" applyAlignment="1">
      <alignment horizontal="center" vertical="center"/>
    </xf>
    <xf numFmtId="0" fontId="22" fillId="15" borderId="0" xfId="4" applyFont="1" applyFill="1" applyAlignment="1">
      <alignment vertical="center"/>
    </xf>
    <xf numFmtId="0" fontId="22" fillId="15" borderId="6" xfId="4" applyFont="1" applyFill="1" applyBorder="1" applyAlignment="1">
      <alignment horizontal="center" vertical="center"/>
    </xf>
    <xf numFmtId="0" fontId="22" fillId="15" borderId="6" xfId="4" applyFont="1" applyFill="1" applyBorder="1" applyAlignment="1">
      <alignment vertical="center"/>
    </xf>
    <xf numFmtId="0" fontId="22" fillId="15" borderId="4" xfId="4" applyFont="1" applyFill="1" applyBorder="1" applyAlignment="1">
      <alignment horizontal="center" vertical="center"/>
    </xf>
    <xf numFmtId="0" fontId="22" fillId="15" borderId="4" xfId="4" applyFont="1" applyFill="1" applyBorder="1" applyAlignment="1">
      <alignment vertical="center"/>
    </xf>
    <xf numFmtId="0" fontId="22" fillId="15" borderId="2" xfId="4" applyFont="1" applyFill="1" applyBorder="1" applyAlignment="1">
      <alignment horizontal="center" vertical="center"/>
    </xf>
    <xf numFmtId="0" fontId="22" fillId="15" borderId="2" xfId="4" applyFont="1" applyFill="1" applyBorder="1" applyAlignment="1">
      <alignment vertical="center"/>
    </xf>
    <xf numFmtId="49" fontId="22" fillId="0" borderId="0" xfId="4" applyNumberFormat="1" applyFont="1" applyAlignment="1">
      <alignment vertical="center"/>
    </xf>
    <xf numFmtId="0" fontId="22" fillId="0" borderId="6" xfId="4" applyFont="1" applyBorder="1" applyAlignment="1">
      <alignment vertical="center"/>
    </xf>
    <xf numFmtId="0" fontId="22" fillId="0" borderId="4" xfId="4" applyFont="1" applyBorder="1" applyAlignment="1">
      <alignment vertical="center"/>
    </xf>
    <xf numFmtId="0" fontId="22" fillId="0" borderId="2" xfId="4" applyFont="1" applyBorder="1" applyAlignment="1">
      <alignment vertical="center"/>
    </xf>
    <xf numFmtId="0" fontId="22" fillId="15" borderId="0" xfId="4" applyFont="1" applyFill="1" applyAlignment="1">
      <alignment horizontal="center" vertical="center"/>
    </xf>
    <xf numFmtId="0" fontId="22" fillId="14" borderId="0" xfId="4" applyFont="1" applyFill="1" applyAlignment="1">
      <alignment horizontal="center" vertical="center"/>
    </xf>
    <xf numFmtId="0" fontId="22" fillId="16" borderId="0" xfId="4" applyFont="1" applyFill="1" applyAlignment="1">
      <alignment vertical="center"/>
    </xf>
    <xf numFmtId="0" fontId="22" fillId="16" borderId="0" xfId="4" applyFont="1" applyFill="1" applyAlignment="1">
      <alignment horizontal="center" vertical="center"/>
    </xf>
    <xf numFmtId="0" fontId="22" fillId="17" borderId="0" xfId="4" applyFont="1" applyFill="1" applyAlignment="1">
      <alignment vertical="center"/>
    </xf>
    <xf numFmtId="0" fontId="22" fillId="17" borderId="0" xfId="4" applyFont="1" applyFill="1" applyAlignment="1">
      <alignment horizontal="center" vertical="center"/>
    </xf>
    <xf numFmtId="2" fontId="22" fillId="0" borderId="0" xfId="4" applyNumberFormat="1" applyFont="1" applyAlignment="1">
      <alignment vertical="center"/>
    </xf>
    <xf numFmtId="0" fontId="24" fillId="0" borderId="0" xfId="0" applyFont="1" applyAlignment="1">
      <alignment horizontal="left" vertical="center"/>
    </xf>
    <xf numFmtId="0" fontId="24" fillId="0" borderId="0" xfId="0" applyFont="1" applyAlignment="1">
      <alignment horizontal="left"/>
    </xf>
    <xf numFmtId="0" fontId="24" fillId="0" borderId="0" xfId="0" applyFont="1" applyAlignment="1">
      <alignment vertical="center"/>
    </xf>
    <xf numFmtId="0" fontId="9" fillId="0" borderId="0" xfId="2" applyFont="1"/>
    <xf numFmtId="0" fontId="9" fillId="0" borderId="0" xfId="2" applyFont="1" applyAlignment="1">
      <alignment wrapText="1"/>
    </xf>
    <xf numFmtId="49" fontId="22" fillId="0" borderId="0" xfId="4" applyNumberFormat="1" applyFont="1" applyAlignment="1">
      <alignment horizontal="center" vertical="center"/>
    </xf>
    <xf numFmtId="49" fontId="22" fillId="2" borderId="0" xfId="4" applyNumberFormat="1" applyFont="1" applyFill="1" applyAlignment="1">
      <alignment horizontal="center" vertical="center"/>
    </xf>
    <xf numFmtId="49" fontId="22" fillId="14" borderId="6" xfId="4" applyNumberFormat="1" applyFont="1" applyFill="1" applyBorder="1" applyAlignment="1">
      <alignment horizontal="center" vertical="center"/>
    </xf>
    <xf numFmtId="49" fontId="22" fillId="14" borderId="4" xfId="4" applyNumberFormat="1" applyFont="1" applyFill="1" applyBorder="1" applyAlignment="1">
      <alignment horizontal="center" vertical="center"/>
    </xf>
    <xf numFmtId="49" fontId="22" fillId="14" borderId="2" xfId="4" applyNumberFormat="1" applyFont="1" applyFill="1" applyBorder="1" applyAlignment="1">
      <alignment horizontal="center" vertical="center"/>
    </xf>
    <xf numFmtId="49" fontId="22" fillId="15" borderId="6" xfId="4" applyNumberFormat="1" applyFont="1" applyFill="1" applyBorder="1" applyAlignment="1">
      <alignment horizontal="center" vertical="center"/>
    </xf>
    <xf numFmtId="49" fontId="22" fillId="15" borderId="4" xfId="4" applyNumberFormat="1" applyFont="1" applyFill="1" applyBorder="1" applyAlignment="1">
      <alignment horizontal="center" vertical="center"/>
    </xf>
    <xf numFmtId="49" fontId="22" fillId="15" borderId="2" xfId="4" applyNumberFormat="1" applyFont="1" applyFill="1" applyBorder="1" applyAlignment="1">
      <alignment horizontal="center" vertical="center"/>
    </xf>
    <xf numFmtId="49" fontId="22" fillId="0" borderId="6" xfId="4" applyNumberFormat="1" applyFont="1" applyBorder="1" applyAlignment="1">
      <alignment horizontal="center" vertical="center"/>
    </xf>
    <xf numFmtId="49" fontId="22" fillId="0" borderId="4" xfId="4" applyNumberFormat="1" applyFont="1" applyBorder="1" applyAlignment="1">
      <alignment horizontal="center" vertical="center"/>
    </xf>
    <xf numFmtId="49" fontId="22" fillId="0" borderId="2" xfId="4" applyNumberFormat="1" applyFont="1" applyBorder="1" applyAlignment="1">
      <alignment horizontal="center" vertical="center"/>
    </xf>
    <xf numFmtId="49" fontId="22" fillId="15" borderId="0" xfId="4" applyNumberFormat="1" applyFont="1" applyFill="1" applyAlignment="1">
      <alignment horizontal="center" vertical="center"/>
    </xf>
    <xf numFmtId="49" fontId="22" fillId="14" borderId="0" xfId="4" applyNumberFormat="1" applyFont="1" applyFill="1" applyAlignment="1">
      <alignment horizontal="center" vertical="center"/>
    </xf>
    <xf numFmtId="49" fontId="22" fillId="16" borderId="0" xfId="4" applyNumberFormat="1" applyFont="1" applyFill="1" applyAlignment="1">
      <alignment horizontal="center" vertical="center"/>
    </xf>
    <xf numFmtId="49" fontId="22" fillId="17" borderId="0" xfId="4" applyNumberFormat="1" applyFont="1" applyFill="1" applyAlignment="1">
      <alignment horizontal="center" vertical="center"/>
    </xf>
    <xf numFmtId="49" fontId="0" fillId="0" borderId="0" xfId="0" applyNumberFormat="1"/>
    <xf numFmtId="0" fontId="28" fillId="0" borderId="0" xfId="0" applyFont="1" applyAlignment="1">
      <alignment vertical="center" wrapText="1"/>
    </xf>
    <xf numFmtId="0" fontId="26" fillId="0" borderId="0" xfId="2" applyFont="1"/>
    <xf numFmtId="0" fontId="26" fillId="0" borderId="0" xfId="0" applyFont="1"/>
    <xf numFmtId="0" fontId="26" fillId="0" borderId="6" xfId="0" applyFont="1" applyBorder="1"/>
    <xf numFmtId="0" fontId="26" fillId="0" borderId="6" xfId="2" applyFont="1" applyBorder="1"/>
    <xf numFmtId="43" fontId="25" fillId="6" borderId="6" xfId="1" quotePrefix="1" applyFont="1" applyFill="1" applyBorder="1" applyAlignment="1">
      <alignment horizontal="center" vertical="center" wrapText="1"/>
    </xf>
    <xf numFmtId="43" fontId="25" fillId="6" borderId="0" xfId="1" quotePrefix="1" applyFont="1" applyFill="1" applyBorder="1" applyAlignment="1">
      <alignment horizontal="center" vertical="center" wrapText="1"/>
    </xf>
    <xf numFmtId="0" fontId="25" fillId="0" borderId="0" xfId="2" applyFont="1" applyAlignment="1">
      <alignment horizontal="center" vertical="center"/>
    </xf>
    <xf numFmtId="0" fontId="26" fillId="0" borderId="0" xfId="0" applyFont="1" applyAlignment="1">
      <alignment horizontal="center"/>
    </xf>
    <xf numFmtId="0" fontId="26" fillId="0" borderId="0" xfId="0" applyFont="1" applyAlignment="1">
      <alignment horizontal="center" vertical="center"/>
    </xf>
    <xf numFmtId="0" fontId="26" fillId="0" borderId="0" xfId="2" applyFont="1" applyAlignment="1">
      <alignment horizontal="center" vertical="center"/>
    </xf>
    <xf numFmtId="0" fontId="26" fillId="0" borderId="0" xfId="2" applyFont="1" applyAlignment="1">
      <alignment horizontal="center"/>
    </xf>
    <xf numFmtId="0" fontId="26" fillId="0" borderId="0" xfId="0" applyFont="1" applyAlignment="1">
      <alignment vertical="center"/>
    </xf>
    <xf numFmtId="0" fontId="26" fillId="0" borderId="0" xfId="2" applyFont="1" applyAlignment="1">
      <alignment vertical="center"/>
    </xf>
    <xf numFmtId="0" fontId="28" fillId="0" borderId="6" xfId="0" applyFont="1" applyBorder="1" applyAlignment="1">
      <alignment vertical="center" wrapText="1"/>
    </xf>
    <xf numFmtId="0" fontId="11" fillId="0" borderId="16" xfId="2" applyFont="1" applyBorder="1"/>
    <xf numFmtId="0" fontId="11" fillId="0" borderId="17" xfId="2" applyFont="1" applyBorder="1"/>
    <xf numFmtId="0" fontId="7" fillId="0" borderId="19" xfId="0" applyFont="1" applyBorder="1"/>
    <xf numFmtId="0" fontId="7" fillId="0" borderId="20" xfId="0" applyFont="1" applyBorder="1"/>
    <xf numFmtId="0" fontId="9" fillId="0" borderId="19" xfId="0" applyFont="1" applyBorder="1"/>
    <xf numFmtId="0" fontId="9" fillId="0" borderId="20" xfId="0" applyFont="1" applyBorder="1"/>
    <xf numFmtId="0" fontId="11" fillId="0" borderId="19" xfId="2" applyFont="1" applyBorder="1"/>
    <xf numFmtId="0" fontId="10" fillId="0" borderId="19" xfId="0" applyFont="1" applyBorder="1" applyAlignment="1">
      <alignment vertical="center" wrapText="1"/>
    </xf>
    <xf numFmtId="0" fontId="10" fillId="0" borderId="20" xfId="0" applyFont="1" applyBorder="1" applyAlignment="1">
      <alignment vertical="center" wrapText="1"/>
    </xf>
    <xf numFmtId="0" fontId="11" fillId="0" borderId="20" xfId="0" applyFont="1" applyBorder="1"/>
    <xf numFmtId="0" fontId="11" fillId="0" borderId="19" xfId="0" applyFont="1" applyBorder="1"/>
    <xf numFmtId="43" fontId="12" fillId="6" borderId="19" xfId="1" quotePrefix="1" applyFont="1" applyFill="1" applyBorder="1" applyAlignment="1">
      <alignment horizontal="center" vertical="center" wrapText="1"/>
    </xf>
    <xf numFmtId="0" fontId="9" fillId="0" borderId="21" xfId="0" applyFont="1" applyBorder="1"/>
    <xf numFmtId="0" fontId="11" fillId="0" borderId="22" xfId="0" applyFont="1" applyBorder="1"/>
    <xf numFmtId="0" fontId="9" fillId="0" borderId="22" xfId="0" applyFont="1" applyBorder="1"/>
    <xf numFmtId="0" fontId="9" fillId="0" borderId="22" xfId="0" applyFont="1" applyBorder="1" applyAlignment="1">
      <alignment vertical="center"/>
    </xf>
    <xf numFmtId="0" fontId="11" fillId="0" borderId="22" xfId="2" applyFont="1" applyBorder="1" applyAlignment="1">
      <alignment vertical="center"/>
    </xf>
    <xf numFmtId="0" fontId="11" fillId="0" borderId="22" xfId="2" applyFont="1" applyBorder="1" applyAlignment="1">
      <alignment horizontal="center"/>
    </xf>
    <xf numFmtId="0" fontId="11" fillId="0" borderId="23" xfId="0" applyFont="1" applyBorder="1"/>
    <xf numFmtId="0" fontId="11" fillId="0" borderId="17" xfId="3" applyFont="1" applyBorder="1"/>
    <xf numFmtId="0" fontId="11" fillId="0" borderId="18" xfId="2" applyFont="1" applyBorder="1"/>
    <xf numFmtId="0" fontId="7" fillId="0" borderId="19" xfId="3" applyFont="1" applyBorder="1"/>
    <xf numFmtId="0" fontId="7" fillId="0" borderId="20" xfId="3" applyFont="1" applyBorder="1"/>
    <xf numFmtId="0" fontId="11" fillId="0" borderId="20" xfId="2" applyFont="1" applyBorder="1"/>
    <xf numFmtId="0" fontId="9" fillId="6" borderId="19" xfId="2" applyFont="1" applyFill="1" applyBorder="1"/>
    <xf numFmtId="0" fontId="9" fillId="0" borderId="20" xfId="2" applyFont="1" applyBorder="1"/>
    <xf numFmtId="0" fontId="9" fillId="6" borderId="19" xfId="2" applyFont="1" applyFill="1" applyBorder="1" applyAlignment="1">
      <alignment wrapText="1"/>
    </xf>
    <xf numFmtId="0" fontId="9" fillId="0" borderId="20" xfId="2" applyFont="1" applyBorder="1" applyAlignment="1">
      <alignment wrapText="1"/>
    </xf>
    <xf numFmtId="0" fontId="11" fillId="6" borderId="19" xfId="2" applyFont="1" applyFill="1" applyBorder="1"/>
    <xf numFmtId="0" fontId="29" fillId="0" borderId="0" xfId="0" applyFont="1"/>
    <xf numFmtId="0" fontId="22" fillId="19" borderId="1" xfId="0" applyFont="1" applyFill="1" applyBorder="1" applyAlignment="1">
      <alignment horizontal="center" vertical="center" wrapText="1"/>
    </xf>
    <xf numFmtId="0" fontId="22" fillId="20" borderId="1" xfId="0" applyFont="1" applyFill="1" applyBorder="1" applyAlignment="1">
      <alignment horizontal="center" vertical="center" wrapText="1"/>
    </xf>
    <xf numFmtId="0" fontId="22" fillId="21" borderId="3" xfId="0" applyFont="1" applyFill="1" applyBorder="1" applyAlignment="1">
      <alignment horizontal="center" vertical="center" wrapText="1"/>
    </xf>
    <xf numFmtId="0" fontId="22" fillId="19" borderId="3" xfId="0" applyFont="1" applyFill="1" applyBorder="1" applyAlignment="1">
      <alignment horizontal="center" vertical="center" wrapText="1"/>
    </xf>
    <xf numFmtId="0" fontId="22" fillId="20" borderId="3" xfId="0" applyFont="1" applyFill="1" applyBorder="1" applyAlignment="1">
      <alignment horizontal="center" vertical="center" wrapText="1"/>
    </xf>
    <xf numFmtId="0" fontId="22" fillId="19" borderId="1" xfId="0" applyFont="1" applyFill="1" applyBorder="1" applyAlignment="1">
      <alignment vertical="center" wrapText="1"/>
    </xf>
    <xf numFmtId="0" fontId="22" fillId="21" borderId="1" xfId="0" applyFont="1" applyFill="1" applyBorder="1" applyAlignment="1">
      <alignment horizontal="center" vertical="center" wrapText="1"/>
    </xf>
    <xf numFmtId="0" fontId="22" fillId="22" borderId="1" xfId="0" applyFont="1" applyFill="1" applyBorder="1" applyAlignment="1">
      <alignment horizontal="center" vertical="center" wrapText="1"/>
    </xf>
    <xf numFmtId="0" fontId="22" fillId="23" borderId="1" xfId="0" applyFont="1" applyFill="1" applyBorder="1" applyAlignment="1">
      <alignment horizontal="center" vertical="center" wrapText="1"/>
    </xf>
    <xf numFmtId="0" fontId="0" fillId="0" borderId="0" xfId="0" applyAlignment="1">
      <alignment wrapText="1"/>
    </xf>
    <xf numFmtId="49" fontId="22" fillId="0" borderId="0" xfId="0" applyNumberFormat="1" applyFont="1" applyAlignment="1">
      <alignment horizontal="center"/>
    </xf>
    <xf numFmtId="49" fontId="22" fillId="0" borderId="0" xfId="0" applyNumberFormat="1" applyFont="1"/>
    <xf numFmtId="49" fontId="22" fillId="0" borderId="0" xfId="0" applyNumberFormat="1" applyFont="1" applyAlignment="1">
      <alignment horizontal="left"/>
    </xf>
    <xf numFmtId="0" fontId="0" fillId="0" borderId="0" xfId="0" applyAlignment="1">
      <alignment horizontal="left"/>
    </xf>
    <xf numFmtId="0" fontId="22" fillId="0" borderId="0" xfId="0" applyFont="1" applyAlignment="1">
      <alignment horizontal="center"/>
    </xf>
    <xf numFmtId="0" fontId="22" fillId="0" borderId="0" xfId="0" applyFont="1"/>
    <xf numFmtId="0" fontId="31" fillId="0" borderId="1" xfId="2" applyFont="1" applyBorder="1" applyAlignment="1">
      <alignment horizontal="left" vertical="center" wrapText="1"/>
    </xf>
    <xf numFmtId="0" fontId="31" fillId="0" borderId="1" xfId="0" applyFont="1" applyBorder="1" applyAlignment="1">
      <alignment horizontal="left" vertical="center" wrapText="1"/>
    </xf>
    <xf numFmtId="0" fontId="22" fillId="0" borderId="0" xfId="0" applyFont="1" applyAlignment="1">
      <alignment horizontal="left" vertical="center"/>
    </xf>
    <xf numFmtId="0" fontId="33" fillId="6" borderId="1" xfId="2" applyFont="1" applyFill="1" applyBorder="1" applyAlignment="1">
      <alignment horizontal="center" vertical="center"/>
    </xf>
    <xf numFmtId="0" fontId="33" fillId="6" borderId="1" xfId="1" quotePrefix="1" applyNumberFormat="1" applyFont="1" applyFill="1" applyBorder="1" applyAlignment="1">
      <alignment horizontal="center" vertical="center" wrapText="1"/>
    </xf>
    <xf numFmtId="1" fontId="33" fillId="6" borderId="1" xfId="1" applyNumberFormat="1" applyFont="1" applyFill="1" applyBorder="1" applyAlignment="1">
      <alignment horizontal="center" vertical="center" wrapText="1"/>
    </xf>
    <xf numFmtId="1" fontId="33" fillId="6" borderId="1" xfId="0" applyNumberFormat="1" applyFont="1" applyFill="1" applyBorder="1" applyAlignment="1">
      <alignment horizontal="center" vertical="center" wrapText="1"/>
    </xf>
    <xf numFmtId="49" fontId="33" fillId="6" borderId="1" xfId="1" quotePrefix="1" applyNumberFormat="1" applyFont="1" applyFill="1" applyBorder="1" applyAlignment="1">
      <alignment horizontal="center" vertical="center" wrapText="1"/>
    </xf>
    <xf numFmtId="0" fontId="33" fillId="6" borderId="1" xfId="2" applyFont="1" applyFill="1" applyBorder="1" applyAlignment="1">
      <alignment horizontal="center" vertical="center" wrapText="1"/>
    </xf>
    <xf numFmtId="43" fontId="33" fillId="6" borderId="1" xfId="1" quotePrefix="1" applyFont="1" applyFill="1" applyBorder="1" applyAlignment="1">
      <alignment horizontal="center" vertical="center" wrapText="1"/>
    </xf>
    <xf numFmtId="0" fontId="33" fillId="6" borderId="1" xfId="0" applyFont="1" applyFill="1" applyBorder="1" applyAlignment="1">
      <alignment horizontal="center" vertical="center" wrapText="1"/>
    </xf>
    <xf numFmtId="0" fontId="32" fillId="5" borderId="1" xfId="1" applyNumberFormat="1" applyFont="1" applyFill="1" applyBorder="1" applyAlignment="1">
      <alignment horizontal="center" vertical="center" wrapText="1"/>
    </xf>
    <xf numFmtId="0" fontId="9" fillId="0" borderId="19" xfId="0" applyFont="1" applyBorder="1" applyAlignment="1">
      <alignment vertical="center"/>
    </xf>
    <xf numFmtId="0" fontId="9" fillId="0" borderId="20" xfId="0" applyFont="1" applyBorder="1" applyAlignment="1">
      <alignment vertical="center"/>
    </xf>
    <xf numFmtId="0" fontId="22" fillId="0" borderId="0" xfId="0" applyFont="1" applyAlignment="1">
      <alignment horizontal="left"/>
    </xf>
    <xf numFmtId="0" fontId="0" fillId="0" borderId="0" xfId="0" applyAlignment="1">
      <alignment horizontal="center"/>
    </xf>
    <xf numFmtId="43" fontId="8" fillId="25" borderId="1" xfId="1" applyFont="1" applyFill="1" applyBorder="1" applyAlignment="1">
      <alignment horizontal="center" vertical="center" wrapText="1"/>
    </xf>
    <xf numFmtId="43" fontId="27" fillId="28" borderId="1" xfId="1" applyFont="1" applyFill="1" applyBorder="1" applyAlignment="1">
      <alignment horizontal="center" vertical="center" wrapText="1"/>
    </xf>
    <xf numFmtId="43" fontId="8" fillId="18" borderId="1" xfId="1" applyFont="1" applyFill="1" applyBorder="1" applyAlignment="1">
      <alignment horizontal="center" vertical="center" wrapText="1"/>
    </xf>
    <xf numFmtId="0" fontId="2" fillId="8" borderId="1" xfId="4" applyFont="1" applyFill="1" applyBorder="1" applyAlignment="1">
      <alignment horizontal="center" wrapText="1"/>
    </xf>
    <xf numFmtId="0" fontId="2" fillId="8" borderId="1" xfId="4" applyFont="1" applyFill="1" applyBorder="1" applyAlignment="1">
      <alignment horizontal="center"/>
    </xf>
    <xf numFmtId="0" fontId="19" fillId="0" borderId="0" xfId="0" applyFont="1" applyAlignment="1">
      <alignment horizontal="center"/>
    </xf>
    <xf numFmtId="0" fontId="19" fillId="0" borderId="0" xfId="0" applyFont="1"/>
    <xf numFmtId="0" fontId="19" fillId="0" borderId="0" xfId="0" applyFont="1" applyAlignment="1">
      <alignment horizontal="left"/>
    </xf>
    <xf numFmtId="0" fontId="19" fillId="0" borderId="0" xfId="0" applyFont="1" applyAlignment="1">
      <alignment horizontal="center" vertical="center"/>
    </xf>
    <xf numFmtId="0" fontId="19" fillId="0" borderId="0" xfId="0" applyFont="1" applyAlignment="1">
      <alignment horizontal="left" vertical="center"/>
    </xf>
    <xf numFmtId="0" fontId="0" fillId="29" borderId="0" xfId="0" applyFill="1" applyAlignment="1">
      <alignment horizontal="center" vertical="center"/>
    </xf>
    <xf numFmtId="0" fontId="0" fillId="0" borderId="0" xfId="0" applyAlignment="1">
      <alignment horizontal="left" vertical="center"/>
    </xf>
    <xf numFmtId="0" fontId="0" fillId="0" borderId="0" xfId="0" applyAlignment="1">
      <alignment horizontal="center" vertical="center"/>
    </xf>
    <xf numFmtId="0" fontId="19" fillId="30" borderId="0" xfId="0" applyFont="1" applyFill="1" applyAlignment="1">
      <alignment horizontal="center"/>
    </xf>
    <xf numFmtId="0" fontId="19" fillId="30" borderId="0" xfId="0" applyFont="1" applyFill="1"/>
    <xf numFmtId="0" fontId="19" fillId="30" borderId="0" xfId="0" applyFont="1" applyFill="1" applyAlignment="1">
      <alignment horizontal="left"/>
    </xf>
    <xf numFmtId="0" fontId="19" fillId="30" borderId="0" xfId="0" applyFont="1" applyFill="1" applyAlignment="1">
      <alignment horizontal="center" vertical="center"/>
    </xf>
    <xf numFmtId="0" fontId="35" fillId="31" borderId="27" xfId="21" applyFont="1" applyFill="1" applyBorder="1" applyAlignment="1">
      <alignment horizontal="center" vertical="center" wrapText="1"/>
    </xf>
    <xf numFmtId="0" fontId="36" fillId="31" borderId="27" xfId="21" applyFont="1" applyFill="1" applyBorder="1" applyAlignment="1">
      <alignment horizontal="center" vertical="center" wrapText="1"/>
    </xf>
    <xf numFmtId="0" fontId="36" fillId="31" borderId="28" xfId="21" applyFont="1" applyFill="1" applyBorder="1" applyAlignment="1">
      <alignment horizontal="center" vertical="center" wrapText="1"/>
    </xf>
    <xf numFmtId="0" fontId="37" fillId="0" borderId="0" xfId="21" applyFont="1" applyAlignment="1">
      <alignment horizontal="center" vertical="center"/>
    </xf>
    <xf numFmtId="0" fontId="34" fillId="0" borderId="0" xfId="21"/>
    <xf numFmtId="0" fontId="38" fillId="0" borderId="27" xfId="21" applyFont="1" applyBorder="1" applyAlignment="1">
      <alignment vertical="center" wrapText="1"/>
    </xf>
    <xf numFmtId="0" fontId="38" fillId="32" borderId="27" xfId="21" applyFont="1" applyFill="1" applyBorder="1" applyAlignment="1">
      <alignment vertical="center" wrapText="1"/>
    </xf>
    <xf numFmtId="0" fontId="38" fillId="32" borderId="28" xfId="21" applyFont="1" applyFill="1" applyBorder="1" applyAlignment="1">
      <alignment vertical="center" wrapText="1"/>
    </xf>
    <xf numFmtId="0" fontId="38" fillId="0" borderId="28" xfId="21" applyFont="1" applyBorder="1" applyAlignment="1">
      <alignment vertical="center" wrapText="1"/>
    </xf>
    <xf numFmtId="0" fontId="39" fillId="0" borderId="0" xfId="21" applyFont="1" applyAlignment="1">
      <alignment vertical="center"/>
    </xf>
    <xf numFmtId="0" fontId="38" fillId="32" borderId="0" xfId="21" applyFont="1" applyFill="1" applyAlignment="1">
      <alignment wrapText="1"/>
    </xf>
    <xf numFmtId="0" fontId="38" fillId="0" borderId="0" xfId="21" applyFont="1" applyAlignment="1">
      <alignment wrapText="1"/>
    </xf>
    <xf numFmtId="0" fontId="38" fillId="32" borderId="24" xfId="21" applyFont="1" applyFill="1" applyBorder="1" applyAlignment="1">
      <alignment horizontal="left" vertical="top" wrapText="1"/>
    </xf>
    <xf numFmtId="0" fontId="38" fillId="32" borderId="0" xfId="21" applyFont="1" applyFill="1" applyAlignment="1">
      <alignment horizontal="left" vertical="top" wrapText="1"/>
    </xf>
    <xf numFmtId="0" fontId="38" fillId="0" borderId="0" xfId="21" applyFont="1" applyAlignment="1">
      <alignment horizontal="left" vertical="top" wrapText="1"/>
    </xf>
    <xf numFmtId="0" fontId="39" fillId="33" borderId="0" xfId="21" applyFont="1" applyFill="1" applyAlignment="1">
      <alignment vertical="center"/>
    </xf>
    <xf numFmtId="0" fontId="38" fillId="32" borderId="0" xfId="21" applyFont="1" applyFill="1" applyAlignment="1">
      <alignment vertical="center" wrapText="1"/>
    </xf>
    <xf numFmtId="0" fontId="39" fillId="5" borderId="0" xfId="21" applyFont="1" applyFill="1" applyAlignment="1">
      <alignment vertical="center"/>
    </xf>
    <xf numFmtId="0" fontId="38" fillId="32" borderId="27" xfId="21" quotePrefix="1" applyFont="1" applyFill="1" applyBorder="1" applyAlignment="1">
      <alignment vertical="center" wrapText="1"/>
    </xf>
    <xf numFmtId="0" fontId="39" fillId="0" borderId="0" xfId="21" applyFont="1"/>
    <xf numFmtId="0" fontId="11" fillId="0" borderId="0" xfId="2" applyFont="1" applyAlignment="1">
      <alignment wrapText="1"/>
    </xf>
    <xf numFmtId="0" fontId="7" fillId="0" borderId="0" xfId="3" applyFont="1" applyAlignment="1">
      <alignment wrapText="1"/>
    </xf>
    <xf numFmtId="0" fontId="7" fillId="0" borderId="0" xfId="0" applyFont="1" applyAlignment="1">
      <alignment wrapText="1"/>
    </xf>
    <xf numFmtId="0" fontId="9" fillId="0" borderId="0" xfId="0" applyFont="1" applyAlignment="1">
      <alignment wrapText="1"/>
    </xf>
    <xf numFmtId="0" fontId="9" fillId="0" borderId="0" xfId="0" applyFont="1" applyAlignment="1">
      <alignment vertical="center" wrapText="1"/>
    </xf>
    <xf numFmtId="0" fontId="11" fillId="0" borderId="0" xfId="0" applyFont="1" applyAlignment="1">
      <alignment wrapText="1"/>
    </xf>
    <xf numFmtId="0" fontId="33" fillId="6" borderId="1" xfId="2" applyFont="1" applyFill="1" applyBorder="1" applyAlignment="1" applyProtection="1">
      <alignment horizontal="center" vertical="center"/>
      <protection locked="0"/>
    </xf>
    <xf numFmtId="0" fontId="33" fillId="6" borderId="1" xfId="0" applyFont="1" applyFill="1" applyBorder="1" applyAlignment="1" applyProtection="1">
      <alignment horizontal="center" vertical="center" wrapText="1"/>
      <protection locked="0"/>
    </xf>
    <xf numFmtId="43" fontId="33" fillId="6" borderId="1" xfId="1" quotePrefix="1" applyFont="1" applyFill="1" applyBorder="1" applyAlignment="1" applyProtection="1">
      <alignment horizontal="center" vertical="center" wrapText="1"/>
      <protection locked="0"/>
    </xf>
    <xf numFmtId="0" fontId="33" fillId="6" borderId="1" xfId="1" quotePrefix="1" applyNumberFormat="1" applyFont="1" applyFill="1" applyBorder="1" applyAlignment="1" applyProtection="1">
      <alignment horizontal="center" vertical="center" wrapText="1"/>
      <protection locked="0"/>
    </xf>
    <xf numFmtId="1" fontId="33" fillId="6" borderId="1" xfId="1" applyNumberFormat="1" applyFont="1" applyFill="1" applyBorder="1" applyAlignment="1" applyProtection="1">
      <alignment horizontal="center" vertical="center" wrapText="1"/>
      <protection locked="0"/>
    </xf>
    <xf numFmtId="1" fontId="33" fillId="6" borderId="1" xfId="0" applyNumberFormat="1" applyFont="1" applyFill="1" applyBorder="1" applyAlignment="1" applyProtection="1">
      <alignment horizontal="center" vertical="center" wrapText="1"/>
      <protection locked="0"/>
    </xf>
    <xf numFmtId="49" fontId="33" fillId="6" borderId="1" xfId="1" quotePrefix="1" applyNumberFormat="1" applyFont="1" applyFill="1" applyBorder="1" applyAlignment="1" applyProtection="1">
      <alignment horizontal="center" vertical="center" wrapText="1"/>
      <protection locked="0"/>
    </xf>
    <xf numFmtId="0" fontId="33" fillId="6" borderId="1" xfId="2" applyFont="1" applyFill="1" applyBorder="1" applyAlignment="1" applyProtection="1">
      <alignment horizontal="center" vertical="center" wrapText="1"/>
      <protection locked="0"/>
    </xf>
    <xf numFmtId="0" fontId="11" fillId="0" borderId="0" xfId="2" applyFont="1" applyProtection="1">
      <protection locked="0"/>
    </xf>
    <xf numFmtId="43" fontId="25" fillId="6" borderId="0" xfId="1" quotePrefix="1" applyFont="1" applyFill="1" applyBorder="1" applyAlignment="1" applyProtection="1">
      <alignment horizontal="center" vertical="center" wrapText="1"/>
      <protection locked="0"/>
    </xf>
    <xf numFmtId="0" fontId="26" fillId="0" borderId="0" xfId="2" applyFont="1" applyProtection="1">
      <protection locked="0"/>
    </xf>
    <xf numFmtId="0" fontId="29" fillId="0" borderId="0" xfId="0" applyFont="1" applyProtection="1">
      <protection locked="0"/>
    </xf>
    <xf numFmtId="0" fontId="1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26" fillId="0" borderId="0" xfId="0" applyFont="1" applyProtection="1">
      <protection locked="0"/>
    </xf>
    <xf numFmtId="0" fontId="26" fillId="0" borderId="6" xfId="0" applyFont="1" applyBorder="1" applyProtection="1">
      <protection locked="0"/>
    </xf>
    <xf numFmtId="0" fontId="26" fillId="0" borderId="6" xfId="2" applyFont="1" applyBorder="1" applyProtection="1">
      <protection locked="0"/>
    </xf>
    <xf numFmtId="43" fontId="25" fillId="6" borderId="6" xfId="1" quotePrefix="1" applyFont="1" applyFill="1" applyBorder="1" applyAlignment="1" applyProtection="1">
      <alignment horizontal="center" vertical="center" wrapText="1"/>
      <protection locked="0"/>
    </xf>
    <xf numFmtId="0" fontId="28" fillId="0" borderId="6" xfId="0" applyFont="1" applyBorder="1" applyAlignment="1" applyProtection="1">
      <alignment vertical="center" wrapText="1"/>
      <protection locked="0"/>
    </xf>
    <xf numFmtId="0" fontId="11" fillId="0" borderId="0" xfId="0" applyFont="1" applyProtection="1">
      <protection locked="0"/>
    </xf>
    <xf numFmtId="0" fontId="26" fillId="0" borderId="0" xfId="2" applyFont="1" applyAlignment="1" applyProtection="1">
      <alignment horizontal="center" vertical="center"/>
      <protection locked="0"/>
    </xf>
    <xf numFmtId="0" fontId="26" fillId="0" borderId="0" xfId="0" applyFont="1" applyAlignment="1" applyProtection="1">
      <alignment horizontal="center" vertical="center"/>
      <protection locked="0"/>
    </xf>
    <xf numFmtId="0" fontId="26" fillId="0" borderId="0" xfId="2" applyFont="1" applyAlignment="1" applyProtection="1">
      <alignment horizontal="center"/>
      <protection locked="0"/>
    </xf>
    <xf numFmtId="0" fontId="26" fillId="0" borderId="0" xfId="0" applyFont="1" applyAlignment="1" applyProtection="1">
      <alignment vertical="center"/>
      <protection locked="0"/>
    </xf>
    <xf numFmtId="0" fontId="26" fillId="0" borderId="0" xfId="2" applyFont="1" applyAlignment="1" applyProtection="1">
      <alignment vertical="center"/>
      <protection locked="0"/>
    </xf>
    <xf numFmtId="9" fontId="33" fillId="6" borderId="1" xfId="6" quotePrefix="1" applyFont="1" applyFill="1" applyBorder="1" applyAlignment="1" applyProtection="1">
      <alignment horizontal="center" vertical="center" wrapText="1"/>
    </xf>
    <xf numFmtId="44" fontId="33" fillId="6" borderId="1" xfId="5" quotePrefix="1" applyFont="1" applyFill="1" applyBorder="1" applyAlignment="1" applyProtection="1">
      <alignment horizontal="center" vertical="center" wrapText="1"/>
      <protection locked="0"/>
    </xf>
    <xf numFmtId="44" fontId="33" fillId="6" borderId="1" xfId="5" applyFont="1" applyFill="1" applyBorder="1" applyAlignment="1" applyProtection="1">
      <alignment horizontal="center" vertical="center" wrapText="1"/>
      <protection locked="0"/>
    </xf>
    <xf numFmtId="9" fontId="33" fillId="6" borderId="1" xfId="6" quotePrefix="1" applyFont="1" applyFill="1" applyBorder="1" applyAlignment="1">
      <alignment horizontal="center" vertical="center" wrapText="1"/>
    </xf>
    <xf numFmtId="0" fontId="1" fillId="0" borderId="29" xfId="14" applyBorder="1" applyAlignment="1">
      <alignment horizontal="center" vertical="center"/>
    </xf>
    <xf numFmtId="0" fontId="1" fillId="0" borderId="29" xfId="14" applyBorder="1" applyAlignment="1">
      <alignment vertical="center" wrapText="1"/>
    </xf>
    <xf numFmtId="0" fontId="0" fillId="0" borderId="29" xfId="14" applyFont="1" applyBorder="1" applyAlignment="1">
      <alignment horizontal="justify" vertical="center" wrapText="1"/>
    </xf>
    <xf numFmtId="0" fontId="1" fillId="0" borderId="29" xfId="14" applyBorder="1" applyAlignment="1">
      <alignment horizontal="justify" vertical="center" wrapText="1"/>
    </xf>
    <xf numFmtId="0" fontId="0" fillId="0" borderId="29" xfId="14" applyFont="1" applyBorder="1" applyAlignment="1">
      <alignment horizontal="center" vertical="center"/>
    </xf>
    <xf numFmtId="0" fontId="33" fillId="6" borderId="1" xfId="0" applyFont="1" applyFill="1" applyBorder="1" applyAlignment="1">
      <alignment horizontal="center" vertical="center" wrapText="1"/>
    </xf>
    <xf numFmtId="0" fontId="33" fillId="6" borderId="3" xfId="2" applyFont="1" applyFill="1" applyBorder="1" applyAlignment="1" applyProtection="1">
      <alignment horizontal="center" vertical="center" wrapText="1"/>
      <protection locked="0"/>
    </xf>
    <xf numFmtId="0" fontId="33" fillId="6" borderId="5" xfId="2" applyFont="1" applyFill="1" applyBorder="1" applyAlignment="1" applyProtection="1">
      <alignment horizontal="center" vertical="center" wrapText="1"/>
      <protection locked="0"/>
    </xf>
    <xf numFmtId="43" fontId="33" fillId="6" borderId="1" xfId="1" quotePrefix="1" applyFont="1" applyFill="1" applyBorder="1" applyAlignment="1" applyProtection="1">
      <alignment horizontal="center" vertical="center" wrapText="1"/>
      <protection locked="0"/>
    </xf>
    <xf numFmtId="43" fontId="27" fillId="18" borderId="14" xfId="9" applyFont="1" applyFill="1" applyBorder="1" applyAlignment="1">
      <alignment horizontal="center" vertical="center" wrapText="1"/>
    </xf>
    <xf numFmtId="43" fontId="27" fillId="18" borderId="2" xfId="9" applyFont="1" applyFill="1" applyBorder="1" applyAlignment="1">
      <alignment horizontal="center" vertical="center" wrapText="1"/>
    </xf>
    <xf numFmtId="43" fontId="27" fillId="18" borderId="15" xfId="9" applyFont="1" applyFill="1" applyBorder="1" applyAlignment="1">
      <alignment horizontal="center" vertical="center" wrapText="1"/>
    </xf>
    <xf numFmtId="0" fontId="10" fillId="0" borderId="25" xfId="0" applyFont="1" applyBorder="1" applyAlignment="1" applyProtection="1">
      <alignment horizontal="center" vertical="center" wrapText="1"/>
      <protection locked="0"/>
    </xf>
    <xf numFmtId="0" fontId="10" fillId="0" borderId="6" xfId="0" applyFont="1" applyBorder="1" applyAlignment="1" applyProtection="1">
      <alignment horizontal="center" vertical="center" wrapText="1"/>
      <protection locked="0"/>
    </xf>
    <xf numFmtId="0" fontId="10" fillId="0" borderId="26" xfId="0" applyFont="1" applyBorder="1" applyAlignment="1" applyProtection="1">
      <alignment horizontal="center" vertical="center" wrapText="1"/>
      <protection locked="0"/>
    </xf>
    <xf numFmtId="43" fontId="27" fillId="24" borderId="1" xfId="1" applyFont="1" applyFill="1" applyBorder="1" applyAlignment="1">
      <alignment horizontal="center" vertical="center" wrapText="1"/>
    </xf>
    <xf numFmtId="0" fontId="32" fillId="4" borderId="1" xfId="0" applyFont="1" applyFill="1" applyBorder="1" applyAlignment="1" applyProtection="1">
      <alignment horizontal="center" vertical="center"/>
      <protection locked="0"/>
    </xf>
    <xf numFmtId="43" fontId="27" fillId="28" borderId="1" xfId="1" applyFont="1" applyFill="1" applyBorder="1" applyAlignment="1">
      <alignment horizontal="center" vertical="center" wrapText="1"/>
    </xf>
    <xf numFmtId="0" fontId="27" fillId="18" borderId="1" xfId="0" applyFont="1" applyFill="1" applyBorder="1" applyAlignment="1">
      <alignment horizontal="center" vertical="center" wrapText="1"/>
    </xf>
    <xf numFmtId="43" fontId="27" fillId="18" borderId="1" xfId="1" applyFont="1" applyFill="1" applyBorder="1" applyAlignment="1">
      <alignment horizontal="center" vertical="center" wrapText="1"/>
    </xf>
    <xf numFmtId="0" fontId="33" fillId="0" borderId="3"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0" fontId="33" fillId="0" borderId="5" xfId="0" applyFont="1" applyBorder="1" applyAlignment="1" applyProtection="1">
      <alignment horizontal="center" vertical="center" wrapText="1"/>
      <protection locked="0"/>
    </xf>
    <xf numFmtId="0" fontId="7" fillId="0" borderId="0" xfId="3" applyFont="1" applyAlignment="1">
      <alignment horizontal="center"/>
    </xf>
    <xf numFmtId="0" fontId="7" fillId="0" borderId="6" xfId="3" applyFont="1" applyBorder="1" applyAlignment="1">
      <alignment horizontal="center"/>
    </xf>
    <xf numFmtId="0" fontId="27" fillId="24" borderId="1" xfId="0" applyFont="1" applyFill="1" applyBorder="1" applyAlignment="1">
      <alignment horizontal="center" vertical="center"/>
    </xf>
    <xf numFmtId="0" fontId="27" fillId="27" borderId="1" xfId="0" applyFont="1" applyFill="1" applyBorder="1" applyAlignment="1">
      <alignment horizontal="center" vertical="center" wrapText="1"/>
    </xf>
    <xf numFmtId="0" fontId="32" fillId="4" borderId="1" xfId="0" applyFont="1" applyFill="1" applyBorder="1" applyAlignment="1">
      <alignment horizontal="center" vertical="center"/>
    </xf>
    <xf numFmtId="43" fontId="27" fillId="28" borderId="12" xfId="1" applyFont="1" applyFill="1" applyBorder="1" applyAlignment="1">
      <alignment horizontal="center" vertical="center" wrapText="1"/>
    </xf>
    <xf numFmtId="43" fontId="27" fillId="28" borderId="13" xfId="1" applyFont="1" applyFill="1" applyBorder="1" applyAlignment="1">
      <alignment horizontal="center" vertical="center" wrapText="1"/>
    </xf>
    <xf numFmtId="43" fontId="27" fillId="28" borderId="3" xfId="1" applyFont="1" applyFill="1" applyBorder="1" applyAlignment="1">
      <alignment horizontal="center" vertical="center"/>
    </xf>
    <xf numFmtId="43" fontId="27" fillId="28" borderId="5" xfId="1" applyFont="1" applyFill="1" applyBorder="1" applyAlignment="1">
      <alignment horizontal="center" vertical="center"/>
    </xf>
    <xf numFmtId="43" fontId="33" fillId="6" borderId="3" xfId="1" quotePrefix="1" applyFont="1" applyFill="1" applyBorder="1" applyAlignment="1" applyProtection="1">
      <alignment horizontal="center" vertical="center" wrapText="1"/>
      <protection locked="0"/>
    </xf>
    <xf numFmtId="43" fontId="33" fillId="6" borderId="5" xfId="1" quotePrefix="1" applyFont="1" applyFill="1" applyBorder="1" applyAlignment="1" applyProtection="1">
      <alignment horizontal="center" vertical="center" wrapText="1"/>
      <protection locked="0"/>
    </xf>
    <xf numFmtId="43" fontId="33" fillId="6" borderId="4" xfId="1" quotePrefix="1" applyFont="1" applyFill="1" applyBorder="1" applyAlignment="1" applyProtection="1">
      <alignment horizontal="center" vertical="center" wrapText="1"/>
      <protection locked="0"/>
    </xf>
    <xf numFmtId="0" fontId="27" fillId="18" borderId="4" xfId="0" applyFont="1" applyFill="1" applyBorder="1" applyAlignment="1">
      <alignment horizontal="center" vertical="center"/>
    </xf>
    <xf numFmtId="0" fontId="27" fillId="18" borderId="5" xfId="0" applyFont="1" applyFill="1" applyBorder="1" applyAlignment="1">
      <alignment horizontal="center" vertical="center"/>
    </xf>
    <xf numFmtId="0" fontId="27" fillId="18" borderId="3" xfId="0" applyFont="1" applyFill="1" applyBorder="1" applyAlignment="1">
      <alignment horizontal="center" vertical="center" wrapText="1"/>
    </xf>
    <xf numFmtId="0" fontId="27" fillId="18" borderId="4" xfId="0" applyFont="1" applyFill="1" applyBorder="1" applyAlignment="1">
      <alignment horizontal="center" vertical="center" wrapText="1"/>
    </xf>
    <xf numFmtId="0" fontId="8" fillId="24" borderId="3" xfId="0" applyFont="1" applyFill="1" applyBorder="1" applyAlignment="1">
      <alignment horizontal="center" vertical="center" wrapText="1"/>
    </xf>
    <xf numFmtId="0" fontId="8" fillId="24" borderId="4" xfId="0" applyFont="1" applyFill="1" applyBorder="1" applyAlignment="1">
      <alignment horizontal="center" vertical="center" wrapText="1"/>
    </xf>
    <xf numFmtId="0" fontId="8" fillId="24" borderId="5" xfId="0" applyFont="1" applyFill="1" applyBorder="1" applyAlignment="1">
      <alignment horizontal="center" vertical="center" wrapText="1"/>
    </xf>
    <xf numFmtId="0" fontId="8" fillId="26" borderId="3" xfId="0" applyFont="1" applyFill="1" applyBorder="1" applyAlignment="1">
      <alignment horizontal="center" vertical="center" wrapText="1"/>
    </xf>
    <xf numFmtId="0" fontId="8" fillId="26" borderId="4" xfId="0" applyFont="1" applyFill="1" applyBorder="1" applyAlignment="1">
      <alignment horizontal="center" vertical="center" wrapText="1"/>
    </xf>
    <xf numFmtId="0" fontId="8" fillId="26" borderId="5" xfId="0" applyFont="1" applyFill="1" applyBorder="1" applyAlignment="1">
      <alignment horizontal="center" vertical="center" wrapText="1"/>
    </xf>
    <xf numFmtId="44" fontId="32" fillId="0" borderId="3" xfId="5" quotePrefix="1" applyFont="1" applyFill="1" applyBorder="1" applyAlignment="1" applyProtection="1">
      <alignment horizontal="center" vertical="center" wrapText="1"/>
      <protection locked="0"/>
    </xf>
    <xf numFmtId="44" fontId="32" fillId="0" borderId="4" xfId="5" quotePrefix="1" applyFont="1" applyFill="1" applyBorder="1" applyAlignment="1" applyProtection="1">
      <alignment horizontal="center" vertical="center" wrapText="1"/>
      <protection locked="0"/>
    </xf>
    <xf numFmtId="44" fontId="32" fillId="0" borderId="5" xfId="5" quotePrefix="1" applyFont="1" applyFill="1" applyBorder="1" applyAlignment="1" applyProtection="1">
      <alignment horizontal="center" vertical="center" wrapText="1"/>
      <protection locked="0"/>
    </xf>
    <xf numFmtId="0" fontId="32" fillId="5" borderId="3" xfId="1" applyNumberFormat="1" applyFont="1" applyFill="1" applyBorder="1" applyAlignment="1" applyProtection="1">
      <alignment horizontal="center" vertical="center" wrapText="1"/>
      <protection locked="0"/>
    </xf>
    <xf numFmtId="0" fontId="32" fillId="5" borderId="5" xfId="1" applyNumberFormat="1" applyFont="1" applyFill="1" applyBorder="1" applyAlignment="1" applyProtection="1">
      <alignment horizontal="center" vertical="center" wrapText="1"/>
      <protection locked="0"/>
    </xf>
    <xf numFmtId="1" fontId="32" fillId="0" borderId="4" xfId="1" applyNumberFormat="1" applyFont="1" applyFill="1" applyBorder="1" applyAlignment="1">
      <alignment horizontal="center" vertical="center" wrapText="1"/>
    </xf>
    <xf numFmtId="1" fontId="32" fillId="0" borderId="5" xfId="1" applyNumberFormat="1" applyFont="1" applyFill="1" applyBorder="1" applyAlignment="1">
      <alignment horizontal="center" vertical="center" wrapText="1"/>
    </xf>
    <xf numFmtId="43" fontId="27" fillId="18" borderId="3" xfId="1" applyFont="1" applyFill="1" applyBorder="1" applyAlignment="1">
      <alignment horizontal="center" vertical="center" wrapText="1"/>
    </xf>
    <xf numFmtId="43" fontId="27" fillId="18" borderId="4" xfId="1" applyFont="1" applyFill="1" applyBorder="1" applyAlignment="1">
      <alignment horizontal="center" vertical="center" wrapText="1"/>
    </xf>
    <xf numFmtId="43" fontId="27" fillId="18" borderId="12" xfId="1" applyFont="1" applyFill="1" applyBorder="1" applyAlignment="1">
      <alignment horizontal="center" vertical="center" wrapText="1"/>
    </xf>
    <xf numFmtId="43" fontId="27" fillId="18" borderId="13" xfId="1" applyFont="1" applyFill="1" applyBorder="1" applyAlignment="1">
      <alignment horizontal="center" vertical="center" wrapText="1"/>
    </xf>
    <xf numFmtId="0" fontId="8" fillId="3" borderId="1" xfId="0" applyFont="1" applyFill="1" applyBorder="1" applyAlignment="1">
      <alignment horizontal="center" vertical="center" wrapText="1"/>
    </xf>
    <xf numFmtId="43" fontId="8" fillId="3" borderId="1" xfId="1" applyFont="1" applyFill="1" applyBorder="1" applyAlignment="1">
      <alignment horizontal="center" vertical="center" wrapText="1"/>
    </xf>
    <xf numFmtId="0" fontId="32" fillId="5" borderId="3" xfId="1" applyNumberFormat="1" applyFont="1" applyFill="1" applyBorder="1" applyAlignment="1">
      <alignment horizontal="center" vertical="center" wrapText="1"/>
    </xf>
    <xf numFmtId="0" fontId="32" fillId="5" borderId="5" xfId="1" applyNumberFormat="1" applyFont="1" applyFill="1" applyBorder="1" applyAlignment="1">
      <alignment horizontal="center" vertical="center" wrapText="1"/>
    </xf>
    <xf numFmtId="0" fontId="33" fillId="0" borderId="3" xfId="0" applyFont="1" applyBorder="1" applyAlignment="1">
      <alignment horizontal="center" vertical="center" wrapText="1"/>
    </xf>
    <xf numFmtId="0" fontId="33" fillId="0" borderId="4" xfId="0" applyFont="1" applyBorder="1" applyAlignment="1">
      <alignment horizontal="center" vertical="center" wrapText="1"/>
    </xf>
    <xf numFmtId="0" fontId="33" fillId="0" borderId="5" xfId="0" applyFont="1" applyBorder="1" applyAlignment="1">
      <alignment horizontal="center" vertical="center" wrapText="1"/>
    </xf>
    <xf numFmtId="44" fontId="32" fillId="0" borderId="3" xfId="5" quotePrefix="1" applyFont="1" applyFill="1" applyBorder="1" applyAlignment="1">
      <alignment horizontal="center" vertical="center" wrapText="1"/>
    </xf>
    <xf numFmtId="44" fontId="32" fillId="0" borderId="4" xfId="5" quotePrefix="1" applyFont="1" applyFill="1" applyBorder="1" applyAlignment="1">
      <alignment horizontal="center" vertical="center" wrapText="1"/>
    </xf>
    <xf numFmtId="44" fontId="32" fillId="0" borderId="5" xfId="5" quotePrefix="1" applyFont="1" applyFill="1" applyBorder="1" applyAlignment="1">
      <alignment horizontal="center" vertical="center" wrapText="1"/>
    </xf>
    <xf numFmtId="0" fontId="33" fillId="6" borderId="3" xfId="2" applyFont="1" applyFill="1" applyBorder="1" applyAlignment="1">
      <alignment horizontal="center" vertical="center" wrapText="1"/>
    </xf>
    <xf numFmtId="0" fontId="33" fillId="6" borderId="5" xfId="2" applyFont="1" applyFill="1" applyBorder="1" applyAlignment="1">
      <alignment horizontal="center" vertical="center" wrapText="1"/>
    </xf>
    <xf numFmtId="43" fontId="33" fillId="6" borderId="1" xfId="1" quotePrefix="1" applyFont="1" applyFill="1" applyBorder="1" applyAlignment="1">
      <alignment horizontal="center" vertical="center" wrapText="1"/>
    </xf>
    <xf numFmtId="0" fontId="10" fillId="0" borderId="2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26" xfId="0" applyFont="1" applyBorder="1" applyAlignment="1">
      <alignment horizontal="center" vertical="center" wrapText="1"/>
    </xf>
    <xf numFmtId="0" fontId="16" fillId="0" borderId="0" xfId="4" applyFont="1" applyAlignment="1">
      <alignment horizontal="center" wrapText="1"/>
    </xf>
    <xf numFmtId="0" fontId="17" fillId="7" borderId="1" xfId="4" applyFont="1" applyFill="1" applyBorder="1" applyAlignment="1">
      <alignment horizontal="center"/>
    </xf>
    <xf numFmtId="0" fontId="25" fillId="0" borderId="2" xfId="2" applyFont="1" applyBorder="1" applyAlignment="1" applyProtection="1">
      <alignment horizontal="center" vertical="center" wrapText="1"/>
      <protection locked="0"/>
    </xf>
    <xf numFmtId="0" fontId="26" fillId="0" borderId="0" xfId="2" applyFont="1" applyAlignment="1" applyProtection="1">
      <alignment horizontal="center" vertical="center" wrapText="1"/>
      <protection locked="0"/>
    </xf>
  </cellXfs>
  <cellStyles count="22">
    <cellStyle name="Millares 2" xfId="1" xr:uid="{00000000-0005-0000-0000-000000000000}"/>
    <cellStyle name="Millares 2 2" xfId="9" xr:uid="{00000000-0005-0000-0000-000001000000}"/>
    <cellStyle name="Millares 2 2 2" xfId="17" xr:uid="{495C1211-7A96-49B7-AFF0-7AB80C26D9FF}"/>
    <cellStyle name="Millares 2 3" xfId="13" xr:uid="{70DBB861-AEF4-4BFC-A5E3-DFC54A648DE2}"/>
    <cellStyle name="Moneda" xfId="5" builtinId="4"/>
    <cellStyle name="Moneda 2" xfId="11" xr:uid="{00000000-0005-0000-0000-000003000000}"/>
    <cellStyle name="Moneda 2 2" xfId="19" xr:uid="{60C38878-3B29-4D4A-84D6-A32F948D515E}"/>
    <cellStyle name="Moneda 3" xfId="15" xr:uid="{66F015ED-9752-481B-AAA9-A9D9D2C74617}"/>
    <cellStyle name="Normal" xfId="0" builtinId="0"/>
    <cellStyle name="Normal 2" xfId="3" xr:uid="{00000000-0005-0000-0000-000005000000}"/>
    <cellStyle name="Normal 2 2" xfId="7" xr:uid="{00000000-0005-0000-0000-000006000000}"/>
    <cellStyle name="Normal 3" xfId="2" xr:uid="{00000000-0005-0000-0000-000007000000}"/>
    <cellStyle name="Normal 4" xfId="4" xr:uid="{00000000-0005-0000-0000-000008000000}"/>
    <cellStyle name="Normal 4 2" xfId="10" xr:uid="{00000000-0005-0000-0000-000009000000}"/>
    <cellStyle name="Normal 4 2 2" xfId="18" xr:uid="{CE9BECD3-4A2E-4AA6-9CE4-7456FF2BFD26}"/>
    <cellStyle name="Normal 4 3" xfId="14" xr:uid="{41A8671A-9208-4DBB-9AA4-E00CC7CD11D5}"/>
    <cellStyle name="Normal 5" xfId="8" xr:uid="{00000000-0005-0000-0000-00000A000000}"/>
    <cellStyle name="Normal 5 2" xfId="12" xr:uid="{00000000-0005-0000-0000-00000B000000}"/>
    <cellStyle name="Normal 5 2 2" xfId="20" xr:uid="{448FD754-DB4E-4A52-B828-7C3180874446}"/>
    <cellStyle name="Normal 5 3" xfId="16" xr:uid="{B7097BA1-0222-450D-B4A8-37FC660D689C}"/>
    <cellStyle name="Normal 6" xfId="21" xr:uid="{69103B6A-2088-43F9-9830-1EF978C9BBC3}"/>
    <cellStyle name="Porcentaje" xfId="6" builtinId="5"/>
  </cellStyles>
  <dxfs count="5">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59996337778862885"/>
        </patternFill>
      </fill>
    </dxf>
    <dxf>
      <fill>
        <patternFill>
          <bgColor theme="5" tint="0.39994506668294322"/>
        </patternFill>
      </fill>
    </dxf>
  </dxfs>
  <tableStyles count="0" defaultTableStyle="TableStyleMedium2" defaultPivotStyle="PivotStyleLight16"/>
  <colors>
    <mruColors>
      <color rgb="FF235B4E"/>
      <color rgb="FFB70954"/>
      <color rgb="FF808080"/>
      <color rgb="FFBC955C"/>
      <color rgb="FF9933FF"/>
      <color rgb="FFFF66CC"/>
      <color rgb="FFDDC9A3"/>
      <color rgb="FF691C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11</xdr:col>
      <xdr:colOff>96389</xdr:colOff>
      <xdr:row>2</xdr:row>
      <xdr:rowOff>363539</xdr:rowOff>
    </xdr:from>
    <xdr:to>
      <xdr:col>25</xdr:col>
      <xdr:colOff>434518</xdr:colOff>
      <xdr:row>4</xdr:row>
      <xdr:rowOff>252414</xdr:rowOff>
    </xdr:to>
    <xdr:sp macro="" textlink="">
      <xdr:nvSpPr>
        <xdr:cNvPr id="4" name="11 CuadroTexto">
          <a:extLst>
            <a:ext uri="{FF2B5EF4-FFF2-40B4-BE49-F238E27FC236}">
              <a16:creationId xmlns:a16="http://schemas.microsoft.com/office/drawing/2014/main" id="{00000000-0008-0000-0000-000004000000}"/>
            </a:ext>
          </a:extLst>
        </xdr:cNvPr>
        <xdr:cNvSpPr txBox="1"/>
      </xdr:nvSpPr>
      <xdr:spPr>
        <a:xfrm>
          <a:off x="7290565" y="722127"/>
          <a:ext cx="14166188" cy="740522"/>
        </a:xfrm>
        <a:prstGeom prst="rect">
          <a:avLst/>
        </a:prstGeom>
        <a:noFill/>
      </xdr:spPr>
      <xdr:txBody>
        <a:bodyPr wrap="square"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
          <a:r>
            <a:rPr lang="es-MX" sz="2400" b="1" i="0" u="none" strike="noStrike">
              <a:solidFill>
                <a:srgbClr val="235B4E"/>
              </a:solidFill>
              <a:latin typeface="Gotham Rounded Book" pitchFamily="50" charset="0"/>
            </a:rPr>
            <a:t>ANTEPROYECTO DE PRESUPUESTO DE EGRESOS 2024 </a:t>
          </a:r>
        </a:p>
        <a:p>
          <a:pPr algn="ctr" fontAlgn="b"/>
          <a:r>
            <a:rPr lang="es-MX" sz="2400" b="1" i="0" u="none" strike="noStrike">
              <a:solidFill>
                <a:srgbClr val="235B4E"/>
              </a:solidFill>
              <a:latin typeface="Gotham Rounded Book" pitchFamily="50" charset="0"/>
            </a:rPr>
            <a:t>FORMATO DE VINCULACIÓN TRANSVERSAL DE ATENCIÓN A NIÑAS, NIÑOS Y ADOLESCENTES</a:t>
          </a:r>
          <a:endParaRPr lang="es-MX" sz="2400" b="1">
            <a:solidFill>
              <a:srgbClr val="235B4E"/>
            </a:solidFill>
            <a:latin typeface="+mj-lt"/>
          </a:endParaRPr>
        </a:p>
      </xdr:txBody>
    </xdr:sp>
    <xdr:clientData/>
  </xdr:twoCellAnchor>
  <xdr:twoCellAnchor editAs="oneCell">
    <xdr:from>
      <xdr:col>2</xdr:col>
      <xdr:colOff>214313</xdr:colOff>
      <xdr:row>2</xdr:row>
      <xdr:rowOff>214313</xdr:rowOff>
    </xdr:from>
    <xdr:to>
      <xdr:col>10</xdr:col>
      <xdr:colOff>902488</xdr:colOff>
      <xdr:row>4</xdr:row>
      <xdr:rowOff>381000</xdr:rowOff>
    </xdr:to>
    <xdr:pic>
      <xdr:nvPicPr>
        <xdr:cNvPr id="2" name="Imagen 1">
          <a:extLst>
            <a:ext uri="{FF2B5EF4-FFF2-40B4-BE49-F238E27FC236}">
              <a16:creationId xmlns:a16="http://schemas.microsoft.com/office/drawing/2014/main" id="{A9DA2465-114D-43E6-86A9-451EC017AA41}"/>
            </a:ext>
          </a:extLst>
        </xdr:cNvPr>
        <xdr:cNvPicPr>
          <a:picLocks noChangeAspect="1"/>
        </xdr:cNvPicPr>
      </xdr:nvPicPr>
      <xdr:blipFill rotWithShape="1">
        <a:blip xmlns:r="http://schemas.openxmlformats.org/officeDocument/2006/relationships" r:embed="rId1"/>
        <a:srcRect t="14760" r="3460" b="12077"/>
        <a:stretch/>
      </xdr:blipFill>
      <xdr:spPr>
        <a:xfrm>
          <a:off x="452438" y="571501"/>
          <a:ext cx="6766366" cy="1023937"/>
        </a:xfrm>
        <a:prstGeom prst="rect">
          <a:avLst/>
        </a:prstGeom>
      </xdr:spPr>
    </xdr:pic>
    <xdr:clientData/>
  </xdr:twoCellAnchor>
  <xdr:twoCellAnchor>
    <xdr:from>
      <xdr:col>25</xdr:col>
      <xdr:colOff>381000</xdr:colOff>
      <xdr:row>2</xdr:row>
      <xdr:rowOff>285749</xdr:rowOff>
    </xdr:from>
    <xdr:to>
      <xdr:col>32</xdr:col>
      <xdr:colOff>1881187</xdr:colOff>
      <xdr:row>5</xdr:row>
      <xdr:rowOff>214311</xdr:rowOff>
    </xdr:to>
    <xdr:grpSp>
      <xdr:nvGrpSpPr>
        <xdr:cNvPr id="9" name="Grupo 8">
          <a:extLst>
            <a:ext uri="{FF2B5EF4-FFF2-40B4-BE49-F238E27FC236}">
              <a16:creationId xmlns:a16="http://schemas.microsoft.com/office/drawing/2014/main" id="{8018769A-9B55-7714-5528-9FA74E7C663F}"/>
            </a:ext>
          </a:extLst>
        </xdr:cNvPr>
        <xdr:cNvGrpSpPr/>
      </xdr:nvGrpSpPr>
      <xdr:grpSpPr>
        <a:xfrm>
          <a:off x="21240750" y="639535"/>
          <a:ext cx="7215187" cy="1234847"/>
          <a:chOff x="0" y="0"/>
          <a:chExt cx="3407410" cy="507932"/>
        </a:xfrm>
      </xdr:grpSpPr>
      <xdr:sp macro="" textlink="">
        <xdr:nvSpPr>
          <xdr:cNvPr id="10" name="Cuadro de texto 2">
            <a:extLst>
              <a:ext uri="{FF2B5EF4-FFF2-40B4-BE49-F238E27FC236}">
                <a16:creationId xmlns:a16="http://schemas.microsoft.com/office/drawing/2014/main" id="{1E28D19D-B042-D077-1981-8E79B2C3DEDB}"/>
              </a:ext>
            </a:extLst>
          </xdr:cNvPr>
          <xdr:cNvSpPr txBox="1">
            <a:spLocks noChangeArrowheads="1"/>
          </xdr:cNvSpPr>
        </xdr:nvSpPr>
        <xdr:spPr bwMode="auto">
          <a:xfrm>
            <a:off x="0" y="31805"/>
            <a:ext cx="2565070" cy="476127"/>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just">
              <a:lnSpc>
                <a:spcPct val="107000"/>
              </a:lnSpc>
              <a:spcAft>
                <a:spcPts val="800"/>
              </a:spcAft>
            </a:pPr>
            <a:r>
              <a:rPr lang="es-MX" sz="1800" b="1">
                <a:solidFill>
                  <a:srgbClr val="767171"/>
                </a:solidFill>
                <a:effectLst/>
                <a:latin typeface="Source Sans Pro" panose="020B0503030403020204" pitchFamily="34" charset="0"/>
                <a:ea typeface="Calibri" panose="020F0502020204030204" pitchFamily="34" charset="0"/>
                <a:cs typeface="Times New Roman" panose="02020603050405020304" pitchFamily="18" charset="0"/>
              </a:rPr>
              <a:t>SISTEMA DE PROTECCIÓN INTEGRAL DE NIÑAS, NIÑOS Y ADOLESCENTES DE LA CIUDAD DE MÉXICO</a:t>
            </a:r>
            <a:endParaRPr lang="es-MX" sz="32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 name="Imagen 10" descr="Interfaz de usuario gráfica&#10;&#10;Descripción generada automáticamente con confianza baja">
            <a:extLst>
              <a:ext uri="{FF2B5EF4-FFF2-40B4-BE49-F238E27FC236}">
                <a16:creationId xmlns:a16="http://schemas.microsoft.com/office/drawing/2014/main" id="{E389AAC7-EB3B-DCC0-3F3D-BE99B3C5ED8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7168"/>
          <a:stretch/>
        </xdr:blipFill>
        <xdr:spPr bwMode="auto">
          <a:xfrm>
            <a:off x="2560320" y="0"/>
            <a:ext cx="847090" cy="428625"/>
          </a:xfrm>
          <a:prstGeom prst="rect">
            <a:avLst/>
          </a:prstGeom>
          <a:noFill/>
          <a:ln>
            <a:noFill/>
          </a:ln>
          <a:extLst>
            <a:ext uri="{53640926-AAD7-44D8-BBD7-CCE9431645EC}">
              <a14:shadowObscured xmlns:a14="http://schemas.microsoft.com/office/drawing/2010/main"/>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96389</xdr:colOff>
      <xdr:row>2</xdr:row>
      <xdr:rowOff>363539</xdr:rowOff>
    </xdr:from>
    <xdr:to>
      <xdr:col>24</xdr:col>
      <xdr:colOff>434518</xdr:colOff>
      <xdr:row>4</xdr:row>
      <xdr:rowOff>252414</xdr:rowOff>
    </xdr:to>
    <xdr:sp macro="" textlink="">
      <xdr:nvSpPr>
        <xdr:cNvPr id="2" name="11 CuadroTexto">
          <a:extLst>
            <a:ext uri="{FF2B5EF4-FFF2-40B4-BE49-F238E27FC236}">
              <a16:creationId xmlns:a16="http://schemas.microsoft.com/office/drawing/2014/main" id="{28D777AA-861C-481A-B40C-D8E7A8FEF2D6}"/>
            </a:ext>
          </a:extLst>
        </xdr:cNvPr>
        <xdr:cNvSpPr txBox="1"/>
      </xdr:nvSpPr>
      <xdr:spPr>
        <a:xfrm>
          <a:off x="7373489" y="715964"/>
          <a:ext cx="13768379" cy="746125"/>
        </a:xfrm>
        <a:prstGeom prst="rect">
          <a:avLst/>
        </a:prstGeom>
        <a:noFill/>
      </xdr:spPr>
      <xdr:txBody>
        <a:bodyPr wrap="square"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
          <a:r>
            <a:rPr lang="es-MX" sz="2400" b="1" i="0" u="none" strike="noStrike">
              <a:solidFill>
                <a:srgbClr val="235B4E"/>
              </a:solidFill>
              <a:latin typeface="Gotham Rounded Book" pitchFamily="50" charset="0"/>
            </a:rPr>
            <a:t>ANTEPROYECTO DE PRESUPUESTO DE EGRESOS 2024 </a:t>
          </a:r>
        </a:p>
        <a:p>
          <a:pPr algn="ctr" fontAlgn="b"/>
          <a:r>
            <a:rPr lang="es-MX" sz="2400" b="1" i="0" u="none" strike="noStrike">
              <a:solidFill>
                <a:srgbClr val="235B4E"/>
              </a:solidFill>
              <a:latin typeface="Gotham Rounded Book" pitchFamily="50" charset="0"/>
            </a:rPr>
            <a:t>FORMATO DE VINCULACIÓN TRANSVERSAL DE ATENCIÓN A NIÑAS, NIÑOS Y ADOLESCENTES</a:t>
          </a:r>
          <a:endParaRPr lang="es-MX" sz="2400" b="1">
            <a:solidFill>
              <a:srgbClr val="235B4E"/>
            </a:solidFill>
            <a:latin typeface="+mj-lt"/>
          </a:endParaRPr>
        </a:p>
      </xdr:txBody>
    </xdr:sp>
    <xdr:clientData/>
  </xdr:twoCellAnchor>
  <xdr:twoCellAnchor editAs="oneCell">
    <xdr:from>
      <xdr:col>1</xdr:col>
      <xdr:colOff>214313</xdr:colOff>
      <xdr:row>2</xdr:row>
      <xdr:rowOff>214313</xdr:rowOff>
    </xdr:from>
    <xdr:to>
      <xdr:col>9</xdr:col>
      <xdr:colOff>937124</xdr:colOff>
      <xdr:row>4</xdr:row>
      <xdr:rowOff>381000</xdr:rowOff>
    </xdr:to>
    <xdr:pic>
      <xdr:nvPicPr>
        <xdr:cNvPr id="3" name="Imagen 2">
          <a:extLst>
            <a:ext uri="{FF2B5EF4-FFF2-40B4-BE49-F238E27FC236}">
              <a16:creationId xmlns:a16="http://schemas.microsoft.com/office/drawing/2014/main" id="{76366292-CE46-43FC-B9CC-4252272E4B8E}"/>
            </a:ext>
          </a:extLst>
        </xdr:cNvPr>
        <xdr:cNvPicPr>
          <a:picLocks noChangeAspect="1"/>
        </xdr:cNvPicPr>
      </xdr:nvPicPr>
      <xdr:blipFill rotWithShape="1">
        <a:blip xmlns:r="http://schemas.openxmlformats.org/officeDocument/2006/relationships" r:embed="rId1"/>
        <a:srcRect t="14760" r="3460" b="12077"/>
        <a:stretch/>
      </xdr:blipFill>
      <xdr:spPr>
        <a:xfrm>
          <a:off x="452438" y="566738"/>
          <a:ext cx="6806688" cy="1023937"/>
        </a:xfrm>
        <a:prstGeom prst="rect">
          <a:avLst/>
        </a:prstGeom>
      </xdr:spPr>
    </xdr:pic>
    <xdr:clientData/>
  </xdr:twoCellAnchor>
  <xdr:twoCellAnchor>
    <xdr:from>
      <xdr:col>24</xdr:col>
      <xdr:colOff>381000</xdr:colOff>
      <xdr:row>2</xdr:row>
      <xdr:rowOff>285749</xdr:rowOff>
    </xdr:from>
    <xdr:to>
      <xdr:col>31</xdr:col>
      <xdr:colOff>1881187</xdr:colOff>
      <xdr:row>5</xdr:row>
      <xdr:rowOff>214311</xdr:rowOff>
    </xdr:to>
    <xdr:grpSp>
      <xdr:nvGrpSpPr>
        <xdr:cNvPr id="4" name="Grupo 3">
          <a:extLst>
            <a:ext uri="{FF2B5EF4-FFF2-40B4-BE49-F238E27FC236}">
              <a16:creationId xmlns:a16="http://schemas.microsoft.com/office/drawing/2014/main" id="{63E81979-8195-42BD-BD97-2624CC0A0B47}"/>
            </a:ext>
          </a:extLst>
        </xdr:cNvPr>
        <xdr:cNvGrpSpPr/>
      </xdr:nvGrpSpPr>
      <xdr:grpSpPr>
        <a:xfrm>
          <a:off x="21180136" y="632113"/>
          <a:ext cx="7197869" cy="1227425"/>
          <a:chOff x="0" y="0"/>
          <a:chExt cx="3407410" cy="507932"/>
        </a:xfrm>
      </xdr:grpSpPr>
      <xdr:sp macro="" textlink="">
        <xdr:nvSpPr>
          <xdr:cNvPr id="5" name="Cuadro de texto 2">
            <a:extLst>
              <a:ext uri="{FF2B5EF4-FFF2-40B4-BE49-F238E27FC236}">
                <a16:creationId xmlns:a16="http://schemas.microsoft.com/office/drawing/2014/main" id="{92FA460C-8ABA-404A-E57F-768B06117A35}"/>
              </a:ext>
            </a:extLst>
          </xdr:cNvPr>
          <xdr:cNvSpPr txBox="1">
            <a:spLocks noChangeArrowheads="1"/>
          </xdr:cNvSpPr>
        </xdr:nvSpPr>
        <xdr:spPr bwMode="auto">
          <a:xfrm>
            <a:off x="0" y="31805"/>
            <a:ext cx="2565070" cy="476127"/>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just">
              <a:lnSpc>
                <a:spcPct val="107000"/>
              </a:lnSpc>
              <a:spcAft>
                <a:spcPts val="800"/>
              </a:spcAft>
            </a:pPr>
            <a:r>
              <a:rPr lang="es-MX" sz="1800" b="1">
                <a:solidFill>
                  <a:srgbClr val="767171"/>
                </a:solidFill>
                <a:effectLst/>
                <a:latin typeface="Source Sans Pro" panose="020B0503030403020204" pitchFamily="34" charset="0"/>
                <a:ea typeface="Calibri" panose="020F0502020204030204" pitchFamily="34" charset="0"/>
                <a:cs typeface="Times New Roman" panose="02020603050405020304" pitchFamily="18" charset="0"/>
              </a:rPr>
              <a:t>SISTEMA DE PROTECCIÓN INTEGRAL DE NIÑAS, NIÑOS Y ADOLESCENTES DE LA CIUDAD DE MÉXICO</a:t>
            </a:r>
            <a:endParaRPr lang="es-MX" sz="32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6" name="Imagen 5" descr="Interfaz de usuario gráfica&#10;&#10;Descripción generada automáticamente con confianza baja">
            <a:extLst>
              <a:ext uri="{FF2B5EF4-FFF2-40B4-BE49-F238E27FC236}">
                <a16:creationId xmlns:a16="http://schemas.microsoft.com/office/drawing/2014/main" id="{57E41EE3-D0D1-28F1-4005-C17DDE8FB1C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7168"/>
          <a:stretch/>
        </xdr:blipFill>
        <xdr:spPr bwMode="auto">
          <a:xfrm>
            <a:off x="2560320" y="0"/>
            <a:ext cx="847090" cy="428625"/>
          </a:xfrm>
          <a:prstGeom prst="rect">
            <a:avLst/>
          </a:prstGeom>
          <a:noFill/>
          <a:ln>
            <a:noFill/>
          </a:ln>
          <a:extLst>
            <a:ext uri="{53640926-AAD7-44D8-BBD7-CCE9431645EC}">
              <a14:shadowObscured xmlns:a14="http://schemas.microsoft.com/office/drawing/2010/main"/>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30480</xdr:colOff>
      <xdr:row>0</xdr:row>
      <xdr:rowOff>22860</xdr:rowOff>
    </xdr:from>
    <xdr:to>
      <xdr:col>2</xdr:col>
      <xdr:colOff>144780</xdr:colOff>
      <xdr:row>1</xdr:row>
      <xdr:rowOff>266700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0480" y="22860"/>
          <a:ext cx="1666875" cy="567690"/>
        </a:xfrm>
        <a:prstGeom prst="rect">
          <a:avLst/>
        </a:prstGeom>
      </xdr:spPr>
    </xdr:pic>
    <xdr:clientData/>
  </xdr:twoCellAnchor>
  <xdr:twoCellAnchor editAs="oneCell">
    <xdr:from>
      <xdr:col>2</xdr:col>
      <xdr:colOff>4640580</xdr:colOff>
      <xdr:row>0</xdr:row>
      <xdr:rowOff>38100</xdr:rowOff>
    </xdr:from>
    <xdr:to>
      <xdr:col>3</xdr:col>
      <xdr:colOff>1661160</xdr:colOff>
      <xdr:row>1</xdr:row>
      <xdr:rowOff>266363</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6193155" y="38100"/>
          <a:ext cx="1773555" cy="5521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LEY\ram&#243;n%20_2013\Mis%20documentos\2008\Macros\IAT\IAT%20ver%20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LEY\ram&#243;n%20_2013\Documents%20and%20Settings\SFINANZAS\Mis%20documentos\EJERCICIO%202009\GU&#205;A%20IAT2009\GU&#205;A%20E-J%202009\GUIA%20IAT%20ENERO-DICIEMBRE\GU&#205;A%20ULTIMA\Copia%20de%20IAT%20ver%209.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theme="5" tint="0.39997558519241921"/>
  </sheetPr>
  <dimension ref="A1:AL38"/>
  <sheetViews>
    <sheetView showGridLines="0" tabSelected="1" topLeftCell="B4" zoomScale="70" zoomScaleNormal="70" zoomScaleSheetLayoutView="50" workbookViewId="0">
      <selection activeCell="S41" sqref="S41"/>
    </sheetView>
  </sheetViews>
  <sheetFormatPr baseColWidth="10" defaultColWidth="11.42578125" defaultRowHeight="13.5" x14ac:dyDescent="0.25"/>
  <cols>
    <col min="1" max="1" width="11.42578125" style="217" hidden="1" customWidth="1"/>
    <col min="2" max="2" width="3.5703125" style="4" customWidth="1"/>
    <col min="3" max="3" width="3.85546875" style="4" customWidth="1"/>
    <col min="4" max="4" width="11" style="4" customWidth="1"/>
    <col min="5" max="6" width="11" style="8" customWidth="1"/>
    <col min="7" max="7" width="13.85546875" style="8" customWidth="1"/>
    <col min="8" max="8" width="12.28515625" style="4" customWidth="1"/>
    <col min="9" max="9" width="14.5703125" style="4" customWidth="1"/>
    <col min="10" max="10" width="14.140625" style="4" customWidth="1"/>
    <col min="11" max="11" width="16.140625" style="4" customWidth="1"/>
    <col min="12" max="12" width="17.85546875" style="4" customWidth="1"/>
    <col min="13" max="16" width="14.28515625" style="4" customWidth="1"/>
    <col min="17" max="17" width="28.85546875" style="4" customWidth="1"/>
    <col min="18" max="18" width="13.85546875" style="4" customWidth="1"/>
    <col min="19" max="19" width="15.42578125" style="4" customWidth="1"/>
    <col min="20" max="23" width="13.7109375" style="4" customWidth="1"/>
    <col min="24" max="29" width="6.7109375" style="4" customWidth="1"/>
    <col min="30" max="31" width="16.42578125" style="4" customWidth="1"/>
    <col min="32" max="32" width="25.7109375" style="4" customWidth="1"/>
    <col min="33" max="33" width="31.5703125" style="4" customWidth="1"/>
    <col min="34" max="35" width="3.28515625" style="4" customWidth="1"/>
    <col min="36" max="36" width="0" style="4" hidden="1" customWidth="1"/>
    <col min="37" max="16384" width="11.42578125" style="4"/>
  </cols>
  <sheetData>
    <row r="1" spans="1:38" ht="14.25" thickBot="1" x14ac:dyDescent="0.3"/>
    <row r="2" spans="1:38" x14ac:dyDescent="0.25">
      <c r="C2" s="118"/>
      <c r="D2" s="119"/>
      <c r="E2" s="137"/>
      <c r="F2" s="137"/>
      <c r="G2" s="137"/>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38"/>
    </row>
    <row r="3" spans="1:38" s="7" customFormat="1" ht="33.75" customHeight="1" x14ac:dyDescent="0.2">
      <c r="A3" s="218"/>
      <c r="C3" s="139"/>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140"/>
    </row>
    <row r="4" spans="1:38" s="7" customFormat="1" ht="33.75" customHeight="1" x14ac:dyDescent="0.2">
      <c r="A4" s="218"/>
      <c r="C4" s="139"/>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140"/>
      <c r="AL4"/>
    </row>
    <row r="5" spans="1:38" s="7" customFormat="1" ht="33.75" customHeight="1" x14ac:dyDescent="0.2">
      <c r="A5" s="218"/>
      <c r="C5" s="139"/>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140"/>
    </row>
    <row r="6" spans="1:38" s="7" customFormat="1" ht="32.25" customHeight="1" x14ac:dyDescent="0.2">
      <c r="A6" s="218"/>
      <c r="C6" s="139"/>
      <c r="D6" s="276"/>
      <c r="E6" s="276"/>
      <c r="F6" s="276"/>
      <c r="G6" s="276"/>
      <c r="H6" s="27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140"/>
    </row>
    <row r="7" spans="1:38" s="1" customFormat="1" ht="28.5" customHeight="1" x14ac:dyDescent="0.2">
      <c r="A7" s="219"/>
      <c r="C7" s="120"/>
      <c r="D7" s="277" t="s">
        <v>3771</v>
      </c>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121"/>
    </row>
    <row r="8" spans="1:38" s="2" customFormat="1" ht="20.25" customHeight="1" x14ac:dyDescent="0.25">
      <c r="A8" s="220"/>
      <c r="C8" s="122"/>
      <c r="D8" s="278" t="s">
        <v>3789</v>
      </c>
      <c r="E8" s="278"/>
      <c r="F8" s="278"/>
      <c r="G8" s="271" t="s">
        <v>3790</v>
      </c>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H8" s="123"/>
      <c r="AL8"/>
    </row>
    <row r="9" spans="1:38" s="2" customFormat="1" ht="41.25" customHeight="1" x14ac:dyDescent="0.25">
      <c r="A9" s="220"/>
      <c r="C9" s="122"/>
      <c r="D9" s="268"/>
      <c r="E9" s="268"/>
      <c r="F9" s="268"/>
      <c r="G9" s="279" t="str">
        <f>IFERROR(VLOOKUP(D9,'Cat URG 2021'!A:B,2,FALSE)," ")</f>
        <v xml:space="preserve"> </v>
      </c>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123"/>
    </row>
    <row r="10" spans="1:38" s="2" customFormat="1" ht="28.5" customHeight="1" x14ac:dyDescent="0.25">
      <c r="A10" s="220"/>
      <c r="C10" s="122"/>
      <c r="D10" s="267" t="s">
        <v>3803</v>
      </c>
      <c r="E10" s="267"/>
      <c r="F10" s="267"/>
      <c r="G10" s="267"/>
      <c r="H10" s="267"/>
      <c r="I10" s="267"/>
      <c r="J10" s="267"/>
      <c r="K10" s="267"/>
      <c r="L10" s="267"/>
      <c r="M10" s="267"/>
      <c r="N10" s="267"/>
      <c r="O10" s="267"/>
      <c r="P10" s="267"/>
      <c r="Q10" s="267"/>
      <c r="R10" s="267"/>
      <c r="S10" s="267"/>
      <c r="T10" s="267"/>
      <c r="U10" s="267"/>
      <c r="V10" s="267"/>
      <c r="W10" s="267"/>
      <c r="X10" s="267"/>
      <c r="Y10" s="267"/>
      <c r="Z10" s="267"/>
      <c r="AA10" s="267"/>
      <c r="AB10" s="267"/>
      <c r="AC10" s="267"/>
      <c r="AD10" s="267"/>
      <c r="AE10" s="267"/>
      <c r="AF10" s="267"/>
      <c r="AG10" s="267"/>
      <c r="AH10" s="123"/>
    </row>
    <row r="11" spans="1:38" s="2" customFormat="1" ht="39.75" customHeight="1" x14ac:dyDescent="0.25">
      <c r="A11" s="220"/>
      <c r="C11" s="122"/>
      <c r="D11" s="289" t="s">
        <v>11597</v>
      </c>
      <c r="E11" s="290"/>
      <c r="F11" s="290"/>
      <c r="G11" s="290"/>
      <c r="H11" s="290"/>
      <c r="I11" s="290"/>
      <c r="J11" s="290"/>
      <c r="K11" s="290"/>
      <c r="L11" s="290"/>
      <c r="M11" s="290"/>
      <c r="N11" s="290"/>
      <c r="O11" s="290"/>
      <c r="P11" s="290"/>
      <c r="Q11" s="287" t="s">
        <v>11601</v>
      </c>
      <c r="R11" s="287"/>
      <c r="S11" s="287"/>
      <c r="T11" s="287"/>
      <c r="U11" s="287"/>
      <c r="V11" s="287"/>
      <c r="W11" s="287"/>
      <c r="X11" s="287"/>
      <c r="Y11" s="287"/>
      <c r="Z11" s="287"/>
      <c r="AA11" s="287"/>
      <c r="AB11" s="287"/>
      <c r="AC11" s="287"/>
      <c r="AD11" s="287"/>
      <c r="AE11" s="287"/>
      <c r="AF11" s="287"/>
      <c r="AG11" s="288"/>
      <c r="AH11" s="123"/>
    </row>
    <row r="12" spans="1:38" s="6" customFormat="1" ht="73.5" customHeight="1" x14ac:dyDescent="0.2">
      <c r="A12" s="221"/>
      <c r="C12" s="176"/>
      <c r="D12" s="180" t="s">
        <v>3791</v>
      </c>
      <c r="E12" s="180" t="s">
        <v>11603</v>
      </c>
      <c r="F12" s="180" t="s">
        <v>11604</v>
      </c>
      <c r="G12" s="180" t="s">
        <v>11605</v>
      </c>
      <c r="H12" s="180" t="s">
        <v>11607</v>
      </c>
      <c r="I12" s="180" t="s">
        <v>11608</v>
      </c>
      <c r="J12" s="180" t="s">
        <v>11609</v>
      </c>
      <c r="K12" s="291" t="s">
        <v>11606</v>
      </c>
      <c r="L12" s="292"/>
      <c r="M12" s="292"/>
      <c r="N12" s="292"/>
      <c r="O12" s="292"/>
      <c r="P12" s="293"/>
      <c r="Q12" s="291" t="s">
        <v>11602</v>
      </c>
      <c r="R12" s="292"/>
      <c r="S12" s="292"/>
      <c r="T12" s="292"/>
      <c r="U12" s="292"/>
      <c r="V12" s="292"/>
      <c r="W12" s="292"/>
      <c r="X12" s="292"/>
      <c r="Y12" s="292"/>
      <c r="Z12" s="292"/>
      <c r="AA12" s="292"/>
      <c r="AB12" s="292"/>
      <c r="AC12" s="292"/>
      <c r="AD12" s="293"/>
      <c r="AE12" s="294" t="s">
        <v>11600</v>
      </c>
      <c r="AF12" s="295"/>
      <c r="AG12" s="296"/>
      <c r="AH12" s="177"/>
    </row>
    <row r="13" spans="1:38" s="2" customFormat="1" ht="62.25" customHeight="1" x14ac:dyDescent="0.25">
      <c r="A13" s="220"/>
      <c r="C13" s="122"/>
      <c r="D13" s="175" t="str">
        <f>IFERROR(VLOOKUP(D9&amp;K13,Ejes!I:P,2,FALSE)," ")</f>
        <v xml:space="preserve"> </v>
      </c>
      <c r="E13" s="175" t="str">
        <f>IFERROR(VLOOKUP(CONCATENATE(D9,K13),Ejes!I:P,4,FALSE)," ")</f>
        <v xml:space="preserve"> </v>
      </c>
      <c r="F13" s="175" t="str">
        <f>IFERROR(VLOOKUP(CONCATENATE(D9,K13),Ejes!I:P,6,FALSE)," ")</f>
        <v xml:space="preserve"> </v>
      </c>
      <c r="G13" s="175" t="str">
        <f>IFERROR(VLOOKUP(CONCATENATE(D9,K13),Ejes!I:V,8,FALSE)," ")</f>
        <v xml:space="preserve"> </v>
      </c>
      <c r="H13" s="175" t="str">
        <f>IFERROR(VLOOKUP(CONCATENATE(D9,K13),Ejes!I:V,10,FALSE)," ")</f>
        <v xml:space="preserve"> </v>
      </c>
      <c r="I13" s="175" t="str">
        <f>IFERROR(VLOOKUP(CONCATENATE(D9,K13),Ejes!I:V,12,FALSE)," ")</f>
        <v xml:space="preserve"> </v>
      </c>
      <c r="J13" s="175" t="str">
        <f>IFERROR(VLOOKUP(CONCATENATE(D9,K13),Ejes!I:V,14,FALSE)," ")</f>
        <v xml:space="preserve"> </v>
      </c>
      <c r="K13" s="300"/>
      <c r="L13" s="301"/>
      <c r="M13" s="302" t="str">
        <f>IFERROR(VLOOKUP(K13,'Clas. PP 2021'!A:C,3,FALSE)," ")</f>
        <v xml:space="preserve"> </v>
      </c>
      <c r="N13" s="302"/>
      <c r="O13" s="302"/>
      <c r="P13" s="303"/>
      <c r="Q13" s="272"/>
      <c r="R13" s="273"/>
      <c r="S13" s="273"/>
      <c r="T13" s="273"/>
      <c r="U13" s="273"/>
      <c r="V13" s="273"/>
      <c r="W13" s="273"/>
      <c r="X13" s="273"/>
      <c r="Y13" s="273"/>
      <c r="Z13" s="273"/>
      <c r="AA13" s="273"/>
      <c r="AB13" s="273"/>
      <c r="AC13" s="273"/>
      <c r="AD13" s="274"/>
      <c r="AE13" s="297"/>
      <c r="AF13" s="298"/>
      <c r="AG13" s="299"/>
      <c r="AH13" s="123"/>
    </row>
    <row r="14" spans="1:38" ht="36" customHeight="1" x14ac:dyDescent="0.25">
      <c r="C14" s="124"/>
      <c r="D14" s="267" t="s">
        <v>11599</v>
      </c>
      <c r="E14" s="267"/>
      <c r="F14" s="267"/>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c r="AF14" s="267"/>
      <c r="AG14" s="267"/>
      <c r="AH14" s="141"/>
    </row>
    <row r="15" spans="1:38" ht="114" customHeight="1" x14ac:dyDescent="0.25">
      <c r="C15" s="124"/>
      <c r="D15" s="269" t="s">
        <v>11595</v>
      </c>
      <c r="E15" s="269"/>
      <c r="F15" s="269"/>
      <c r="G15" s="269"/>
      <c r="H15" s="269"/>
      <c r="I15" s="271" t="s">
        <v>11610</v>
      </c>
      <c r="J15" s="271"/>
      <c r="K15" s="271"/>
      <c r="L15" s="280" t="s">
        <v>3772</v>
      </c>
      <c r="M15" s="270" t="s">
        <v>3773</v>
      </c>
      <c r="N15" s="270"/>
      <c r="O15" s="271" t="s">
        <v>3774</v>
      </c>
      <c r="P15" s="271"/>
      <c r="Q15" s="306" t="s">
        <v>3804</v>
      </c>
      <c r="R15" s="304" t="s">
        <v>3775</v>
      </c>
      <c r="S15" s="305"/>
      <c r="T15" s="304" t="s">
        <v>3780</v>
      </c>
      <c r="U15" s="305"/>
      <c r="V15" s="304" t="s">
        <v>3781</v>
      </c>
      <c r="W15" s="305"/>
      <c r="X15" s="271" t="s">
        <v>3784</v>
      </c>
      <c r="Y15" s="271"/>
      <c r="Z15" s="271"/>
      <c r="AA15" s="271"/>
      <c r="AB15" s="271"/>
      <c r="AC15" s="271"/>
      <c r="AD15" s="269" t="s">
        <v>3785</v>
      </c>
      <c r="AE15" s="270" t="s">
        <v>3786</v>
      </c>
      <c r="AF15" s="269" t="s">
        <v>3787</v>
      </c>
      <c r="AG15" s="269" t="s">
        <v>3788</v>
      </c>
      <c r="AH15" s="141"/>
    </row>
    <row r="16" spans="1:38" ht="52.5" customHeight="1" x14ac:dyDescent="0.25">
      <c r="C16" s="124"/>
      <c r="D16" s="269"/>
      <c r="E16" s="269"/>
      <c r="F16" s="269"/>
      <c r="G16" s="269"/>
      <c r="H16" s="269"/>
      <c r="I16" s="181" t="s">
        <v>11611</v>
      </c>
      <c r="J16" s="282" t="s">
        <v>11596</v>
      </c>
      <c r="K16" s="283"/>
      <c r="L16" s="281"/>
      <c r="M16" s="270"/>
      <c r="N16" s="270"/>
      <c r="O16" s="271"/>
      <c r="P16" s="271"/>
      <c r="Q16" s="307"/>
      <c r="R16" s="182" t="s">
        <v>3776</v>
      </c>
      <c r="S16" s="182" t="s">
        <v>3777</v>
      </c>
      <c r="T16" s="182" t="s">
        <v>3778</v>
      </c>
      <c r="U16" s="182" t="s">
        <v>3779</v>
      </c>
      <c r="V16" s="182" t="s">
        <v>3782</v>
      </c>
      <c r="W16" s="182" t="s">
        <v>3783</v>
      </c>
      <c r="X16" s="271"/>
      <c r="Y16" s="271"/>
      <c r="Z16" s="271"/>
      <c r="AA16" s="271"/>
      <c r="AB16" s="271"/>
      <c r="AC16" s="271"/>
      <c r="AD16" s="269"/>
      <c r="AE16" s="270"/>
      <c r="AF16" s="269"/>
      <c r="AG16" s="269"/>
      <c r="AH16" s="141"/>
    </row>
    <row r="17" spans="1:36" s="85" customFormat="1" ht="39" customHeight="1" x14ac:dyDescent="0.25">
      <c r="A17" s="86" t="str">
        <f>$D$9&amp;$K$13&amp;AJ17</f>
        <v>_1</v>
      </c>
      <c r="C17" s="142"/>
      <c r="D17" s="257" t="str">
        <f>IFERROR(VLOOKUP(A17,Prepp!C:F,4,FALSE),"")</f>
        <v/>
      </c>
      <c r="E17" s="257"/>
      <c r="F17" s="257"/>
      <c r="G17" s="257"/>
      <c r="H17" s="257"/>
      <c r="I17" s="223"/>
      <c r="J17" s="258" t="str">
        <f>IFERROR(VLOOKUP(I17,CDNNA!$B$8:$C$30,2,FALSE)," ")</f>
        <v xml:space="preserve"> </v>
      </c>
      <c r="K17" s="259"/>
      <c r="L17" s="224"/>
      <c r="M17" s="260"/>
      <c r="N17" s="260"/>
      <c r="O17" s="260"/>
      <c r="P17" s="260"/>
      <c r="Q17" s="225"/>
      <c r="R17" s="226"/>
      <c r="S17" s="226"/>
      <c r="T17" s="227"/>
      <c r="U17" s="227"/>
      <c r="V17" s="228"/>
      <c r="W17" s="228"/>
      <c r="X17" s="260"/>
      <c r="Y17" s="260"/>
      <c r="Z17" s="260"/>
      <c r="AA17" s="260"/>
      <c r="AB17" s="260"/>
      <c r="AC17" s="260"/>
      <c r="AD17" s="229"/>
      <c r="AE17" s="225"/>
      <c r="AF17" s="249"/>
      <c r="AG17" s="248" t="str">
        <f>IFERROR(IF((AF17/$AE$13=0),"",(AF17/$AE$13)),"")</f>
        <v/>
      </c>
      <c r="AH17" s="143"/>
      <c r="AJ17" s="86" t="s">
        <v>12701</v>
      </c>
    </row>
    <row r="18" spans="1:36" s="85" customFormat="1" ht="33.75" customHeight="1" x14ac:dyDescent="0.25">
      <c r="A18" s="86" t="str">
        <f t="shared" ref="A18:A26" si="0">$D$9&amp;$K$13&amp;AJ18</f>
        <v>_2</v>
      </c>
      <c r="C18" s="142"/>
      <c r="D18" s="257" t="str">
        <f>IFERROR(VLOOKUP(A18,Prepp!C:F,4,FALSE),"")</f>
        <v/>
      </c>
      <c r="E18" s="257"/>
      <c r="F18" s="257"/>
      <c r="G18" s="257"/>
      <c r="H18" s="257"/>
      <c r="I18" s="223"/>
      <c r="J18" s="258" t="str">
        <f>IFERROR(VLOOKUP(I18,CDNNA!$B$8:$C$30,2,FALSE)," ")</f>
        <v xml:space="preserve"> </v>
      </c>
      <c r="K18" s="259"/>
      <c r="L18" s="224"/>
      <c r="M18" s="260"/>
      <c r="N18" s="260"/>
      <c r="O18" s="260"/>
      <c r="P18" s="260"/>
      <c r="Q18" s="225"/>
      <c r="R18" s="226"/>
      <c r="S18" s="226"/>
      <c r="T18" s="227"/>
      <c r="U18" s="227"/>
      <c r="V18" s="228"/>
      <c r="W18" s="228"/>
      <c r="X18" s="260"/>
      <c r="Y18" s="260"/>
      <c r="Z18" s="260"/>
      <c r="AA18" s="260"/>
      <c r="AB18" s="260"/>
      <c r="AC18" s="260"/>
      <c r="AD18" s="225"/>
      <c r="AE18" s="225"/>
      <c r="AF18" s="249"/>
      <c r="AG18" s="248" t="str">
        <f t="shared" ref="AG18:AG26" si="1">IFERROR(IF((AF18/$AE$13=0),"",(AF18/$AE$13)),"")</f>
        <v/>
      </c>
      <c r="AH18" s="143"/>
      <c r="AJ18" s="85" t="s">
        <v>12702</v>
      </c>
    </row>
    <row r="19" spans="1:36" s="86" customFormat="1" ht="53.25" customHeight="1" x14ac:dyDescent="0.25">
      <c r="A19" s="86" t="str">
        <f t="shared" si="0"/>
        <v>_3</v>
      </c>
      <c r="C19" s="144"/>
      <c r="D19" s="257" t="str">
        <f>IFERROR(VLOOKUP(A19,Prepp!C:F,4,FALSE),"")</f>
        <v/>
      </c>
      <c r="E19" s="257"/>
      <c r="F19" s="257"/>
      <c r="G19" s="257"/>
      <c r="H19" s="257"/>
      <c r="I19" s="230"/>
      <c r="J19" s="258" t="str">
        <f>IFERROR(VLOOKUP(I19,CDNNA!$B$8:$C$30,2,FALSE)," ")</f>
        <v xml:space="preserve"> </v>
      </c>
      <c r="K19" s="259"/>
      <c r="L19" s="224"/>
      <c r="M19" s="260"/>
      <c r="N19" s="260"/>
      <c r="O19" s="260"/>
      <c r="P19" s="260"/>
      <c r="Q19" s="225"/>
      <c r="R19" s="226"/>
      <c r="S19" s="226"/>
      <c r="T19" s="227"/>
      <c r="U19" s="227"/>
      <c r="V19" s="228"/>
      <c r="W19" s="228"/>
      <c r="X19" s="260"/>
      <c r="Y19" s="260"/>
      <c r="Z19" s="260"/>
      <c r="AA19" s="260"/>
      <c r="AB19" s="260"/>
      <c r="AC19" s="260"/>
      <c r="AD19" s="225"/>
      <c r="AE19" s="225"/>
      <c r="AF19" s="250"/>
      <c r="AG19" s="248" t="str">
        <f t="shared" si="1"/>
        <v/>
      </c>
      <c r="AH19" s="145"/>
      <c r="AJ19" s="86" t="s">
        <v>12703</v>
      </c>
    </row>
    <row r="20" spans="1:36" s="85" customFormat="1" ht="34.5" customHeight="1" x14ac:dyDescent="0.25">
      <c r="A20" s="86" t="str">
        <f t="shared" si="0"/>
        <v>_4</v>
      </c>
      <c r="C20" s="142"/>
      <c r="D20" s="257" t="str">
        <f>IFERROR(VLOOKUP(A20,Prepp!C:F,4,FALSE),"")</f>
        <v/>
      </c>
      <c r="E20" s="257"/>
      <c r="F20" s="257"/>
      <c r="G20" s="257"/>
      <c r="H20" s="257"/>
      <c r="I20" s="223"/>
      <c r="J20" s="258" t="str">
        <f>IFERROR(VLOOKUP(I20,CDNNA!$B$8:$C$30,2,FALSE)," ")</f>
        <v xml:space="preserve"> </v>
      </c>
      <c r="K20" s="259"/>
      <c r="L20" s="224"/>
      <c r="M20" s="260"/>
      <c r="N20" s="260"/>
      <c r="O20" s="260"/>
      <c r="P20" s="260"/>
      <c r="Q20" s="225"/>
      <c r="R20" s="226"/>
      <c r="S20" s="226"/>
      <c r="T20" s="227"/>
      <c r="U20" s="227"/>
      <c r="V20" s="228"/>
      <c r="W20" s="228"/>
      <c r="X20" s="260"/>
      <c r="Y20" s="260"/>
      <c r="Z20" s="260"/>
      <c r="AA20" s="260"/>
      <c r="AB20" s="260"/>
      <c r="AC20" s="260"/>
      <c r="AD20" s="225"/>
      <c r="AE20" s="225"/>
      <c r="AF20" s="250"/>
      <c r="AG20" s="248" t="str">
        <f t="shared" si="1"/>
        <v/>
      </c>
      <c r="AH20" s="143"/>
      <c r="AJ20" s="85" t="s">
        <v>12704</v>
      </c>
    </row>
    <row r="21" spans="1:36" s="85" customFormat="1" ht="84.6" customHeight="1" x14ac:dyDescent="0.25">
      <c r="A21" s="86" t="str">
        <f t="shared" si="0"/>
        <v>_5</v>
      </c>
      <c r="C21" s="142"/>
      <c r="D21" s="257" t="str">
        <f>IFERROR(VLOOKUP(A21,Prepp!C:F,4,FALSE),"")</f>
        <v/>
      </c>
      <c r="E21" s="257"/>
      <c r="F21" s="257"/>
      <c r="G21" s="257"/>
      <c r="H21" s="257"/>
      <c r="I21" s="223"/>
      <c r="J21" s="258" t="str">
        <f>IFERROR(VLOOKUP(I21,CDNNA!$B$8:$C$30,2,FALSE)," ")</f>
        <v xml:space="preserve"> </v>
      </c>
      <c r="K21" s="259"/>
      <c r="L21" s="224"/>
      <c r="M21" s="260"/>
      <c r="N21" s="260"/>
      <c r="O21" s="260"/>
      <c r="P21" s="260"/>
      <c r="Q21" s="225"/>
      <c r="R21" s="226"/>
      <c r="S21" s="226"/>
      <c r="T21" s="227"/>
      <c r="U21" s="227"/>
      <c r="V21" s="228"/>
      <c r="W21" s="228"/>
      <c r="X21" s="260"/>
      <c r="Y21" s="260"/>
      <c r="Z21" s="260"/>
      <c r="AA21" s="260"/>
      <c r="AB21" s="260"/>
      <c r="AC21" s="260"/>
      <c r="AD21" s="225"/>
      <c r="AE21" s="225"/>
      <c r="AF21" s="250"/>
      <c r="AG21" s="248" t="str">
        <f t="shared" si="1"/>
        <v/>
      </c>
      <c r="AH21" s="143"/>
      <c r="AJ21" s="86" t="s">
        <v>12705</v>
      </c>
    </row>
    <row r="22" spans="1:36" s="85" customFormat="1" ht="34.5" customHeight="1" x14ac:dyDescent="0.25">
      <c r="A22" s="86" t="str">
        <f t="shared" si="0"/>
        <v>_6</v>
      </c>
      <c r="C22" s="142"/>
      <c r="D22" s="257" t="str">
        <f>IFERROR(VLOOKUP(A22,Prepp!C:F,4,FALSE),"")</f>
        <v/>
      </c>
      <c r="E22" s="257"/>
      <c r="F22" s="257"/>
      <c r="G22" s="257"/>
      <c r="H22" s="257"/>
      <c r="I22" s="223"/>
      <c r="J22" s="258" t="str">
        <f>IFERROR(VLOOKUP(I22,CDNNA!$B$8:$C$30,2,FALSE)," ")</f>
        <v xml:space="preserve"> </v>
      </c>
      <c r="K22" s="259"/>
      <c r="L22" s="224"/>
      <c r="M22" s="260"/>
      <c r="N22" s="260"/>
      <c r="O22" s="260"/>
      <c r="P22" s="260"/>
      <c r="Q22" s="225"/>
      <c r="R22" s="226"/>
      <c r="S22" s="226"/>
      <c r="T22" s="227"/>
      <c r="U22" s="227"/>
      <c r="V22" s="228"/>
      <c r="W22" s="228"/>
      <c r="X22" s="260"/>
      <c r="Y22" s="260"/>
      <c r="Z22" s="260"/>
      <c r="AA22" s="260"/>
      <c r="AB22" s="260"/>
      <c r="AC22" s="260"/>
      <c r="AD22" s="225"/>
      <c r="AE22" s="225"/>
      <c r="AF22" s="250"/>
      <c r="AG22" s="248" t="str">
        <f t="shared" si="1"/>
        <v/>
      </c>
      <c r="AH22" s="143"/>
      <c r="AJ22" s="85" t="s">
        <v>12706</v>
      </c>
    </row>
    <row r="23" spans="1:36" s="85" customFormat="1" ht="34.5" customHeight="1" x14ac:dyDescent="0.25">
      <c r="A23" s="86" t="str">
        <f t="shared" si="0"/>
        <v>_7</v>
      </c>
      <c r="C23" s="142"/>
      <c r="D23" s="257" t="str">
        <f>IFERROR(VLOOKUP(A23,Prepp!C:F,4,FALSE),"")</f>
        <v/>
      </c>
      <c r="E23" s="257"/>
      <c r="F23" s="257"/>
      <c r="G23" s="257"/>
      <c r="H23" s="257"/>
      <c r="I23" s="223"/>
      <c r="J23" s="258" t="str">
        <f>IFERROR(VLOOKUP(I23,CDNNA!$B$8:$C$30,2,FALSE)," ")</f>
        <v xml:space="preserve"> </v>
      </c>
      <c r="K23" s="259"/>
      <c r="L23" s="224"/>
      <c r="M23" s="260"/>
      <c r="N23" s="260"/>
      <c r="O23" s="260"/>
      <c r="P23" s="260"/>
      <c r="Q23" s="225"/>
      <c r="R23" s="226"/>
      <c r="S23" s="226"/>
      <c r="T23" s="227"/>
      <c r="U23" s="227"/>
      <c r="V23" s="228"/>
      <c r="W23" s="228"/>
      <c r="X23" s="260"/>
      <c r="Y23" s="260"/>
      <c r="Z23" s="260"/>
      <c r="AA23" s="260"/>
      <c r="AB23" s="260"/>
      <c r="AC23" s="260"/>
      <c r="AD23" s="225"/>
      <c r="AE23" s="225"/>
      <c r="AF23" s="250"/>
      <c r="AG23" s="248" t="str">
        <f t="shared" si="1"/>
        <v/>
      </c>
      <c r="AH23" s="143"/>
      <c r="AJ23" s="86" t="s">
        <v>12707</v>
      </c>
    </row>
    <row r="24" spans="1:36" s="85" customFormat="1" ht="34.5" customHeight="1" x14ac:dyDescent="0.25">
      <c r="A24" s="86" t="str">
        <f t="shared" si="0"/>
        <v>_8</v>
      </c>
      <c r="C24" s="142"/>
      <c r="D24" s="257" t="str">
        <f>IFERROR(VLOOKUP(A24,Prepp!C:F,4,FALSE),"")</f>
        <v/>
      </c>
      <c r="E24" s="257"/>
      <c r="F24" s="257"/>
      <c r="G24" s="257"/>
      <c r="H24" s="257"/>
      <c r="I24" s="223"/>
      <c r="J24" s="258" t="str">
        <f>IFERROR(VLOOKUP(I24,CDNNA!$B$8:$C$30,2,FALSE)," ")</f>
        <v xml:space="preserve"> </v>
      </c>
      <c r="K24" s="259"/>
      <c r="L24" s="224"/>
      <c r="M24" s="260"/>
      <c r="N24" s="260"/>
      <c r="O24" s="260"/>
      <c r="P24" s="260"/>
      <c r="Q24" s="225"/>
      <c r="R24" s="226"/>
      <c r="S24" s="226"/>
      <c r="T24" s="227"/>
      <c r="U24" s="227"/>
      <c r="V24" s="228"/>
      <c r="W24" s="228"/>
      <c r="X24" s="260"/>
      <c r="Y24" s="260"/>
      <c r="Z24" s="260"/>
      <c r="AA24" s="260"/>
      <c r="AB24" s="260"/>
      <c r="AC24" s="260"/>
      <c r="AD24" s="225"/>
      <c r="AE24" s="225"/>
      <c r="AF24" s="250"/>
      <c r="AG24" s="248" t="str">
        <f t="shared" si="1"/>
        <v/>
      </c>
      <c r="AH24" s="143"/>
      <c r="AJ24" s="86" t="s">
        <v>12708</v>
      </c>
    </row>
    <row r="25" spans="1:36" s="85" customFormat="1" ht="34.5" customHeight="1" x14ac:dyDescent="0.25">
      <c r="A25" s="86" t="str">
        <f t="shared" si="0"/>
        <v>_9</v>
      </c>
      <c r="C25" s="142"/>
      <c r="D25" s="257" t="str">
        <f>IFERROR(VLOOKUP(A25,Prepp!C:F,4,FALSE),"")</f>
        <v/>
      </c>
      <c r="E25" s="257"/>
      <c r="F25" s="257"/>
      <c r="G25" s="257"/>
      <c r="H25" s="257"/>
      <c r="I25" s="223"/>
      <c r="J25" s="258" t="str">
        <f>IFERROR(VLOOKUP(I25,CDNNA!$B$8:$C$30,2,FALSE)," ")</f>
        <v xml:space="preserve"> </v>
      </c>
      <c r="K25" s="259"/>
      <c r="L25" s="224"/>
      <c r="M25" s="284"/>
      <c r="N25" s="285"/>
      <c r="O25" s="284"/>
      <c r="P25" s="285"/>
      <c r="Q25" s="225"/>
      <c r="R25" s="226"/>
      <c r="S25" s="226"/>
      <c r="T25" s="227"/>
      <c r="U25" s="227"/>
      <c r="V25" s="228"/>
      <c r="W25" s="228"/>
      <c r="X25" s="284"/>
      <c r="Y25" s="286"/>
      <c r="Z25" s="286"/>
      <c r="AA25" s="286"/>
      <c r="AB25" s="286"/>
      <c r="AC25" s="285"/>
      <c r="AD25" s="225"/>
      <c r="AE25" s="225"/>
      <c r="AF25" s="250"/>
      <c r="AG25" s="248" t="str">
        <f t="shared" si="1"/>
        <v/>
      </c>
      <c r="AH25" s="143"/>
      <c r="AJ25" s="85" t="s">
        <v>12709</v>
      </c>
    </row>
    <row r="26" spans="1:36" s="85" customFormat="1" ht="34.5" customHeight="1" x14ac:dyDescent="0.25">
      <c r="A26" s="86" t="str">
        <f t="shared" si="0"/>
        <v>_10</v>
      </c>
      <c r="C26" s="142"/>
      <c r="D26" s="257" t="str">
        <f>IFERROR(VLOOKUP(A26,Prepp!C:F,4,FALSE),"")</f>
        <v/>
      </c>
      <c r="E26" s="257"/>
      <c r="F26" s="257"/>
      <c r="G26" s="257"/>
      <c r="H26" s="257"/>
      <c r="I26" s="223"/>
      <c r="J26" s="258" t="str">
        <f>IFERROR(VLOOKUP(I26,CDNNA!$B$8:$C$30,2,FALSE)," ")</f>
        <v xml:space="preserve"> </v>
      </c>
      <c r="K26" s="259"/>
      <c r="L26" s="224"/>
      <c r="M26" s="260"/>
      <c r="N26" s="260"/>
      <c r="O26" s="260"/>
      <c r="P26" s="260"/>
      <c r="Q26" s="225"/>
      <c r="R26" s="226"/>
      <c r="S26" s="226"/>
      <c r="T26" s="227"/>
      <c r="U26" s="227"/>
      <c r="V26" s="228"/>
      <c r="W26" s="228"/>
      <c r="X26" s="260"/>
      <c r="Y26" s="260"/>
      <c r="Z26" s="260"/>
      <c r="AA26" s="260"/>
      <c r="AB26" s="260"/>
      <c r="AC26" s="260"/>
      <c r="AD26" s="225"/>
      <c r="AE26" s="225"/>
      <c r="AF26" s="250"/>
      <c r="AG26" s="248" t="str">
        <f t="shared" si="1"/>
        <v/>
      </c>
      <c r="AH26" s="143"/>
      <c r="AJ26" s="86" t="s">
        <v>12710</v>
      </c>
    </row>
    <row r="27" spans="1:36" ht="24.75" customHeight="1" x14ac:dyDescent="0.25">
      <c r="C27" s="146"/>
      <c r="D27" s="261" t="s">
        <v>11598</v>
      </c>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c r="AG27" s="263"/>
      <c r="AH27" s="141"/>
    </row>
    <row r="28" spans="1:36" ht="52.5" customHeight="1" x14ac:dyDescent="0.25">
      <c r="C28" s="124"/>
      <c r="D28" s="264"/>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6"/>
      <c r="AH28" s="141"/>
    </row>
    <row r="29" spans="1:36" ht="21" x14ac:dyDescent="0.35">
      <c r="C29" s="124"/>
      <c r="D29" s="231"/>
      <c r="E29" s="232"/>
      <c r="F29" s="232"/>
      <c r="G29" s="232"/>
      <c r="H29" s="233"/>
      <c r="I29" s="233"/>
      <c r="J29" s="233"/>
      <c r="K29" s="233"/>
      <c r="L29" s="233"/>
      <c r="M29" s="233"/>
      <c r="N29" s="233"/>
      <c r="O29" s="233"/>
      <c r="P29" s="233"/>
      <c r="Q29" s="233"/>
      <c r="R29" s="233"/>
      <c r="S29" s="233"/>
      <c r="T29" s="233"/>
      <c r="U29" s="233"/>
      <c r="V29" s="233"/>
      <c r="W29" s="234"/>
      <c r="X29" s="234"/>
      <c r="Y29" s="234"/>
      <c r="Z29" s="234"/>
      <c r="AA29" s="234"/>
      <c r="AB29" s="234"/>
      <c r="AC29" s="234"/>
      <c r="AD29" s="234"/>
      <c r="AE29" s="233"/>
      <c r="AF29" s="233"/>
      <c r="AG29" s="233"/>
      <c r="AH29" s="141"/>
    </row>
    <row r="30" spans="1:36" s="3" customFormat="1" ht="13.5" customHeight="1" x14ac:dyDescent="0.3">
      <c r="C30" s="125"/>
      <c r="D30" s="235"/>
      <c r="E30" s="236"/>
      <c r="F30" s="236"/>
      <c r="G30" s="236"/>
      <c r="H30" s="236"/>
      <c r="I30" s="236"/>
      <c r="J30" s="236"/>
      <c r="K30" s="236"/>
      <c r="L30" s="236"/>
      <c r="M30" s="236"/>
      <c r="N30" s="236"/>
      <c r="O30" s="236"/>
      <c r="P30" s="236"/>
      <c r="Q30" s="236"/>
      <c r="R30" s="236"/>
      <c r="S30" s="236"/>
      <c r="T30" s="236"/>
      <c r="U30" s="236"/>
      <c r="V30" s="236"/>
      <c r="W30" s="234"/>
      <c r="X30" s="234"/>
      <c r="Y30" s="234"/>
      <c r="Z30" s="234"/>
      <c r="AA30" s="234"/>
      <c r="AB30" s="234"/>
      <c r="AC30" s="234"/>
      <c r="AD30" s="234"/>
      <c r="AE30" s="236"/>
      <c r="AF30" s="236"/>
      <c r="AG30" s="236"/>
      <c r="AH30" s="126"/>
    </row>
    <row r="31" spans="1:36" ht="13.5" customHeight="1" x14ac:dyDescent="0.35">
      <c r="C31" s="124"/>
      <c r="D31" s="231"/>
      <c r="E31" s="233"/>
      <c r="F31" s="233"/>
      <c r="G31" s="233"/>
      <c r="H31" s="233"/>
      <c r="I31" s="233"/>
      <c r="J31" s="233"/>
      <c r="K31" s="233"/>
      <c r="L31" s="233"/>
      <c r="M31" s="236"/>
      <c r="N31" s="236"/>
      <c r="O31" s="236"/>
      <c r="P31" s="236"/>
      <c r="Q31" s="236"/>
      <c r="R31" s="236"/>
      <c r="S31" s="236"/>
      <c r="T31" s="233"/>
      <c r="U31" s="233"/>
      <c r="V31" s="236"/>
      <c r="W31" s="233"/>
      <c r="X31" s="233"/>
      <c r="Y31" s="233"/>
      <c r="Z31" s="233"/>
      <c r="AA31" s="233"/>
      <c r="AB31" s="233"/>
      <c r="AC31" s="233"/>
      <c r="AD31" s="233"/>
      <c r="AE31" s="233"/>
      <c r="AF31" s="233"/>
      <c r="AG31" s="233"/>
      <c r="AH31" s="141"/>
    </row>
    <row r="32" spans="1:36" ht="13.5" customHeight="1" x14ac:dyDescent="0.35">
      <c r="C32" s="124"/>
      <c r="D32" s="231"/>
      <c r="E32" s="237"/>
      <c r="F32" s="238"/>
      <c r="G32" s="238"/>
      <c r="H32" s="239"/>
      <c r="I32" s="240"/>
      <c r="J32" s="233"/>
      <c r="K32" s="233"/>
      <c r="L32" s="233"/>
      <c r="M32" s="236"/>
      <c r="N32" s="236"/>
      <c r="O32" s="236"/>
      <c r="P32" s="236"/>
      <c r="Q32" s="241"/>
      <c r="R32" s="241"/>
      <c r="S32" s="241"/>
      <c r="T32" s="239"/>
      <c r="U32" s="233"/>
      <c r="V32" s="236"/>
      <c r="W32" s="233"/>
      <c r="X32" s="233"/>
      <c r="Y32" s="233"/>
      <c r="Z32" s="233"/>
      <c r="AA32" s="233"/>
      <c r="AB32" s="233"/>
      <c r="AC32" s="239"/>
      <c r="AD32" s="239"/>
      <c r="AE32" s="240"/>
      <c r="AF32" s="240"/>
      <c r="AG32" s="232"/>
      <c r="AH32" s="141"/>
    </row>
    <row r="33" spans="1:34" s="5" customFormat="1" ht="21" x14ac:dyDescent="0.35">
      <c r="A33" s="222"/>
      <c r="C33" s="124"/>
      <c r="D33" s="231"/>
      <c r="E33" s="232"/>
      <c r="F33" s="326" t="s">
        <v>11</v>
      </c>
      <c r="G33" s="326"/>
      <c r="H33" s="326"/>
      <c r="I33" s="326"/>
      <c r="J33" s="233"/>
      <c r="K33" s="233"/>
      <c r="L33" s="233"/>
      <c r="M33" s="236"/>
      <c r="N33" s="236"/>
      <c r="O33" s="236"/>
      <c r="P33" s="236"/>
      <c r="Q33" s="326" t="s">
        <v>11</v>
      </c>
      <c r="R33" s="326"/>
      <c r="S33" s="326"/>
      <c r="T33" s="326"/>
      <c r="U33" s="233"/>
      <c r="V33" s="236"/>
      <c r="W33" s="237"/>
      <c r="X33" s="233"/>
      <c r="Y33" s="233"/>
      <c r="Z33" s="233"/>
      <c r="AA33" s="233"/>
      <c r="AB33" s="233"/>
      <c r="AC33" s="326" t="s">
        <v>11</v>
      </c>
      <c r="AD33" s="326"/>
      <c r="AE33" s="326"/>
      <c r="AF33" s="326"/>
      <c r="AG33" s="233"/>
      <c r="AH33" s="127"/>
    </row>
    <row r="34" spans="1:34" s="5" customFormat="1" ht="21" x14ac:dyDescent="0.35">
      <c r="A34" s="222"/>
      <c r="C34" s="128"/>
      <c r="D34" s="242"/>
      <c r="E34" s="237"/>
      <c r="F34" s="327" t="s">
        <v>12</v>
      </c>
      <c r="G34" s="327"/>
      <c r="H34" s="327"/>
      <c r="I34" s="327"/>
      <c r="J34" s="233"/>
      <c r="K34" s="233"/>
      <c r="L34" s="233"/>
      <c r="M34" s="233"/>
      <c r="N34" s="233"/>
      <c r="O34" s="244"/>
      <c r="P34" s="237"/>
      <c r="Q34" s="327" t="s">
        <v>2337</v>
      </c>
      <c r="R34" s="327"/>
      <c r="S34" s="327"/>
      <c r="T34" s="327"/>
      <c r="U34" s="233"/>
      <c r="V34" s="236"/>
      <c r="W34" s="237"/>
      <c r="X34" s="233"/>
      <c r="Y34" s="233"/>
      <c r="Z34" s="233"/>
      <c r="AA34" s="233"/>
      <c r="AB34" s="233"/>
      <c r="AC34" s="327" t="s">
        <v>2338</v>
      </c>
      <c r="AD34" s="327"/>
      <c r="AE34" s="327"/>
      <c r="AF34" s="327"/>
      <c r="AG34" s="245"/>
      <c r="AH34" s="127"/>
    </row>
    <row r="35" spans="1:34" s="5" customFormat="1" ht="21" x14ac:dyDescent="0.35">
      <c r="A35" s="222"/>
      <c r="C35" s="129"/>
      <c r="D35" s="242"/>
      <c r="E35" s="237"/>
      <c r="F35" s="237"/>
      <c r="G35" s="237"/>
      <c r="H35" s="237"/>
      <c r="I35" s="237"/>
      <c r="J35" s="244"/>
      <c r="K35" s="244"/>
      <c r="L35" s="244"/>
      <c r="M35" s="243"/>
      <c r="N35" s="243"/>
      <c r="O35" s="243"/>
      <c r="P35" s="243"/>
      <c r="Q35" s="243"/>
      <c r="R35" s="243"/>
      <c r="S35" s="243"/>
      <c r="T35" s="243"/>
      <c r="U35" s="243"/>
      <c r="V35" s="243"/>
      <c r="W35" s="243"/>
      <c r="X35" s="243"/>
      <c r="Y35" s="243"/>
      <c r="Z35" s="244"/>
      <c r="AA35" s="244"/>
      <c r="AB35" s="237"/>
      <c r="AC35" s="327" t="s">
        <v>2339</v>
      </c>
      <c r="AD35" s="327"/>
      <c r="AE35" s="327"/>
      <c r="AF35" s="327"/>
      <c r="AG35" s="245"/>
      <c r="AH35" s="127"/>
    </row>
    <row r="36" spans="1:34" s="5" customFormat="1" ht="15" customHeight="1" x14ac:dyDescent="0.35">
      <c r="A36" s="222"/>
      <c r="C36" s="122"/>
      <c r="D36" s="242"/>
      <c r="E36" s="237"/>
      <c r="F36" s="237"/>
      <c r="G36" s="237"/>
      <c r="H36" s="237"/>
      <c r="I36" s="237"/>
      <c r="J36" s="246"/>
      <c r="K36" s="246"/>
      <c r="L36" s="246"/>
      <c r="M36" s="247"/>
      <c r="N36" s="247"/>
      <c r="O36" s="247"/>
      <c r="P36" s="247"/>
      <c r="Q36" s="247"/>
      <c r="R36" s="247"/>
      <c r="S36" s="247"/>
      <c r="T36" s="247"/>
      <c r="U36" s="247"/>
      <c r="V36" s="247"/>
      <c r="W36" s="247"/>
      <c r="X36" s="247"/>
      <c r="Y36" s="247"/>
      <c r="Z36" s="247"/>
      <c r="AA36" s="247"/>
      <c r="AB36" s="247"/>
      <c r="AC36" s="247"/>
      <c r="AD36" s="247"/>
      <c r="AE36" s="247"/>
      <c r="AF36" s="245"/>
      <c r="AG36" s="245"/>
      <c r="AH36" s="127"/>
    </row>
    <row r="37" spans="1:34" s="5" customFormat="1" ht="15" customHeight="1" x14ac:dyDescent="0.35">
      <c r="A37" s="222"/>
      <c r="C37" s="122"/>
      <c r="D37" s="242"/>
      <c r="E37" s="237"/>
      <c r="F37" s="237"/>
      <c r="G37" s="237"/>
      <c r="H37" s="237"/>
      <c r="I37" s="244"/>
      <c r="J37" s="243"/>
      <c r="K37" s="243"/>
      <c r="L37" s="243"/>
      <c r="M37" s="243"/>
      <c r="N37" s="243"/>
      <c r="O37" s="243"/>
      <c r="P37" s="243"/>
      <c r="Q37" s="243"/>
      <c r="R37" s="243"/>
      <c r="S37" s="243"/>
      <c r="T37" s="243"/>
      <c r="U37" s="243"/>
      <c r="V37" s="243"/>
      <c r="W37" s="243"/>
      <c r="X37" s="244"/>
      <c r="Y37" s="244"/>
      <c r="Z37" s="237"/>
      <c r="AA37" s="243"/>
      <c r="AB37" s="243"/>
      <c r="AC37" s="243"/>
      <c r="AD37" s="243"/>
      <c r="AE37" s="243"/>
      <c r="AF37" s="245"/>
      <c r="AG37" s="237"/>
      <c r="AH37" s="127"/>
    </row>
    <row r="38" spans="1:34" s="5" customFormat="1" ht="15" customHeight="1" thickBot="1" x14ac:dyDescent="0.3">
      <c r="A38" s="222"/>
      <c r="C38" s="130"/>
      <c r="D38" s="131"/>
      <c r="E38" s="131"/>
      <c r="F38" s="131"/>
      <c r="G38" s="131"/>
      <c r="H38" s="132"/>
      <c r="I38" s="133"/>
      <c r="J38" s="134"/>
      <c r="K38" s="134"/>
      <c r="L38" s="134"/>
      <c r="M38" s="134"/>
      <c r="N38" s="134"/>
      <c r="O38" s="134"/>
      <c r="P38" s="134"/>
      <c r="Q38" s="134"/>
      <c r="R38" s="134"/>
      <c r="S38" s="134"/>
      <c r="T38" s="134"/>
      <c r="U38" s="134"/>
      <c r="V38" s="134"/>
      <c r="W38" s="134"/>
      <c r="X38" s="134"/>
      <c r="Y38" s="134"/>
      <c r="Z38" s="134"/>
      <c r="AA38" s="134"/>
      <c r="AB38" s="134"/>
      <c r="AC38" s="134"/>
      <c r="AD38" s="134"/>
      <c r="AE38" s="135"/>
      <c r="AF38" s="135"/>
      <c r="AG38" s="131"/>
      <c r="AH38" s="136"/>
    </row>
  </sheetData>
  <sheetProtection algorithmName="SHA-512" hashValue="hV80+KZpuUWN20XNCSK0Ho2RdOrUO9MhmTrSutYCznpltyzgGWf+xBzfdnlffhwdPMDs0wJuIIoESp4vSnBaxQ==" saltValue="Wg1iEzk7JG8CDz2qyYQFVA==" spinCount="100000" sheet="1" objects="1" scenarios="1" formatRows="0"/>
  <mergeCells count="91">
    <mergeCell ref="AC35:AF35"/>
    <mergeCell ref="F33:I33"/>
    <mergeCell ref="F34:I34"/>
    <mergeCell ref="Q33:T33"/>
    <mergeCell ref="Q34:T34"/>
    <mergeCell ref="AC33:AF33"/>
    <mergeCell ref="AC34:AF34"/>
    <mergeCell ref="AF15:AF16"/>
    <mergeCell ref="AG15:AG16"/>
    <mergeCell ref="O15:P16"/>
    <mergeCell ref="X15:AC16"/>
    <mergeCell ref="AD15:AD16"/>
    <mergeCell ref="AE15:AE16"/>
    <mergeCell ref="T15:U15"/>
    <mergeCell ref="V15:W15"/>
    <mergeCell ref="R15:S15"/>
    <mergeCell ref="Q15:Q16"/>
    <mergeCell ref="Q11:AG11"/>
    <mergeCell ref="D11:P11"/>
    <mergeCell ref="Q12:AD12"/>
    <mergeCell ref="AE12:AG12"/>
    <mergeCell ref="AE13:AG13"/>
    <mergeCell ref="K12:P12"/>
    <mergeCell ref="K13:L13"/>
    <mergeCell ref="M13:P13"/>
    <mergeCell ref="L15:L16"/>
    <mergeCell ref="J16:K16"/>
    <mergeCell ref="X26:AC26"/>
    <mergeCell ref="D25:H25"/>
    <mergeCell ref="M25:N25"/>
    <mergeCell ref="O25:P25"/>
    <mergeCell ref="X25:AC25"/>
    <mergeCell ref="D26:H26"/>
    <mergeCell ref="M26:N26"/>
    <mergeCell ref="O26:P26"/>
    <mergeCell ref="J26:K26"/>
    <mergeCell ref="J25:K25"/>
    <mergeCell ref="J20:K20"/>
    <mergeCell ref="J21:K21"/>
    <mergeCell ref="X23:AC23"/>
    <mergeCell ref="D22:H22"/>
    <mergeCell ref="M22:N22"/>
    <mergeCell ref="O22:P22"/>
    <mergeCell ref="X22:AC22"/>
    <mergeCell ref="D23:H23"/>
    <mergeCell ref="M23:N23"/>
    <mergeCell ref="O23:P23"/>
    <mergeCell ref="J22:K22"/>
    <mergeCell ref="J23:K23"/>
    <mergeCell ref="D3:AG6"/>
    <mergeCell ref="D7:AG7"/>
    <mergeCell ref="D8:F8"/>
    <mergeCell ref="G8:AG8"/>
    <mergeCell ref="G9:AG9"/>
    <mergeCell ref="D10:AG10"/>
    <mergeCell ref="D9:F9"/>
    <mergeCell ref="J17:K17"/>
    <mergeCell ref="J18:K18"/>
    <mergeCell ref="J19:K19"/>
    <mergeCell ref="X17:AC17"/>
    <mergeCell ref="D15:H16"/>
    <mergeCell ref="M15:N16"/>
    <mergeCell ref="D14:AG14"/>
    <mergeCell ref="I15:K15"/>
    <mergeCell ref="D17:H17"/>
    <mergeCell ref="M17:N17"/>
    <mergeCell ref="O17:P17"/>
    <mergeCell ref="X19:AC19"/>
    <mergeCell ref="D18:H18"/>
    <mergeCell ref="Q13:AD13"/>
    <mergeCell ref="D27:AG27"/>
    <mergeCell ref="D28:AG28"/>
    <mergeCell ref="M18:N18"/>
    <mergeCell ref="O18:P18"/>
    <mergeCell ref="X18:AC18"/>
    <mergeCell ref="D19:H19"/>
    <mergeCell ref="M19:N19"/>
    <mergeCell ref="O19:P19"/>
    <mergeCell ref="X21:AC21"/>
    <mergeCell ref="D20:H20"/>
    <mergeCell ref="M20:N20"/>
    <mergeCell ref="O20:P20"/>
    <mergeCell ref="X20:AC20"/>
    <mergeCell ref="D21:H21"/>
    <mergeCell ref="M21:N21"/>
    <mergeCell ref="O21:P21"/>
    <mergeCell ref="D24:H24"/>
    <mergeCell ref="J24:K24"/>
    <mergeCell ref="M24:N24"/>
    <mergeCell ref="O24:P24"/>
    <mergeCell ref="X24:AC24"/>
  </mergeCells>
  <phoneticPr fontId="30" type="noConversion"/>
  <printOptions horizontalCentered="1"/>
  <pageMargins left="0.23622047244094491" right="0.23622047244094491" top="0.74803149606299213" bottom="0.74803149606299213" header="0.31496062992125984" footer="0.31496062992125984"/>
  <pageSetup scale="31" orientation="landscape"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100-000000000000}">
          <x14:formula1>
            <xm:f>'Cat1'!$F$18:$F$22</xm:f>
          </x14:formula1>
          <xm:sqref>O17:P26</xm:sqref>
        </x14:dataValidation>
        <x14:dataValidation type="list" allowBlank="1" showInputMessage="1" showErrorMessage="1" xr:uid="{00000000-0002-0000-0100-000001000000}">
          <x14:formula1>
            <xm:f>'Cat1'!$L$17:$L$26</xm:f>
          </x14:formula1>
          <xm:sqref>X17:AC26</xm:sqref>
        </x14:dataValidation>
        <x14:dataValidation type="list" allowBlank="1" showInputMessage="1" showErrorMessage="1" xr:uid="{00000000-0002-0000-0100-000002000000}">
          <x14:formula1>
            <xm:f>CDNNA!$B$8:$B$30</xm:f>
          </x14:formula1>
          <xm:sqref>I17:I26</xm:sqref>
        </x14:dataValidation>
        <x14:dataValidation type="list" allowBlank="1" showInputMessage="1" showErrorMessage="1" xr:uid="{00000000-0002-0000-0100-000003000000}">
          <x14:formula1>
            <xm:f>'Cat URG 2021'!$A$2:$A$99</xm:f>
          </x14:formula1>
          <xm:sqref>D9:F9</xm:sqref>
        </x14:dataValidation>
        <x14:dataValidation type="list" allowBlank="1" showInputMessage="1" showErrorMessage="1" xr:uid="{00000000-0002-0000-0100-000004000000}">
          <x14:formula1>
            <xm:f>'Cat1'!$D$14:$D$15</xm:f>
          </x14:formula1>
          <xm:sqref>L17:L26</xm:sqref>
        </x14:dataValidation>
        <x14:dataValidation type="list" allowBlank="1" showInputMessage="1" showErrorMessage="1" xr:uid="{00000000-0002-0000-0100-000005000000}">
          <x14:formula1>
            <xm:f>'Cat1'!$F$26:$F$42</xm:f>
          </x14:formula1>
          <xm:sqref>Q17:Q26</xm:sqref>
        </x14:dataValidation>
        <x14:dataValidation type="list" allowBlank="1" showInputMessage="1" showErrorMessage="1" xr:uid="{00000000-0002-0000-0100-000006000000}">
          <x14:formula1>
            <xm:f>'Cat1'!$D$5:$D$7</xm:f>
          </x14:formula1>
          <xm:sqref>M17:N26</xm:sqref>
        </x14:dataValidation>
        <x14:dataValidation type="list" allowBlank="1" showInputMessage="1" showErrorMessage="1" xr:uid="{00000000-0002-0000-0100-000007000000}">
          <x14:formula1>
            <xm:f>'Clas. PP 2021'!$A$2:$A$169</xm:f>
          </x14:formula1>
          <xm:sqref>K13:L13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pageSetUpPr fitToPage="1"/>
  </sheetPr>
  <dimension ref="A1:D423"/>
  <sheetViews>
    <sheetView showGridLines="0" zoomScale="70" zoomScaleNormal="70" zoomScaleSheetLayoutView="70" workbookViewId="0">
      <pane ySplit="1" topLeftCell="A161" activePane="bottomLeft" state="frozen"/>
      <selection pane="bottomLeft" activeCell="A170" sqref="A170:B173"/>
    </sheetView>
  </sheetViews>
  <sheetFormatPr baseColWidth="10" defaultColWidth="11.42578125" defaultRowHeight="15.75" x14ac:dyDescent="0.25"/>
  <cols>
    <col min="1" max="1" width="7.5703125" style="39" customWidth="1"/>
    <col min="2" max="2" width="100.85546875" style="39" customWidth="1"/>
    <col min="3" max="3" width="11.42578125" style="39"/>
    <col min="4" max="4" width="50.85546875" style="39" customWidth="1"/>
    <col min="5" max="5" width="0.7109375" style="39" customWidth="1"/>
    <col min="6" max="16384" width="11.42578125" style="39"/>
  </cols>
  <sheetData>
    <row r="1" spans="1:4" ht="27.75" customHeight="1" x14ac:dyDescent="0.25">
      <c r="A1" s="37" t="s">
        <v>3</v>
      </c>
      <c r="B1" s="38" t="s">
        <v>629</v>
      </c>
    </row>
    <row r="2" spans="1:4" x14ac:dyDescent="0.25">
      <c r="A2" s="185" t="s">
        <v>630</v>
      </c>
      <c r="B2" s="187" t="s">
        <v>12052</v>
      </c>
      <c r="C2" s="39" t="str">
        <f>PROPER(B2)</f>
        <v>Produccion Y Comercializacion De Mezclas Asfalticas</v>
      </c>
      <c r="D2" s="39" t="str">
        <f>CONCATENATE(A2," ",C2)</f>
        <v>B001 Produccion Y Comercializacion De Mezclas Asfalticas</v>
      </c>
    </row>
    <row r="3" spans="1:4" x14ac:dyDescent="0.25">
      <c r="A3" s="185" t="s">
        <v>631</v>
      </c>
      <c r="B3" s="187" t="s">
        <v>11449</v>
      </c>
      <c r="C3" s="39" t="str">
        <f t="shared" ref="C3:C66" si="0">PROPER(B3)</f>
        <v>Servicio De La Deuda</v>
      </c>
      <c r="D3" s="39" t="str">
        <f t="shared" ref="D3:D66" si="1">CONCATENATE(A3," ",C3)</f>
        <v>D001 Servicio De La Deuda</v>
      </c>
    </row>
    <row r="4" spans="1:4" x14ac:dyDescent="0.25">
      <c r="A4" s="185" t="s">
        <v>632</v>
      </c>
      <c r="B4" s="187" t="s">
        <v>12282</v>
      </c>
      <c r="C4" s="39" t="str">
        <f t="shared" si="0"/>
        <v>Devolucion De Ingresos Percibidos Indebidamente</v>
      </c>
      <c r="D4" s="39" t="str">
        <f t="shared" si="1"/>
        <v>D002 Devolucion De Ingresos Percibidos Indebidamente</v>
      </c>
    </row>
    <row r="5" spans="1:4" x14ac:dyDescent="0.25">
      <c r="A5" s="185" t="s">
        <v>633</v>
      </c>
      <c r="B5" s="187" t="s">
        <v>11931</v>
      </c>
      <c r="C5" s="39" t="str">
        <f t="shared" si="0"/>
        <v>Acciones De Obras Y Servicios Para La Recuperacion, Promocion Y Proteccion Del Centro Historico</v>
      </c>
      <c r="D5" s="39" t="str">
        <f t="shared" si="1"/>
        <v>E003 Acciones De Obras Y Servicios Para La Recuperacion, Promocion Y Proteccion Del Centro Historico</v>
      </c>
    </row>
    <row r="6" spans="1:4" x14ac:dyDescent="0.25">
      <c r="A6" s="185" t="s">
        <v>634</v>
      </c>
      <c r="B6" s="187" t="s">
        <v>11641</v>
      </c>
      <c r="C6" s="39" t="str">
        <f t="shared" si="0"/>
        <v>Acciones Para Mejorar La Gobernanza Digital</v>
      </c>
      <c r="D6" s="39" t="str">
        <f t="shared" si="1"/>
        <v>E005 Acciones Para Mejorar La Gobernanza Digital</v>
      </c>
    </row>
    <row r="7" spans="1:4" x14ac:dyDescent="0.25">
      <c r="A7" s="185" t="s">
        <v>635</v>
      </c>
      <c r="B7" s="187" t="s">
        <v>12021</v>
      </c>
      <c r="C7" s="39" t="str">
        <f t="shared" si="0"/>
        <v>Acciones Para Proyectos Ambientales</v>
      </c>
      <c r="D7" s="39" t="str">
        <f t="shared" si="1"/>
        <v>E006 Acciones Para Proyectos Ambientales</v>
      </c>
    </row>
    <row r="8" spans="1:4" x14ac:dyDescent="0.25">
      <c r="A8" s="185" t="s">
        <v>636</v>
      </c>
      <c r="B8" s="187" t="s">
        <v>12292</v>
      </c>
      <c r="C8" s="39" t="str">
        <f t="shared" si="0"/>
        <v>Atencion Medica A Personas Privadas De Su Libertad Y En Procedimiento Legal</v>
      </c>
      <c r="D8" s="39" t="str">
        <f t="shared" si="1"/>
        <v>E017 Atencion Medica A Personas Privadas De Su Libertad Y En Procedimiento Legal</v>
      </c>
    </row>
    <row r="9" spans="1:4" x14ac:dyDescent="0.25">
      <c r="A9" s="185" t="s">
        <v>637</v>
      </c>
      <c r="B9" s="187" t="s">
        <v>11982</v>
      </c>
      <c r="C9" s="39" t="str">
        <f t="shared" si="0"/>
        <v>Cuidado Y Conservacion De Los Bosques, Areas De Valor Ambiental Y Suelo De Conservacion.</v>
      </c>
      <c r="D9" s="39" t="str">
        <f t="shared" si="1"/>
        <v>E022 Cuidado Y Conservacion De Los Bosques, Areas De Valor Ambiental Y Suelo De Conservacion.</v>
      </c>
    </row>
    <row r="10" spans="1:4" x14ac:dyDescent="0.25">
      <c r="A10" s="185" t="s">
        <v>638</v>
      </c>
      <c r="B10" s="187" t="s">
        <v>12245</v>
      </c>
      <c r="C10" s="39" t="str">
        <f t="shared" si="0"/>
        <v>Formacion De Aspirantes A Policias</v>
      </c>
      <c r="D10" s="39" t="str">
        <f t="shared" si="1"/>
        <v>E026 Formacion De Aspirantes A Policias</v>
      </c>
    </row>
    <row r="11" spans="1:4" x14ac:dyDescent="0.25">
      <c r="A11" s="185" t="s">
        <v>639</v>
      </c>
      <c r="B11" s="187" t="s">
        <v>12210</v>
      </c>
      <c r="C11" s="39" t="str">
        <f t="shared" si="0"/>
        <v>Operacion Y Mantenimiento Del Transporte Publico Masivo, Concesionado Y Alterno</v>
      </c>
      <c r="D11" s="39" t="str">
        <f t="shared" si="1"/>
        <v>E042 Operacion Y Mantenimiento Del Transporte Publico Masivo, Concesionado Y Alterno</v>
      </c>
    </row>
    <row r="12" spans="1:4" x14ac:dyDescent="0.25">
      <c r="A12" s="185" t="s">
        <v>640</v>
      </c>
      <c r="B12" s="187" t="s">
        <v>12325</v>
      </c>
      <c r="C12" s="39" t="str">
        <f t="shared" si="0"/>
        <v>Produccion De Contenido Cultural Y Artistico</v>
      </c>
      <c r="D12" s="39" t="str">
        <f t="shared" si="1"/>
        <v>E048 Produccion De Contenido Cultural Y Artistico</v>
      </c>
    </row>
    <row r="13" spans="1:4" x14ac:dyDescent="0.25">
      <c r="A13" s="185" t="s">
        <v>641</v>
      </c>
      <c r="B13" s="187" t="s">
        <v>11634</v>
      </c>
      <c r="C13" s="39" t="str">
        <f t="shared" si="0"/>
        <v>Servicio Integral De Operacion Y Atencion A Emergencias</v>
      </c>
      <c r="D13" s="39" t="str">
        <f t="shared" si="1"/>
        <v>E065 Servicio Integral De Operacion Y Atencion A Emergencias</v>
      </c>
    </row>
    <row r="14" spans="1:4" x14ac:dyDescent="0.25">
      <c r="A14" s="193" t="s">
        <v>642</v>
      </c>
      <c r="B14" s="195" t="s">
        <v>12311</v>
      </c>
      <c r="C14" s="39" t="str">
        <f t="shared" si="0"/>
        <v>Servicios De Salud De Primer Nivel</v>
      </c>
      <c r="D14" s="39" t="str">
        <f t="shared" si="1"/>
        <v>E066 Servicios De Salud De Primer Nivel</v>
      </c>
    </row>
    <row r="15" spans="1:4" x14ac:dyDescent="0.25">
      <c r="A15" s="185" t="s">
        <v>643</v>
      </c>
      <c r="B15" s="187" t="s">
        <v>12063</v>
      </c>
      <c r="C15" s="39" t="str">
        <f t="shared" si="0"/>
        <v>Operacion Del Sistema Para La Seguridad De Las Construcciones De La Ciudad De Mexico</v>
      </c>
      <c r="D15" s="39" t="str">
        <f t="shared" si="1"/>
        <v>E067 Operacion Del Sistema Para La Seguridad De Las Construcciones De La Ciudad De Mexico</v>
      </c>
    </row>
    <row r="16" spans="1:4" x14ac:dyDescent="0.25">
      <c r="A16" s="185" t="s">
        <v>644</v>
      </c>
      <c r="B16" s="187" t="s">
        <v>12169</v>
      </c>
      <c r="C16" s="39" t="str">
        <f t="shared" si="0"/>
        <v>Servicios De Imprenta De La Ciudad De Mexico</v>
      </c>
      <c r="D16" s="39" t="str">
        <f t="shared" si="1"/>
        <v>E077 Servicios De Imprenta De La Ciudad De Mexico</v>
      </c>
    </row>
    <row r="17" spans="1:4" x14ac:dyDescent="0.25">
      <c r="A17" s="185" t="s">
        <v>645</v>
      </c>
      <c r="B17" s="187" t="s">
        <v>12067</v>
      </c>
      <c r="C17" s="39" t="str">
        <f t="shared" si="0"/>
        <v>Servicios Integrales De Asistencia Social</v>
      </c>
      <c r="D17" s="39" t="str">
        <f t="shared" si="1"/>
        <v>E081 Servicios Integrales De Asistencia Social</v>
      </c>
    </row>
    <row r="18" spans="1:4" x14ac:dyDescent="0.25">
      <c r="A18" s="185" t="s">
        <v>646</v>
      </c>
      <c r="B18" s="187" t="s">
        <v>12174</v>
      </c>
      <c r="C18" s="39" t="str">
        <f t="shared" si="0"/>
        <v>Servicios Integrales Metropolitanos</v>
      </c>
      <c r="D18" s="39" t="str">
        <f t="shared" si="1"/>
        <v>E084 Servicios Integrales Metropolitanos</v>
      </c>
    </row>
    <row r="19" spans="1:4" x14ac:dyDescent="0.25">
      <c r="A19" s="185" t="s">
        <v>647</v>
      </c>
      <c r="B19" s="187" t="s">
        <v>12383</v>
      </c>
      <c r="C19" s="39" t="str">
        <f t="shared" si="0"/>
        <v>Fortalecimiento A La Educacion Media Superior</v>
      </c>
      <c r="D19" s="39" t="str">
        <f t="shared" si="1"/>
        <v>E086 Fortalecimiento A La Educacion Media Superior</v>
      </c>
    </row>
    <row r="20" spans="1:4" x14ac:dyDescent="0.25">
      <c r="A20" s="185" t="s">
        <v>648</v>
      </c>
      <c r="B20" s="187" t="s">
        <v>12019</v>
      </c>
      <c r="C20" s="39" t="str">
        <f t="shared" si="0"/>
        <v>Acciones Para El Bienestar Animal</v>
      </c>
      <c r="D20" s="39" t="str">
        <f t="shared" si="1"/>
        <v>E090 Acciones Para El Bienestar Animal</v>
      </c>
    </row>
    <row r="21" spans="1:4" x14ac:dyDescent="0.25">
      <c r="A21" s="185" t="s">
        <v>649</v>
      </c>
      <c r="B21" s="187" t="s">
        <v>12033</v>
      </c>
      <c r="C21" s="39" t="str">
        <f t="shared" si="0"/>
        <v>Manejo Integral De Residuos Solidos Urbanos</v>
      </c>
      <c r="D21" s="39" t="str">
        <f t="shared" si="1"/>
        <v>E093 Manejo Integral De Residuos Solidos Urbanos</v>
      </c>
    </row>
    <row r="22" spans="1:4" x14ac:dyDescent="0.25">
      <c r="A22" s="185" t="s">
        <v>650</v>
      </c>
      <c r="B22" s="187" t="s">
        <v>12363</v>
      </c>
      <c r="C22" s="39" t="str">
        <f t="shared" si="0"/>
        <v>Capacitacion A La Poblacion Ocupada Y Desocupada De La Ciudad De Mexico</v>
      </c>
      <c r="D22" s="39" t="str">
        <f t="shared" si="1"/>
        <v>E100 Capacitacion A La Poblacion Ocupada Y Desocupada De La Ciudad De Mexico</v>
      </c>
    </row>
    <row r="23" spans="1:4" x14ac:dyDescent="0.25">
      <c r="A23" s="185" t="s">
        <v>651</v>
      </c>
      <c r="B23" s="187" t="s">
        <v>11984</v>
      </c>
      <c r="C23" s="39" t="str">
        <f t="shared" si="0"/>
        <v>Conservacion Y Operacion De Zoologicos</v>
      </c>
      <c r="D23" s="39" t="str">
        <f t="shared" si="1"/>
        <v>E107 Conservacion Y Operacion De Zoologicos</v>
      </c>
    </row>
    <row r="24" spans="1:4" x14ac:dyDescent="0.25">
      <c r="A24" s="185" t="s">
        <v>652</v>
      </c>
      <c r="B24" s="187" t="s">
        <v>11942</v>
      </c>
      <c r="C24" s="39" t="str">
        <f t="shared" si="0"/>
        <v>Apoyo Integral A Victimas</v>
      </c>
      <c r="D24" s="39" t="str">
        <f t="shared" si="1"/>
        <v>E109 Apoyo Integral A Victimas</v>
      </c>
    </row>
    <row r="25" spans="1:4" x14ac:dyDescent="0.25">
      <c r="A25" s="185" t="s">
        <v>653</v>
      </c>
      <c r="B25" s="187" t="s">
        <v>12408</v>
      </c>
      <c r="C25" s="39" t="str">
        <f t="shared" si="0"/>
        <v>Programa Pilares</v>
      </c>
      <c r="D25" s="39" t="str">
        <f t="shared" si="1"/>
        <v>E116 Programa Pilares</v>
      </c>
    </row>
    <row r="26" spans="1:4" x14ac:dyDescent="0.25">
      <c r="A26" s="185" t="s">
        <v>654</v>
      </c>
      <c r="B26" s="187" t="s">
        <v>12397</v>
      </c>
      <c r="C26" s="39" t="str">
        <f t="shared" si="0"/>
        <v>Programa Para La Formacion De Profesionales De La Salud</v>
      </c>
      <c r="D26" s="39" t="str">
        <f t="shared" si="1"/>
        <v>E153 Programa Para La Formacion De Profesionales De La Salud</v>
      </c>
    </row>
    <row r="27" spans="1:4" x14ac:dyDescent="0.25">
      <c r="A27" s="185" t="s">
        <v>655</v>
      </c>
      <c r="B27" s="187" t="s">
        <v>12030</v>
      </c>
      <c r="C27" s="39" t="str">
        <f t="shared" si="0"/>
        <v>Acceso A La Justicia Ambiental, Urbana Y De Proteccion Y Bienestar Animal</v>
      </c>
      <c r="D27" s="39" t="str">
        <f t="shared" si="1"/>
        <v>E154 Acceso A La Justicia Ambiental, Urbana Y De Proteccion Y Bienestar Animal</v>
      </c>
    </row>
    <row r="28" spans="1:4" x14ac:dyDescent="0.25">
      <c r="A28" s="185" t="s">
        <v>3808</v>
      </c>
      <c r="B28" s="187" t="s">
        <v>11644</v>
      </c>
      <c r="C28" s="39" t="str">
        <f t="shared" si="0"/>
        <v>Atencion Y Orientacion Telefonica Sobre Tramites Y Servicios</v>
      </c>
      <c r="D28" s="39" t="str">
        <f t="shared" si="1"/>
        <v>E157 Atencion Y Orientacion Telefonica Sobre Tramites Y Servicios</v>
      </c>
    </row>
    <row r="29" spans="1:4" x14ac:dyDescent="0.25">
      <c r="A29" s="185" t="s">
        <v>3809</v>
      </c>
      <c r="B29" s="187" t="s">
        <v>11945</v>
      </c>
      <c r="C29" s="39" t="str">
        <f t="shared" si="0"/>
        <v>Proteccion Integral De Personas Defensoras De Derechos Humanos Y Periodistas</v>
      </c>
      <c r="D29" s="39" t="str">
        <f t="shared" si="1"/>
        <v>E158 Proteccion Integral De Personas Defensoras De Derechos Humanos Y Periodistas</v>
      </c>
    </row>
    <row r="30" spans="1:4" x14ac:dyDescent="0.25">
      <c r="A30" s="185" t="s">
        <v>3810</v>
      </c>
      <c r="B30" s="187" t="s">
        <v>11985</v>
      </c>
      <c r="C30" s="39" t="str">
        <f t="shared" si="0"/>
        <v>Educacion Y Divulgacion Ambiental</v>
      </c>
      <c r="D30" s="39" t="str">
        <f t="shared" si="1"/>
        <v>E159 Educacion Y Divulgacion Ambiental</v>
      </c>
    </row>
    <row r="31" spans="1:4" x14ac:dyDescent="0.25">
      <c r="A31" s="185" t="s">
        <v>3811</v>
      </c>
      <c r="B31" s="187" t="s">
        <v>12000</v>
      </c>
      <c r="C31" s="39" t="str">
        <f t="shared" si="0"/>
        <v>Servicio De Agua Potable</v>
      </c>
      <c r="D31" s="39" t="str">
        <f t="shared" si="1"/>
        <v>E160 Servicio De Agua Potable</v>
      </c>
    </row>
    <row r="32" spans="1:4" x14ac:dyDescent="0.25">
      <c r="A32" s="185" t="s">
        <v>3812</v>
      </c>
      <c r="B32" s="187" t="s">
        <v>12070</v>
      </c>
      <c r="C32" s="39" t="str">
        <f t="shared" si="0"/>
        <v>Servidores De La Ciudad</v>
      </c>
      <c r="D32" s="39" t="str">
        <f t="shared" si="1"/>
        <v>E161 Servidores De La Ciudad</v>
      </c>
    </row>
    <row r="33" spans="1:4" x14ac:dyDescent="0.25">
      <c r="A33" s="185" t="s">
        <v>3813</v>
      </c>
      <c r="B33" s="187" t="s">
        <v>12072</v>
      </c>
      <c r="C33" s="39" t="str">
        <f t="shared" si="0"/>
        <v>Atencion Integral Para El Bienestar De Los Adultos Mayores</v>
      </c>
      <c r="D33" s="39" t="str">
        <f t="shared" si="1"/>
        <v>E162 Atencion Integral Para El Bienestar De Los Adultos Mayores</v>
      </c>
    </row>
    <row r="34" spans="1:4" x14ac:dyDescent="0.25">
      <c r="A34" s="185" t="s">
        <v>3814</v>
      </c>
      <c r="B34" s="187" t="s">
        <v>12096</v>
      </c>
      <c r="C34" s="39" t="str">
        <f t="shared" si="0"/>
        <v>Servicios Sociales Para El Bienestar De La Infancia Y La Adolescencia</v>
      </c>
      <c r="D34" s="39" t="str">
        <f t="shared" si="1"/>
        <v>E163 Servicios Sociales Para El Bienestar De La Infancia Y La Adolescencia</v>
      </c>
    </row>
    <row r="35" spans="1:4" x14ac:dyDescent="0.25">
      <c r="A35" s="185" t="s">
        <v>3815</v>
      </c>
      <c r="B35" s="187" t="s">
        <v>12100</v>
      </c>
      <c r="C35" s="39" t="str">
        <f t="shared" si="0"/>
        <v>Servicios De Proteccion Infantil Y Adolescente</v>
      </c>
      <c r="D35" s="39" t="str">
        <f t="shared" si="1"/>
        <v>E164 Servicios De Proteccion Infantil Y Adolescente</v>
      </c>
    </row>
    <row r="36" spans="1:4" x14ac:dyDescent="0.25">
      <c r="A36" s="185" t="s">
        <v>3816</v>
      </c>
      <c r="B36" s="187" t="s">
        <v>12102</v>
      </c>
      <c r="C36" s="39" t="str">
        <f t="shared" si="0"/>
        <v>Servicios Especiales Para Personas Con Discapacidad</v>
      </c>
      <c r="D36" s="39" t="str">
        <f t="shared" si="1"/>
        <v>E165 Servicios Especiales Para Personas Con Discapacidad</v>
      </c>
    </row>
    <row r="37" spans="1:4" x14ac:dyDescent="0.25">
      <c r="A37" s="185" t="s">
        <v>3817</v>
      </c>
      <c r="B37" s="187" t="s">
        <v>12104</v>
      </c>
      <c r="C37" s="39" t="str">
        <f t="shared" si="0"/>
        <v>Servicios Asistenciales A Personas Vulnerables</v>
      </c>
      <c r="D37" s="39" t="str">
        <f t="shared" si="1"/>
        <v>E166 Servicios Asistenciales A Personas Vulnerables</v>
      </c>
    </row>
    <row r="38" spans="1:4" x14ac:dyDescent="0.25">
      <c r="A38" s="185" t="s">
        <v>3818</v>
      </c>
      <c r="B38" s="187" t="s">
        <v>12198</v>
      </c>
      <c r="C38" s="39" t="str">
        <f t="shared" si="0"/>
        <v>Servicios Integrales De Movilidad Publica Y Privada</v>
      </c>
      <c r="D38" s="39" t="str">
        <f t="shared" si="1"/>
        <v>E167 Servicios Integrales De Movilidad Publica Y Privada</v>
      </c>
    </row>
    <row r="39" spans="1:4" x14ac:dyDescent="0.25">
      <c r="A39" s="185" t="s">
        <v>3819</v>
      </c>
      <c r="B39" s="187" t="s">
        <v>12230</v>
      </c>
      <c r="C39" s="39" t="str">
        <f t="shared" si="0"/>
        <v>Sistema Penitenciario</v>
      </c>
      <c r="D39" s="39" t="str">
        <f t="shared" si="1"/>
        <v>E168 Sistema Penitenciario</v>
      </c>
    </row>
    <row r="40" spans="1:4" x14ac:dyDescent="0.25">
      <c r="A40" s="185" t="s">
        <v>3820</v>
      </c>
      <c r="B40" s="187" t="s">
        <v>12233</v>
      </c>
      <c r="C40" s="39" t="str">
        <f t="shared" si="0"/>
        <v>Prevencion Del Delito Y Seguridad Ciudadana</v>
      </c>
      <c r="D40" s="39" t="str">
        <f t="shared" si="1"/>
        <v>E169 Prevencion Del Delito Y Seguridad Ciudadana</v>
      </c>
    </row>
    <row r="41" spans="1:4" x14ac:dyDescent="0.25">
      <c r="A41" s="185" t="s">
        <v>3821</v>
      </c>
      <c r="B41" s="187" t="s">
        <v>12246</v>
      </c>
      <c r="C41" s="39" t="str">
        <f t="shared" si="0"/>
        <v>Profesionalizacion Policial</v>
      </c>
      <c r="D41" s="39" t="str">
        <f t="shared" si="1"/>
        <v>E170 Profesionalizacion Policial</v>
      </c>
    </row>
    <row r="42" spans="1:4" x14ac:dyDescent="0.25">
      <c r="A42" s="185" t="s">
        <v>3822</v>
      </c>
      <c r="B42" s="187" t="s">
        <v>12284</v>
      </c>
      <c r="C42" s="39" t="str">
        <f t="shared" si="0"/>
        <v>Prestacion De Servicios Juridicos En El Ambito Publico</v>
      </c>
      <c r="D42" s="39" t="str">
        <f t="shared" si="1"/>
        <v>E171 Prestacion De Servicios Juridicos En El Ambito Publico</v>
      </c>
    </row>
    <row r="43" spans="1:4" x14ac:dyDescent="0.25">
      <c r="A43" s="185" t="s">
        <v>3823</v>
      </c>
      <c r="B43" s="187" t="s">
        <v>12294</v>
      </c>
      <c r="C43" s="39" t="str">
        <f t="shared" si="0"/>
        <v>Atencion Medica De Segundo Nivel</v>
      </c>
      <c r="D43" s="39" t="str">
        <f t="shared" si="1"/>
        <v>E172 Atencion Medica De Segundo Nivel</v>
      </c>
    </row>
    <row r="44" spans="1:4" x14ac:dyDescent="0.25">
      <c r="A44" s="185" t="s">
        <v>3824</v>
      </c>
      <c r="B44" s="187" t="s">
        <v>12297</v>
      </c>
      <c r="C44" s="39" t="str">
        <f t="shared" si="0"/>
        <v>Atencion Integral De La Salud Para La Mujer</v>
      </c>
      <c r="D44" s="39" t="str">
        <f t="shared" si="1"/>
        <v>E173 Atencion Integral De La Salud Para La Mujer</v>
      </c>
    </row>
    <row r="45" spans="1:4" x14ac:dyDescent="0.25">
      <c r="A45" s="185" t="s">
        <v>3825</v>
      </c>
      <c r="B45" s="187" t="s">
        <v>12299</v>
      </c>
      <c r="C45" s="39" t="str">
        <f t="shared" si="0"/>
        <v>Prevencion De Enfermedades Y Promocion A La Salud Para El Bienestar</v>
      </c>
      <c r="D45" s="39" t="str">
        <f t="shared" si="1"/>
        <v>E174 Prevencion De Enfermedades Y Promocion A La Salud Para El Bienestar</v>
      </c>
    </row>
    <row r="46" spans="1:4" x14ac:dyDescent="0.25">
      <c r="A46" s="185" t="s">
        <v>3826</v>
      </c>
      <c r="B46" s="187" t="s">
        <v>12315</v>
      </c>
      <c r="C46" s="39" t="str">
        <f t="shared" si="0"/>
        <v>Fortalecimiento De La Cultura Y Las Artes</v>
      </c>
      <c r="D46" s="39" t="str">
        <f t="shared" si="1"/>
        <v>E175 Fortalecimiento De La Cultura Y Las Artes</v>
      </c>
    </row>
    <row r="47" spans="1:4" x14ac:dyDescent="0.25">
      <c r="A47" s="185" t="s">
        <v>3827</v>
      </c>
      <c r="B47" s="187" t="s">
        <v>12333</v>
      </c>
      <c r="C47" s="39" t="str">
        <f t="shared" si="0"/>
        <v>Operacion De Museos</v>
      </c>
      <c r="D47" s="39" t="str">
        <f t="shared" si="1"/>
        <v>E177 Operacion De Museos</v>
      </c>
    </row>
    <row r="48" spans="1:4" x14ac:dyDescent="0.25">
      <c r="A48" s="185" t="s">
        <v>3828</v>
      </c>
      <c r="B48" s="187" t="s">
        <v>12348</v>
      </c>
      <c r="C48" s="39" t="str">
        <f t="shared" si="0"/>
        <v>Supervision, Promocion Y Defensoria Juridica De Los Derechos Laborales</v>
      </c>
      <c r="D48" s="39" t="str">
        <f t="shared" si="1"/>
        <v>E178 Supervision, Promocion Y Defensoria Juridica De Los Derechos Laborales</v>
      </c>
    </row>
    <row r="49" spans="1:4" x14ac:dyDescent="0.25">
      <c r="A49" s="185" t="s">
        <v>3829</v>
      </c>
      <c r="B49" s="187" t="s">
        <v>12376</v>
      </c>
      <c r="C49" s="39" t="str">
        <f t="shared" si="0"/>
        <v>Desarrollo De Los Pueblos Y Barrios Originarios Y Comunidades Indigenas Residentes</v>
      </c>
      <c r="D49" s="39" t="str">
        <f t="shared" si="1"/>
        <v>E179 Desarrollo De Los Pueblos Y Barrios Originarios Y Comunidades Indigenas Residentes</v>
      </c>
    </row>
    <row r="50" spans="1:4" x14ac:dyDescent="0.25">
      <c r="A50" s="185" t="s">
        <v>3830</v>
      </c>
      <c r="B50" s="187" t="s">
        <v>12386</v>
      </c>
      <c r="C50" s="39" t="str">
        <f t="shared" si="0"/>
        <v>Servicios De Educacion Complementaria</v>
      </c>
      <c r="D50" s="39" t="str">
        <f t="shared" si="1"/>
        <v>E180 Servicios De Educacion Complementaria</v>
      </c>
    </row>
    <row r="51" spans="1:4" x14ac:dyDescent="0.25">
      <c r="A51" s="185" t="s">
        <v>3831</v>
      </c>
      <c r="B51" s="187" t="s">
        <v>12424</v>
      </c>
      <c r="C51" s="39" t="str">
        <f t="shared" si="0"/>
        <v>Fortalecimiento Para El Acceso A La Educacion Superior Y Posgrados</v>
      </c>
      <c r="D51" s="39" t="str">
        <f t="shared" si="1"/>
        <v>E181 Fortalecimiento Para El Acceso A La Educacion Superior Y Posgrados</v>
      </c>
    </row>
    <row r="52" spans="1:4" x14ac:dyDescent="0.25">
      <c r="A52" s="185" t="s">
        <v>3832</v>
      </c>
      <c r="B52" s="187" t="s">
        <v>12428</v>
      </c>
      <c r="C52" s="39" t="str">
        <f t="shared" si="0"/>
        <v>Programas Y Eventos Deportivos</v>
      </c>
      <c r="D52" s="39" t="str">
        <f t="shared" si="1"/>
        <v>E182 Programas Y Eventos Deportivos</v>
      </c>
    </row>
    <row r="53" spans="1:4" x14ac:dyDescent="0.25">
      <c r="A53" s="185" t="s">
        <v>3833</v>
      </c>
      <c r="B53" s="187" t="s">
        <v>12455</v>
      </c>
      <c r="C53" s="39" t="str">
        <f t="shared" si="0"/>
        <v>Atencion Y Prevencion De La Violencia Y Discriminacion Por Razones De Genero Contra Mujeres, Adolescentes Y Niñas</v>
      </c>
      <c r="D53" s="39" t="str">
        <f t="shared" si="1"/>
        <v>E183 Atencion Y Prevencion De La Violencia Y Discriminacion Por Razones De Genero Contra Mujeres, Adolescentes Y Niñas</v>
      </c>
    </row>
    <row r="54" spans="1:4" x14ac:dyDescent="0.25">
      <c r="A54" s="185" t="s">
        <v>3834</v>
      </c>
      <c r="B54" s="187" t="s">
        <v>12006</v>
      </c>
      <c r="C54" s="39" t="str">
        <f t="shared" si="0"/>
        <v xml:space="preserve"> Servicio De Drenaje, Alcantarillado Y Saneamiento</v>
      </c>
      <c r="D54" s="39" t="str">
        <f t="shared" si="1"/>
        <v>E184  Servicio De Drenaje, Alcantarillado Y Saneamiento</v>
      </c>
    </row>
    <row r="55" spans="1:4" x14ac:dyDescent="0.25">
      <c r="A55" s="188" t="s">
        <v>3835</v>
      </c>
      <c r="B55" s="189" t="s">
        <v>11670</v>
      </c>
      <c r="C55" s="39" t="str">
        <f t="shared" si="0"/>
        <v>Servicios Publicos</v>
      </c>
      <c r="D55" s="39" t="str">
        <f t="shared" si="1"/>
        <v>E187 Servicios Publicos</v>
      </c>
    </row>
    <row r="56" spans="1:4" x14ac:dyDescent="0.25">
      <c r="A56" s="188" t="s">
        <v>3836</v>
      </c>
      <c r="B56" s="189" t="s">
        <v>11673</v>
      </c>
      <c r="C56" s="39" t="str">
        <f t="shared" si="0"/>
        <v>Educacion, Cultura Deporte Y Recreacion</v>
      </c>
      <c r="D56" s="39" t="str">
        <f t="shared" si="1"/>
        <v>E188 Educacion, Cultura Deporte Y Recreacion</v>
      </c>
    </row>
    <row r="57" spans="1:4" x14ac:dyDescent="0.25">
      <c r="A57" s="188" t="s">
        <v>3837</v>
      </c>
      <c r="B57" s="189" t="s">
        <v>11676</v>
      </c>
      <c r="C57" s="39" t="str">
        <f t="shared" si="0"/>
        <v>Servicios De Salud En Alcaldias</v>
      </c>
      <c r="D57" s="39" t="str">
        <f t="shared" si="1"/>
        <v>E189 Servicios De Salud En Alcaldias</v>
      </c>
    </row>
    <row r="58" spans="1:4" x14ac:dyDescent="0.25">
      <c r="A58" s="188" t="s">
        <v>3838</v>
      </c>
      <c r="B58" s="189" t="s">
        <v>11680</v>
      </c>
      <c r="C58" s="39" t="str">
        <f t="shared" si="0"/>
        <v>Servicios De Atencion Animal</v>
      </c>
      <c r="D58" s="39" t="str">
        <f t="shared" si="1"/>
        <v>E190 Servicios De Atencion Animal</v>
      </c>
    </row>
    <row r="59" spans="1:4" x14ac:dyDescent="0.25">
      <c r="A59" s="185" t="s">
        <v>3839</v>
      </c>
      <c r="B59" s="187" t="s">
        <v>12141</v>
      </c>
      <c r="C59" s="39" t="str">
        <f t="shared" si="0"/>
        <v>Fortalecimiento De Acciones Para El Bienestar Social</v>
      </c>
      <c r="D59" s="39" t="str">
        <f t="shared" si="1"/>
        <v>E191 Fortalecimiento De Acciones Para El Bienestar Social</v>
      </c>
    </row>
    <row r="60" spans="1:4" x14ac:dyDescent="0.25">
      <c r="A60" s="185" t="s">
        <v>3840</v>
      </c>
      <c r="B60" s="187" t="s">
        <v>12143</v>
      </c>
      <c r="C60" s="39" t="str">
        <f t="shared" si="0"/>
        <v>Gestion Del Patrimonio Inmobiliario De La Ciudad De Mexico</v>
      </c>
      <c r="D60" s="39" t="str">
        <f t="shared" si="1"/>
        <v>E192 Gestion Del Patrimonio Inmobiliario De La Ciudad De Mexico</v>
      </c>
    </row>
    <row r="61" spans="1:4" x14ac:dyDescent="0.25">
      <c r="A61" s="185" t="s">
        <v>3841</v>
      </c>
      <c r="B61" s="187" t="s">
        <v>12126</v>
      </c>
      <c r="C61" s="39" t="str">
        <f t="shared" si="0"/>
        <v>Actividades Culturales, Recreativas Y Deportivas Para Jovenes</v>
      </c>
      <c r="D61" s="39" t="str">
        <f t="shared" si="1"/>
        <v>E193 Actividades Culturales, Recreativas Y Deportivas Para Jovenes</v>
      </c>
    </row>
    <row r="62" spans="1:4" x14ac:dyDescent="0.25">
      <c r="A62" s="185" t="s">
        <v>3842</v>
      </c>
      <c r="B62" s="187" t="s">
        <v>12236</v>
      </c>
      <c r="C62" s="39" t="str">
        <f t="shared" si="0"/>
        <v>Atencion A Personas Sujetas Al Sistema Integral De Justicia Para Adolescentes</v>
      </c>
      <c r="D62" s="39" t="str">
        <f t="shared" si="1"/>
        <v>E194 Atencion A Personas Sujetas Al Sistema Integral De Justicia Para Adolescentes</v>
      </c>
    </row>
    <row r="63" spans="1:4" x14ac:dyDescent="0.25">
      <c r="A63" s="185" t="s">
        <v>3843</v>
      </c>
      <c r="B63" s="187" t="s">
        <v>12157</v>
      </c>
      <c r="C63" s="39" t="str">
        <f t="shared" si="0"/>
        <v>Prestaciones Sociales A Jubilados, Pensionados Y Personal Activo</v>
      </c>
      <c r="D63" s="39" t="str">
        <f t="shared" si="1"/>
        <v>E195 Prestaciones Sociales A Jubilados, Pensionados Y Personal Activo</v>
      </c>
    </row>
    <row r="64" spans="1:4" x14ac:dyDescent="0.25">
      <c r="A64" s="185" t="s">
        <v>3844</v>
      </c>
      <c r="B64" s="187" t="s">
        <v>12200</v>
      </c>
      <c r="C64" s="39" t="str">
        <f t="shared" si="0"/>
        <v>Servicios Integrales De Movilidad Para Ciclistas Y Peatones</v>
      </c>
      <c r="D64" s="39" t="str">
        <f t="shared" si="1"/>
        <v>E196 Servicios Integrales De Movilidad Para Ciclistas Y Peatones</v>
      </c>
    </row>
    <row r="65" spans="1:4" x14ac:dyDescent="0.25">
      <c r="A65" s="185" t="s">
        <v>3845</v>
      </c>
      <c r="B65" s="187" t="s">
        <v>12411</v>
      </c>
      <c r="C65" s="39" t="str">
        <f t="shared" si="0"/>
        <v>Ponte Pila, Deporte Comunitario Para El Bienestar</v>
      </c>
      <c r="D65" s="39" t="str">
        <f t="shared" si="1"/>
        <v>E197 Ponte Pila, Deporte Comunitario Para El Bienestar</v>
      </c>
    </row>
    <row r="66" spans="1:4" x14ac:dyDescent="0.25">
      <c r="A66" s="188" t="s">
        <v>3846</v>
      </c>
      <c r="B66" s="189" t="s">
        <v>11685</v>
      </c>
      <c r="C66" s="39" t="str">
        <f t="shared" si="0"/>
        <v>Servicios De Cuidado Infantil</v>
      </c>
      <c r="D66" s="39" t="str">
        <f t="shared" si="1"/>
        <v>E198 Servicios De Cuidado Infantil</v>
      </c>
    </row>
    <row r="67" spans="1:4" x14ac:dyDescent="0.25">
      <c r="A67" s="185" t="s">
        <v>3847</v>
      </c>
      <c r="B67" s="187" t="s">
        <v>12359</v>
      </c>
      <c r="C67" s="39" t="str">
        <f t="shared" ref="C67:C130" si="2">PROPER(B67)</f>
        <v>Conciliacion Laboral</v>
      </c>
      <c r="D67" s="39" t="str">
        <f t="shared" ref="D67:D130" si="3">CONCATENATE(A67," ",C67)</f>
        <v>E199 Conciliacion Laboral</v>
      </c>
    </row>
    <row r="68" spans="1:4" x14ac:dyDescent="0.25">
      <c r="A68" s="188" t="s">
        <v>11663</v>
      </c>
      <c r="B68" s="189" t="s">
        <v>11664</v>
      </c>
      <c r="C68" s="39" t="str">
        <f t="shared" si="2"/>
        <v>Gobierno Y Seguridad En Alcaldias</v>
      </c>
      <c r="D68" s="39" t="str">
        <f t="shared" si="3"/>
        <v>E200 Gobierno Y Seguridad En Alcaldias</v>
      </c>
    </row>
    <row r="69" spans="1:4" x14ac:dyDescent="0.25">
      <c r="A69" s="185" t="s">
        <v>656</v>
      </c>
      <c r="B69" s="187" t="s">
        <v>11975</v>
      </c>
      <c r="C69" s="39" t="str">
        <f t="shared" si="2"/>
        <v>Desarrollo Y Promocion De Productos Y Proyectos Turisticos Sustentables</v>
      </c>
      <c r="D69" s="39" t="str">
        <f t="shared" si="3"/>
        <v>F005 Desarrollo Y Promocion De Productos Y Proyectos Turisticos Sustentables</v>
      </c>
    </row>
    <row r="70" spans="1:4" x14ac:dyDescent="0.25">
      <c r="A70" s="185" t="s">
        <v>657</v>
      </c>
      <c r="B70" s="187" t="s">
        <v>11972</v>
      </c>
      <c r="C70" s="39" t="str">
        <f t="shared" si="2"/>
        <v>Financiamiento A Microcreditos Para El Autoempleo, Atencion A Las Medianas Y Pequeñas Empresas Y Comercializacion De Productos Rurales</v>
      </c>
      <c r="D70" s="39" t="str">
        <f t="shared" si="3"/>
        <v>F006 Financiamiento A Microcreditos Para El Autoempleo, Atencion A Las Medianas Y Pequeñas Empresas Y Comercializacion De Productos Rurales</v>
      </c>
    </row>
    <row r="71" spans="1:4" x14ac:dyDescent="0.25">
      <c r="A71" s="185" t="s">
        <v>658</v>
      </c>
      <c r="B71" s="187" t="s">
        <v>11979</v>
      </c>
      <c r="C71" s="39" t="str">
        <f t="shared" si="2"/>
        <v>Desarrollo, Promocion Y Posicionamiento De La Ciudad De Mexico Y Su Marca Cdmx</v>
      </c>
      <c r="D71" s="39" t="str">
        <f t="shared" si="3"/>
        <v>F022 Desarrollo, Promocion Y Posicionamiento De La Ciudad De Mexico Y Su Marca Cdmx</v>
      </c>
    </row>
    <row r="72" spans="1:4" x14ac:dyDescent="0.25">
      <c r="A72" s="185" t="s">
        <v>659</v>
      </c>
      <c r="B72" s="187" t="s">
        <v>11959</v>
      </c>
      <c r="C72" s="39" t="str">
        <f t="shared" si="2"/>
        <v>Fortalecimiento De Competencias En Energia Solar</v>
      </c>
      <c r="D72" s="39" t="str">
        <f t="shared" si="3"/>
        <v>F034 Fortalecimiento De Competencias En Energia Solar</v>
      </c>
    </row>
    <row r="73" spans="1:4" x14ac:dyDescent="0.25">
      <c r="A73" s="185" t="s">
        <v>3848</v>
      </c>
      <c r="B73" s="187" t="s">
        <v>11960</v>
      </c>
      <c r="C73" s="39" t="str">
        <f t="shared" si="2"/>
        <v>Operacion Y Funcionamiento De Los Canales De Abasto De La Ciudad De Mexico</v>
      </c>
      <c r="D73" s="39" t="str">
        <f t="shared" si="3"/>
        <v>F036 Operacion Y Funcionamiento De Los Canales De Abasto De La Ciudad De Mexico</v>
      </c>
    </row>
    <row r="74" spans="1:4" x14ac:dyDescent="0.25">
      <c r="A74" s="188" t="s">
        <v>3849</v>
      </c>
      <c r="B74" s="189" t="s">
        <v>11689</v>
      </c>
      <c r="C74" s="39" t="str">
        <f t="shared" si="2"/>
        <v>Turismo, Empleo Y Fomento Economico</v>
      </c>
      <c r="D74" s="39" t="str">
        <f t="shared" si="3"/>
        <v>F037 Turismo, Empleo Y Fomento Economico</v>
      </c>
    </row>
    <row r="75" spans="1:4" x14ac:dyDescent="0.25">
      <c r="A75" s="185" t="s">
        <v>660</v>
      </c>
      <c r="B75" s="187" t="s">
        <v>12217</v>
      </c>
      <c r="C75" s="39" t="str">
        <f t="shared" si="2"/>
        <v>Regulacion De Corredores De Transporte Publico Y Centros De Transferencia Modal</v>
      </c>
      <c r="D75" s="39" t="str">
        <f t="shared" si="3"/>
        <v>G005 Regulacion De Corredores De Transporte Publico Y Centros De Transferencia Modal</v>
      </c>
    </row>
    <row r="76" spans="1:4" x14ac:dyDescent="0.25">
      <c r="A76" s="185" t="s">
        <v>661</v>
      </c>
      <c r="B76" s="187" t="s">
        <v>12183</v>
      </c>
      <c r="C76" s="39" t="str">
        <f t="shared" si="2"/>
        <v>Recuperacion Optima De Los Creditos</v>
      </c>
      <c r="D76" s="39" t="str">
        <f t="shared" si="3"/>
        <v>G010 Recuperacion Optima De Los Creditos</v>
      </c>
    </row>
    <row r="77" spans="1:4" x14ac:dyDescent="0.25">
      <c r="A77" s="185" t="s">
        <v>662</v>
      </c>
      <c r="B77" s="187" t="s">
        <v>11987</v>
      </c>
      <c r="C77" s="39" t="str">
        <f t="shared" si="2"/>
        <v>Inspeccion Y Vigilancia Medioambiental</v>
      </c>
      <c r="D77" s="39" t="str">
        <f t="shared" si="3"/>
        <v>G013 Inspeccion Y Vigilancia Medioambiental</v>
      </c>
    </row>
    <row r="78" spans="1:4" x14ac:dyDescent="0.25">
      <c r="A78" s="185" t="s">
        <v>3850</v>
      </c>
      <c r="B78" s="187" t="s">
        <v>11949</v>
      </c>
      <c r="C78" s="39" t="str">
        <f t="shared" si="2"/>
        <v>Regulacion Del Desarrollo Urbano</v>
      </c>
      <c r="D78" s="39" t="str">
        <f t="shared" si="3"/>
        <v>G073 Regulacion Del Desarrollo Urbano</v>
      </c>
    </row>
    <row r="79" spans="1:4" x14ac:dyDescent="0.25">
      <c r="A79" s="185" t="s">
        <v>3851</v>
      </c>
      <c r="B79" s="187" t="s">
        <v>11962</v>
      </c>
      <c r="C79" s="39" t="str">
        <f t="shared" si="2"/>
        <v>Regulacion Y Desarrollo Del Sector Industrial, Comercial Y De Servicio</v>
      </c>
      <c r="D79" s="39" t="str">
        <f t="shared" si="3"/>
        <v>G074 Regulacion Y Desarrollo Del Sector Industrial, Comercial Y De Servicio</v>
      </c>
    </row>
    <row r="80" spans="1:4" x14ac:dyDescent="0.25">
      <c r="A80" s="185" t="s">
        <v>3853</v>
      </c>
      <c r="B80" s="187" t="s">
        <v>6924</v>
      </c>
      <c r="C80" s="39" t="str">
        <f t="shared" si="2"/>
        <v>Verificacion Administrativa</v>
      </c>
      <c r="D80" s="39" t="str">
        <f t="shared" si="3"/>
        <v>G076 Verificacion Administrativa</v>
      </c>
    </row>
    <row r="81" spans="1:4" x14ac:dyDescent="0.25">
      <c r="A81" s="185" t="s">
        <v>3854</v>
      </c>
      <c r="B81" s="187" t="s">
        <v>12303</v>
      </c>
      <c r="C81" s="39" t="str">
        <f t="shared" si="2"/>
        <v>Regulacion Sanitaria En Establecimientos, Productos, Actividades, Servicios Y Personas</v>
      </c>
      <c r="D81" s="39" t="str">
        <f t="shared" si="3"/>
        <v>G077 Regulacion Sanitaria En Establecimientos, Productos, Actividades, Servicios Y Personas</v>
      </c>
    </row>
    <row r="82" spans="1:4" x14ac:dyDescent="0.25">
      <c r="A82" s="185" t="s">
        <v>663</v>
      </c>
      <c r="B82" s="187" t="s">
        <v>12159</v>
      </c>
      <c r="C82" s="39" t="str">
        <f t="shared" si="2"/>
        <v>Pago De Pensiones Y Jubilaciones</v>
      </c>
      <c r="D82" s="39" t="str">
        <f t="shared" si="3"/>
        <v>J001 Pago De Pensiones Y Jubilaciones</v>
      </c>
    </row>
    <row r="83" spans="1:4" x14ac:dyDescent="0.25">
      <c r="A83" s="185" t="s">
        <v>664</v>
      </c>
      <c r="B83" s="187" t="s">
        <v>12037</v>
      </c>
      <c r="C83" s="39" t="str">
        <f t="shared" si="2"/>
        <v>Ampliacion, Operacion Y Mantenimiento Del Alumbrado Publico</v>
      </c>
      <c r="D83" s="39" t="str">
        <f t="shared" si="3"/>
        <v>K008 Ampliacion, Operacion Y Mantenimiento Del Alumbrado Publico</v>
      </c>
    </row>
    <row r="84" spans="1:4" x14ac:dyDescent="0.25">
      <c r="A84" s="185" t="s">
        <v>665</v>
      </c>
      <c r="B84" s="187" t="s">
        <v>12057</v>
      </c>
      <c r="C84" s="39" t="str">
        <f t="shared" si="2"/>
        <v>Rehabilitacion, Equipamiento Y Construccion De Infraestructura Educativa</v>
      </c>
      <c r="D84" s="39" t="str">
        <f t="shared" si="3"/>
        <v>K012 Rehabilitacion, Equipamiento Y Construccion De Infraestructura Educativa</v>
      </c>
    </row>
    <row r="85" spans="1:4" x14ac:dyDescent="0.25">
      <c r="A85" s="185" t="s">
        <v>3855</v>
      </c>
      <c r="B85" s="187" t="s">
        <v>12238</v>
      </c>
      <c r="C85" s="39" t="str">
        <f t="shared" si="2"/>
        <v>Construccion, Mantenimiento Y Operacion De La Infraestructura Del Sistema Penitenciario</v>
      </c>
      <c r="D85" s="39" t="str">
        <f t="shared" si="3"/>
        <v>K019 Construccion, Mantenimiento Y Operacion De La Infraestructura Del Sistema Penitenciario</v>
      </c>
    </row>
    <row r="86" spans="1:4" x14ac:dyDescent="0.25">
      <c r="A86" s="185" t="s">
        <v>3856</v>
      </c>
      <c r="B86" s="187" t="s">
        <v>12040</v>
      </c>
      <c r="C86" s="39" t="str">
        <f t="shared" si="2"/>
        <v>Construccion, Ampliacion Y Mejoramiento De Infraestructura Urbana</v>
      </c>
      <c r="D86" s="39" t="str">
        <f t="shared" si="3"/>
        <v>K020 Construccion, Ampliacion Y Mejoramiento De Infraestructura Urbana</v>
      </c>
    </row>
    <row r="87" spans="1:4" x14ac:dyDescent="0.25">
      <c r="A87" s="185" t="s">
        <v>3857</v>
      </c>
      <c r="B87" s="187" t="s">
        <v>12043</v>
      </c>
      <c r="C87" s="39" t="str">
        <f t="shared" si="2"/>
        <v>Construccion, Ampliacion Y Mejoramiento De Infraestructura Y Edificios Publicos</v>
      </c>
      <c r="D87" s="39" t="str">
        <f t="shared" si="3"/>
        <v>K021 Construccion, Ampliacion Y Mejoramiento De Infraestructura Y Edificios Publicos</v>
      </c>
    </row>
    <row r="88" spans="1:4" x14ac:dyDescent="0.25">
      <c r="A88" s="185" t="s">
        <v>3858</v>
      </c>
      <c r="B88" s="187" t="s">
        <v>12045</v>
      </c>
      <c r="C88" s="39" t="str">
        <f t="shared" si="2"/>
        <v>Construccion, Ampliacion Y Mejoramiento De Infraestructura De Transporte Publico</v>
      </c>
      <c r="D88" s="39" t="str">
        <f t="shared" si="3"/>
        <v>K022 Construccion, Ampliacion Y Mejoramiento De Infraestructura De Transporte Publico</v>
      </c>
    </row>
    <row r="89" spans="1:4" x14ac:dyDescent="0.25">
      <c r="A89" s="188" t="s">
        <v>3859</v>
      </c>
      <c r="B89" s="189" t="s">
        <v>11691</v>
      </c>
      <c r="C89" s="39" t="str">
        <f t="shared" si="2"/>
        <v>Infraestructura Urbana</v>
      </c>
      <c r="D89" s="39" t="str">
        <f t="shared" si="3"/>
        <v>K023 Infraestructura Urbana</v>
      </c>
    </row>
    <row r="90" spans="1:4" x14ac:dyDescent="0.25">
      <c r="A90" s="185" t="s">
        <v>3860</v>
      </c>
      <c r="B90" s="187" t="s">
        <v>12011</v>
      </c>
      <c r="C90" s="39" t="str">
        <f t="shared" si="2"/>
        <v>Infraestructura De Agua Potable</v>
      </c>
      <c r="D90" s="39" t="str">
        <f t="shared" si="3"/>
        <v>K024 Infraestructura De Agua Potable</v>
      </c>
    </row>
    <row r="91" spans="1:4" x14ac:dyDescent="0.25">
      <c r="A91" s="185" t="s">
        <v>3861</v>
      </c>
      <c r="B91" s="187" t="s">
        <v>12014</v>
      </c>
      <c r="C91" s="39" t="str">
        <f t="shared" si="2"/>
        <v>Infraestructura De Drenaje, Alcantarillado Y Saneamiento</v>
      </c>
      <c r="D91" s="39" t="str">
        <f t="shared" si="3"/>
        <v>K025 Infraestructura De Drenaje, Alcantarillado Y Saneamiento</v>
      </c>
    </row>
    <row r="92" spans="1:4" x14ac:dyDescent="0.25">
      <c r="A92" s="185" t="s">
        <v>666</v>
      </c>
      <c r="B92" s="187" t="s">
        <v>11619</v>
      </c>
      <c r="C92" s="39" t="str">
        <f t="shared" si="2"/>
        <v>Actividades De Apoyo Administrativo</v>
      </c>
      <c r="D92" s="39" t="str">
        <f t="shared" si="3"/>
        <v>M001 Actividades De Apoyo Administrativo</v>
      </c>
    </row>
    <row r="93" spans="1:4" x14ac:dyDescent="0.25">
      <c r="A93" s="185" t="s">
        <v>3862</v>
      </c>
      <c r="B93" s="187" t="s">
        <v>11623</v>
      </c>
      <c r="C93" s="39" t="str">
        <f t="shared" si="2"/>
        <v>Provisiones Para Contingencias</v>
      </c>
      <c r="D93" s="39" t="str">
        <f t="shared" si="3"/>
        <v>M002 Provisiones Para Contingencias</v>
      </c>
    </row>
    <row r="94" spans="1:4" x14ac:dyDescent="0.25">
      <c r="A94" s="185" t="s">
        <v>667</v>
      </c>
      <c r="B94" s="187" t="s">
        <v>11625</v>
      </c>
      <c r="C94" s="39" t="str">
        <f t="shared" si="2"/>
        <v>Cumplimiento De Los Programas De Proteccion Civil</v>
      </c>
      <c r="D94" s="39" t="str">
        <f t="shared" si="3"/>
        <v>N001 Cumplimiento De Los Programas De Proteccion Civil</v>
      </c>
    </row>
    <row r="95" spans="1:4" x14ac:dyDescent="0.25">
      <c r="A95" s="185" t="s">
        <v>3863</v>
      </c>
      <c r="B95" s="187" t="s">
        <v>12368</v>
      </c>
      <c r="C95" s="39" t="str">
        <f t="shared" si="2"/>
        <v>Gestion Integral De Riesgos, Atencion A Siniestros, Emergencias Y Desastres</v>
      </c>
      <c r="D95" s="39" t="str">
        <f t="shared" si="3"/>
        <v>N005 Gestion Integral De Riesgos, Atencion A Siniestros, Emergencias Y Desastres</v>
      </c>
    </row>
    <row r="96" spans="1:4" x14ac:dyDescent="0.25">
      <c r="A96" s="185" t="s">
        <v>668</v>
      </c>
      <c r="B96" s="187" t="s">
        <v>12148</v>
      </c>
      <c r="C96" s="39" t="str">
        <f t="shared" si="2"/>
        <v>Integracion De Servicios Tecnologicos E Informaticos</v>
      </c>
      <c r="D96" s="39" t="str">
        <f t="shared" si="3"/>
        <v>O004 Integracion De Servicios Tecnologicos E Informaticos</v>
      </c>
    </row>
    <row r="97" spans="1:4" x14ac:dyDescent="0.25">
      <c r="A97" s="185" t="s">
        <v>669</v>
      </c>
      <c r="B97" s="187" t="s">
        <v>12263</v>
      </c>
      <c r="C97" s="39" t="str">
        <f t="shared" si="2"/>
        <v>Fiscalizacion A La Gestion Publica.</v>
      </c>
      <c r="D97" s="39" t="str">
        <f t="shared" si="3"/>
        <v>O006 Fiscalizacion A La Gestion Publica.</v>
      </c>
    </row>
    <row r="98" spans="1:4" x14ac:dyDescent="0.25">
      <c r="A98" s="185" t="s">
        <v>3864</v>
      </c>
      <c r="B98" s="187" t="s">
        <v>12150</v>
      </c>
      <c r="C98" s="39" t="str">
        <f t="shared" si="2"/>
        <v>Mejora De La Funcion Publica Para El Buen Gobierno</v>
      </c>
      <c r="D98" s="39" t="str">
        <f t="shared" si="3"/>
        <v>O007 Mejora De La Funcion Publica Para El Buen Gobierno</v>
      </c>
    </row>
    <row r="99" spans="1:4" x14ac:dyDescent="0.25">
      <c r="A99" s="185" t="s">
        <v>3865</v>
      </c>
      <c r="B99" s="187" t="s">
        <v>12264</v>
      </c>
      <c r="C99" s="39" t="str">
        <f t="shared" si="2"/>
        <v>Seguimiento A La Politica De Legalidad</v>
      </c>
      <c r="D99" s="39" t="str">
        <f t="shared" si="3"/>
        <v>O008 Seguimiento A La Politica De Legalidad</v>
      </c>
    </row>
    <row r="100" spans="1:4" x14ac:dyDescent="0.25">
      <c r="A100" s="185" t="s">
        <v>3866</v>
      </c>
      <c r="B100" s="187" t="s">
        <v>12268</v>
      </c>
      <c r="C100" s="39" t="str">
        <f t="shared" si="2"/>
        <v>Profesionalizacion De Funcionarios Publicos E Investigacion Aplicada A La Administracion Publica</v>
      </c>
      <c r="D100" s="39" t="str">
        <f t="shared" si="3"/>
        <v>O009 Profesionalizacion De Funcionarios Publicos E Investigacion Aplicada A La Administracion Publica</v>
      </c>
    </row>
    <row r="101" spans="1:4" x14ac:dyDescent="0.25">
      <c r="A101" s="185" t="s">
        <v>3867</v>
      </c>
      <c r="B101" s="187" t="s">
        <v>12289</v>
      </c>
      <c r="C101" s="39" t="str">
        <f t="shared" si="2"/>
        <v>Consejeria Y Asuntos Legales</v>
      </c>
      <c r="D101" s="39" t="str">
        <f t="shared" si="3"/>
        <v>O010 Consejeria Y Asuntos Legales</v>
      </c>
    </row>
    <row r="102" spans="1:4" x14ac:dyDescent="0.25">
      <c r="A102" s="185" t="s">
        <v>670</v>
      </c>
      <c r="B102" s="187" t="s">
        <v>12458</v>
      </c>
      <c r="C102" s="39" t="str">
        <f t="shared" si="2"/>
        <v>Planeacion, Seguimiento Y Evaluacion A Politicas Publicas</v>
      </c>
      <c r="D102" s="39" t="str">
        <f t="shared" si="3"/>
        <v>P003 Planeacion, Seguimiento Y Evaluacion A Politicas Publicas</v>
      </c>
    </row>
    <row r="103" spans="1:4" x14ac:dyDescent="0.25">
      <c r="A103" s="185" t="s">
        <v>671</v>
      </c>
      <c r="B103" s="187" t="s">
        <v>11990</v>
      </c>
      <c r="C103" s="39" t="str">
        <f t="shared" si="2"/>
        <v>Calidad Del Aire.</v>
      </c>
      <c r="D103" s="39" t="str">
        <f t="shared" si="3"/>
        <v>P005 Calidad Del Aire.</v>
      </c>
    </row>
    <row r="104" spans="1:4" x14ac:dyDescent="0.25">
      <c r="A104" s="185" t="s">
        <v>672</v>
      </c>
      <c r="B104" s="187" t="s">
        <v>12153</v>
      </c>
      <c r="C104" s="39" t="str">
        <f t="shared" si="2"/>
        <v>Diseño De La Politica De Egresos</v>
      </c>
      <c r="D104" s="39" t="str">
        <f t="shared" si="3"/>
        <v>P014 Diseño De La Politica De Egresos</v>
      </c>
    </row>
    <row r="105" spans="1:4" x14ac:dyDescent="0.25">
      <c r="A105" s="185" t="s">
        <v>673</v>
      </c>
      <c r="B105" s="187" t="s">
        <v>11965</v>
      </c>
      <c r="C105" s="39" t="str">
        <f t="shared" si="2"/>
        <v>Diseño E Instrumentacion De Acciones En Materia De Competitividad, Emprendimiento, Competencia Y Politica Regulatoria</v>
      </c>
      <c r="D105" s="39" t="str">
        <f t="shared" si="3"/>
        <v>P016 Diseño E Instrumentacion De Acciones En Materia De Competitividad, Emprendimiento, Competencia Y Politica Regulatoria</v>
      </c>
    </row>
    <row r="106" spans="1:4" x14ac:dyDescent="0.25">
      <c r="A106" s="185" t="s">
        <v>674</v>
      </c>
      <c r="B106" s="187" t="s">
        <v>11939</v>
      </c>
      <c r="C106" s="39" t="str">
        <f t="shared" si="2"/>
        <v>Acciones Para La Transversalizacion Del Enfoque De Derechos Humanos</v>
      </c>
      <c r="D106" s="39" t="str">
        <f t="shared" si="3"/>
        <v>P017 Acciones Para La Transversalizacion Del Enfoque De Derechos Humanos</v>
      </c>
    </row>
    <row r="107" spans="1:4" x14ac:dyDescent="0.25">
      <c r="A107" s="185" t="s">
        <v>675</v>
      </c>
      <c r="B107" s="187" t="s">
        <v>11628</v>
      </c>
      <c r="C107" s="39" t="str">
        <f t="shared" si="2"/>
        <v>Planeacion Y Seguimiento De La Politica Gubernamental</v>
      </c>
      <c r="D107" s="39" t="str">
        <f t="shared" si="3"/>
        <v>P020 Planeacion Y Seguimiento De La Politica Gubernamental</v>
      </c>
    </row>
    <row r="108" spans="1:4" x14ac:dyDescent="0.25">
      <c r="A108" s="185" t="s">
        <v>676</v>
      </c>
      <c r="B108" s="187" t="s">
        <v>12309</v>
      </c>
      <c r="C108" s="39" t="str">
        <f t="shared" si="2"/>
        <v>Planeacion De Politicas Publicas Para Mejorar La Atencion De Las Adicciones</v>
      </c>
      <c r="D108" s="39" t="str">
        <f t="shared" si="3"/>
        <v>P022 Planeacion De Politicas Publicas Para Mejorar La Atencion De Las Adicciones</v>
      </c>
    </row>
    <row r="109" spans="1:4" x14ac:dyDescent="0.25">
      <c r="A109" s="185" t="s">
        <v>677</v>
      </c>
      <c r="B109" s="187" t="s">
        <v>12154</v>
      </c>
      <c r="C109" s="39" t="str">
        <f t="shared" si="2"/>
        <v>Diseño, Coordinacion Y Operacion De La Politica Fiscal Y Hacendaria</v>
      </c>
      <c r="D109" s="39" t="str">
        <f t="shared" si="3"/>
        <v>P026 Diseño, Coordinacion Y Operacion De La Politica Fiscal Y Hacendaria</v>
      </c>
    </row>
    <row r="110" spans="1:4" x14ac:dyDescent="0.25">
      <c r="A110" s="185" t="s">
        <v>678</v>
      </c>
      <c r="B110" s="187" t="s">
        <v>12091</v>
      </c>
      <c r="C110" s="39" t="str">
        <f t="shared" si="2"/>
        <v>Politicas Para La Prevencion Y Combate A La Discriminacion</v>
      </c>
      <c r="D110" s="39" t="str">
        <f t="shared" si="3"/>
        <v>P027 Politicas Para La Prevencion Y Combate A La Discriminacion</v>
      </c>
    </row>
    <row r="111" spans="1:4" x14ac:dyDescent="0.25">
      <c r="A111" s="185" t="s">
        <v>679</v>
      </c>
      <c r="B111" s="187" t="s">
        <v>12122</v>
      </c>
      <c r="C111" s="39" t="str">
        <f t="shared" si="2"/>
        <v>Planeacion, Seguimiento Y Evaluacion A Politicas Publicas Para El Desarrollo De Las Personas Con Discapacidad</v>
      </c>
      <c r="D111" s="39" t="str">
        <f t="shared" si="3"/>
        <v>P031 Planeacion, Seguimiento Y Evaluacion A Politicas Publicas Para El Desarrollo De Las Personas Con Discapacidad</v>
      </c>
    </row>
    <row r="112" spans="1:4" x14ac:dyDescent="0.25">
      <c r="A112" s="185" t="s">
        <v>3802</v>
      </c>
      <c r="B112" s="187" t="s">
        <v>12464</v>
      </c>
      <c r="C112" s="39" t="str">
        <f t="shared" si="2"/>
        <v>Politica Del Sistema De Planeacion Del Desarrollo Y Ordenamiento Territorial</v>
      </c>
      <c r="D112" s="39" t="str">
        <f t="shared" si="3"/>
        <v>P051 Politica Del Sistema De Planeacion Del Desarrollo Y Ordenamiento Territorial</v>
      </c>
    </row>
    <row r="113" spans="1:4" x14ac:dyDescent="0.25">
      <c r="A113" s="185" t="s">
        <v>3868</v>
      </c>
      <c r="B113" s="187" t="s">
        <v>11652</v>
      </c>
      <c r="C113" s="39" t="str">
        <f t="shared" si="2"/>
        <v>Estudios De Desarrollo Economico, Social Y Ambiental</v>
      </c>
      <c r="D113" s="39" t="str">
        <f t="shared" si="3"/>
        <v>P054 Estudios De Desarrollo Economico, Social Y Ambiental</v>
      </c>
    </row>
    <row r="114" spans="1:4" x14ac:dyDescent="0.25">
      <c r="A114" s="185" t="s">
        <v>3869</v>
      </c>
      <c r="B114" s="187" t="s">
        <v>11658</v>
      </c>
      <c r="C114" s="39" t="str">
        <f t="shared" si="2"/>
        <v>Coordinacion General De Gobierno</v>
      </c>
      <c r="D114" s="39" t="str">
        <f t="shared" si="3"/>
        <v>P055 Coordinacion General De Gobierno</v>
      </c>
    </row>
    <row r="115" spans="1:4" x14ac:dyDescent="0.25">
      <c r="A115" s="185" t="s">
        <v>3870</v>
      </c>
      <c r="B115" s="187" t="s">
        <v>11992</v>
      </c>
      <c r="C115" s="39" t="str">
        <f t="shared" si="2"/>
        <v>Conduccion De La Politica Del Medio Ambiente</v>
      </c>
      <c r="D115" s="39" t="str">
        <f t="shared" si="3"/>
        <v>P056 Conduccion De La Politica Del Medio Ambiente</v>
      </c>
    </row>
    <row r="116" spans="1:4" x14ac:dyDescent="0.25">
      <c r="A116" s="185" t="s">
        <v>3871</v>
      </c>
      <c r="B116" s="187" t="s">
        <v>11969</v>
      </c>
      <c r="C116" s="39" t="str">
        <f t="shared" si="2"/>
        <v>Seguimiento A Recuperacion De Cartera</v>
      </c>
      <c r="D116" s="39" t="str">
        <f t="shared" si="3"/>
        <v>R001 Seguimiento A Recuperacion De Cartera</v>
      </c>
    </row>
    <row r="117" spans="1:4" x14ac:dyDescent="0.25">
      <c r="A117" s="188" t="s">
        <v>3872</v>
      </c>
      <c r="B117" s="189" t="s">
        <v>11696</v>
      </c>
      <c r="C117" s="39" t="str">
        <f t="shared" si="2"/>
        <v>Presupuesto Participativo</v>
      </c>
      <c r="D117" s="39" t="str">
        <f t="shared" si="3"/>
        <v>R002 Presupuesto Participativo</v>
      </c>
    </row>
    <row r="118" spans="1:4" x14ac:dyDescent="0.25">
      <c r="A118" s="185" t="s">
        <v>3873</v>
      </c>
      <c r="B118" s="187" t="s">
        <v>12131</v>
      </c>
      <c r="C118" s="39" t="str">
        <f t="shared" si="2"/>
        <v>Apoyos Para El Desarrollo Integral De Los Jovenes</v>
      </c>
      <c r="D118" s="39" t="str">
        <f t="shared" si="3"/>
        <v>S004 Apoyos Para El Desarrollo Integral De Los Jovenes</v>
      </c>
    </row>
    <row r="119" spans="1:4" x14ac:dyDescent="0.25">
      <c r="A119" s="185" t="s">
        <v>3874</v>
      </c>
      <c r="B119" s="187" t="s">
        <v>11660</v>
      </c>
      <c r="C119" s="39" t="str">
        <f t="shared" si="2"/>
        <v>Atencion Prioritaria A Personas Egresadas Del Sistema De Justicia Penal</v>
      </c>
      <c r="D119" s="39" t="str">
        <f t="shared" si="3"/>
        <v>S005 Atencion Prioritaria A Personas Egresadas Del Sistema De Justicia Penal</v>
      </c>
    </row>
    <row r="120" spans="1:4" x14ac:dyDescent="0.25">
      <c r="A120" s="185" t="s">
        <v>680</v>
      </c>
      <c r="B120" s="187" t="s">
        <v>12108</v>
      </c>
      <c r="C120" s="39" t="str">
        <f t="shared" si="2"/>
        <v>Coinversion Para La Inclusion Y El Bienestar Social</v>
      </c>
      <c r="D120" s="39" t="str">
        <f t="shared" si="3"/>
        <v>S010 Coinversion Para La Inclusion Y El Bienestar Social</v>
      </c>
    </row>
    <row r="121" spans="1:4" x14ac:dyDescent="0.25">
      <c r="A121" s="185" t="s">
        <v>681</v>
      </c>
      <c r="B121" s="187" t="s">
        <v>12319</v>
      </c>
      <c r="C121" s="39" t="str">
        <f t="shared" si="2"/>
        <v>Colectivos Culturales Comunitarios Ciudad De Mexico</v>
      </c>
      <c r="D121" s="39" t="str">
        <f t="shared" si="3"/>
        <v>S012 Colectivos Culturales Comunitarios Ciudad De Mexico</v>
      </c>
    </row>
    <row r="122" spans="1:4" x14ac:dyDescent="0.25">
      <c r="A122" s="185" t="s">
        <v>682</v>
      </c>
      <c r="B122" s="187" t="s">
        <v>12353</v>
      </c>
      <c r="C122" s="39" t="str">
        <f t="shared" si="2"/>
        <v>Fomento Al Trabajo Digno</v>
      </c>
      <c r="D122" s="39" t="str">
        <f t="shared" si="3"/>
        <v>S022 Fomento Al Trabajo Digno</v>
      </c>
    </row>
    <row r="123" spans="1:4" x14ac:dyDescent="0.25">
      <c r="A123" s="185" t="s">
        <v>683</v>
      </c>
      <c r="B123" s="187" t="s">
        <v>12354</v>
      </c>
      <c r="C123" s="39" t="str">
        <f t="shared" si="2"/>
        <v>Fomento, Constitucion Y Fortalecimiento De Las Empresas Sociales Y Solidarias De La Ciudad De Mexico (Focofess)</v>
      </c>
      <c r="D123" s="39" t="str">
        <f t="shared" si="3"/>
        <v>S023 Fomento, Constitucion Y Fortalecimiento De Las Empresas Sociales Y Solidarias De La Ciudad De Mexico (Focofess)</v>
      </c>
    </row>
    <row r="124" spans="1:4" x14ac:dyDescent="0.25">
      <c r="A124" s="185" t="s">
        <v>684</v>
      </c>
      <c r="B124" s="187" t="s">
        <v>12132</v>
      </c>
      <c r="C124" s="39" t="str">
        <f t="shared" si="2"/>
        <v>Los Jovenes Unen Al Barrio</v>
      </c>
      <c r="D124" s="39" t="str">
        <f t="shared" si="3"/>
        <v>S025 Los Jovenes Unen Al Barrio</v>
      </c>
    </row>
    <row r="125" spans="1:4" x14ac:dyDescent="0.25">
      <c r="A125" s="185" t="s">
        <v>685</v>
      </c>
      <c r="B125" s="187" t="s">
        <v>11955</v>
      </c>
      <c r="C125" s="39" t="str">
        <f t="shared" si="2"/>
        <v>Mejoramiento De La Vivienda</v>
      </c>
      <c r="D125" s="39" t="str">
        <f t="shared" si="3"/>
        <v>S027 Mejoramiento De La Vivienda</v>
      </c>
    </row>
    <row r="126" spans="1:4" x14ac:dyDescent="0.25">
      <c r="A126" s="185" t="s">
        <v>686</v>
      </c>
      <c r="B126" s="187" t="s">
        <v>12023</v>
      </c>
      <c r="C126" s="39" t="str">
        <f t="shared" si="2"/>
        <v>Programa Sistemas De Captacion De Agua De Lluvia En Viviendas De La Ciudad De Mexico.</v>
      </c>
      <c r="D126" s="39" t="str">
        <f t="shared" si="3"/>
        <v>S034 Programa Sistemas De Captacion De Agua De Lluvia En Viviendas De La Ciudad De Mexico.</v>
      </c>
    </row>
    <row r="127" spans="1:4" x14ac:dyDescent="0.25">
      <c r="A127" s="185" t="s">
        <v>687</v>
      </c>
      <c r="B127" s="187" t="s">
        <v>12109</v>
      </c>
      <c r="C127" s="39" t="str">
        <f t="shared" si="2"/>
        <v>Programa Alimentos Escolares</v>
      </c>
      <c r="D127" s="39" t="str">
        <f t="shared" si="3"/>
        <v>S035 Programa Alimentos Escolares</v>
      </c>
    </row>
    <row r="128" spans="1:4" x14ac:dyDescent="0.25">
      <c r="A128" s="185" t="s">
        <v>688</v>
      </c>
      <c r="B128" s="187" t="s">
        <v>12025</v>
      </c>
      <c r="C128" s="39" t="str">
        <f t="shared" si="2"/>
        <v>Programa Altepetl</v>
      </c>
      <c r="D128" s="39" t="str">
        <f t="shared" si="3"/>
        <v>S036 Programa Altepetl</v>
      </c>
    </row>
    <row r="129" spans="1:4" x14ac:dyDescent="0.25">
      <c r="A129" s="185" t="s">
        <v>689</v>
      </c>
      <c r="B129" s="187" t="s">
        <v>12077</v>
      </c>
      <c r="C129" s="39" t="str">
        <f t="shared" si="2"/>
        <v>Programa Mejoramiento Barrial Y Comunitario, Tequio Barrio</v>
      </c>
      <c r="D129" s="39" t="str">
        <f t="shared" si="3"/>
        <v>S047 Programa Mejoramiento Barrial Y Comunitario, Tequio Barrio</v>
      </c>
    </row>
    <row r="130" spans="1:4" x14ac:dyDescent="0.25">
      <c r="A130" s="185" t="s">
        <v>690</v>
      </c>
      <c r="B130" s="187" t="s">
        <v>12320</v>
      </c>
      <c r="C130" s="39" t="str">
        <f t="shared" si="2"/>
        <v>Promotores Culturales Ciudad De Mexico</v>
      </c>
      <c r="D130" s="39" t="str">
        <f t="shared" si="3"/>
        <v>S051 Promotores Culturales Ciudad De Mexico</v>
      </c>
    </row>
    <row r="131" spans="1:4" x14ac:dyDescent="0.25">
      <c r="A131" s="185" t="s">
        <v>691</v>
      </c>
      <c r="B131" s="187" t="s">
        <v>12138</v>
      </c>
      <c r="C131" s="39" t="str">
        <f t="shared" ref="C131:C194" si="4">PROPER(B131)</f>
        <v>Rescate Innovador Y Participativo En Unidades Habitacionales</v>
      </c>
      <c r="D131" s="39" t="str">
        <f t="shared" ref="D131:D194" si="5">CONCATENATE(A131," ",C131)</f>
        <v>S053 Rescate Innovador Y Participativo En Unidades Habitacionales</v>
      </c>
    </row>
    <row r="132" spans="1:4" x14ac:dyDescent="0.25">
      <c r="A132" s="185" t="s">
        <v>692</v>
      </c>
      <c r="B132" s="187" t="s">
        <v>12355</v>
      </c>
      <c r="C132" s="39" t="str">
        <f t="shared" si="4"/>
        <v>Seguro De Desempleo</v>
      </c>
      <c r="D132" s="39" t="str">
        <f t="shared" si="5"/>
        <v>S054 Seguro De Desempleo</v>
      </c>
    </row>
    <row r="133" spans="1:4" x14ac:dyDescent="0.25">
      <c r="A133" s="185" t="s">
        <v>693</v>
      </c>
      <c r="B133" s="187" t="s">
        <v>12459</v>
      </c>
      <c r="C133" s="39" t="str">
        <f t="shared" si="4"/>
        <v>Apoyo A Mujeres En Situacion De Violencia De Genero</v>
      </c>
      <c r="D133" s="39" t="str">
        <f t="shared" si="5"/>
        <v>S056 Apoyo A Mujeres En Situacion De Violencia De Genero</v>
      </c>
    </row>
    <row r="134" spans="1:4" x14ac:dyDescent="0.25">
      <c r="A134" s="185" t="s">
        <v>694</v>
      </c>
      <c r="B134" s="187" t="s">
        <v>12321</v>
      </c>
      <c r="C134" s="39" t="str">
        <f t="shared" si="4"/>
        <v>Talleres De Artes Y Oficios Comunitarios</v>
      </c>
      <c r="D134" s="39" t="str">
        <f t="shared" si="5"/>
        <v>S057 Talleres De Artes Y Oficios Comunitarios</v>
      </c>
    </row>
    <row r="135" spans="1:4" x14ac:dyDescent="0.25">
      <c r="A135" s="185" t="s">
        <v>695</v>
      </c>
      <c r="B135" s="187" t="s">
        <v>11956</v>
      </c>
      <c r="C135" s="39" t="str">
        <f t="shared" si="4"/>
        <v>Vivienda En Conjunto</v>
      </c>
      <c r="D135" s="39" t="str">
        <f t="shared" si="5"/>
        <v>S061 Vivienda En Conjunto</v>
      </c>
    </row>
    <row r="136" spans="1:4" x14ac:dyDescent="0.25">
      <c r="A136" s="185" t="s">
        <v>696</v>
      </c>
      <c r="B136" s="187" t="s">
        <v>12110</v>
      </c>
      <c r="C136" s="39" t="str">
        <f t="shared" si="4"/>
        <v>Centros Para El Desarrollo Infantil</v>
      </c>
      <c r="D136" s="39" t="str">
        <f t="shared" si="5"/>
        <v>S066 Centros Para El Desarrollo Infantil</v>
      </c>
    </row>
    <row r="137" spans="1:4" x14ac:dyDescent="0.25">
      <c r="A137" s="185" t="s">
        <v>697</v>
      </c>
      <c r="B137" s="187" t="s">
        <v>12440</v>
      </c>
      <c r="C137" s="39" t="str">
        <f t="shared" si="4"/>
        <v>Programa Uniformes Y Utiles Escolares</v>
      </c>
      <c r="D137" s="39" t="str">
        <f t="shared" si="5"/>
        <v>S210 Programa Uniformes Y Utiles Escolares</v>
      </c>
    </row>
    <row r="138" spans="1:4" x14ac:dyDescent="0.25">
      <c r="A138" s="185" t="s">
        <v>3875</v>
      </c>
      <c r="B138" s="187" t="s">
        <v>12081</v>
      </c>
      <c r="C138" s="39" t="str">
        <f t="shared" si="4"/>
        <v>Atencion Social Inmediata A Poblaciones Prioritarias (Asipp)</v>
      </c>
      <c r="D138" s="39" t="str">
        <f t="shared" si="5"/>
        <v>S220 Atencion Social Inmediata A Poblaciones Prioritarias (Asipp)</v>
      </c>
    </row>
    <row r="139" spans="1:4" x14ac:dyDescent="0.25">
      <c r="A139" s="185" t="s">
        <v>3876</v>
      </c>
      <c r="B139" s="187" t="s">
        <v>12083</v>
      </c>
      <c r="C139" s="39" t="str">
        <f t="shared" si="4"/>
        <v>Comedores Para El Bienestar</v>
      </c>
      <c r="D139" s="39" t="str">
        <f t="shared" si="5"/>
        <v>S221 Comedores Para El Bienestar</v>
      </c>
    </row>
    <row r="140" spans="1:4" x14ac:dyDescent="0.25">
      <c r="A140" s="185" t="s">
        <v>3877</v>
      </c>
      <c r="B140" s="187" t="s">
        <v>12379</v>
      </c>
      <c r="C140" s="39" t="str">
        <f t="shared" si="4"/>
        <v>Otorgamiento De Ayudas Sociales Para Pueblos, Barrios Y Comunidades Indigenas Residentes</v>
      </c>
      <c r="D140" s="39" t="str">
        <f t="shared" si="5"/>
        <v>S223 Otorgamiento De Ayudas Sociales Para Pueblos, Barrios Y Comunidades Indigenas Residentes</v>
      </c>
    </row>
    <row r="141" spans="1:4" x14ac:dyDescent="0.25">
      <c r="A141" s="185" t="s">
        <v>3878</v>
      </c>
      <c r="B141" s="187" t="s">
        <v>12414</v>
      </c>
      <c r="C141" s="39" t="str">
        <f t="shared" si="4"/>
        <v>Beca Pilares Bienestar</v>
      </c>
      <c r="D141" s="39" t="str">
        <f t="shared" si="5"/>
        <v>S224 Beca Pilares Bienestar</v>
      </c>
    </row>
    <row r="142" spans="1:4" x14ac:dyDescent="0.25">
      <c r="A142" s="185" t="s">
        <v>3879</v>
      </c>
      <c r="B142" s="187" t="s">
        <v>12442</v>
      </c>
      <c r="C142" s="39" t="str">
        <f t="shared" si="4"/>
        <v>La Escuela Es Nuestra-Mejor Escuela</v>
      </c>
      <c r="D142" s="39" t="str">
        <f t="shared" si="5"/>
        <v>S225 La Escuela Es Nuestra-Mejor Escuela</v>
      </c>
    </row>
    <row r="143" spans="1:4" x14ac:dyDescent="0.25">
      <c r="A143" s="185" t="s">
        <v>3880</v>
      </c>
      <c r="B143" s="187" t="s">
        <v>12445</v>
      </c>
      <c r="C143" s="39" t="str">
        <f t="shared" si="4"/>
        <v>Beca Leona Vicario</v>
      </c>
      <c r="D143" s="39" t="str">
        <f t="shared" si="5"/>
        <v>S226 Beca Leona Vicario</v>
      </c>
    </row>
    <row r="144" spans="1:4" x14ac:dyDescent="0.25">
      <c r="A144" s="185" t="s">
        <v>3881</v>
      </c>
      <c r="B144" s="187" t="s">
        <v>12447</v>
      </c>
      <c r="C144" s="39" t="str">
        <f t="shared" si="4"/>
        <v>Bienestar Para Niñas Y Niños, Mi Beca Para Empezar</v>
      </c>
      <c r="D144" s="39" t="str">
        <f t="shared" si="5"/>
        <v>S227 Bienestar Para Niñas Y Niños, Mi Beca Para Empezar</v>
      </c>
    </row>
    <row r="145" spans="1:4" x14ac:dyDescent="0.25">
      <c r="A145" s="188" t="s">
        <v>3882</v>
      </c>
      <c r="B145" s="189" t="s">
        <v>11699</v>
      </c>
      <c r="C145" s="39" t="str">
        <f t="shared" si="4"/>
        <v>Apoyo Para El Desarrollo Integral De La Mujer</v>
      </c>
      <c r="D145" s="39" t="str">
        <f t="shared" si="5"/>
        <v>S229 Apoyo Para El Desarrollo Integral De La Mujer</v>
      </c>
    </row>
    <row r="146" spans="1:4" x14ac:dyDescent="0.25">
      <c r="A146" s="188" t="s">
        <v>3883</v>
      </c>
      <c r="B146" s="189" t="s">
        <v>11720</v>
      </c>
      <c r="C146" s="39" t="str">
        <f t="shared" si="4"/>
        <v>Programa Para Enfermedades Cronico Degenerativas Y Discapacidad</v>
      </c>
      <c r="D146" s="39" t="str">
        <f t="shared" si="5"/>
        <v>S230 Programa Para Enfermedades Cronico Degenerativas Y Discapacidad</v>
      </c>
    </row>
    <row r="147" spans="1:4" x14ac:dyDescent="0.25">
      <c r="A147" s="188" t="s">
        <v>3884</v>
      </c>
      <c r="B147" s="189" t="s">
        <v>11773</v>
      </c>
      <c r="C147" s="39" t="str">
        <f t="shared" si="4"/>
        <v>Ayudas Para La Comunidad Lgbtttiq+</v>
      </c>
      <c r="D147" s="39" t="str">
        <f t="shared" si="5"/>
        <v>S232 Ayudas Para La Comunidad Lgbtttiq+</v>
      </c>
    </row>
    <row r="148" spans="1:4" x14ac:dyDescent="0.25">
      <c r="A148" s="188" t="s">
        <v>3885</v>
      </c>
      <c r="B148" s="189" t="s">
        <v>11848</v>
      </c>
      <c r="C148" s="39" t="str">
        <f t="shared" si="4"/>
        <v>Apoyo De Alimentacion Y Refugio Para Personas Vulnerables</v>
      </c>
      <c r="D148" s="39" t="str">
        <f t="shared" si="5"/>
        <v>S233 Apoyo De Alimentacion Y Refugio Para Personas Vulnerables</v>
      </c>
    </row>
    <row r="149" spans="1:4" x14ac:dyDescent="0.25">
      <c r="A149" s="188" t="s">
        <v>3886</v>
      </c>
      <c r="B149" s="189" t="s">
        <v>11745</v>
      </c>
      <c r="C149" s="39" t="str">
        <f t="shared" si="4"/>
        <v>Programa De Apoyo Para El Bienestar Familiar</v>
      </c>
      <c r="D149" s="39" t="str">
        <f t="shared" si="5"/>
        <v>S234 Programa De Apoyo Para El Bienestar Familiar</v>
      </c>
    </row>
    <row r="150" spans="1:4" x14ac:dyDescent="0.25">
      <c r="A150" s="188" t="s">
        <v>3887</v>
      </c>
      <c r="B150" s="189" t="s">
        <v>11911</v>
      </c>
      <c r="C150" s="39" t="str">
        <f t="shared" si="4"/>
        <v>Apoyos Para El Cuidado Del Adulto Mayor</v>
      </c>
      <c r="D150" s="39" t="str">
        <f t="shared" si="5"/>
        <v>S235 Apoyos Para El Cuidado Del Adulto Mayor</v>
      </c>
    </row>
    <row r="151" spans="1:4" x14ac:dyDescent="0.25">
      <c r="A151" s="185" t="s">
        <v>698</v>
      </c>
      <c r="B151" s="187" t="s">
        <v>12086</v>
      </c>
      <c r="C151" s="39" t="str">
        <f t="shared" si="4"/>
        <v>Otros Subsidios</v>
      </c>
      <c r="D151" s="39" t="str">
        <f t="shared" si="5"/>
        <v>U009 Otros Subsidios</v>
      </c>
    </row>
    <row r="152" spans="1:4" x14ac:dyDescent="0.25">
      <c r="A152" s="185" t="s">
        <v>699</v>
      </c>
      <c r="B152" s="187" t="s">
        <v>12322</v>
      </c>
      <c r="C152" s="39" t="str">
        <f t="shared" si="4"/>
        <v>Financiamiento Y Promocion De Proyectos Culturales Y Artisticos</v>
      </c>
      <c r="D152" s="39" t="str">
        <f t="shared" si="5"/>
        <v>U014 Financiamiento Y Promocion De Proyectos Culturales Y Artisticos</v>
      </c>
    </row>
    <row r="153" spans="1:4" x14ac:dyDescent="0.25">
      <c r="A153" s="185" t="s">
        <v>700</v>
      </c>
      <c r="B153" s="187" t="s">
        <v>11662</v>
      </c>
      <c r="C153" s="39" t="str">
        <f t="shared" si="4"/>
        <v>Si Al Desarme, Si A La Paz</v>
      </c>
      <c r="D153" s="39" t="str">
        <f t="shared" si="5"/>
        <v>U019 Si Al Desarme, Si A La Paz</v>
      </c>
    </row>
    <row r="154" spans="1:4" x14ac:dyDescent="0.25">
      <c r="A154" s="185" t="s">
        <v>701</v>
      </c>
      <c r="B154" s="187" t="s">
        <v>12206</v>
      </c>
      <c r="C154" s="39" t="str">
        <f t="shared" si="4"/>
        <v>Acciones Para Mejorar El Servicio De Transporte Publico, Asi Como La Infraestructura Asociada</v>
      </c>
      <c r="D154" s="39" t="str">
        <f t="shared" si="5"/>
        <v>U022 Acciones Para Mejorar El Servicio De Transporte Publico, Asi Como La Infraestructura Asociada</v>
      </c>
    </row>
    <row r="155" spans="1:4" x14ac:dyDescent="0.25">
      <c r="A155" s="185" t="s">
        <v>702</v>
      </c>
      <c r="B155" s="187" t="s">
        <v>12112</v>
      </c>
      <c r="C155" s="39" t="str">
        <f t="shared" si="4"/>
        <v>Apoyo A Personas Que Perdieron Algun Familiar En El Sismo Del 19 De Septiembre De 2017</v>
      </c>
      <c r="D155" s="39" t="str">
        <f t="shared" si="5"/>
        <v>U032 Apoyo A Personas Que Perdieron Algun Familiar En El Sismo Del 19 De Septiembre De 2017</v>
      </c>
    </row>
    <row r="156" spans="1:4" x14ac:dyDescent="0.25">
      <c r="A156" s="185" t="s">
        <v>12191</v>
      </c>
      <c r="B156" s="187" t="s">
        <v>12192</v>
      </c>
      <c r="C156" s="39" t="str">
        <f t="shared" si="4"/>
        <v>Programa Para La Reconstruccion, Rehabilitacion De Viviendas Y Otras Previsiones</v>
      </c>
      <c r="D156" s="39" t="str">
        <f t="shared" si="5"/>
        <v>U035 Programa Para La Reconstruccion, Rehabilitacion De Viviendas Y Otras Previsiones</v>
      </c>
    </row>
    <row r="157" spans="1:4" x14ac:dyDescent="0.25">
      <c r="A157" s="185" t="s">
        <v>3888</v>
      </c>
      <c r="B157" s="187" t="s">
        <v>12343</v>
      </c>
      <c r="C157" s="39" t="str">
        <f t="shared" si="4"/>
        <v>Apoyo A La Produccion Y Servicios Filmicos Y Cinematograficos</v>
      </c>
      <c r="D157" s="39" t="str">
        <f t="shared" si="5"/>
        <v>U036 Apoyo A La Produccion Y Servicios Filmicos Y Cinematograficos</v>
      </c>
    </row>
    <row r="158" spans="1:4" x14ac:dyDescent="0.25">
      <c r="A158" s="185" t="s">
        <v>3889</v>
      </c>
      <c r="B158" s="187" t="s">
        <v>12114</v>
      </c>
      <c r="C158" s="39" t="str">
        <f t="shared" si="4"/>
        <v>Fomento Al Autoempleo Y Sociedades Cooperativas</v>
      </c>
      <c r="D158" s="39" t="str">
        <f t="shared" si="5"/>
        <v>U037 Fomento Al Autoempleo Y Sociedades Cooperativas</v>
      </c>
    </row>
    <row r="159" spans="1:4" x14ac:dyDescent="0.25">
      <c r="A159" s="185" t="s">
        <v>3890</v>
      </c>
      <c r="B159" s="187" t="s">
        <v>12092</v>
      </c>
      <c r="C159" s="39" t="str">
        <f t="shared" si="4"/>
        <v>Apoyos Para Promover La Igualdad Y No Discriminacion</v>
      </c>
      <c r="D159" s="39" t="str">
        <f t="shared" si="5"/>
        <v>U038 Apoyos Para Promover La Igualdad Y No Discriminacion</v>
      </c>
    </row>
    <row r="160" spans="1:4" x14ac:dyDescent="0.25">
      <c r="A160" s="185" t="s">
        <v>3891</v>
      </c>
      <c r="B160" s="187" t="s">
        <v>12214</v>
      </c>
      <c r="C160" s="39" t="str">
        <f t="shared" si="4"/>
        <v>Convenios Para La Modernizacion De Sistemas De Movilidad Y Transporte</v>
      </c>
      <c r="D160" s="39" t="str">
        <f t="shared" si="5"/>
        <v>U039 Convenios Para La Modernizacion De Sistemas De Movilidad Y Transporte</v>
      </c>
    </row>
    <row r="161" spans="1:4" x14ac:dyDescent="0.25">
      <c r="A161" s="185" t="s">
        <v>3892</v>
      </c>
      <c r="B161" s="187" t="s">
        <v>12249</v>
      </c>
      <c r="C161" s="39" t="str">
        <f t="shared" si="4"/>
        <v>Apoyos Para La Formacion Policial</v>
      </c>
      <c r="D161" s="39" t="str">
        <f t="shared" si="5"/>
        <v>U040 Apoyos Para La Formacion Policial</v>
      </c>
    </row>
    <row r="162" spans="1:4" x14ac:dyDescent="0.25">
      <c r="A162" s="185" t="s">
        <v>3893</v>
      </c>
      <c r="B162" s="187" t="s">
        <v>12391</v>
      </c>
      <c r="C162" s="39" t="str">
        <f t="shared" si="4"/>
        <v>Convenios Para La Mejora De La Educacion, Ciencia, Tecnologia E Innovacion</v>
      </c>
      <c r="D162" s="39" t="str">
        <f t="shared" si="5"/>
        <v>U041 Convenios Para La Mejora De La Educacion, Ciencia, Tecnologia E Innovacion</v>
      </c>
    </row>
    <row r="163" spans="1:4" x14ac:dyDescent="0.25">
      <c r="A163" s="185" t="s">
        <v>3894</v>
      </c>
      <c r="B163" s="187" t="s">
        <v>12431</v>
      </c>
      <c r="C163" s="39" t="str">
        <f t="shared" si="4"/>
        <v>Apoyos Y Estimulos Deportivos Para El Bienestar</v>
      </c>
      <c r="D163" s="39" t="str">
        <f t="shared" si="5"/>
        <v>U042 Apoyos Y Estimulos Deportivos Para El Bienestar</v>
      </c>
    </row>
    <row r="164" spans="1:4" x14ac:dyDescent="0.25">
      <c r="A164" s="185" t="s">
        <v>3895</v>
      </c>
      <c r="B164" s="187" t="s">
        <v>12449</v>
      </c>
      <c r="C164" s="39" t="str">
        <f t="shared" si="4"/>
        <v>Va Segur@</v>
      </c>
      <c r="D164" s="39" t="str">
        <f t="shared" si="5"/>
        <v>U043 Va Segur@</v>
      </c>
    </row>
    <row r="165" spans="1:4" x14ac:dyDescent="0.25">
      <c r="A165" s="185" t="s">
        <v>3896</v>
      </c>
      <c r="B165" s="187" t="s">
        <v>12451</v>
      </c>
      <c r="C165" s="39" t="str">
        <f t="shared" si="4"/>
        <v>Asistencia, Atencion E Inclusion Para Niñas, Niños, Adolescentes Y Jovenes Familiares De Las Personas Sensiblemente Afectadas En La Linea 12 Del Sistema De Transporte Colectivo (Stc Metro)</v>
      </c>
      <c r="D165" s="39" t="str">
        <f t="shared" si="5"/>
        <v>U044 Asistencia, Atencion E Inclusion Para Niñas, Niños, Adolescentes Y Jovenes Familiares De Las Personas Sensiblemente Afectadas En La Linea 12 Del Sistema De Transporte Colectivo (Stc Metro)</v>
      </c>
    </row>
    <row r="166" spans="1:4" x14ac:dyDescent="0.25">
      <c r="A166" s="185" t="s">
        <v>3897</v>
      </c>
      <c r="B166" s="187" t="s">
        <v>12026</v>
      </c>
      <c r="C166" s="39" t="str">
        <f t="shared" si="4"/>
        <v>Subsidios Ambientales</v>
      </c>
      <c r="D166" s="39" t="str">
        <f t="shared" si="5"/>
        <v>U045 Subsidios Ambientales</v>
      </c>
    </row>
    <row r="167" spans="1:4" x14ac:dyDescent="0.25">
      <c r="A167" s="185" t="s">
        <v>3898</v>
      </c>
      <c r="B167" s="187" t="s">
        <v>12049</v>
      </c>
      <c r="C167" s="39" t="str">
        <f t="shared" si="4"/>
        <v>Ayudas Por Afectaciones De Obra Publica</v>
      </c>
      <c r="D167" s="39" t="str">
        <f t="shared" si="5"/>
        <v>U046 Ayudas Por Afectaciones De Obra Publica</v>
      </c>
    </row>
    <row r="168" spans="1:4" x14ac:dyDescent="0.25">
      <c r="A168" s="185" t="s">
        <v>3899</v>
      </c>
      <c r="B168" s="187" t="s">
        <v>12241</v>
      </c>
      <c r="C168" s="39" t="str">
        <f t="shared" si="4"/>
        <v>Acciones Del Consejo Ciudadano Para La Seguridad Y Justicia</v>
      </c>
      <c r="D168" s="39" t="str">
        <f t="shared" si="5"/>
        <v>U047 Acciones Del Consejo Ciudadano Para La Seguridad Y Justicia</v>
      </c>
    </row>
    <row r="169" spans="1:4" x14ac:dyDescent="0.25">
      <c r="A169" s="188" t="s">
        <v>3900</v>
      </c>
      <c r="B169" s="189" t="s">
        <v>11702</v>
      </c>
      <c r="C169" s="39" t="str">
        <f t="shared" si="4"/>
        <v>Apoyos Sociales</v>
      </c>
      <c r="D169" s="39" t="str">
        <f t="shared" si="5"/>
        <v>U048 Apoyos Sociales</v>
      </c>
    </row>
    <row r="170" spans="1:4" x14ac:dyDescent="0.25">
      <c r="A170" s="162"/>
      <c r="B170" s="178"/>
      <c r="C170" s="39" t="str">
        <f t="shared" si="4"/>
        <v/>
      </c>
      <c r="D170" s="39" t="str">
        <f t="shared" si="5"/>
        <v xml:space="preserve"> </v>
      </c>
    </row>
    <row r="171" spans="1:4" x14ac:dyDescent="0.25">
      <c r="A171" s="162"/>
      <c r="B171" s="178"/>
      <c r="C171" s="39" t="str">
        <f t="shared" si="4"/>
        <v/>
      </c>
      <c r="D171" s="39" t="str">
        <f t="shared" si="5"/>
        <v xml:space="preserve"> </v>
      </c>
    </row>
    <row r="172" spans="1:4" x14ac:dyDescent="0.25">
      <c r="A172" s="158"/>
      <c r="B172" s="160"/>
      <c r="C172" s="39" t="str">
        <f t="shared" si="4"/>
        <v/>
      </c>
      <c r="D172" s="39" t="str">
        <f t="shared" si="5"/>
        <v xml:space="preserve"> </v>
      </c>
    </row>
    <row r="173" spans="1:4" x14ac:dyDescent="0.25">
      <c r="A173" s="162"/>
      <c r="B173" s="178"/>
      <c r="C173" s="39" t="str">
        <f t="shared" si="4"/>
        <v/>
      </c>
      <c r="D173" s="39" t="str">
        <f t="shared" si="5"/>
        <v xml:space="preserve"> </v>
      </c>
    </row>
    <row r="174" spans="1:4" x14ac:dyDescent="0.25">
      <c r="A174" s="40"/>
      <c r="B174" s="41"/>
      <c r="C174" s="39" t="str">
        <f t="shared" si="4"/>
        <v/>
      </c>
      <c r="D174" s="39" t="str">
        <f t="shared" si="5"/>
        <v xml:space="preserve"> </v>
      </c>
    </row>
    <row r="175" spans="1:4" x14ac:dyDescent="0.25">
      <c r="A175" s="40"/>
      <c r="B175" s="41"/>
      <c r="C175" s="39" t="str">
        <f t="shared" si="4"/>
        <v/>
      </c>
      <c r="D175" s="39" t="str">
        <f t="shared" si="5"/>
        <v xml:space="preserve"> </v>
      </c>
    </row>
    <row r="176" spans="1:4" x14ac:dyDescent="0.25">
      <c r="A176" s="40"/>
      <c r="B176" s="41"/>
      <c r="C176" s="39" t="str">
        <f t="shared" si="4"/>
        <v/>
      </c>
      <c r="D176" s="39" t="str">
        <f t="shared" si="5"/>
        <v xml:space="preserve"> </v>
      </c>
    </row>
    <row r="177" spans="1:4" x14ac:dyDescent="0.25">
      <c r="A177" s="40"/>
      <c r="B177" s="41"/>
      <c r="C177" s="39" t="str">
        <f t="shared" si="4"/>
        <v/>
      </c>
      <c r="D177" s="39" t="str">
        <f t="shared" si="5"/>
        <v xml:space="preserve"> </v>
      </c>
    </row>
    <row r="178" spans="1:4" x14ac:dyDescent="0.25">
      <c r="A178" s="40"/>
      <c r="B178" s="41"/>
      <c r="C178" s="39" t="str">
        <f t="shared" si="4"/>
        <v/>
      </c>
      <c r="D178" s="39" t="str">
        <f t="shared" si="5"/>
        <v xml:space="preserve"> </v>
      </c>
    </row>
    <row r="179" spans="1:4" x14ac:dyDescent="0.25">
      <c r="A179" s="40"/>
      <c r="B179" s="41"/>
      <c r="C179" s="39" t="str">
        <f t="shared" si="4"/>
        <v/>
      </c>
      <c r="D179" s="39" t="str">
        <f t="shared" si="5"/>
        <v xml:space="preserve"> </v>
      </c>
    </row>
    <row r="180" spans="1:4" x14ac:dyDescent="0.25">
      <c r="A180" s="40"/>
      <c r="B180" s="41"/>
      <c r="C180" s="39" t="str">
        <f t="shared" si="4"/>
        <v/>
      </c>
      <c r="D180" s="39" t="str">
        <f t="shared" si="5"/>
        <v xml:space="preserve"> </v>
      </c>
    </row>
    <row r="181" spans="1:4" x14ac:dyDescent="0.25">
      <c r="A181" s="40"/>
      <c r="B181" s="41"/>
      <c r="C181" s="39" t="str">
        <f t="shared" si="4"/>
        <v/>
      </c>
      <c r="D181" s="39" t="str">
        <f t="shared" si="5"/>
        <v xml:space="preserve"> </v>
      </c>
    </row>
    <row r="182" spans="1:4" x14ac:dyDescent="0.25">
      <c r="A182" s="40"/>
      <c r="B182" s="41"/>
      <c r="C182" s="39" t="str">
        <f t="shared" si="4"/>
        <v/>
      </c>
      <c r="D182" s="39" t="str">
        <f t="shared" si="5"/>
        <v xml:space="preserve"> </v>
      </c>
    </row>
    <row r="183" spans="1:4" x14ac:dyDescent="0.25">
      <c r="A183" s="40"/>
      <c r="B183" s="41"/>
      <c r="C183" s="39" t="str">
        <f t="shared" si="4"/>
        <v/>
      </c>
      <c r="D183" s="39" t="str">
        <f t="shared" si="5"/>
        <v xml:space="preserve"> </v>
      </c>
    </row>
    <row r="184" spans="1:4" x14ac:dyDescent="0.25">
      <c r="A184" s="40"/>
      <c r="B184" s="41"/>
      <c r="C184" s="39" t="str">
        <f t="shared" si="4"/>
        <v/>
      </c>
      <c r="D184" s="39" t="str">
        <f t="shared" si="5"/>
        <v xml:space="preserve"> </v>
      </c>
    </row>
    <row r="185" spans="1:4" x14ac:dyDescent="0.25">
      <c r="A185" s="40"/>
      <c r="B185" s="41"/>
      <c r="C185" s="39" t="str">
        <f t="shared" si="4"/>
        <v/>
      </c>
      <c r="D185" s="39" t="str">
        <f t="shared" si="5"/>
        <v xml:space="preserve"> </v>
      </c>
    </row>
    <row r="186" spans="1:4" x14ac:dyDescent="0.25">
      <c r="A186" s="40"/>
      <c r="B186" s="41"/>
      <c r="C186" s="39" t="str">
        <f t="shared" si="4"/>
        <v/>
      </c>
      <c r="D186" s="39" t="str">
        <f t="shared" si="5"/>
        <v xml:space="preserve"> </v>
      </c>
    </row>
    <row r="187" spans="1:4" x14ac:dyDescent="0.25">
      <c r="A187" s="40"/>
      <c r="B187" s="41"/>
      <c r="C187" s="39" t="str">
        <f t="shared" si="4"/>
        <v/>
      </c>
      <c r="D187" s="39" t="str">
        <f t="shared" si="5"/>
        <v xml:space="preserve"> </v>
      </c>
    </row>
    <row r="188" spans="1:4" x14ac:dyDescent="0.25">
      <c r="A188" s="40"/>
      <c r="B188" s="41"/>
      <c r="C188" s="39" t="str">
        <f t="shared" si="4"/>
        <v/>
      </c>
      <c r="D188" s="39" t="str">
        <f t="shared" si="5"/>
        <v xml:space="preserve"> </v>
      </c>
    </row>
    <row r="189" spans="1:4" x14ac:dyDescent="0.25">
      <c r="A189" s="40"/>
      <c r="B189" s="41"/>
      <c r="C189" s="39" t="str">
        <f t="shared" si="4"/>
        <v/>
      </c>
      <c r="D189" s="39" t="str">
        <f t="shared" si="5"/>
        <v xml:space="preserve"> </v>
      </c>
    </row>
    <row r="190" spans="1:4" x14ac:dyDescent="0.25">
      <c r="A190" s="40"/>
      <c r="B190" s="41"/>
      <c r="C190" s="39" t="str">
        <f t="shared" si="4"/>
        <v/>
      </c>
      <c r="D190" s="39" t="str">
        <f t="shared" si="5"/>
        <v xml:space="preserve"> </v>
      </c>
    </row>
    <row r="191" spans="1:4" x14ac:dyDescent="0.25">
      <c r="A191" s="40"/>
      <c r="B191" s="41"/>
      <c r="C191" s="39" t="str">
        <f t="shared" si="4"/>
        <v/>
      </c>
      <c r="D191" s="39" t="str">
        <f t="shared" si="5"/>
        <v xml:space="preserve"> </v>
      </c>
    </row>
    <row r="192" spans="1:4" x14ac:dyDescent="0.25">
      <c r="A192" s="40"/>
      <c r="B192" s="41"/>
      <c r="C192" s="39" t="str">
        <f t="shared" si="4"/>
        <v/>
      </c>
      <c r="D192" s="39" t="str">
        <f t="shared" si="5"/>
        <v xml:space="preserve"> </v>
      </c>
    </row>
    <row r="193" spans="1:4" x14ac:dyDescent="0.25">
      <c r="A193" s="40"/>
      <c r="B193" s="41"/>
      <c r="C193" s="39" t="str">
        <f t="shared" si="4"/>
        <v/>
      </c>
      <c r="D193" s="39" t="str">
        <f t="shared" si="5"/>
        <v xml:space="preserve"> </v>
      </c>
    </row>
    <row r="194" spans="1:4" x14ac:dyDescent="0.25">
      <c r="A194" s="40"/>
      <c r="B194" s="41"/>
      <c r="C194" s="39" t="str">
        <f t="shared" si="4"/>
        <v/>
      </c>
      <c r="D194" s="39" t="str">
        <f t="shared" si="5"/>
        <v xml:space="preserve"> </v>
      </c>
    </row>
    <row r="195" spans="1:4" x14ac:dyDescent="0.25">
      <c r="A195" s="40"/>
      <c r="B195" s="41"/>
      <c r="C195" s="39" t="str">
        <f t="shared" ref="C195:C258" si="6">PROPER(B195)</f>
        <v/>
      </c>
      <c r="D195" s="39" t="str">
        <f t="shared" ref="D195:D258" si="7">CONCATENATE(A195," ",C195)</f>
        <v xml:space="preserve"> </v>
      </c>
    </row>
    <row r="196" spans="1:4" x14ac:dyDescent="0.25">
      <c r="A196" s="40"/>
      <c r="B196" s="41"/>
      <c r="C196" s="39" t="str">
        <f t="shared" si="6"/>
        <v/>
      </c>
      <c r="D196" s="39" t="str">
        <f t="shared" si="7"/>
        <v xml:space="preserve"> </v>
      </c>
    </row>
    <row r="197" spans="1:4" x14ac:dyDescent="0.25">
      <c r="A197" s="40"/>
      <c r="B197" s="41"/>
      <c r="C197" s="39" t="str">
        <f t="shared" si="6"/>
        <v/>
      </c>
      <c r="D197" s="39" t="str">
        <f t="shared" si="7"/>
        <v xml:space="preserve"> </v>
      </c>
    </row>
    <row r="198" spans="1:4" x14ac:dyDescent="0.25">
      <c r="A198" s="40"/>
      <c r="B198" s="41"/>
      <c r="C198" s="39" t="str">
        <f t="shared" si="6"/>
        <v/>
      </c>
      <c r="D198" s="39" t="str">
        <f t="shared" si="7"/>
        <v xml:space="preserve"> </v>
      </c>
    </row>
    <row r="199" spans="1:4" x14ac:dyDescent="0.25">
      <c r="A199" s="40"/>
      <c r="B199" s="41"/>
      <c r="C199" s="39" t="str">
        <f t="shared" si="6"/>
        <v/>
      </c>
      <c r="D199" s="39" t="str">
        <f t="shared" si="7"/>
        <v xml:space="preserve"> </v>
      </c>
    </row>
    <row r="200" spans="1:4" x14ac:dyDescent="0.25">
      <c r="A200" s="40"/>
      <c r="B200" s="41"/>
      <c r="C200" s="39" t="str">
        <f t="shared" si="6"/>
        <v/>
      </c>
      <c r="D200" s="39" t="str">
        <f t="shared" si="7"/>
        <v xml:space="preserve"> </v>
      </c>
    </row>
    <row r="201" spans="1:4" x14ac:dyDescent="0.25">
      <c r="A201" s="40"/>
      <c r="B201" s="41"/>
      <c r="C201" s="39" t="str">
        <f t="shared" si="6"/>
        <v/>
      </c>
      <c r="D201" s="39" t="str">
        <f t="shared" si="7"/>
        <v xml:space="preserve"> </v>
      </c>
    </row>
    <row r="202" spans="1:4" x14ac:dyDescent="0.25">
      <c r="A202" s="40"/>
      <c r="B202" s="41"/>
      <c r="C202" s="39" t="str">
        <f t="shared" si="6"/>
        <v/>
      </c>
    </row>
    <row r="203" spans="1:4" x14ac:dyDescent="0.25">
      <c r="A203" s="40"/>
      <c r="B203" s="41"/>
      <c r="C203" s="39" t="str">
        <f t="shared" si="6"/>
        <v/>
      </c>
    </row>
    <row r="204" spans="1:4" x14ac:dyDescent="0.25">
      <c r="A204" s="40"/>
      <c r="B204" s="41"/>
      <c r="C204" s="39" t="str">
        <f t="shared" si="6"/>
        <v/>
      </c>
    </row>
    <row r="205" spans="1:4" x14ac:dyDescent="0.25">
      <c r="A205" s="40"/>
      <c r="B205" s="41"/>
      <c r="C205" s="39" t="str">
        <f t="shared" si="6"/>
        <v/>
      </c>
    </row>
    <row r="206" spans="1:4" x14ac:dyDescent="0.25">
      <c r="A206" s="40"/>
      <c r="B206" s="41"/>
      <c r="C206" s="39" t="str">
        <f t="shared" si="6"/>
        <v/>
      </c>
    </row>
    <row r="207" spans="1:4" x14ac:dyDescent="0.25">
      <c r="A207" s="40"/>
      <c r="B207" s="41"/>
      <c r="C207" s="39" t="str">
        <f t="shared" si="6"/>
        <v/>
      </c>
    </row>
    <row r="208" spans="1:4" x14ac:dyDescent="0.25">
      <c r="A208" s="40"/>
      <c r="B208" s="41"/>
      <c r="C208" s="39" t="str">
        <f t="shared" si="6"/>
        <v/>
      </c>
    </row>
    <row r="209" spans="1:4" x14ac:dyDescent="0.25">
      <c r="A209" s="40"/>
      <c r="B209" s="41"/>
      <c r="C209" s="39" t="str">
        <f t="shared" si="6"/>
        <v/>
      </c>
    </row>
    <row r="210" spans="1:4" x14ac:dyDescent="0.25">
      <c r="A210" s="40"/>
      <c r="B210" s="41"/>
      <c r="C210" s="39" t="str">
        <f t="shared" si="6"/>
        <v/>
      </c>
      <c r="D210" s="39" t="str">
        <f t="shared" si="7"/>
        <v xml:space="preserve"> </v>
      </c>
    </row>
    <row r="211" spans="1:4" x14ac:dyDescent="0.25">
      <c r="A211" s="40"/>
      <c r="B211" s="41"/>
      <c r="C211" s="39" t="str">
        <f t="shared" si="6"/>
        <v/>
      </c>
      <c r="D211" s="39" t="str">
        <f t="shared" si="7"/>
        <v xml:space="preserve"> </v>
      </c>
    </row>
    <row r="212" spans="1:4" x14ac:dyDescent="0.25">
      <c r="A212" s="40"/>
      <c r="B212" s="41"/>
      <c r="C212" s="39" t="str">
        <f t="shared" si="6"/>
        <v/>
      </c>
      <c r="D212" s="39" t="str">
        <f t="shared" si="7"/>
        <v xml:space="preserve"> </v>
      </c>
    </row>
    <row r="213" spans="1:4" x14ac:dyDescent="0.25">
      <c r="A213" s="40"/>
      <c r="B213" s="41"/>
      <c r="C213" s="39" t="str">
        <f t="shared" si="6"/>
        <v/>
      </c>
      <c r="D213" s="39" t="str">
        <f t="shared" si="7"/>
        <v xml:space="preserve"> </v>
      </c>
    </row>
    <row r="214" spans="1:4" x14ac:dyDescent="0.25">
      <c r="A214" s="40"/>
      <c r="B214" s="41"/>
      <c r="C214" s="39" t="str">
        <f t="shared" si="6"/>
        <v/>
      </c>
      <c r="D214" s="39" t="str">
        <f t="shared" si="7"/>
        <v xml:space="preserve"> </v>
      </c>
    </row>
    <row r="215" spans="1:4" x14ac:dyDescent="0.25">
      <c r="A215" s="40"/>
      <c r="B215" s="41"/>
      <c r="C215" s="39" t="str">
        <f t="shared" si="6"/>
        <v/>
      </c>
      <c r="D215" s="39" t="str">
        <f t="shared" si="7"/>
        <v xml:space="preserve"> </v>
      </c>
    </row>
    <row r="216" spans="1:4" x14ac:dyDescent="0.25">
      <c r="A216" s="40"/>
      <c r="B216" s="41"/>
      <c r="C216" s="39" t="str">
        <f t="shared" si="6"/>
        <v/>
      </c>
      <c r="D216" s="39" t="str">
        <f t="shared" si="7"/>
        <v xml:space="preserve"> </v>
      </c>
    </row>
    <row r="217" spans="1:4" x14ac:dyDescent="0.25">
      <c r="A217" s="40"/>
      <c r="B217" s="41"/>
      <c r="C217" s="39" t="str">
        <f t="shared" si="6"/>
        <v/>
      </c>
      <c r="D217" s="39" t="str">
        <f t="shared" si="7"/>
        <v xml:space="preserve"> </v>
      </c>
    </row>
    <row r="218" spans="1:4" x14ac:dyDescent="0.25">
      <c r="A218" s="40"/>
      <c r="B218" s="41"/>
      <c r="C218" s="39" t="str">
        <f t="shared" si="6"/>
        <v/>
      </c>
      <c r="D218" s="39" t="str">
        <f t="shared" si="7"/>
        <v xml:space="preserve"> </v>
      </c>
    </row>
    <row r="219" spans="1:4" x14ac:dyDescent="0.25">
      <c r="A219" s="40"/>
      <c r="B219" s="41"/>
      <c r="C219" s="39" t="str">
        <f t="shared" si="6"/>
        <v/>
      </c>
      <c r="D219" s="39" t="str">
        <f t="shared" si="7"/>
        <v xml:space="preserve"> </v>
      </c>
    </row>
    <row r="220" spans="1:4" x14ac:dyDescent="0.25">
      <c r="A220" s="40"/>
      <c r="B220" s="41"/>
      <c r="C220" s="39" t="str">
        <f t="shared" si="6"/>
        <v/>
      </c>
      <c r="D220" s="39" t="str">
        <f t="shared" si="7"/>
        <v xml:space="preserve"> </v>
      </c>
    </row>
    <row r="221" spans="1:4" x14ac:dyDescent="0.25">
      <c r="A221" s="40"/>
      <c r="B221" s="41"/>
      <c r="C221" s="39" t="str">
        <f t="shared" si="6"/>
        <v/>
      </c>
      <c r="D221" s="39" t="str">
        <f t="shared" si="7"/>
        <v xml:space="preserve"> </v>
      </c>
    </row>
    <row r="222" spans="1:4" x14ac:dyDescent="0.25">
      <c r="A222" s="40"/>
      <c r="B222" s="41"/>
      <c r="C222" s="39" t="str">
        <f t="shared" si="6"/>
        <v/>
      </c>
      <c r="D222" s="39" t="str">
        <f t="shared" si="7"/>
        <v xml:space="preserve"> </v>
      </c>
    </row>
    <row r="223" spans="1:4" x14ac:dyDescent="0.25">
      <c r="A223" s="40"/>
      <c r="B223" s="41"/>
      <c r="C223" s="39" t="str">
        <f t="shared" si="6"/>
        <v/>
      </c>
      <c r="D223" s="39" t="str">
        <f t="shared" si="7"/>
        <v xml:space="preserve"> </v>
      </c>
    </row>
    <row r="224" spans="1:4" x14ac:dyDescent="0.25">
      <c r="A224" s="40"/>
      <c r="B224" s="41"/>
      <c r="C224" s="39" t="str">
        <f t="shared" si="6"/>
        <v/>
      </c>
      <c r="D224" s="39" t="str">
        <f t="shared" si="7"/>
        <v xml:space="preserve"> </v>
      </c>
    </row>
    <row r="225" spans="1:4" x14ac:dyDescent="0.25">
      <c r="A225" s="40"/>
      <c r="B225" s="41"/>
      <c r="C225" s="39" t="str">
        <f t="shared" si="6"/>
        <v/>
      </c>
      <c r="D225" s="39" t="str">
        <f t="shared" si="7"/>
        <v xml:space="preserve"> </v>
      </c>
    </row>
    <row r="226" spans="1:4" x14ac:dyDescent="0.25">
      <c r="A226" s="40"/>
      <c r="B226" s="41"/>
      <c r="C226" s="39" t="str">
        <f t="shared" si="6"/>
        <v/>
      </c>
      <c r="D226" s="39" t="str">
        <f t="shared" si="7"/>
        <v xml:space="preserve"> </v>
      </c>
    </row>
    <row r="227" spans="1:4" x14ac:dyDescent="0.25">
      <c r="A227" s="40"/>
      <c r="B227" s="41"/>
      <c r="C227" s="39" t="str">
        <f t="shared" si="6"/>
        <v/>
      </c>
      <c r="D227" s="39" t="str">
        <f t="shared" si="7"/>
        <v xml:space="preserve"> </v>
      </c>
    </row>
    <row r="228" spans="1:4" x14ac:dyDescent="0.25">
      <c r="A228" s="40"/>
      <c r="B228" s="41"/>
      <c r="C228" s="39" t="str">
        <f t="shared" si="6"/>
        <v/>
      </c>
      <c r="D228" s="39" t="str">
        <f t="shared" si="7"/>
        <v xml:space="preserve"> </v>
      </c>
    </row>
    <row r="229" spans="1:4" x14ac:dyDescent="0.25">
      <c r="A229" s="40"/>
      <c r="B229" s="41"/>
      <c r="C229" s="39" t="str">
        <f t="shared" si="6"/>
        <v/>
      </c>
      <c r="D229" s="39" t="str">
        <f t="shared" si="7"/>
        <v xml:space="preserve"> </v>
      </c>
    </row>
    <row r="230" spans="1:4" x14ac:dyDescent="0.25">
      <c r="A230" s="40"/>
      <c r="B230" s="41"/>
      <c r="C230" s="39" t="str">
        <f t="shared" si="6"/>
        <v/>
      </c>
      <c r="D230" s="39" t="str">
        <f t="shared" si="7"/>
        <v xml:space="preserve"> </v>
      </c>
    </row>
    <row r="231" spans="1:4" x14ac:dyDescent="0.25">
      <c r="A231" s="40"/>
      <c r="B231" s="41"/>
      <c r="C231" s="39" t="str">
        <f t="shared" si="6"/>
        <v/>
      </c>
      <c r="D231" s="39" t="str">
        <f t="shared" si="7"/>
        <v xml:space="preserve"> </v>
      </c>
    </row>
    <row r="232" spans="1:4" x14ac:dyDescent="0.25">
      <c r="A232" s="40"/>
      <c r="B232" s="41"/>
      <c r="C232" s="39" t="str">
        <f t="shared" si="6"/>
        <v/>
      </c>
      <c r="D232" s="39" t="str">
        <f t="shared" si="7"/>
        <v xml:space="preserve"> </v>
      </c>
    </row>
    <row r="233" spans="1:4" x14ac:dyDescent="0.25">
      <c r="A233" s="40"/>
      <c r="B233" s="41"/>
      <c r="C233" s="39" t="str">
        <f t="shared" si="6"/>
        <v/>
      </c>
      <c r="D233" s="39" t="str">
        <f t="shared" si="7"/>
        <v xml:space="preserve"> </v>
      </c>
    </row>
    <row r="234" spans="1:4" x14ac:dyDescent="0.25">
      <c r="A234" s="40"/>
      <c r="B234" s="41"/>
      <c r="C234" s="39" t="str">
        <f t="shared" si="6"/>
        <v/>
      </c>
      <c r="D234" s="39" t="str">
        <f t="shared" si="7"/>
        <v xml:space="preserve"> </v>
      </c>
    </row>
    <row r="235" spans="1:4" x14ac:dyDescent="0.25">
      <c r="A235" s="40"/>
      <c r="B235" s="41"/>
      <c r="C235" s="39" t="str">
        <f t="shared" si="6"/>
        <v/>
      </c>
      <c r="D235" s="39" t="str">
        <f t="shared" si="7"/>
        <v xml:space="preserve"> </v>
      </c>
    </row>
    <row r="236" spans="1:4" x14ac:dyDescent="0.25">
      <c r="A236" s="40"/>
      <c r="B236" s="41"/>
      <c r="C236" s="39" t="str">
        <f t="shared" si="6"/>
        <v/>
      </c>
      <c r="D236" s="39" t="str">
        <f t="shared" si="7"/>
        <v xml:space="preserve"> </v>
      </c>
    </row>
    <row r="237" spans="1:4" x14ac:dyDescent="0.25">
      <c r="A237" s="40"/>
      <c r="B237" s="41"/>
      <c r="C237" s="39" t="str">
        <f t="shared" si="6"/>
        <v/>
      </c>
      <c r="D237" s="39" t="str">
        <f t="shared" si="7"/>
        <v xml:space="preserve"> </v>
      </c>
    </row>
    <row r="238" spans="1:4" x14ac:dyDescent="0.25">
      <c r="A238" s="40"/>
      <c r="B238" s="41"/>
      <c r="C238" s="39" t="str">
        <f t="shared" si="6"/>
        <v/>
      </c>
      <c r="D238" s="39" t="str">
        <f t="shared" si="7"/>
        <v xml:space="preserve"> </v>
      </c>
    </row>
    <row r="239" spans="1:4" x14ac:dyDescent="0.25">
      <c r="A239" s="40"/>
      <c r="B239" s="41"/>
      <c r="C239" s="39" t="str">
        <f t="shared" si="6"/>
        <v/>
      </c>
      <c r="D239" s="39" t="str">
        <f t="shared" si="7"/>
        <v xml:space="preserve"> </v>
      </c>
    </row>
    <row r="240" spans="1:4" x14ac:dyDescent="0.25">
      <c r="A240" s="40"/>
      <c r="B240" s="41"/>
      <c r="C240" s="39" t="str">
        <f t="shared" si="6"/>
        <v/>
      </c>
      <c r="D240" s="39" t="str">
        <f t="shared" si="7"/>
        <v xml:space="preserve"> </v>
      </c>
    </row>
    <row r="241" spans="1:4" x14ac:dyDescent="0.25">
      <c r="A241" s="40"/>
      <c r="B241" s="41"/>
      <c r="C241" s="39" t="str">
        <f t="shared" si="6"/>
        <v/>
      </c>
      <c r="D241" s="39" t="str">
        <f t="shared" si="7"/>
        <v xml:space="preserve"> </v>
      </c>
    </row>
    <row r="242" spans="1:4" x14ac:dyDescent="0.25">
      <c r="A242" s="40"/>
      <c r="B242" s="41"/>
      <c r="C242" s="39" t="str">
        <f t="shared" si="6"/>
        <v/>
      </c>
      <c r="D242" s="39" t="str">
        <f t="shared" si="7"/>
        <v xml:space="preserve"> </v>
      </c>
    </row>
    <row r="243" spans="1:4" x14ac:dyDescent="0.25">
      <c r="A243" s="40"/>
      <c r="B243" s="41"/>
      <c r="C243" s="39" t="str">
        <f t="shared" si="6"/>
        <v/>
      </c>
      <c r="D243" s="39" t="str">
        <f t="shared" si="7"/>
        <v xml:space="preserve"> </v>
      </c>
    </row>
    <row r="244" spans="1:4" x14ac:dyDescent="0.25">
      <c r="A244" s="40"/>
      <c r="B244" s="41"/>
      <c r="C244" s="39" t="str">
        <f t="shared" si="6"/>
        <v/>
      </c>
      <c r="D244" s="39" t="str">
        <f t="shared" si="7"/>
        <v xml:space="preserve"> </v>
      </c>
    </row>
    <row r="245" spans="1:4" x14ac:dyDescent="0.25">
      <c r="A245" s="40"/>
      <c r="B245" s="41"/>
      <c r="C245" s="39" t="str">
        <f t="shared" si="6"/>
        <v/>
      </c>
      <c r="D245" s="39" t="str">
        <f t="shared" si="7"/>
        <v xml:space="preserve"> </v>
      </c>
    </row>
    <row r="246" spans="1:4" x14ac:dyDescent="0.25">
      <c r="A246" s="40"/>
      <c r="B246" s="41"/>
      <c r="C246" s="39" t="str">
        <f t="shared" si="6"/>
        <v/>
      </c>
      <c r="D246" s="39" t="str">
        <f t="shared" si="7"/>
        <v xml:space="preserve"> </v>
      </c>
    </row>
    <row r="247" spans="1:4" x14ac:dyDescent="0.25">
      <c r="A247" s="40"/>
      <c r="B247" s="41"/>
      <c r="C247" s="39" t="str">
        <f t="shared" si="6"/>
        <v/>
      </c>
      <c r="D247" s="39" t="str">
        <f t="shared" si="7"/>
        <v xml:space="preserve"> </v>
      </c>
    </row>
    <row r="248" spans="1:4" x14ac:dyDescent="0.25">
      <c r="A248" s="40"/>
      <c r="B248" s="41"/>
      <c r="C248" s="39" t="str">
        <f t="shared" si="6"/>
        <v/>
      </c>
      <c r="D248" s="39" t="str">
        <f t="shared" si="7"/>
        <v xml:space="preserve"> </v>
      </c>
    </row>
    <row r="249" spans="1:4" x14ac:dyDescent="0.25">
      <c r="A249" s="40"/>
      <c r="B249" s="41"/>
      <c r="C249" s="39" t="str">
        <f t="shared" si="6"/>
        <v/>
      </c>
      <c r="D249" s="39" t="str">
        <f t="shared" si="7"/>
        <v xml:space="preserve"> </v>
      </c>
    </row>
    <row r="250" spans="1:4" x14ac:dyDescent="0.25">
      <c r="A250" s="40"/>
      <c r="B250" s="41"/>
      <c r="C250" s="39" t="str">
        <f t="shared" si="6"/>
        <v/>
      </c>
      <c r="D250" s="39" t="str">
        <f t="shared" si="7"/>
        <v xml:space="preserve"> </v>
      </c>
    </row>
    <row r="251" spans="1:4" x14ac:dyDescent="0.25">
      <c r="A251" s="40"/>
      <c r="B251" s="41"/>
      <c r="C251" s="39" t="str">
        <f t="shared" si="6"/>
        <v/>
      </c>
      <c r="D251" s="39" t="str">
        <f t="shared" si="7"/>
        <v xml:space="preserve"> </v>
      </c>
    </row>
    <row r="252" spans="1:4" x14ac:dyDescent="0.25">
      <c r="A252" s="40"/>
      <c r="B252" s="41"/>
      <c r="C252" s="39" t="str">
        <f t="shared" si="6"/>
        <v/>
      </c>
      <c r="D252" s="39" t="str">
        <f t="shared" si="7"/>
        <v xml:space="preserve"> </v>
      </c>
    </row>
    <row r="253" spans="1:4" x14ac:dyDescent="0.25">
      <c r="A253" s="40"/>
      <c r="B253" s="41"/>
      <c r="C253" s="39" t="str">
        <f t="shared" si="6"/>
        <v/>
      </c>
      <c r="D253" s="39" t="str">
        <f t="shared" si="7"/>
        <v xml:space="preserve"> </v>
      </c>
    </row>
    <row r="254" spans="1:4" x14ac:dyDescent="0.25">
      <c r="A254" s="40"/>
      <c r="B254" s="41"/>
      <c r="C254" s="39" t="str">
        <f t="shared" si="6"/>
        <v/>
      </c>
      <c r="D254" s="39" t="str">
        <f t="shared" si="7"/>
        <v xml:space="preserve"> </v>
      </c>
    </row>
    <row r="255" spans="1:4" x14ac:dyDescent="0.25">
      <c r="A255" s="40"/>
      <c r="B255" s="41"/>
      <c r="C255" s="39" t="str">
        <f t="shared" si="6"/>
        <v/>
      </c>
      <c r="D255" s="39" t="str">
        <f t="shared" si="7"/>
        <v xml:space="preserve"> </v>
      </c>
    </row>
    <row r="256" spans="1:4" x14ac:dyDescent="0.25">
      <c r="A256" s="40"/>
      <c r="B256" s="41"/>
      <c r="C256" s="39" t="str">
        <f t="shared" si="6"/>
        <v/>
      </c>
      <c r="D256" s="39" t="str">
        <f t="shared" si="7"/>
        <v xml:space="preserve"> </v>
      </c>
    </row>
    <row r="257" spans="1:4" x14ac:dyDescent="0.25">
      <c r="A257" s="40"/>
      <c r="B257" s="41"/>
      <c r="C257" s="39" t="str">
        <f t="shared" si="6"/>
        <v/>
      </c>
      <c r="D257" s="39" t="str">
        <f t="shared" si="7"/>
        <v xml:space="preserve"> </v>
      </c>
    </row>
    <row r="258" spans="1:4" x14ac:dyDescent="0.25">
      <c r="A258" s="40"/>
      <c r="B258" s="41"/>
      <c r="C258" s="39" t="str">
        <f t="shared" si="6"/>
        <v/>
      </c>
      <c r="D258" s="39" t="str">
        <f t="shared" si="7"/>
        <v xml:space="preserve"> </v>
      </c>
    </row>
    <row r="259" spans="1:4" x14ac:dyDescent="0.25">
      <c r="A259" s="40"/>
      <c r="B259" s="41"/>
      <c r="C259" s="39" t="str">
        <f t="shared" ref="C259:C322" si="8">PROPER(B259)</f>
        <v/>
      </c>
      <c r="D259" s="39" t="str">
        <f t="shared" ref="D259:D322" si="9">CONCATENATE(A259," ",C259)</f>
        <v xml:space="preserve"> </v>
      </c>
    </row>
    <row r="260" spans="1:4" x14ac:dyDescent="0.25">
      <c r="A260" s="40"/>
      <c r="B260" s="41"/>
      <c r="C260" s="39" t="str">
        <f t="shared" si="8"/>
        <v/>
      </c>
      <c r="D260" s="39" t="str">
        <f t="shared" si="9"/>
        <v xml:space="preserve"> </v>
      </c>
    </row>
    <row r="261" spans="1:4" x14ac:dyDescent="0.25">
      <c r="A261" s="40"/>
      <c r="B261" s="41"/>
      <c r="C261" s="39" t="str">
        <f t="shared" si="8"/>
        <v/>
      </c>
      <c r="D261" s="39" t="str">
        <f t="shared" si="9"/>
        <v xml:space="preserve"> </v>
      </c>
    </row>
    <row r="262" spans="1:4" x14ac:dyDescent="0.25">
      <c r="A262" s="40"/>
      <c r="B262" s="41"/>
      <c r="C262" s="39" t="str">
        <f t="shared" si="8"/>
        <v/>
      </c>
      <c r="D262" s="39" t="str">
        <f t="shared" si="9"/>
        <v xml:space="preserve"> </v>
      </c>
    </row>
    <row r="263" spans="1:4" x14ac:dyDescent="0.25">
      <c r="A263" s="40"/>
      <c r="B263" s="41"/>
      <c r="C263" s="39" t="str">
        <f t="shared" si="8"/>
        <v/>
      </c>
      <c r="D263" s="39" t="str">
        <f t="shared" si="9"/>
        <v xml:space="preserve"> </v>
      </c>
    </row>
    <row r="264" spans="1:4" x14ac:dyDescent="0.25">
      <c r="A264" s="40"/>
      <c r="B264" s="41"/>
      <c r="C264" s="39" t="str">
        <f t="shared" si="8"/>
        <v/>
      </c>
      <c r="D264" s="39" t="str">
        <f t="shared" si="9"/>
        <v xml:space="preserve"> </v>
      </c>
    </row>
    <row r="265" spans="1:4" x14ac:dyDescent="0.25">
      <c r="A265" s="40"/>
      <c r="B265" s="41"/>
      <c r="C265" s="39" t="str">
        <f t="shared" si="8"/>
        <v/>
      </c>
      <c r="D265" s="39" t="str">
        <f t="shared" si="9"/>
        <v xml:space="preserve"> </v>
      </c>
    </row>
    <row r="266" spans="1:4" x14ac:dyDescent="0.25">
      <c r="A266" s="40"/>
      <c r="B266" s="41"/>
      <c r="C266" s="39" t="str">
        <f t="shared" si="8"/>
        <v/>
      </c>
      <c r="D266" s="39" t="str">
        <f t="shared" si="9"/>
        <v xml:space="preserve"> </v>
      </c>
    </row>
    <row r="267" spans="1:4" x14ac:dyDescent="0.25">
      <c r="A267" s="40"/>
      <c r="B267" s="41"/>
      <c r="C267" s="39" t="str">
        <f t="shared" si="8"/>
        <v/>
      </c>
      <c r="D267" s="39" t="str">
        <f t="shared" si="9"/>
        <v xml:space="preserve"> </v>
      </c>
    </row>
    <row r="268" spans="1:4" x14ac:dyDescent="0.25">
      <c r="A268" s="40"/>
      <c r="B268" s="41"/>
      <c r="C268" s="39" t="str">
        <f t="shared" si="8"/>
        <v/>
      </c>
      <c r="D268" s="39" t="str">
        <f t="shared" si="9"/>
        <v xml:space="preserve"> </v>
      </c>
    </row>
    <row r="269" spans="1:4" x14ac:dyDescent="0.25">
      <c r="A269" s="40"/>
      <c r="B269" s="41"/>
      <c r="C269" s="39" t="str">
        <f t="shared" si="8"/>
        <v/>
      </c>
      <c r="D269" s="39" t="str">
        <f t="shared" si="9"/>
        <v xml:space="preserve"> </v>
      </c>
    </row>
    <row r="270" spans="1:4" x14ac:dyDescent="0.25">
      <c r="A270" s="40"/>
      <c r="B270" s="41"/>
      <c r="C270" s="39" t="str">
        <f t="shared" si="8"/>
        <v/>
      </c>
      <c r="D270" s="39" t="str">
        <f t="shared" si="9"/>
        <v xml:space="preserve"> </v>
      </c>
    </row>
    <row r="271" spans="1:4" x14ac:dyDescent="0.25">
      <c r="A271" s="40"/>
      <c r="B271" s="41"/>
      <c r="C271" s="39" t="str">
        <f t="shared" si="8"/>
        <v/>
      </c>
      <c r="D271" s="39" t="str">
        <f t="shared" si="9"/>
        <v xml:space="preserve"> </v>
      </c>
    </row>
    <row r="272" spans="1:4" x14ac:dyDescent="0.25">
      <c r="A272" s="40"/>
      <c r="B272" s="41"/>
      <c r="C272" s="39" t="str">
        <f t="shared" si="8"/>
        <v/>
      </c>
      <c r="D272" s="39" t="str">
        <f t="shared" si="9"/>
        <v xml:space="preserve"> </v>
      </c>
    </row>
    <row r="273" spans="1:4" x14ac:dyDescent="0.25">
      <c r="A273" s="40"/>
      <c r="B273" s="41"/>
      <c r="C273" s="39" t="str">
        <f t="shared" si="8"/>
        <v/>
      </c>
      <c r="D273" s="39" t="str">
        <f t="shared" si="9"/>
        <v xml:space="preserve"> </v>
      </c>
    </row>
    <row r="274" spans="1:4" x14ac:dyDescent="0.25">
      <c r="A274" s="40"/>
      <c r="B274" s="41"/>
      <c r="C274" s="39" t="str">
        <f t="shared" si="8"/>
        <v/>
      </c>
      <c r="D274" s="39" t="str">
        <f t="shared" si="9"/>
        <v xml:space="preserve"> </v>
      </c>
    </row>
    <row r="275" spans="1:4" x14ac:dyDescent="0.25">
      <c r="A275" s="40"/>
      <c r="B275" s="41"/>
      <c r="C275" s="39" t="str">
        <f t="shared" si="8"/>
        <v/>
      </c>
      <c r="D275" s="39" t="str">
        <f t="shared" si="9"/>
        <v xml:space="preserve"> </v>
      </c>
    </row>
    <row r="276" spans="1:4" x14ac:dyDescent="0.25">
      <c r="A276" s="40"/>
      <c r="B276" s="41"/>
      <c r="C276" s="39" t="str">
        <f t="shared" si="8"/>
        <v/>
      </c>
      <c r="D276" s="39" t="str">
        <f t="shared" si="9"/>
        <v xml:space="preserve"> </v>
      </c>
    </row>
    <row r="277" spans="1:4" x14ac:dyDescent="0.25">
      <c r="A277" s="40"/>
      <c r="B277" s="41"/>
      <c r="C277" s="39" t="str">
        <f t="shared" si="8"/>
        <v/>
      </c>
      <c r="D277" s="39" t="str">
        <f t="shared" si="9"/>
        <v xml:space="preserve"> </v>
      </c>
    </row>
    <row r="278" spans="1:4" x14ac:dyDescent="0.25">
      <c r="A278" s="40"/>
      <c r="B278" s="41"/>
      <c r="C278" s="39" t="str">
        <f t="shared" si="8"/>
        <v/>
      </c>
      <c r="D278" s="39" t="str">
        <f t="shared" si="9"/>
        <v xml:space="preserve"> </v>
      </c>
    </row>
    <row r="279" spans="1:4" x14ac:dyDescent="0.25">
      <c r="A279" s="40"/>
      <c r="B279" s="41"/>
      <c r="C279" s="39" t="str">
        <f t="shared" si="8"/>
        <v/>
      </c>
      <c r="D279" s="39" t="str">
        <f t="shared" si="9"/>
        <v xml:space="preserve"> </v>
      </c>
    </row>
    <row r="280" spans="1:4" x14ac:dyDescent="0.25">
      <c r="A280" s="40"/>
      <c r="B280" s="41"/>
      <c r="C280" s="39" t="str">
        <f t="shared" si="8"/>
        <v/>
      </c>
      <c r="D280" s="39" t="str">
        <f t="shared" si="9"/>
        <v xml:space="preserve"> </v>
      </c>
    </row>
    <row r="281" spans="1:4" x14ac:dyDescent="0.25">
      <c r="A281" s="40"/>
      <c r="B281" s="41"/>
      <c r="C281" s="39" t="str">
        <f t="shared" si="8"/>
        <v/>
      </c>
      <c r="D281" s="39" t="str">
        <f t="shared" si="9"/>
        <v xml:space="preserve"> </v>
      </c>
    </row>
    <row r="282" spans="1:4" x14ac:dyDescent="0.25">
      <c r="A282" s="40"/>
      <c r="B282" s="41"/>
      <c r="C282" s="39" t="str">
        <f t="shared" si="8"/>
        <v/>
      </c>
      <c r="D282" s="39" t="str">
        <f t="shared" si="9"/>
        <v xml:space="preserve"> </v>
      </c>
    </row>
    <row r="283" spans="1:4" x14ac:dyDescent="0.25">
      <c r="A283" s="40"/>
      <c r="B283" s="41"/>
      <c r="C283" s="39" t="str">
        <f t="shared" si="8"/>
        <v/>
      </c>
      <c r="D283" s="39" t="str">
        <f t="shared" si="9"/>
        <v xml:space="preserve"> </v>
      </c>
    </row>
    <row r="284" spans="1:4" x14ac:dyDescent="0.25">
      <c r="A284" s="40"/>
      <c r="B284" s="41"/>
      <c r="C284" s="39" t="str">
        <f t="shared" si="8"/>
        <v/>
      </c>
      <c r="D284" s="39" t="str">
        <f t="shared" si="9"/>
        <v xml:space="preserve"> </v>
      </c>
    </row>
    <row r="285" spans="1:4" x14ac:dyDescent="0.25">
      <c r="A285" s="40"/>
      <c r="B285" s="41"/>
      <c r="C285" s="39" t="str">
        <f t="shared" si="8"/>
        <v/>
      </c>
      <c r="D285" s="39" t="str">
        <f t="shared" si="9"/>
        <v xml:space="preserve"> </v>
      </c>
    </row>
    <row r="286" spans="1:4" x14ac:dyDescent="0.25">
      <c r="A286" s="40"/>
      <c r="B286" s="41"/>
      <c r="C286" s="39" t="str">
        <f t="shared" si="8"/>
        <v/>
      </c>
      <c r="D286" s="39" t="str">
        <f t="shared" si="9"/>
        <v xml:space="preserve"> </v>
      </c>
    </row>
    <row r="287" spans="1:4" x14ac:dyDescent="0.25">
      <c r="A287" s="40"/>
      <c r="B287" s="41"/>
      <c r="C287" s="39" t="str">
        <f t="shared" si="8"/>
        <v/>
      </c>
      <c r="D287" s="39" t="str">
        <f t="shared" si="9"/>
        <v xml:space="preserve"> </v>
      </c>
    </row>
    <row r="288" spans="1:4" x14ac:dyDescent="0.25">
      <c r="A288" s="40"/>
      <c r="B288" s="41"/>
      <c r="C288" s="39" t="str">
        <f t="shared" si="8"/>
        <v/>
      </c>
      <c r="D288" s="39" t="str">
        <f t="shared" si="9"/>
        <v xml:space="preserve"> </v>
      </c>
    </row>
    <row r="289" spans="1:4" x14ac:dyDescent="0.25">
      <c r="A289" s="40"/>
      <c r="B289" s="41"/>
      <c r="C289" s="39" t="str">
        <f t="shared" si="8"/>
        <v/>
      </c>
      <c r="D289" s="39" t="str">
        <f t="shared" si="9"/>
        <v xml:space="preserve"> </v>
      </c>
    </row>
    <row r="290" spans="1:4" x14ac:dyDescent="0.25">
      <c r="A290" s="40"/>
      <c r="B290" s="41"/>
      <c r="C290" s="39" t="str">
        <f t="shared" si="8"/>
        <v/>
      </c>
      <c r="D290" s="39" t="str">
        <f t="shared" si="9"/>
        <v xml:space="preserve"> </v>
      </c>
    </row>
    <row r="291" spans="1:4" x14ac:dyDescent="0.25">
      <c r="A291" s="40"/>
      <c r="B291" s="41"/>
      <c r="C291" s="39" t="str">
        <f t="shared" si="8"/>
        <v/>
      </c>
      <c r="D291" s="39" t="str">
        <f t="shared" si="9"/>
        <v xml:space="preserve"> </v>
      </c>
    </row>
    <row r="292" spans="1:4" x14ac:dyDescent="0.25">
      <c r="A292" s="40"/>
      <c r="B292" s="41"/>
      <c r="C292" s="39" t="str">
        <f t="shared" si="8"/>
        <v/>
      </c>
      <c r="D292" s="39" t="str">
        <f t="shared" si="9"/>
        <v xml:space="preserve"> </v>
      </c>
    </row>
    <row r="293" spans="1:4" x14ac:dyDescent="0.25">
      <c r="A293" s="40"/>
      <c r="B293" s="41"/>
      <c r="C293" s="39" t="str">
        <f t="shared" si="8"/>
        <v/>
      </c>
      <c r="D293" s="39" t="str">
        <f t="shared" si="9"/>
        <v xml:space="preserve"> </v>
      </c>
    </row>
    <row r="294" spans="1:4" x14ac:dyDescent="0.25">
      <c r="A294" s="40"/>
      <c r="B294" s="41"/>
      <c r="C294" s="39" t="str">
        <f t="shared" si="8"/>
        <v/>
      </c>
      <c r="D294" s="39" t="str">
        <f t="shared" si="9"/>
        <v xml:space="preserve"> </v>
      </c>
    </row>
    <row r="295" spans="1:4" x14ac:dyDescent="0.25">
      <c r="A295" s="40"/>
      <c r="B295" s="41"/>
      <c r="C295" s="39" t="str">
        <f t="shared" si="8"/>
        <v/>
      </c>
      <c r="D295" s="39" t="str">
        <f t="shared" si="9"/>
        <v xml:space="preserve"> </v>
      </c>
    </row>
    <row r="296" spans="1:4" x14ac:dyDescent="0.25">
      <c r="A296" s="40"/>
      <c r="B296" s="41"/>
      <c r="C296" s="39" t="str">
        <f t="shared" si="8"/>
        <v/>
      </c>
      <c r="D296" s="39" t="str">
        <f t="shared" si="9"/>
        <v xml:space="preserve"> </v>
      </c>
    </row>
    <row r="297" spans="1:4" x14ac:dyDescent="0.25">
      <c r="A297" s="40"/>
      <c r="B297" s="41"/>
      <c r="C297" s="39" t="str">
        <f t="shared" si="8"/>
        <v/>
      </c>
      <c r="D297" s="39" t="str">
        <f t="shared" si="9"/>
        <v xml:space="preserve"> </v>
      </c>
    </row>
    <row r="298" spans="1:4" x14ac:dyDescent="0.25">
      <c r="A298" s="40"/>
      <c r="B298" s="41"/>
      <c r="C298" s="39" t="str">
        <f t="shared" si="8"/>
        <v/>
      </c>
      <c r="D298" s="39" t="str">
        <f t="shared" si="9"/>
        <v xml:space="preserve"> </v>
      </c>
    </row>
    <row r="299" spans="1:4" x14ac:dyDescent="0.25">
      <c r="A299" s="40"/>
      <c r="B299" s="41"/>
      <c r="C299" s="39" t="str">
        <f t="shared" si="8"/>
        <v/>
      </c>
      <c r="D299" s="39" t="str">
        <f t="shared" si="9"/>
        <v xml:space="preserve"> </v>
      </c>
    </row>
    <row r="300" spans="1:4" x14ac:dyDescent="0.25">
      <c r="A300" s="40"/>
      <c r="B300" s="41"/>
      <c r="C300" s="39" t="str">
        <f t="shared" si="8"/>
        <v/>
      </c>
      <c r="D300" s="39" t="str">
        <f t="shared" si="9"/>
        <v xml:space="preserve"> </v>
      </c>
    </row>
    <row r="301" spans="1:4" x14ac:dyDescent="0.25">
      <c r="A301" s="40"/>
      <c r="B301" s="41"/>
      <c r="C301" s="39" t="str">
        <f t="shared" si="8"/>
        <v/>
      </c>
      <c r="D301" s="39" t="str">
        <f t="shared" si="9"/>
        <v xml:space="preserve"> </v>
      </c>
    </row>
    <row r="302" spans="1:4" x14ac:dyDescent="0.25">
      <c r="A302" s="40"/>
      <c r="B302" s="41"/>
      <c r="C302" s="39" t="str">
        <f t="shared" si="8"/>
        <v/>
      </c>
      <c r="D302" s="39" t="str">
        <f t="shared" si="9"/>
        <v xml:space="preserve"> </v>
      </c>
    </row>
    <row r="303" spans="1:4" x14ac:dyDescent="0.25">
      <c r="A303" s="40"/>
      <c r="B303" s="41"/>
      <c r="C303" s="39" t="str">
        <f t="shared" si="8"/>
        <v/>
      </c>
      <c r="D303" s="39" t="str">
        <f t="shared" si="9"/>
        <v xml:space="preserve"> </v>
      </c>
    </row>
    <row r="304" spans="1:4" x14ac:dyDescent="0.25">
      <c r="A304" s="40"/>
      <c r="B304" s="41"/>
      <c r="C304" s="39" t="str">
        <f t="shared" si="8"/>
        <v/>
      </c>
      <c r="D304" s="39" t="str">
        <f t="shared" si="9"/>
        <v xml:space="preserve"> </v>
      </c>
    </row>
    <row r="305" spans="1:4" x14ac:dyDescent="0.25">
      <c r="A305" s="40"/>
      <c r="B305" s="41"/>
      <c r="C305" s="39" t="str">
        <f t="shared" si="8"/>
        <v/>
      </c>
      <c r="D305" s="39" t="str">
        <f t="shared" si="9"/>
        <v xml:space="preserve"> </v>
      </c>
    </row>
    <row r="306" spans="1:4" x14ac:dyDescent="0.25">
      <c r="A306" s="40"/>
      <c r="B306" s="41"/>
      <c r="C306" s="39" t="str">
        <f t="shared" si="8"/>
        <v/>
      </c>
      <c r="D306" s="39" t="str">
        <f t="shared" si="9"/>
        <v xml:space="preserve"> </v>
      </c>
    </row>
    <row r="307" spans="1:4" x14ac:dyDescent="0.25">
      <c r="A307" s="40"/>
      <c r="B307" s="41"/>
      <c r="C307" s="39" t="str">
        <f t="shared" si="8"/>
        <v/>
      </c>
      <c r="D307" s="39" t="str">
        <f t="shared" si="9"/>
        <v xml:space="preserve"> </v>
      </c>
    </row>
    <row r="308" spans="1:4" x14ac:dyDescent="0.25">
      <c r="A308" s="40"/>
      <c r="B308" s="41"/>
      <c r="C308" s="39" t="str">
        <f t="shared" si="8"/>
        <v/>
      </c>
      <c r="D308" s="39" t="str">
        <f t="shared" si="9"/>
        <v xml:space="preserve"> </v>
      </c>
    </row>
    <row r="309" spans="1:4" x14ac:dyDescent="0.25">
      <c r="A309" s="40"/>
      <c r="B309" s="41"/>
      <c r="C309" s="39" t="str">
        <f t="shared" si="8"/>
        <v/>
      </c>
      <c r="D309" s="39" t="str">
        <f t="shared" si="9"/>
        <v xml:space="preserve"> </v>
      </c>
    </row>
    <row r="310" spans="1:4" x14ac:dyDescent="0.25">
      <c r="A310" s="40"/>
      <c r="B310" s="41"/>
      <c r="C310" s="39" t="str">
        <f t="shared" si="8"/>
        <v/>
      </c>
      <c r="D310" s="39" t="str">
        <f t="shared" si="9"/>
        <v xml:space="preserve"> </v>
      </c>
    </row>
    <row r="311" spans="1:4" x14ac:dyDescent="0.25">
      <c r="A311" s="40"/>
      <c r="B311" s="41"/>
      <c r="C311" s="39" t="str">
        <f t="shared" si="8"/>
        <v/>
      </c>
      <c r="D311" s="39" t="str">
        <f t="shared" si="9"/>
        <v xml:space="preserve"> </v>
      </c>
    </row>
    <row r="312" spans="1:4" x14ac:dyDescent="0.25">
      <c r="A312" s="40"/>
      <c r="B312" s="41"/>
      <c r="C312" s="39" t="str">
        <f t="shared" si="8"/>
        <v/>
      </c>
      <c r="D312" s="39" t="str">
        <f t="shared" si="9"/>
        <v xml:space="preserve"> </v>
      </c>
    </row>
    <row r="313" spans="1:4" x14ac:dyDescent="0.25">
      <c r="A313" s="40"/>
      <c r="B313" s="41"/>
      <c r="C313" s="39" t="str">
        <f t="shared" si="8"/>
        <v/>
      </c>
      <c r="D313" s="39" t="str">
        <f t="shared" si="9"/>
        <v xml:space="preserve"> </v>
      </c>
    </row>
    <row r="314" spans="1:4" x14ac:dyDescent="0.25">
      <c r="A314" s="40"/>
      <c r="B314" s="41"/>
      <c r="C314" s="39" t="str">
        <f t="shared" si="8"/>
        <v/>
      </c>
      <c r="D314" s="39" t="str">
        <f t="shared" si="9"/>
        <v xml:space="preserve"> </v>
      </c>
    </row>
    <row r="315" spans="1:4" x14ac:dyDescent="0.25">
      <c r="A315" s="40"/>
      <c r="B315" s="41"/>
      <c r="C315" s="39" t="str">
        <f t="shared" si="8"/>
        <v/>
      </c>
      <c r="D315" s="39" t="str">
        <f t="shared" si="9"/>
        <v xml:space="preserve"> </v>
      </c>
    </row>
    <row r="316" spans="1:4" x14ac:dyDescent="0.25">
      <c r="A316" s="40"/>
      <c r="B316" s="41"/>
      <c r="C316" s="39" t="str">
        <f t="shared" si="8"/>
        <v/>
      </c>
      <c r="D316" s="39" t="str">
        <f t="shared" si="9"/>
        <v xml:space="preserve"> </v>
      </c>
    </row>
    <row r="317" spans="1:4" x14ac:dyDescent="0.25">
      <c r="A317" s="40"/>
      <c r="B317" s="41"/>
      <c r="C317" s="39" t="str">
        <f t="shared" si="8"/>
        <v/>
      </c>
      <c r="D317" s="39" t="str">
        <f t="shared" si="9"/>
        <v xml:space="preserve"> </v>
      </c>
    </row>
    <row r="318" spans="1:4" x14ac:dyDescent="0.25">
      <c r="A318" s="40"/>
      <c r="B318" s="41"/>
      <c r="C318" s="39" t="str">
        <f t="shared" si="8"/>
        <v/>
      </c>
      <c r="D318" s="39" t="str">
        <f t="shared" si="9"/>
        <v xml:space="preserve"> </v>
      </c>
    </row>
    <row r="319" spans="1:4" x14ac:dyDescent="0.25">
      <c r="A319" s="40"/>
      <c r="B319" s="41"/>
      <c r="C319" s="39" t="str">
        <f t="shared" si="8"/>
        <v/>
      </c>
      <c r="D319" s="39" t="str">
        <f t="shared" si="9"/>
        <v xml:space="preserve"> </v>
      </c>
    </row>
    <row r="320" spans="1:4" x14ac:dyDescent="0.25">
      <c r="A320" s="40"/>
      <c r="B320" s="41"/>
      <c r="C320" s="39" t="str">
        <f t="shared" si="8"/>
        <v/>
      </c>
      <c r="D320" s="39" t="str">
        <f t="shared" si="9"/>
        <v xml:space="preserve"> </v>
      </c>
    </row>
    <row r="321" spans="1:4" x14ac:dyDescent="0.25">
      <c r="A321" s="40"/>
      <c r="B321" s="41"/>
      <c r="C321" s="39" t="str">
        <f t="shared" si="8"/>
        <v/>
      </c>
      <c r="D321" s="39" t="str">
        <f t="shared" si="9"/>
        <v xml:space="preserve"> </v>
      </c>
    </row>
    <row r="322" spans="1:4" x14ac:dyDescent="0.25">
      <c r="A322" s="40"/>
      <c r="B322" s="41"/>
      <c r="C322" s="39" t="str">
        <f t="shared" si="8"/>
        <v/>
      </c>
      <c r="D322" s="39" t="str">
        <f t="shared" si="9"/>
        <v xml:space="preserve"> </v>
      </c>
    </row>
    <row r="323" spans="1:4" x14ac:dyDescent="0.25">
      <c r="A323" s="40"/>
      <c r="B323" s="41"/>
      <c r="C323" s="39" t="str">
        <f t="shared" ref="C323:C386" si="10">PROPER(B323)</f>
        <v/>
      </c>
      <c r="D323" s="39" t="str">
        <f t="shared" ref="D323:D386" si="11">CONCATENATE(A323," ",C323)</f>
        <v xml:space="preserve"> </v>
      </c>
    </row>
    <row r="324" spans="1:4" x14ac:dyDescent="0.25">
      <c r="A324" s="40"/>
      <c r="B324" s="41"/>
      <c r="C324" s="39" t="str">
        <f t="shared" si="10"/>
        <v/>
      </c>
      <c r="D324" s="39" t="str">
        <f t="shared" si="11"/>
        <v xml:space="preserve"> </v>
      </c>
    </row>
    <row r="325" spans="1:4" x14ac:dyDescent="0.25">
      <c r="A325" s="40"/>
      <c r="B325" s="41"/>
      <c r="C325" s="39" t="str">
        <f t="shared" si="10"/>
        <v/>
      </c>
      <c r="D325" s="39" t="str">
        <f t="shared" si="11"/>
        <v xml:space="preserve"> </v>
      </c>
    </row>
    <row r="326" spans="1:4" x14ac:dyDescent="0.25">
      <c r="A326" s="40"/>
      <c r="B326" s="41"/>
      <c r="C326" s="39" t="str">
        <f t="shared" si="10"/>
        <v/>
      </c>
      <c r="D326" s="39" t="str">
        <f t="shared" si="11"/>
        <v xml:space="preserve"> </v>
      </c>
    </row>
    <row r="327" spans="1:4" x14ac:dyDescent="0.25">
      <c r="A327" s="40"/>
      <c r="B327" s="41"/>
      <c r="C327" s="39" t="str">
        <f t="shared" si="10"/>
        <v/>
      </c>
      <c r="D327" s="39" t="str">
        <f t="shared" si="11"/>
        <v xml:space="preserve"> </v>
      </c>
    </row>
    <row r="328" spans="1:4" x14ac:dyDescent="0.25">
      <c r="A328" s="40"/>
      <c r="B328" s="41"/>
      <c r="C328" s="39" t="str">
        <f t="shared" si="10"/>
        <v/>
      </c>
      <c r="D328" s="39" t="str">
        <f t="shared" si="11"/>
        <v xml:space="preserve"> </v>
      </c>
    </row>
    <row r="329" spans="1:4" x14ac:dyDescent="0.25">
      <c r="A329" s="40"/>
      <c r="B329" s="41"/>
      <c r="C329" s="39" t="str">
        <f t="shared" si="10"/>
        <v/>
      </c>
      <c r="D329" s="39" t="str">
        <f t="shared" si="11"/>
        <v xml:space="preserve"> </v>
      </c>
    </row>
    <row r="330" spans="1:4" x14ac:dyDescent="0.25">
      <c r="A330" s="40"/>
      <c r="B330" s="41"/>
      <c r="C330" s="39" t="str">
        <f t="shared" si="10"/>
        <v/>
      </c>
      <c r="D330" s="39" t="str">
        <f t="shared" si="11"/>
        <v xml:space="preserve"> </v>
      </c>
    </row>
    <row r="331" spans="1:4" x14ac:dyDescent="0.25">
      <c r="A331" s="40"/>
      <c r="B331" s="41"/>
      <c r="C331" s="39" t="str">
        <f t="shared" si="10"/>
        <v/>
      </c>
      <c r="D331" s="39" t="str">
        <f t="shared" si="11"/>
        <v xml:space="preserve"> </v>
      </c>
    </row>
    <row r="332" spans="1:4" x14ac:dyDescent="0.25">
      <c r="A332" s="40"/>
      <c r="B332" s="41"/>
      <c r="C332" s="39" t="str">
        <f t="shared" si="10"/>
        <v/>
      </c>
      <c r="D332" s="39" t="str">
        <f t="shared" si="11"/>
        <v xml:space="preserve"> </v>
      </c>
    </row>
    <row r="333" spans="1:4" x14ac:dyDescent="0.25">
      <c r="A333" s="40"/>
      <c r="B333" s="41"/>
      <c r="C333" s="39" t="str">
        <f t="shared" si="10"/>
        <v/>
      </c>
      <c r="D333" s="39" t="str">
        <f t="shared" si="11"/>
        <v xml:space="preserve"> </v>
      </c>
    </row>
    <row r="334" spans="1:4" x14ac:dyDescent="0.25">
      <c r="A334" s="42"/>
      <c r="B334" s="41"/>
      <c r="C334" s="39" t="str">
        <f t="shared" si="10"/>
        <v/>
      </c>
      <c r="D334" s="39" t="str">
        <f t="shared" si="11"/>
        <v xml:space="preserve"> </v>
      </c>
    </row>
    <row r="335" spans="1:4" x14ac:dyDescent="0.25">
      <c r="C335" s="39" t="str">
        <f t="shared" si="10"/>
        <v/>
      </c>
      <c r="D335" s="39" t="str">
        <f t="shared" si="11"/>
        <v xml:space="preserve"> </v>
      </c>
    </row>
    <row r="336" spans="1:4" x14ac:dyDescent="0.25">
      <c r="C336" s="39" t="str">
        <f t="shared" si="10"/>
        <v/>
      </c>
      <c r="D336" s="39" t="str">
        <f t="shared" si="11"/>
        <v xml:space="preserve"> </v>
      </c>
    </row>
    <row r="337" spans="3:4" x14ac:dyDescent="0.25">
      <c r="C337" s="39" t="str">
        <f t="shared" si="10"/>
        <v/>
      </c>
      <c r="D337" s="39" t="str">
        <f t="shared" si="11"/>
        <v xml:space="preserve"> </v>
      </c>
    </row>
    <row r="338" spans="3:4" x14ac:dyDescent="0.25">
      <c r="C338" s="39" t="str">
        <f t="shared" si="10"/>
        <v/>
      </c>
      <c r="D338" s="39" t="str">
        <f t="shared" si="11"/>
        <v xml:space="preserve"> </v>
      </c>
    </row>
    <row r="339" spans="3:4" x14ac:dyDescent="0.25">
      <c r="C339" s="39" t="str">
        <f t="shared" si="10"/>
        <v/>
      </c>
      <c r="D339" s="39" t="str">
        <f t="shared" si="11"/>
        <v xml:space="preserve"> </v>
      </c>
    </row>
    <row r="340" spans="3:4" x14ac:dyDescent="0.25">
      <c r="C340" s="39" t="str">
        <f t="shared" si="10"/>
        <v/>
      </c>
      <c r="D340" s="39" t="str">
        <f t="shared" si="11"/>
        <v xml:space="preserve"> </v>
      </c>
    </row>
    <row r="341" spans="3:4" x14ac:dyDescent="0.25">
      <c r="C341" s="39" t="str">
        <f t="shared" si="10"/>
        <v/>
      </c>
      <c r="D341" s="39" t="str">
        <f t="shared" si="11"/>
        <v xml:space="preserve"> </v>
      </c>
    </row>
    <row r="342" spans="3:4" x14ac:dyDescent="0.25">
      <c r="C342" s="39" t="str">
        <f t="shared" si="10"/>
        <v/>
      </c>
      <c r="D342" s="39" t="str">
        <f t="shared" si="11"/>
        <v xml:space="preserve"> </v>
      </c>
    </row>
    <row r="343" spans="3:4" x14ac:dyDescent="0.25">
      <c r="C343" s="39" t="str">
        <f t="shared" si="10"/>
        <v/>
      </c>
      <c r="D343" s="39" t="str">
        <f t="shared" si="11"/>
        <v xml:space="preserve"> </v>
      </c>
    </row>
    <row r="344" spans="3:4" x14ac:dyDescent="0.25">
      <c r="C344" s="39" t="str">
        <f t="shared" si="10"/>
        <v/>
      </c>
      <c r="D344" s="39" t="str">
        <f t="shared" si="11"/>
        <v xml:space="preserve"> </v>
      </c>
    </row>
    <row r="345" spans="3:4" x14ac:dyDescent="0.25">
      <c r="C345" s="39" t="str">
        <f t="shared" si="10"/>
        <v/>
      </c>
      <c r="D345" s="39" t="str">
        <f t="shared" si="11"/>
        <v xml:space="preserve"> </v>
      </c>
    </row>
    <row r="346" spans="3:4" x14ac:dyDescent="0.25">
      <c r="C346" s="39" t="str">
        <f t="shared" si="10"/>
        <v/>
      </c>
      <c r="D346" s="39" t="str">
        <f t="shared" si="11"/>
        <v xml:space="preserve"> </v>
      </c>
    </row>
    <row r="347" spans="3:4" x14ac:dyDescent="0.25">
      <c r="C347" s="39" t="str">
        <f t="shared" si="10"/>
        <v/>
      </c>
      <c r="D347" s="39" t="str">
        <f t="shared" si="11"/>
        <v xml:space="preserve"> </v>
      </c>
    </row>
    <row r="348" spans="3:4" x14ac:dyDescent="0.25">
      <c r="C348" s="39" t="str">
        <f t="shared" si="10"/>
        <v/>
      </c>
      <c r="D348" s="39" t="str">
        <f t="shared" si="11"/>
        <v xml:space="preserve"> </v>
      </c>
    </row>
    <row r="349" spans="3:4" x14ac:dyDescent="0.25">
      <c r="C349" s="39" t="str">
        <f t="shared" si="10"/>
        <v/>
      </c>
      <c r="D349" s="39" t="str">
        <f t="shared" si="11"/>
        <v xml:space="preserve"> </v>
      </c>
    </row>
    <row r="350" spans="3:4" x14ac:dyDescent="0.25">
      <c r="C350" s="39" t="str">
        <f t="shared" si="10"/>
        <v/>
      </c>
      <c r="D350" s="39" t="str">
        <f t="shared" si="11"/>
        <v xml:space="preserve"> </v>
      </c>
    </row>
    <row r="351" spans="3:4" x14ac:dyDescent="0.25">
      <c r="C351" s="39" t="str">
        <f t="shared" si="10"/>
        <v/>
      </c>
      <c r="D351" s="39" t="str">
        <f t="shared" si="11"/>
        <v xml:space="preserve"> </v>
      </c>
    </row>
    <row r="352" spans="3:4" x14ac:dyDescent="0.25">
      <c r="C352" s="39" t="str">
        <f t="shared" si="10"/>
        <v/>
      </c>
      <c r="D352" s="39" t="str">
        <f t="shared" si="11"/>
        <v xml:space="preserve"> </v>
      </c>
    </row>
    <row r="353" spans="3:4" x14ac:dyDescent="0.25">
      <c r="C353" s="39" t="str">
        <f t="shared" si="10"/>
        <v/>
      </c>
      <c r="D353" s="39" t="str">
        <f t="shared" si="11"/>
        <v xml:space="preserve"> </v>
      </c>
    </row>
    <row r="354" spans="3:4" x14ac:dyDescent="0.25">
      <c r="C354" s="39" t="str">
        <f t="shared" si="10"/>
        <v/>
      </c>
      <c r="D354" s="39" t="str">
        <f t="shared" si="11"/>
        <v xml:space="preserve"> </v>
      </c>
    </row>
    <row r="355" spans="3:4" x14ac:dyDescent="0.25">
      <c r="C355" s="39" t="str">
        <f t="shared" si="10"/>
        <v/>
      </c>
      <c r="D355" s="39" t="str">
        <f t="shared" si="11"/>
        <v xml:space="preserve"> </v>
      </c>
    </row>
    <row r="356" spans="3:4" x14ac:dyDescent="0.25">
      <c r="C356" s="39" t="str">
        <f t="shared" si="10"/>
        <v/>
      </c>
      <c r="D356" s="39" t="str">
        <f t="shared" si="11"/>
        <v xml:space="preserve"> </v>
      </c>
    </row>
    <row r="357" spans="3:4" x14ac:dyDescent="0.25">
      <c r="C357" s="39" t="str">
        <f t="shared" si="10"/>
        <v/>
      </c>
      <c r="D357" s="39" t="str">
        <f t="shared" si="11"/>
        <v xml:space="preserve"> </v>
      </c>
    </row>
    <row r="358" spans="3:4" x14ac:dyDescent="0.25">
      <c r="C358" s="39" t="str">
        <f t="shared" si="10"/>
        <v/>
      </c>
      <c r="D358" s="39" t="str">
        <f t="shared" si="11"/>
        <v xml:space="preserve"> </v>
      </c>
    </row>
    <row r="359" spans="3:4" x14ac:dyDescent="0.25">
      <c r="C359" s="39" t="str">
        <f t="shared" si="10"/>
        <v/>
      </c>
      <c r="D359" s="39" t="str">
        <f t="shared" si="11"/>
        <v xml:space="preserve"> </v>
      </c>
    </row>
    <row r="360" spans="3:4" x14ac:dyDescent="0.25">
      <c r="C360" s="39" t="str">
        <f t="shared" si="10"/>
        <v/>
      </c>
      <c r="D360" s="39" t="str">
        <f t="shared" si="11"/>
        <v xml:space="preserve"> </v>
      </c>
    </row>
    <row r="361" spans="3:4" x14ac:dyDescent="0.25">
      <c r="C361" s="39" t="str">
        <f t="shared" si="10"/>
        <v/>
      </c>
      <c r="D361" s="39" t="str">
        <f t="shared" si="11"/>
        <v xml:space="preserve"> </v>
      </c>
    </row>
    <row r="362" spans="3:4" x14ac:dyDescent="0.25">
      <c r="C362" s="39" t="str">
        <f t="shared" si="10"/>
        <v/>
      </c>
      <c r="D362" s="39" t="str">
        <f t="shared" si="11"/>
        <v xml:space="preserve"> </v>
      </c>
    </row>
    <row r="363" spans="3:4" x14ac:dyDescent="0.25">
      <c r="C363" s="39" t="str">
        <f t="shared" si="10"/>
        <v/>
      </c>
      <c r="D363" s="39" t="str">
        <f t="shared" si="11"/>
        <v xml:space="preserve"> </v>
      </c>
    </row>
    <row r="364" spans="3:4" x14ac:dyDescent="0.25">
      <c r="C364" s="39" t="str">
        <f t="shared" si="10"/>
        <v/>
      </c>
      <c r="D364" s="39" t="str">
        <f t="shared" si="11"/>
        <v xml:space="preserve"> </v>
      </c>
    </row>
    <row r="365" spans="3:4" x14ac:dyDescent="0.25">
      <c r="C365" s="39" t="str">
        <f t="shared" si="10"/>
        <v/>
      </c>
      <c r="D365" s="39" t="str">
        <f t="shared" si="11"/>
        <v xml:space="preserve"> </v>
      </c>
    </row>
    <row r="366" spans="3:4" x14ac:dyDescent="0.25">
      <c r="C366" s="39" t="str">
        <f t="shared" si="10"/>
        <v/>
      </c>
      <c r="D366" s="39" t="str">
        <f t="shared" si="11"/>
        <v xml:space="preserve"> </v>
      </c>
    </row>
    <row r="367" spans="3:4" x14ac:dyDescent="0.25">
      <c r="C367" s="39" t="str">
        <f t="shared" si="10"/>
        <v/>
      </c>
      <c r="D367" s="39" t="str">
        <f t="shared" si="11"/>
        <v xml:space="preserve"> </v>
      </c>
    </row>
    <row r="368" spans="3:4" x14ac:dyDescent="0.25">
      <c r="C368" s="39" t="str">
        <f t="shared" si="10"/>
        <v/>
      </c>
      <c r="D368" s="39" t="str">
        <f t="shared" si="11"/>
        <v xml:space="preserve"> </v>
      </c>
    </row>
    <row r="369" spans="3:4" x14ac:dyDescent="0.25">
      <c r="C369" s="39" t="str">
        <f t="shared" si="10"/>
        <v/>
      </c>
      <c r="D369" s="39" t="str">
        <f t="shared" si="11"/>
        <v xml:space="preserve"> </v>
      </c>
    </row>
    <row r="370" spans="3:4" x14ac:dyDescent="0.25">
      <c r="C370" s="39" t="str">
        <f t="shared" si="10"/>
        <v/>
      </c>
      <c r="D370" s="39" t="str">
        <f t="shared" si="11"/>
        <v xml:space="preserve"> </v>
      </c>
    </row>
    <row r="371" spans="3:4" x14ac:dyDescent="0.25">
      <c r="C371" s="39" t="str">
        <f t="shared" si="10"/>
        <v/>
      </c>
      <c r="D371" s="39" t="str">
        <f t="shared" si="11"/>
        <v xml:space="preserve"> </v>
      </c>
    </row>
    <row r="372" spans="3:4" x14ac:dyDescent="0.25">
      <c r="C372" s="39" t="str">
        <f t="shared" si="10"/>
        <v/>
      </c>
      <c r="D372" s="39" t="str">
        <f t="shared" si="11"/>
        <v xml:space="preserve"> </v>
      </c>
    </row>
    <row r="373" spans="3:4" x14ac:dyDescent="0.25">
      <c r="C373" s="39" t="str">
        <f t="shared" si="10"/>
        <v/>
      </c>
      <c r="D373" s="39" t="str">
        <f t="shared" si="11"/>
        <v xml:space="preserve"> </v>
      </c>
    </row>
    <row r="374" spans="3:4" x14ac:dyDescent="0.25">
      <c r="C374" s="39" t="str">
        <f t="shared" si="10"/>
        <v/>
      </c>
      <c r="D374" s="39" t="str">
        <f t="shared" si="11"/>
        <v xml:space="preserve"> </v>
      </c>
    </row>
    <row r="375" spans="3:4" x14ac:dyDescent="0.25">
      <c r="C375" s="39" t="str">
        <f t="shared" si="10"/>
        <v/>
      </c>
      <c r="D375" s="39" t="str">
        <f t="shared" si="11"/>
        <v xml:space="preserve"> </v>
      </c>
    </row>
    <row r="376" spans="3:4" x14ac:dyDescent="0.25">
      <c r="C376" s="39" t="str">
        <f t="shared" si="10"/>
        <v/>
      </c>
      <c r="D376" s="39" t="str">
        <f t="shared" si="11"/>
        <v xml:space="preserve"> </v>
      </c>
    </row>
    <row r="377" spans="3:4" x14ac:dyDescent="0.25">
      <c r="C377" s="39" t="str">
        <f t="shared" si="10"/>
        <v/>
      </c>
      <c r="D377" s="39" t="str">
        <f t="shared" si="11"/>
        <v xml:space="preserve"> </v>
      </c>
    </row>
    <row r="378" spans="3:4" x14ac:dyDescent="0.25">
      <c r="C378" s="39" t="str">
        <f t="shared" si="10"/>
        <v/>
      </c>
      <c r="D378" s="39" t="str">
        <f t="shared" si="11"/>
        <v xml:space="preserve"> </v>
      </c>
    </row>
    <row r="379" spans="3:4" x14ac:dyDescent="0.25">
      <c r="C379" s="39" t="str">
        <f t="shared" si="10"/>
        <v/>
      </c>
      <c r="D379" s="39" t="str">
        <f t="shared" si="11"/>
        <v xml:space="preserve"> </v>
      </c>
    </row>
    <row r="380" spans="3:4" x14ac:dyDescent="0.25">
      <c r="C380" s="39" t="str">
        <f t="shared" si="10"/>
        <v/>
      </c>
      <c r="D380" s="39" t="str">
        <f t="shared" si="11"/>
        <v xml:space="preserve"> </v>
      </c>
    </row>
    <row r="381" spans="3:4" x14ac:dyDescent="0.25">
      <c r="C381" s="39" t="str">
        <f t="shared" si="10"/>
        <v/>
      </c>
      <c r="D381" s="39" t="str">
        <f t="shared" si="11"/>
        <v xml:space="preserve"> </v>
      </c>
    </row>
    <row r="382" spans="3:4" x14ac:dyDescent="0.25">
      <c r="C382" s="39" t="str">
        <f t="shared" si="10"/>
        <v/>
      </c>
      <c r="D382" s="39" t="str">
        <f t="shared" si="11"/>
        <v xml:space="preserve"> </v>
      </c>
    </row>
    <row r="383" spans="3:4" x14ac:dyDescent="0.25">
      <c r="C383" s="39" t="str">
        <f t="shared" si="10"/>
        <v/>
      </c>
      <c r="D383" s="39" t="str">
        <f t="shared" si="11"/>
        <v xml:space="preserve"> </v>
      </c>
    </row>
    <row r="384" spans="3:4" x14ac:dyDescent="0.25">
      <c r="C384" s="39" t="str">
        <f t="shared" si="10"/>
        <v/>
      </c>
      <c r="D384" s="39" t="str">
        <f t="shared" si="11"/>
        <v xml:space="preserve"> </v>
      </c>
    </row>
    <row r="385" spans="3:4" x14ac:dyDescent="0.25">
      <c r="C385" s="39" t="str">
        <f t="shared" si="10"/>
        <v/>
      </c>
      <c r="D385" s="39" t="str">
        <f t="shared" si="11"/>
        <v xml:space="preserve"> </v>
      </c>
    </row>
    <row r="386" spans="3:4" x14ac:dyDescent="0.25">
      <c r="C386" s="39" t="str">
        <f t="shared" si="10"/>
        <v/>
      </c>
      <c r="D386" s="39" t="str">
        <f t="shared" si="11"/>
        <v xml:space="preserve"> </v>
      </c>
    </row>
    <row r="387" spans="3:4" x14ac:dyDescent="0.25">
      <c r="C387" s="39" t="str">
        <f t="shared" ref="C387:C423" si="12">PROPER(B387)</f>
        <v/>
      </c>
      <c r="D387" s="39" t="str">
        <f t="shared" ref="D387:D423" si="13">CONCATENATE(A387," ",C387)</f>
        <v xml:space="preserve"> </v>
      </c>
    </row>
    <row r="388" spans="3:4" x14ac:dyDescent="0.25">
      <c r="C388" s="39" t="str">
        <f t="shared" si="12"/>
        <v/>
      </c>
      <c r="D388" s="39" t="str">
        <f t="shared" si="13"/>
        <v xml:space="preserve"> </v>
      </c>
    </row>
    <row r="389" spans="3:4" x14ac:dyDescent="0.25">
      <c r="C389" s="39" t="str">
        <f t="shared" si="12"/>
        <v/>
      </c>
      <c r="D389" s="39" t="str">
        <f t="shared" si="13"/>
        <v xml:space="preserve"> </v>
      </c>
    </row>
    <row r="390" spans="3:4" x14ac:dyDescent="0.25">
      <c r="C390" s="39" t="str">
        <f t="shared" si="12"/>
        <v/>
      </c>
      <c r="D390" s="39" t="str">
        <f t="shared" si="13"/>
        <v xml:space="preserve"> </v>
      </c>
    </row>
    <row r="391" spans="3:4" x14ac:dyDescent="0.25">
      <c r="C391" s="39" t="str">
        <f t="shared" si="12"/>
        <v/>
      </c>
      <c r="D391" s="39" t="str">
        <f t="shared" si="13"/>
        <v xml:space="preserve"> </v>
      </c>
    </row>
    <row r="392" spans="3:4" x14ac:dyDescent="0.25">
      <c r="C392" s="39" t="str">
        <f t="shared" si="12"/>
        <v/>
      </c>
      <c r="D392" s="39" t="str">
        <f t="shared" si="13"/>
        <v xml:space="preserve"> </v>
      </c>
    </row>
    <row r="393" spans="3:4" x14ac:dyDescent="0.25">
      <c r="C393" s="39" t="str">
        <f t="shared" si="12"/>
        <v/>
      </c>
      <c r="D393" s="39" t="str">
        <f t="shared" si="13"/>
        <v xml:space="preserve"> </v>
      </c>
    </row>
    <row r="394" spans="3:4" x14ac:dyDescent="0.25">
      <c r="C394" s="39" t="str">
        <f t="shared" si="12"/>
        <v/>
      </c>
      <c r="D394" s="39" t="str">
        <f t="shared" si="13"/>
        <v xml:space="preserve"> </v>
      </c>
    </row>
    <row r="395" spans="3:4" x14ac:dyDescent="0.25">
      <c r="C395" s="39" t="str">
        <f t="shared" si="12"/>
        <v/>
      </c>
      <c r="D395" s="39" t="str">
        <f t="shared" si="13"/>
        <v xml:space="preserve"> </v>
      </c>
    </row>
    <row r="396" spans="3:4" x14ac:dyDescent="0.25">
      <c r="C396" s="39" t="str">
        <f t="shared" si="12"/>
        <v/>
      </c>
      <c r="D396" s="39" t="str">
        <f t="shared" si="13"/>
        <v xml:space="preserve"> </v>
      </c>
    </row>
    <row r="397" spans="3:4" x14ac:dyDescent="0.25">
      <c r="C397" s="39" t="str">
        <f t="shared" si="12"/>
        <v/>
      </c>
      <c r="D397" s="39" t="str">
        <f t="shared" si="13"/>
        <v xml:space="preserve"> </v>
      </c>
    </row>
    <row r="398" spans="3:4" x14ac:dyDescent="0.25">
      <c r="C398" s="39" t="str">
        <f t="shared" si="12"/>
        <v/>
      </c>
      <c r="D398" s="39" t="str">
        <f t="shared" si="13"/>
        <v xml:space="preserve"> </v>
      </c>
    </row>
    <row r="399" spans="3:4" x14ac:dyDescent="0.25">
      <c r="C399" s="39" t="str">
        <f t="shared" si="12"/>
        <v/>
      </c>
      <c r="D399" s="39" t="str">
        <f t="shared" si="13"/>
        <v xml:space="preserve"> </v>
      </c>
    </row>
    <row r="400" spans="3:4" x14ac:dyDescent="0.25">
      <c r="C400" s="39" t="str">
        <f t="shared" si="12"/>
        <v/>
      </c>
      <c r="D400" s="39" t="str">
        <f t="shared" si="13"/>
        <v xml:space="preserve"> </v>
      </c>
    </row>
    <row r="401" spans="3:4" x14ac:dyDescent="0.25">
      <c r="C401" s="39" t="str">
        <f t="shared" si="12"/>
        <v/>
      </c>
      <c r="D401" s="39" t="str">
        <f t="shared" si="13"/>
        <v xml:space="preserve"> </v>
      </c>
    </row>
    <row r="402" spans="3:4" x14ac:dyDescent="0.25">
      <c r="C402" s="39" t="str">
        <f t="shared" si="12"/>
        <v/>
      </c>
      <c r="D402" s="39" t="str">
        <f t="shared" si="13"/>
        <v xml:space="preserve"> </v>
      </c>
    </row>
    <row r="403" spans="3:4" x14ac:dyDescent="0.25">
      <c r="C403" s="39" t="str">
        <f t="shared" si="12"/>
        <v/>
      </c>
      <c r="D403" s="39" t="str">
        <f t="shared" si="13"/>
        <v xml:space="preserve"> </v>
      </c>
    </row>
    <row r="404" spans="3:4" x14ac:dyDescent="0.25">
      <c r="C404" s="39" t="str">
        <f t="shared" si="12"/>
        <v/>
      </c>
      <c r="D404" s="39" t="str">
        <f t="shared" si="13"/>
        <v xml:space="preserve"> </v>
      </c>
    </row>
    <row r="405" spans="3:4" x14ac:dyDescent="0.25">
      <c r="C405" s="39" t="str">
        <f t="shared" si="12"/>
        <v/>
      </c>
      <c r="D405" s="39" t="str">
        <f t="shared" si="13"/>
        <v xml:space="preserve"> </v>
      </c>
    </row>
    <row r="406" spans="3:4" x14ac:dyDescent="0.25">
      <c r="C406" s="39" t="str">
        <f t="shared" si="12"/>
        <v/>
      </c>
      <c r="D406" s="39" t="str">
        <f t="shared" si="13"/>
        <v xml:space="preserve"> </v>
      </c>
    </row>
    <row r="407" spans="3:4" x14ac:dyDescent="0.25">
      <c r="C407" s="39" t="str">
        <f t="shared" si="12"/>
        <v/>
      </c>
      <c r="D407" s="39" t="str">
        <f t="shared" si="13"/>
        <v xml:space="preserve"> </v>
      </c>
    </row>
    <row r="408" spans="3:4" x14ac:dyDescent="0.25">
      <c r="C408" s="39" t="str">
        <f t="shared" si="12"/>
        <v/>
      </c>
      <c r="D408" s="39" t="str">
        <f t="shared" si="13"/>
        <v xml:space="preserve"> </v>
      </c>
    </row>
    <row r="409" spans="3:4" x14ac:dyDescent="0.25">
      <c r="C409" s="39" t="str">
        <f t="shared" si="12"/>
        <v/>
      </c>
      <c r="D409" s="39" t="str">
        <f t="shared" si="13"/>
        <v xml:space="preserve"> </v>
      </c>
    </row>
    <row r="410" spans="3:4" x14ac:dyDescent="0.25">
      <c r="C410" s="39" t="str">
        <f t="shared" si="12"/>
        <v/>
      </c>
      <c r="D410" s="39" t="str">
        <f t="shared" si="13"/>
        <v xml:space="preserve"> </v>
      </c>
    </row>
    <row r="411" spans="3:4" x14ac:dyDescent="0.25">
      <c r="C411" s="39" t="str">
        <f t="shared" si="12"/>
        <v/>
      </c>
      <c r="D411" s="39" t="str">
        <f t="shared" si="13"/>
        <v xml:space="preserve"> </v>
      </c>
    </row>
    <row r="412" spans="3:4" x14ac:dyDescent="0.25">
      <c r="C412" s="39" t="str">
        <f t="shared" si="12"/>
        <v/>
      </c>
      <c r="D412" s="39" t="str">
        <f t="shared" si="13"/>
        <v xml:space="preserve"> </v>
      </c>
    </row>
    <row r="413" spans="3:4" x14ac:dyDescent="0.25">
      <c r="C413" s="39" t="str">
        <f t="shared" si="12"/>
        <v/>
      </c>
      <c r="D413" s="39" t="str">
        <f t="shared" si="13"/>
        <v xml:space="preserve"> </v>
      </c>
    </row>
    <row r="414" spans="3:4" x14ac:dyDescent="0.25">
      <c r="C414" s="39" t="str">
        <f t="shared" si="12"/>
        <v/>
      </c>
      <c r="D414" s="39" t="str">
        <f t="shared" si="13"/>
        <v xml:space="preserve"> </v>
      </c>
    </row>
    <row r="415" spans="3:4" x14ac:dyDescent="0.25">
      <c r="C415" s="39" t="str">
        <f t="shared" si="12"/>
        <v/>
      </c>
      <c r="D415" s="39" t="str">
        <f t="shared" si="13"/>
        <v xml:space="preserve"> </v>
      </c>
    </row>
    <row r="416" spans="3:4" x14ac:dyDescent="0.25">
      <c r="C416" s="39" t="str">
        <f t="shared" si="12"/>
        <v/>
      </c>
      <c r="D416" s="39" t="str">
        <f t="shared" si="13"/>
        <v xml:space="preserve"> </v>
      </c>
    </row>
    <row r="417" spans="3:4" x14ac:dyDescent="0.25">
      <c r="C417" s="39" t="str">
        <f t="shared" si="12"/>
        <v/>
      </c>
      <c r="D417" s="39" t="str">
        <f t="shared" si="13"/>
        <v xml:space="preserve"> </v>
      </c>
    </row>
    <row r="418" spans="3:4" x14ac:dyDescent="0.25">
      <c r="C418" s="39" t="str">
        <f t="shared" si="12"/>
        <v/>
      </c>
      <c r="D418" s="39" t="str">
        <f t="shared" si="13"/>
        <v xml:space="preserve"> </v>
      </c>
    </row>
    <row r="419" spans="3:4" x14ac:dyDescent="0.25">
      <c r="C419" s="39" t="str">
        <f t="shared" si="12"/>
        <v/>
      </c>
      <c r="D419" s="39" t="str">
        <f t="shared" si="13"/>
        <v xml:space="preserve"> </v>
      </c>
    </row>
    <row r="420" spans="3:4" x14ac:dyDescent="0.25">
      <c r="C420" s="39" t="str">
        <f t="shared" si="12"/>
        <v/>
      </c>
      <c r="D420" s="39" t="str">
        <f t="shared" si="13"/>
        <v xml:space="preserve"> </v>
      </c>
    </row>
    <row r="421" spans="3:4" x14ac:dyDescent="0.25">
      <c r="C421" s="39" t="str">
        <f t="shared" si="12"/>
        <v/>
      </c>
      <c r="D421" s="39" t="str">
        <f t="shared" si="13"/>
        <v xml:space="preserve"> </v>
      </c>
    </row>
    <row r="422" spans="3:4" x14ac:dyDescent="0.25">
      <c r="C422" s="39" t="str">
        <f t="shared" si="12"/>
        <v/>
      </c>
      <c r="D422" s="39" t="str">
        <f t="shared" si="13"/>
        <v xml:space="preserve"> </v>
      </c>
    </row>
    <row r="423" spans="3:4" x14ac:dyDescent="0.25">
      <c r="C423" s="39" t="str">
        <f t="shared" si="12"/>
        <v/>
      </c>
      <c r="D423" s="39" t="str">
        <f t="shared" si="13"/>
        <v xml:space="preserve"> </v>
      </c>
    </row>
  </sheetData>
  <conditionalFormatting sqref="A2:B169">
    <cfRule type="duplicateValues" dxfId="1" priority="1"/>
  </conditionalFormatting>
  <printOptions horizontalCentered="1"/>
  <pageMargins left="0.51181102362204722" right="0.51181102362204722" top="0.55118110236220474" bottom="1.0236220472440944" header="0.31496062992125984" footer="0.6692913385826772"/>
  <pageSetup scale="65" fitToHeight="0" orientation="portrait" r:id="rId1"/>
  <headerFooter>
    <oddFooter>&amp;L&amp;"Source Sans Pro,Negrita"PROYECTO DE PRESUPUESTO DE EGRESOS DE LA CIUDAD DE MÉXICO&amp;"-,Normal"
&amp;"Source Sans Pro,Normal"PARA EL EJERCICIO FISCAL 2021&amp;RPágina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pageSetUpPr fitToPage="1"/>
  </sheetPr>
  <dimension ref="A1:AB173"/>
  <sheetViews>
    <sheetView topLeftCell="D25" zoomScale="60" zoomScaleNormal="60" workbookViewId="0">
      <selection activeCell="J34" sqref="J34"/>
    </sheetView>
  </sheetViews>
  <sheetFormatPr baseColWidth="10" defaultColWidth="11.42578125" defaultRowHeight="15" x14ac:dyDescent="0.25"/>
  <cols>
    <col min="1" max="1" width="14" customWidth="1"/>
    <col min="2" max="2" width="8.7109375" customWidth="1"/>
    <col min="3" max="3" width="102" customWidth="1"/>
    <col min="4" max="4" width="9" style="12" customWidth="1"/>
    <col min="5" max="5" width="28.28515625" style="12" customWidth="1"/>
    <col min="6" max="8" width="11.42578125" style="12"/>
    <col min="9" max="9" width="18.140625" style="12" customWidth="1"/>
    <col min="10" max="10" width="33.7109375" style="12" customWidth="1"/>
    <col min="11" max="12" width="45.42578125" style="12" customWidth="1"/>
    <col min="13" max="13" width="11.42578125" style="12"/>
    <col min="14" max="14" width="32" style="12" customWidth="1"/>
    <col min="15" max="16384" width="11.42578125" style="12"/>
  </cols>
  <sheetData>
    <row r="1" spans="2:28" x14ac:dyDescent="0.25">
      <c r="R1" s="26" t="s">
        <v>183</v>
      </c>
      <c r="S1" s="12" t="s">
        <v>192</v>
      </c>
      <c r="T1" s="26" t="s">
        <v>214</v>
      </c>
      <c r="U1" s="12" t="s">
        <v>230</v>
      </c>
      <c r="V1" s="12" t="s">
        <v>247</v>
      </c>
      <c r="W1" s="12" t="s">
        <v>271</v>
      </c>
      <c r="X1" s="12" t="s">
        <v>285</v>
      </c>
      <c r="Y1" s="12" t="s">
        <v>299</v>
      </c>
      <c r="Z1" s="12" t="s">
        <v>316</v>
      </c>
      <c r="AA1" s="12" t="s">
        <v>325</v>
      </c>
      <c r="AB1" s="12" t="s">
        <v>338</v>
      </c>
    </row>
    <row r="2" spans="2:28" ht="18.75" x14ac:dyDescent="0.3">
      <c r="D2" s="20"/>
      <c r="E2" s="12" t="s">
        <v>182</v>
      </c>
      <c r="R2" s="26" t="s">
        <v>184</v>
      </c>
      <c r="S2" s="12" t="s">
        <v>193</v>
      </c>
      <c r="T2" s="26" t="s">
        <v>215</v>
      </c>
      <c r="U2" s="12" t="s">
        <v>231</v>
      </c>
      <c r="V2" s="12" t="s">
        <v>248</v>
      </c>
      <c r="W2" s="12" t="s">
        <v>272</v>
      </c>
      <c r="X2" s="12" t="s">
        <v>286</v>
      </c>
      <c r="Y2" s="12" t="s">
        <v>300</v>
      </c>
      <c r="Z2" s="12" t="s">
        <v>317</v>
      </c>
      <c r="AA2" s="12" t="s">
        <v>326</v>
      </c>
      <c r="AB2" s="12" t="s">
        <v>339</v>
      </c>
    </row>
    <row r="3" spans="2:28" ht="75" x14ac:dyDescent="0.25">
      <c r="B3">
        <v>1.1000000000000001</v>
      </c>
      <c r="C3" t="s">
        <v>63</v>
      </c>
      <c r="E3" s="25" t="str">
        <f>CONCATENATE(B3," ",C3)</f>
        <v>1.1 Garantizar en el marco de los Derecho Humanos y la CEDAW, los derechos de las mujeres, jóvenes y niñas de la Ciudad.</v>
      </c>
      <c r="F3" s="21" t="s">
        <v>353</v>
      </c>
      <c r="R3" s="26" t="s">
        <v>185</v>
      </c>
      <c r="S3" s="12" t="s">
        <v>194</v>
      </c>
      <c r="T3" s="26" t="s">
        <v>216</v>
      </c>
      <c r="U3" s="12" t="s">
        <v>232</v>
      </c>
      <c r="V3" s="12" t="s">
        <v>249</v>
      </c>
      <c r="W3" s="12" t="s">
        <v>273</v>
      </c>
      <c r="X3" s="12" t="s">
        <v>287</v>
      </c>
      <c r="Y3" s="12" t="s">
        <v>301</v>
      </c>
      <c r="Z3" s="12" t="s">
        <v>318</v>
      </c>
      <c r="AA3" s="12" t="s">
        <v>327</v>
      </c>
      <c r="AB3" s="12" t="s">
        <v>340</v>
      </c>
    </row>
    <row r="4" spans="2:28" ht="45" customHeight="1" x14ac:dyDescent="0.25">
      <c r="B4">
        <v>1.2</v>
      </c>
      <c r="C4" t="s">
        <v>64</v>
      </c>
      <c r="E4" s="25" t="str">
        <f t="shared" ref="E4:E67" si="0">CONCATENATE(B4," ",C4)</f>
        <v xml:space="preserve">1.2 Impulso y acompañamiento al Congreso de la Ciudad de México en la agenda legislativa para el avance de los derechos humanos de las mujeres y en la armonización de las leyes secundarias derivadas de la Constitución de la Ciudad de México que transversalice la perspectiva de género. </v>
      </c>
      <c r="F4" s="21" t="s">
        <v>353</v>
      </c>
      <c r="I4" s="13" t="s">
        <v>162</v>
      </c>
      <c r="J4" s="15" t="s">
        <v>61</v>
      </c>
      <c r="K4" s="12" t="s">
        <v>172</v>
      </c>
      <c r="L4" s="12" t="s">
        <v>353</v>
      </c>
      <c r="M4" s="13" t="s">
        <v>62</v>
      </c>
      <c r="N4" s="16" t="s">
        <v>3765</v>
      </c>
      <c r="R4" s="26" t="s">
        <v>186</v>
      </c>
      <c r="S4" s="12" t="s">
        <v>195</v>
      </c>
      <c r="T4" s="26" t="s">
        <v>217</v>
      </c>
      <c r="U4" s="12" t="s">
        <v>233</v>
      </c>
      <c r="V4" s="12" t="s">
        <v>250</v>
      </c>
      <c r="W4" s="12" t="s">
        <v>274</v>
      </c>
      <c r="X4" s="12" t="s">
        <v>288</v>
      </c>
      <c r="Y4" s="12" t="s">
        <v>302</v>
      </c>
      <c r="Z4" s="12" t="s">
        <v>319</v>
      </c>
      <c r="AA4" s="12" t="s">
        <v>328</v>
      </c>
      <c r="AB4" s="12" t="s">
        <v>341</v>
      </c>
    </row>
    <row r="5" spans="2:28" ht="29.25" customHeight="1" x14ac:dyDescent="0.25">
      <c r="B5">
        <v>1.3</v>
      </c>
      <c r="C5" t="s">
        <v>3684</v>
      </c>
      <c r="E5" s="25" t="str">
        <f t="shared" si="0"/>
        <v>1.3 Integrar el enfoque de género, interculturalidad, interseccionalidad, interés superior de la niñez y marco de derechos humanos en toda la actividad institucional para garantizar la accesibilidad de las mujeres en su diversidad a programas y servicios institucionales.</v>
      </c>
      <c r="F5" s="21" t="s">
        <v>353</v>
      </c>
      <c r="I5" s="13" t="s">
        <v>163</v>
      </c>
      <c r="J5" s="18" t="s">
        <v>69</v>
      </c>
      <c r="K5" s="12" t="s">
        <v>173</v>
      </c>
      <c r="L5" s="12" t="s">
        <v>354</v>
      </c>
      <c r="M5" s="13" t="s">
        <v>62</v>
      </c>
      <c r="N5" s="16" t="s">
        <v>70</v>
      </c>
      <c r="R5" s="26" t="s">
        <v>187</v>
      </c>
      <c r="S5" s="12" t="s">
        <v>196</v>
      </c>
      <c r="T5" s="26" t="s">
        <v>218</v>
      </c>
      <c r="U5" s="12" t="s">
        <v>234</v>
      </c>
      <c r="V5" s="12" t="s">
        <v>251</v>
      </c>
      <c r="W5" s="12" t="s">
        <v>275</v>
      </c>
      <c r="X5" s="12" t="s">
        <v>289</v>
      </c>
      <c r="Y5" s="12" t="s">
        <v>303</v>
      </c>
      <c r="Z5" s="12" t="s">
        <v>320</v>
      </c>
      <c r="AA5" s="12" t="s">
        <v>329</v>
      </c>
      <c r="AB5" s="12" t="s">
        <v>342</v>
      </c>
    </row>
    <row r="6" spans="2:28" ht="30" customHeight="1" x14ac:dyDescent="0.25">
      <c r="B6">
        <v>1.4</v>
      </c>
      <c r="C6" t="s">
        <v>65</v>
      </c>
      <c r="E6" s="25" t="str">
        <f t="shared" si="0"/>
        <v>1.4 Promover la imagen de las mujeres como sujetas de derechos en los distintos ámbitos de la vida social (escolar, laboral, familiar, económico y político).</v>
      </c>
      <c r="F6" s="21" t="s">
        <v>353</v>
      </c>
      <c r="I6" s="13" t="s">
        <v>164</v>
      </c>
      <c r="J6" s="18" t="s">
        <v>77</v>
      </c>
      <c r="K6" s="12" t="s">
        <v>176</v>
      </c>
      <c r="L6" s="12" t="s">
        <v>355</v>
      </c>
      <c r="M6" s="13" t="s">
        <v>62</v>
      </c>
      <c r="N6" s="16" t="s">
        <v>78</v>
      </c>
      <c r="R6" s="26" t="s">
        <v>188</v>
      </c>
      <c r="S6" s="12" t="s">
        <v>197</v>
      </c>
      <c r="T6" s="26" t="s">
        <v>219</v>
      </c>
      <c r="U6" s="12" t="s">
        <v>235</v>
      </c>
      <c r="V6" s="12" t="s">
        <v>252</v>
      </c>
      <c r="W6" s="12" t="s">
        <v>276</v>
      </c>
      <c r="X6" s="12" t="s">
        <v>290</v>
      </c>
      <c r="Y6" s="12" t="s">
        <v>304</v>
      </c>
      <c r="Z6" s="12" t="s">
        <v>321</v>
      </c>
      <c r="AA6" s="12" t="s">
        <v>330</v>
      </c>
      <c r="AB6" s="12" t="s">
        <v>343</v>
      </c>
    </row>
    <row r="7" spans="2:28" ht="45" customHeight="1" x14ac:dyDescent="0.25">
      <c r="B7">
        <v>1.5</v>
      </c>
      <c r="C7" t="s">
        <v>66</v>
      </c>
      <c r="E7" s="25" t="str">
        <f t="shared" si="0"/>
        <v>1.5 Establecer los diagnósticos pertinentes para diseñar las acciones afirmativas que garanticen la participación de las mujeres en los espacios públicos de representación y su promoción en las dependencias de gobierno y en la iniciativa privada.</v>
      </c>
      <c r="F7" s="21" t="s">
        <v>353</v>
      </c>
      <c r="I7" s="13" t="s">
        <v>165</v>
      </c>
      <c r="J7" s="18" t="s">
        <v>89</v>
      </c>
      <c r="K7" s="12" t="s">
        <v>177</v>
      </c>
      <c r="L7" s="12" t="s">
        <v>356</v>
      </c>
      <c r="M7" s="13" t="s">
        <v>90</v>
      </c>
      <c r="N7" s="16" t="s">
        <v>91</v>
      </c>
      <c r="R7" s="26" t="s">
        <v>189</v>
      </c>
      <c r="S7" s="12" t="s">
        <v>198</v>
      </c>
      <c r="T7" s="26" t="s">
        <v>220</v>
      </c>
      <c r="U7" s="12" t="s">
        <v>236</v>
      </c>
      <c r="V7" s="12" t="s">
        <v>253</v>
      </c>
      <c r="W7" s="12" t="s">
        <v>277</v>
      </c>
      <c r="X7" s="12" t="s">
        <v>291</v>
      </c>
      <c r="Y7" s="12" t="s">
        <v>305</v>
      </c>
      <c r="Z7" s="12" t="s">
        <v>322</v>
      </c>
      <c r="AA7" s="12" t="s">
        <v>331</v>
      </c>
      <c r="AB7" s="12" t="s">
        <v>344</v>
      </c>
    </row>
    <row r="8" spans="2:28" ht="30" customHeight="1" x14ac:dyDescent="0.25">
      <c r="B8">
        <v>1.6</v>
      </c>
      <c r="C8" s="102" t="s">
        <v>3685</v>
      </c>
      <c r="E8" s="25" t="str">
        <f t="shared" si="0"/>
        <v>1.6 Usar las medidas especiales y de carácter temporal para disminuir las brechas de género y la subrepresentación de las mujeres en el espacio público.</v>
      </c>
      <c r="F8" s="21" t="s">
        <v>353</v>
      </c>
      <c r="I8" s="13" t="s">
        <v>166</v>
      </c>
      <c r="J8" s="18" t="s">
        <v>97</v>
      </c>
      <c r="K8" s="12" t="s">
        <v>174</v>
      </c>
      <c r="L8" s="12" t="s">
        <v>357</v>
      </c>
      <c r="M8" s="13" t="s">
        <v>62</v>
      </c>
      <c r="N8" s="16" t="s">
        <v>3766</v>
      </c>
      <c r="R8" s="26" t="s">
        <v>190</v>
      </c>
      <c r="S8" s="12" t="s">
        <v>199</v>
      </c>
      <c r="T8" s="26" t="s">
        <v>221</v>
      </c>
      <c r="U8" s="12" t="s">
        <v>237</v>
      </c>
      <c r="V8" s="12" t="s">
        <v>254</v>
      </c>
      <c r="W8" s="12" t="s">
        <v>278</v>
      </c>
      <c r="X8" s="12" t="s">
        <v>292</v>
      </c>
      <c r="Y8" s="12" t="s">
        <v>306</v>
      </c>
      <c r="Z8" s="12" t="s">
        <v>323</v>
      </c>
      <c r="AA8" s="12" t="s">
        <v>332</v>
      </c>
      <c r="AB8" s="12" t="s">
        <v>345</v>
      </c>
    </row>
    <row r="9" spans="2:28" ht="15" customHeight="1" x14ac:dyDescent="0.25">
      <c r="B9">
        <v>1.7</v>
      </c>
      <c r="C9" t="s">
        <v>3686</v>
      </c>
      <c r="E9" s="25" t="str">
        <f t="shared" si="0"/>
        <v>1.7 Garantizar derechos de mujeres y niñas migrantes.</v>
      </c>
      <c r="F9" s="21" t="s">
        <v>353</v>
      </c>
      <c r="I9" s="13" t="s">
        <v>167</v>
      </c>
      <c r="J9" s="18" t="s">
        <v>105</v>
      </c>
      <c r="K9" s="12" t="s">
        <v>175</v>
      </c>
      <c r="L9" s="12" t="s">
        <v>358</v>
      </c>
      <c r="M9" s="13" t="s">
        <v>90</v>
      </c>
      <c r="N9" s="14" t="s">
        <v>106</v>
      </c>
      <c r="R9" s="26" t="s">
        <v>191</v>
      </c>
      <c r="S9" s="12" t="s">
        <v>200</v>
      </c>
      <c r="T9" s="26" t="s">
        <v>222</v>
      </c>
      <c r="U9" s="12" t="s">
        <v>238</v>
      </c>
      <c r="V9" s="12" t="s">
        <v>255</v>
      </c>
      <c r="W9" s="12" t="s">
        <v>279</v>
      </c>
      <c r="X9" s="12" t="s">
        <v>293</v>
      </c>
      <c r="Y9" s="12" t="s">
        <v>307</v>
      </c>
      <c r="Z9" s="12" t="s">
        <v>324</v>
      </c>
      <c r="AA9" s="12" t="s">
        <v>333</v>
      </c>
      <c r="AB9" s="12" t="s">
        <v>346</v>
      </c>
    </row>
    <row r="10" spans="2:28" ht="15" customHeight="1" x14ac:dyDescent="0.25">
      <c r="B10">
        <v>1.8</v>
      </c>
      <c r="C10" t="s">
        <v>67</v>
      </c>
      <c r="E10" s="25" t="str">
        <f t="shared" si="0"/>
        <v>1.8 Incentivar la formación, participación y representación política de las mujeres.</v>
      </c>
      <c r="F10" s="21" t="s">
        <v>353</v>
      </c>
      <c r="I10" s="13" t="s">
        <v>168</v>
      </c>
      <c r="J10" s="18" t="s">
        <v>120</v>
      </c>
      <c r="K10" s="12" t="s">
        <v>178</v>
      </c>
      <c r="L10" s="12" t="s">
        <v>359</v>
      </c>
      <c r="M10" s="13" t="s">
        <v>90</v>
      </c>
      <c r="N10" s="14" t="s">
        <v>3767</v>
      </c>
      <c r="S10" s="12" t="s">
        <v>201</v>
      </c>
      <c r="T10" s="26" t="s">
        <v>223</v>
      </c>
      <c r="U10" s="12" t="s">
        <v>239</v>
      </c>
      <c r="V10" s="12" t="s">
        <v>256</v>
      </c>
      <c r="W10" s="12" t="s">
        <v>280</v>
      </c>
      <c r="X10" s="12" t="s">
        <v>294</v>
      </c>
      <c r="Y10" s="12" t="s">
        <v>308</v>
      </c>
      <c r="AA10" s="12" t="s">
        <v>334</v>
      </c>
      <c r="AB10" s="12" t="s">
        <v>347</v>
      </c>
    </row>
    <row r="11" spans="2:28" ht="30" customHeight="1" x14ac:dyDescent="0.25">
      <c r="B11">
        <v>1.9</v>
      </c>
      <c r="C11" t="s">
        <v>68</v>
      </c>
      <c r="E11" s="25" t="str">
        <f t="shared" si="0"/>
        <v>1.9 Implementar medidas no privativas de la libertad en el caso de mujeres imputadas y/o niñas y adolescentes, entre 12 y 17 años 11 meses, en conflicto con la ley en la Ciudad de México.</v>
      </c>
      <c r="F11" s="21" t="s">
        <v>353</v>
      </c>
      <c r="I11" s="13" t="s">
        <v>169</v>
      </c>
      <c r="J11" s="18" t="s">
        <v>128</v>
      </c>
      <c r="K11" s="12" t="s">
        <v>179</v>
      </c>
      <c r="L11" s="12" t="s">
        <v>360</v>
      </c>
      <c r="M11" s="13" t="s">
        <v>129</v>
      </c>
      <c r="N11" s="14" t="s">
        <v>130</v>
      </c>
      <c r="S11" s="12" t="s">
        <v>202</v>
      </c>
      <c r="T11" s="26" t="s">
        <v>224</v>
      </c>
      <c r="U11" s="12" t="s">
        <v>240</v>
      </c>
      <c r="V11" s="12" t="s">
        <v>257</v>
      </c>
      <c r="W11" s="12" t="s">
        <v>281</v>
      </c>
      <c r="X11" s="12" t="s">
        <v>295</v>
      </c>
      <c r="Y11" s="12" t="s">
        <v>309</v>
      </c>
      <c r="AA11" s="12" t="s">
        <v>335</v>
      </c>
      <c r="AB11" s="12" t="s">
        <v>348</v>
      </c>
    </row>
    <row r="12" spans="2:28" ht="30" customHeight="1" x14ac:dyDescent="0.25">
      <c r="B12" t="s">
        <v>3687</v>
      </c>
      <c r="C12" t="s">
        <v>3688</v>
      </c>
      <c r="D12" s="22"/>
      <c r="E12" s="25" t="str">
        <f t="shared" si="0"/>
        <v>1.10 Combatir la pobreza alimentaria, patrimonial y de capacidades en mujeres y niñas.</v>
      </c>
      <c r="F12" s="12" t="s">
        <v>353</v>
      </c>
      <c r="I12" s="13" t="s">
        <v>170</v>
      </c>
      <c r="J12" s="18" t="s">
        <v>139</v>
      </c>
      <c r="K12" s="12" t="s">
        <v>180</v>
      </c>
      <c r="L12" s="12" t="s">
        <v>361</v>
      </c>
      <c r="M12" s="13" t="s">
        <v>129</v>
      </c>
      <c r="N12" s="14" t="s">
        <v>140</v>
      </c>
      <c r="S12" s="12" t="s">
        <v>203</v>
      </c>
      <c r="T12" s="26" t="s">
        <v>225</v>
      </c>
      <c r="U12" s="12" t="s">
        <v>241</v>
      </c>
      <c r="V12" s="12" t="s">
        <v>258</v>
      </c>
      <c r="W12" s="12" t="s">
        <v>282</v>
      </c>
      <c r="X12" s="12" t="s">
        <v>296</v>
      </c>
      <c r="Y12" s="12" t="s">
        <v>310</v>
      </c>
      <c r="AA12" s="12" t="s">
        <v>336</v>
      </c>
      <c r="AB12" s="12" t="s">
        <v>349</v>
      </c>
    </row>
    <row r="13" spans="2:28" ht="15" customHeight="1" x14ac:dyDescent="0.25">
      <c r="B13">
        <v>2.1</v>
      </c>
      <c r="C13" t="s">
        <v>3689</v>
      </c>
      <c r="D13" s="22"/>
      <c r="E13" s="25" t="str">
        <f t="shared" si="0"/>
        <v>2.1 Consolidar el sistema integrado de atención y protección a las mujeres y niñas víctimas de violencia.</v>
      </c>
      <c r="F13" s="12" t="s">
        <v>354</v>
      </c>
      <c r="I13" s="13" t="s">
        <v>171</v>
      </c>
      <c r="J13" s="18" t="s">
        <v>148</v>
      </c>
      <c r="K13" s="12" t="s">
        <v>181</v>
      </c>
      <c r="L13" s="12" t="s">
        <v>362</v>
      </c>
      <c r="M13" s="13" t="s">
        <v>129</v>
      </c>
      <c r="N13" s="16" t="s">
        <v>3768</v>
      </c>
      <c r="S13" s="12" t="s">
        <v>204</v>
      </c>
      <c r="T13" s="26" t="s">
        <v>226</v>
      </c>
      <c r="U13" s="12" t="s">
        <v>242</v>
      </c>
      <c r="V13" s="12" t="s">
        <v>259</v>
      </c>
      <c r="W13" s="12" t="s">
        <v>283</v>
      </c>
      <c r="X13" s="12" t="s">
        <v>297</v>
      </c>
      <c r="Y13" s="12" t="s">
        <v>311</v>
      </c>
      <c r="AA13" s="12" t="s">
        <v>337</v>
      </c>
      <c r="AB13" s="12" t="s">
        <v>350</v>
      </c>
    </row>
    <row r="14" spans="2:28" ht="30" customHeight="1" x14ac:dyDescent="0.25">
      <c r="B14">
        <v>2.2000000000000002</v>
      </c>
      <c r="C14" t="s">
        <v>3690</v>
      </c>
      <c r="D14" s="22"/>
      <c r="E14" s="25" t="str">
        <f t="shared" si="0"/>
        <v>2.2 Prevenir los feminicidios.</v>
      </c>
      <c r="F14" s="12" t="s">
        <v>354</v>
      </c>
      <c r="I14" s="13"/>
      <c r="J14" s="17"/>
      <c r="M14" s="13"/>
      <c r="N14" s="14"/>
      <c r="S14" s="12" t="s">
        <v>205</v>
      </c>
      <c r="T14" s="26" t="s">
        <v>227</v>
      </c>
      <c r="U14" s="12" t="s">
        <v>243</v>
      </c>
      <c r="V14" s="12" t="s">
        <v>260</v>
      </c>
      <c r="W14" s="12" t="s">
        <v>284</v>
      </c>
      <c r="X14" s="12" t="s">
        <v>298</v>
      </c>
      <c r="Y14" s="12" t="s">
        <v>312</v>
      </c>
      <c r="AB14" s="12" t="s">
        <v>351</v>
      </c>
    </row>
    <row r="15" spans="2:28" ht="30" customHeight="1" x14ac:dyDescent="0.25">
      <c r="B15">
        <v>2.2999999999999998</v>
      </c>
      <c r="C15" t="s">
        <v>3691</v>
      </c>
      <c r="D15" s="22"/>
      <c r="E15" s="25" t="str">
        <f t="shared" si="0"/>
        <v>2.3 Ejecutar acciones para erradicar la violencia familiar a nivel de los hogares, especialmente aquella contra niñas, niños, mujeres y personas adultas mayores.</v>
      </c>
      <c r="F15" s="12" t="s">
        <v>354</v>
      </c>
      <c r="I15" s="13"/>
      <c r="J15" s="14"/>
      <c r="K15" s="14"/>
      <c r="L15"/>
      <c r="S15" s="12" t="s">
        <v>206</v>
      </c>
      <c r="T15" s="26" t="s">
        <v>228</v>
      </c>
      <c r="U15" s="12" t="s">
        <v>244</v>
      </c>
      <c r="V15" s="12" t="s">
        <v>261</v>
      </c>
      <c r="Y15" s="12" t="s">
        <v>313</v>
      </c>
      <c r="AB15" s="12" t="s">
        <v>352</v>
      </c>
    </row>
    <row r="16" spans="2:28" ht="30" x14ac:dyDescent="0.25">
      <c r="B16">
        <v>2.4</v>
      </c>
      <c r="C16" t="s">
        <v>71</v>
      </c>
      <c r="D16" s="22"/>
      <c r="E16" s="25" t="str">
        <f t="shared" si="0"/>
        <v>2.4 Erradicar el matrimonio infantil, precoz y forzado.</v>
      </c>
      <c r="F16" s="12" t="s">
        <v>354</v>
      </c>
      <c r="L16"/>
      <c r="S16" s="12" t="s">
        <v>207</v>
      </c>
      <c r="T16" s="26" t="s">
        <v>229</v>
      </c>
      <c r="U16" s="12" t="s">
        <v>245</v>
      </c>
      <c r="V16" s="12" t="s">
        <v>262</v>
      </c>
      <c r="Y16" s="12" t="s">
        <v>314</v>
      </c>
    </row>
    <row r="17" spans="2:25" ht="45" x14ac:dyDescent="0.25">
      <c r="B17">
        <v>2.5</v>
      </c>
      <c r="C17" t="s">
        <v>3692</v>
      </c>
      <c r="D17" s="22"/>
      <c r="E17" s="25" t="str">
        <f t="shared" si="0"/>
        <v>2.5 Promover relaciones afectivas libres de violencia en el noviazgo.</v>
      </c>
      <c r="F17" s="12" t="s">
        <v>354</v>
      </c>
      <c r="I17" s="12" t="s">
        <v>162</v>
      </c>
      <c r="J17" s="12" t="s">
        <v>66</v>
      </c>
      <c r="L17"/>
      <c r="S17" s="12" t="s">
        <v>208</v>
      </c>
      <c r="U17" s="12" t="s">
        <v>246</v>
      </c>
      <c r="V17" s="12" t="s">
        <v>263</v>
      </c>
      <c r="Y17" s="12" t="s">
        <v>315</v>
      </c>
    </row>
    <row r="18" spans="2:25" ht="45" x14ac:dyDescent="0.25">
      <c r="B18">
        <v>2.6</v>
      </c>
      <c r="C18" t="s">
        <v>3693</v>
      </c>
      <c r="D18" s="22"/>
      <c r="E18" s="25" t="str">
        <f t="shared" si="0"/>
        <v>2.6 Erradicar la violencia y el abandono de mujeres adultas mayores y con discapacidad.</v>
      </c>
      <c r="F18" s="12" t="s">
        <v>354</v>
      </c>
      <c r="I18" s="12" t="s">
        <v>163</v>
      </c>
      <c r="L18"/>
      <c r="S18" s="12" t="s">
        <v>209</v>
      </c>
      <c r="V18" s="12" t="s">
        <v>264</v>
      </c>
    </row>
    <row r="19" spans="2:25" ht="30" x14ac:dyDescent="0.25">
      <c r="B19">
        <v>2.7</v>
      </c>
      <c r="C19" t="s">
        <v>72</v>
      </c>
      <c r="D19" s="22"/>
      <c r="E19" s="25" t="str">
        <f t="shared" si="0"/>
        <v>2.7 Prevenir y atender a la violencia comunitaria.</v>
      </c>
      <c r="F19" s="12" t="s">
        <v>354</v>
      </c>
      <c r="L19"/>
      <c r="S19" s="12" t="s">
        <v>210</v>
      </c>
      <c r="V19" s="12" t="s">
        <v>265</v>
      </c>
    </row>
    <row r="20" spans="2:25" ht="45" x14ac:dyDescent="0.25">
      <c r="B20">
        <v>2.8</v>
      </c>
      <c r="C20" t="s">
        <v>73</v>
      </c>
      <c r="D20" s="22"/>
      <c r="E20" s="25" t="str">
        <f t="shared" si="0"/>
        <v>2.8 Prevenir, atender y sancionar al acoso sexual en el transporte público.</v>
      </c>
      <c r="F20" s="12" t="s">
        <v>354</v>
      </c>
      <c r="I20" s="12" t="s">
        <v>162</v>
      </c>
      <c r="J20" s="12" t="str">
        <f>IF(I20=0," ",IF(I20=I4,"L",IF(I20=I5,"M",IF(I20=I6,"Ñ",IF(I20=I7,"A",IF(I20=I8,"Q",IF(I20=I9,"W",IF(I20=I10,"E",IF(I20=I11,"R",IF(I20=I12,"T",IF(I20=I13,"Y",IF(I20=I14,"U"))))))))))))</f>
        <v>L</v>
      </c>
      <c r="K20" s="12" t="s">
        <v>183</v>
      </c>
      <c r="L20"/>
      <c r="S20" s="12" t="s">
        <v>211</v>
      </c>
      <c r="V20" s="12" t="s">
        <v>266</v>
      </c>
    </row>
    <row r="21" spans="2:25" ht="60" x14ac:dyDescent="0.25">
      <c r="B21">
        <v>2.9</v>
      </c>
      <c r="C21" t="s">
        <v>3694</v>
      </c>
      <c r="D21" s="22"/>
      <c r="E21" s="25" t="str">
        <f t="shared" si="0"/>
        <v>2.9 Promoción de los derechos digitales y prevención a la violencia digital contra niñas y mujeres.</v>
      </c>
      <c r="F21" s="12" t="s">
        <v>354</v>
      </c>
      <c r="L21"/>
      <c r="S21" s="12" t="s">
        <v>212</v>
      </c>
      <c r="V21" s="12" t="s">
        <v>267</v>
      </c>
    </row>
    <row r="22" spans="2:25" ht="30" x14ac:dyDescent="0.25">
      <c r="B22" t="s">
        <v>3695</v>
      </c>
      <c r="C22" t="s">
        <v>3696</v>
      </c>
      <c r="D22" s="22"/>
      <c r="E22" s="25" t="str">
        <f t="shared" si="0"/>
        <v>2.10 Fortalecer la aplicación del Protocolo Alerta Ámber.</v>
      </c>
      <c r="F22" s="12" t="s">
        <v>354</v>
      </c>
      <c r="J22" s="12" t="e">
        <f>#REF!</f>
        <v>#REF!</v>
      </c>
      <c r="K22" s="12" t="e">
        <f>#REF!</f>
        <v>#REF!</v>
      </c>
      <c r="L22" t="str">
        <f>IFERROR(IF(VLOOKUP(J22,E:F,2,FALSE)&lt;&gt;VLOOKUP(K22,$K$4:$L$14,2,FALSE),"S","B")," ")</f>
        <v xml:space="preserve"> </v>
      </c>
      <c r="S22" s="12" t="s">
        <v>213</v>
      </c>
      <c r="V22" s="12" t="s">
        <v>268</v>
      </c>
    </row>
    <row r="23" spans="2:25" ht="75" x14ac:dyDescent="0.25">
      <c r="B23">
        <v>2.11</v>
      </c>
      <c r="C23" t="s">
        <v>74</v>
      </c>
      <c r="D23" s="22"/>
      <c r="E23" s="25" t="str">
        <f t="shared" si="0"/>
        <v>2.11 Actualizar e implementar el Protocolo Alba para la búsqueda inmediata de mujeres y niñas desaparecidas.</v>
      </c>
      <c r="F23" s="12" t="s">
        <v>354</v>
      </c>
      <c r="J23" s="12" t="e">
        <f>#REF!</f>
        <v>#REF!</v>
      </c>
      <c r="K23" s="12" t="e">
        <f>#REF!</f>
        <v>#REF!</v>
      </c>
      <c r="L23" t="str">
        <f t="shared" ref="L23:L30" si="1">IFERROR(IF(VLOOKUP(J23,E:F,2,FALSE)&lt;&gt;VLOOKUP(K23,$K$4:$L$14,2,FALSE),"S","B")," ")</f>
        <v xml:space="preserve"> </v>
      </c>
      <c r="V23" s="12" t="s">
        <v>269</v>
      </c>
    </row>
    <row r="24" spans="2:25" ht="45" x14ac:dyDescent="0.25">
      <c r="B24">
        <v>2.12</v>
      </c>
      <c r="C24" t="s">
        <v>3697</v>
      </c>
      <c r="D24" s="22"/>
      <c r="E24" s="25" t="str">
        <f t="shared" si="0"/>
        <v>2.12 Erradicar todo tipo de explotación sexual de niñas y mujeres.</v>
      </c>
      <c r="F24" s="12" t="s">
        <v>354</v>
      </c>
      <c r="J24" s="12" t="e">
        <f>#REF!</f>
        <v>#REF!</v>
      </c>
      <c r="K24" s="12" t="e">
        <f>#REF!</f>
        <v>#REF!</v>
      </c>
      <c r="L24" t="str">
        <f t="shared" si="1"/>
        <v xml:space="preserve"> </v>
      </c>
      <c r="V24" s="12" t="s">
        <v>270</v>
      </c>
    </row>
    <row r="25" spans="2:25" ht="45" x14ac:dyDescent="0.25">
      <c r="B25">
        <v>2.13</v>
      </c>
      <c r="C25" t="s">
        <v>3698</v>
      </c>
      <c r="D25" s="22"/>
      <c r="E25" s="25" t="str">
        <f t="shared" si="0"/>
        <v>2.13 Erradicar trata de niñas y mujeres en todas sus modalidades.</v>
      </c>
      <c r="F25" s="12" t="s">
        <v>354</v>
      </c>
      <c r="J25" s="12" t="e">
        <f>#REF!</f>
        <v>#REF!</v>
      </c>
      <c r="K25" s="12" t="e">
        <f>#REF!</f>
        <v>#REF!</v>
      </c>
      <c r="L25" t="str">
        <f t="shared" si="1"/>
        <v xml:space="preserve"> </v>
      </c>
    </row>
    <row r="26" spans="2:25" ht="75" x14ac:dyDescent="0.25">
      <c r="B26">
        <v>2.14</v>
      </c>
      <c r="C26" t="s">
        <v>75</v>
      </c>
      <c r="D26" s="22"/>
      <c r="E26" s="25" t="str">
        <f t="shared" si="0"/>
        <v>2.14 Incluir consideraciones éticas y de seguridad para la investigación y la atención integral de la violencia contra las mujeres y las niñas.</v>
      </c>
      <c r="F26" s="12" t="s">
        <v>354</v>
      </c>
      <c r="J26" s="12" t="e">
        <f>#REF!</f>
        <v>#REF!</v>
      </c>
      <c r="K26" s="12" t="e">
        <f>#REF!</f>
        <v>#REF!</v>
      </c>
      <c r="L26" t="str">
        <f t="shared" si="1"/>
        <v xml:space="preserve"> </v>
      </c>
    </row>
    <row r="27" spans="2:25" ht="30" x14ac:dyDescent="0.25">
      <c r="B27">
        <v>2.15</v>
      </c>
      <c r="C27" t="s">
        <v>3699</v>
      </c>
      <c r="D27" s="22"/>
      <c r="E27" s="25" t="str">
        <f t="shared" si="0"/>
        <v>2.15 Prevenir la violencia política contra las mujeres.</v>
      </c>
      <c r="F27" s="12" t="s">
        <v>354</v>
      </c>
      <c r="J27" s="12" t="e">
        <f>#REF!</f>
        <v>#REF!</v>
      </c>
      <c r="K27" s="12" t="e">
        <f>#REF!</f>
        <v>#REF!</v>
      </c>
      <c r="L27" t="str">
        <f t="shared" si="1"/>
        <v xml:space="preserve"> </v>
      </c>
    </row>
    <row r="28" spans="2:25" ht="90" x14ac:dyDescent="0.25">
      <c r="B28">
        <v>2.16</v>
      </c>
      <c r="C28" t="s">
        <v>3700</v>
      </c>
      <c r="D28" s="22"/>
      <c r="E28" s="25" t="str">
        <f t="shared" si="0"/>
        <v>2.16 Visibilizar y atender la violencia contra mujeres periodistas y defensoras de derechos humanos e implementar los protocolos para su protección.</v>
      </c>
      <c r="F28" s="12" t="s">
        <v>354</v>
      </c>
      <c r="J28" s="12" t="e">
        <f>#REF!</f>
        <v>#REF!</v>
      </c>
      <c r="K28" s="12" t="e">
        <f>#REF!</f>
        <v>#REF!</v>
      </c>
      <c r="L28" t="str">
        <f t="shared" si="1"/>
        <v xml:space="preserve"> </v>
      </c>
    </row>
    <row r="29" spans="2:25" ht="30" x14ac:dyDescent="0.25">
      <c r="B29">
        <v>2.17</v>
      </c>
      <c r="C29" t="s">
        <v>3701</v>
      </c>
      <c r="D29" s="22"/>
      <c r="E29" s="25" t="str">
        <f t="shared" si="0"/>
        <v>2.17 Prevenir la violencia obstétrica en el sector salud.</v>
      </c>
      <c r="F29" s="12" t="s">
        <v>354</v>
      </c>
      <c r="J29" s="12" t="e">
        <f>#REF!</f>
        <v>#REF!</v>
      </c>
      <c r="K29" s="12" t="e">
        <f>#REF!</f>
        <v>#REF!</v>
      </c>
      <c r="L29" t="str">
        <f t="shared" si="1"/>
        <v xml:space="preserve"> </v>
      </c>
    </row>
    <row r="30" spans="2:25" ht="90" x14ac:dyDescent="0.25">
      <c r="B30">
        <v>2.1800000000000002</v>
      </c>
      <c r="C30" t="s">
        <v>3702</v>
      </c>
      <c r="D30" s="22"/>
      <c r="E30" s="25" t="str">
        <f t="shared" si="0"/>
        <v>2.18 Ejecutar acciones de prevención y atención a la violencia contra mujeres de la diversidad sexual considerando necesidades diferenciadas.</v>
      </c>
      <c r="F30" s="12" t="s">
        <v>354</v>
      </c>
      <c r="J30" s="12" t="e">
        <f>#REF!</f>
        <v>#REF!</v>
      </c>
      <c r="K30" s="12" t="e">
        <f>#REF!</f>
        <v>#REF!</v>
      </c>
      <c r="L30" t="str">
        <f t="shared" si="1"/>
        <v xml:space="preserve"> </v>
      </c>
    </row>
    <row r="31" spans="2:25" ht="60" x14ac:dyDescent="0.25">
      <c r="B31">
        <v>2.19</v>
      </c>
      <c r="C31" t="s">
        <v>3703</v>
      </c>
      <c r="D31" s="22"/>
      <c r="E31" s="25" t="str">
        <f t="shared" si="0"/>
        <v>2.19 Promover prácticas de masculinidad desde una cultura de paz y no violencia contra las niñas y mujeres.</v>
      </c>
      <c r="F31" s="12" t="s">
        <v>354</v>
      </c>
      <c r="L31"/>
    </row>
    <row r="32" spans="2:25" ht="90" x14ac:dyDescent="0.25">
      <c r="B32" t="s">
        <v>3704</v>
      </c>
      <c r="C32" t="s">
        <v>3705</v>
      </c>
      <c r="D32" s="22"/>
      <c r="E32" s="25" t="str">
        <f t="shared" si="0"/>
        <v>2.20 Diseñar y utilizar indicadores especiales para la medición eficaz de todos los tipos y modalidades de violencia contra las niñas y mujeres.</v>
      </c>
      <c r="F32" s="12" t="s">
        <v>354</v>
      </c>
      <c r="L32"/>
    </row>
    <row r="33" spans="2:12" ht="60" x14ac:dyDescent="0.25">
      <c r="B33">
        <v>2.21</v>
      </c>
      <c r="C33" t="s">
        <v>3706</v>
      </c>
      <c r="D33" s="22"/>
      <c r="E33" s="25" t="str">
        <f t="shared" si="0"/>
        <v>2.21 Promover una cultura y educación para la paz como estrategia de prevención de la violencia.</v>
      </c>
      <c r="F33" s="12" t="s">
        <v>354</v>
      </c>
      <c r="L33"/>
    </row>
    <row r="34" spans="2:12" ht="60" x14ac:dyDescent="0.25">
      <c r="B34">
        <v>2.2200000000000002</v>
      </c>
      <c r="C34" t="s">
        <v>76</v>
      </c>
      <c r="D34" s="22"/>
      <c r="E34" s="25" t="str">
        <f t="shared" si="0"/>
        <v>2.22 Fortalecer los sistemas de registro y seguimiento a los casos de violencia contra las niñas y mujeres.</v>
      </c>
      <c r="F34" s="12" t="s">
        <v>354</v>
      </c>
      <c r="L34"/>
    </row>
    <row r="35" spans="2:12" ht="150" x14ac:dyDescent="0.25">
      <c r="B35">
        <v>3.1</v>
      </c>
      <c r="C35" t="s">
        <v>79</v>
      </c>
      <c r="D35" s="22"/>
      <c r="E35" s="25" t="str">
        <f t="shared" si="0"/>
        <v>3.1 Armonizar las leyes secundarias y otros instrumentos jurídicos que derivan de la Constitución Política de la Ciudad de México en materia de acceso a la justicia y perspectiva de género en el marco de los Derechos Humanos de las mujeres.</v>
      </c>
      <c r="F35" s="12" t="s">
        <v>355</v>
      </c>
      <c r="L35"/>
    </row>
    <row r="36" spans="2:12" ht="43.5" customHeight="1" x14ac:dyDescent="0.25">
      <c r="B36">
        <v>3.2</v>
      </c>
      <c r="C36" t="s">
        <v>80</v>
      </c>
      <c r="D36" s="22"/>
      <c r="E36" s="25" t="str">
        <f t="shared" si="0"/>
        <v>3.2 Integrar el enfoque de género, derechos humanos e interculturalidad en las actividades institucionales de los entes de seguridad pública, procuración y administración de justicia para garantizar el acceso a la justicia de las mujeres.</v>
      </c>
      <c r="F36" s="12" t="s">
        <v>355</v>
      </c>
      <c r="L36"/>
    </row>
    <row r="37" spans="2:12" ht="270" x14ac:dyDescent="0.25">
      <c r="B37">
        <v>3.3</v>
      </c>
      <c r="C37" t="s">
        <v>81</v>
      </c>
      <c r="D37" s="22"/>
      <c r="E37" s="25" t="str">
        <f t="shared" si="0"/>
        <v>3.3 Capacitar en materias de derechos de las mujeres y niñas y la igualdad sustantiva, de manera sistemática y obligatoria a autoridades y personas servidoras públicas de juzgados, fiscalías, defensoría pública, asesoría pública, abogadas y abogados, agentes de policía de seguridad pública en todas sus corporaciones y agentes de policía de investigación, así como otros funcionarios encargados de hacer cumplir la ley, con el fin de erradicar tratos discriminatorios hacia las mujeres y niñas.</v>
      </c>
      <c r="F37" s="12" t="s">
        <v>355</v>
      </c>
      <c r="L37"/>
    </row>
    <row r="38" spans="2:12" ht="195" x14ac:dyDescent="0.25">
      <c r="B38">
        <v>3.4</v>
      </c>
      <c r="C38" t="s">
        <v>3707</v>
      </c>
      <c r="D38" s="22"/>
      <c r="E38" s="25" t="str">
        <f t="shared" si="0"/>
        <v>3.4 Instrumentar mecanismos de coordinación interinstitucional entre la Secretaría de las Mujeres y la Fiscalía General de Justicia para brindar orientación y asesoría jurídica especializada que facilite los procesos de denuncia, apertura de carpeta de investigación u otros procesos alternos que resuelvan la problemática de violencia de las mujeres.</v>
      </c>
      <c r="F38" s="12" t="s">
        <v>355</v>
      </c>
      <c r="L38"/>
    </row>
    <row r="39" spans="2:12" ht="165" x14ac:dyDescent="0.25">
      <c r="B39">
        <v>3.5</v>
      </c>
      <c r="C39" t="s">
        <v>82</v>
      </c>
      <c r="D39" s="22"/>
      <c r="E39" s="25" t="str">
        <f t="shared" si="0"/>
        <v>3.5 Generar y difundir información veraz, confiable y amigable sobre los recursos legales para conocimiento y uso de las mujeres víctimas de la violencia de género, particularmente en lenguas indígenas y formatos accesibles para las mujeres con discapacidad y otras condiciones.</v>
      </c>
      <c r="F39" s="12" t="s">
        <v>355</v>
      </c>
      <c r="L39"/>
    </row>
    <row r="40" spans="2:12" ht="105" x14ac:dyDescent="0.25">
      <c r="B40">
        <v>3.6</v>
      </c>
      <c r="C40" t="s">
        <v>83</v>
      </c>
      <c r="D40" s="22"/>
      <c r="E40" s="25" t="str">
        <f t="shared" si="0"/>
        <v>3.6 Promover orientación y asistencia jurídica gratuita destinada a facilitar el acceso a la justicia de las mujeres que viven en zonas rurales y remotas en las alcaldías de la Ciudad de México.</v>
      </c>
      <c r="F40" s="12" t="s">
        <v>355</v>
      </c>
      <c r="L40"/>
    </row>
    <row r="41" spans="2:12" ht="60" x14ac:dyDescent="0.25">
      <c r="B41">
        <v>3.7</v>
      </c>
      <c r="C41" t="s">
        <v>84</v>
      </c>
      <c r="D41" s="22"/>
      <c r="E41" s="25" t="str">
        <f t="shared" si="0"/>
        <v>3.7 Promover el acceso a la justicia plena y autónoma a las personas con discapacidad múltiple.</v>
      </c>
      <c r="F41" s="12" t="s">
        <v>355</v>
      </c>
      <c r="L41"/>
    </row>
    <row r="42" spans="2:12" ht="120" x14ac:dyDescent="0.25">
      <c r="B42">
        <v>3.8</v>
      </c>
      <c r="C42" t="s">
        <v>85</v>
      </c>
      <c r="D42" s="22"/>
      <c r="E42" s="25" t="str">
        <f t="shared" si="0"/>
        <v>3.8 Impulsar el diseño e instrumentación efectiva de protocolos de prevención, atención, sanción y erradicación del acoso y hostigamiento sexual en todos los entes públicos de la Ciudad de México.</v>
      </c>
      <c r="F42" s="12" t="s">
        <v>355</v>
      </c>
      <c r="L42"/>
    </row>
    <row r="43" spans="2:12" ht="105" x14ac:dyDescent="0.25">
      <c r="B43">
        <v>3.9</v>
      </c>
      <c r="C43" t="s">
        <v>86</v>
      </c>
      <c r="D43" s="22"/>
      <c r="E43" s="25" t="str">
        <f t="shared" si="0"/>
        <v>3.9 Diseñar e implementar estrategias integrales e interinstitucionales para garantizar el acceso a la justicia de las mujeres indígenas, afro mexicanas, migrantes y refugiadas.</v>
      </c>
      <c r="F43" s="12" t="s">
        <v>355</v>
      </c>
      <c r="L43"/>
    </row>
    <row r="44" spans="2:12" ht="150" x14ac:dyDescent="0.25">
      <c r="B44" t="s">
        <v>3708</v>
      </c>
      <c r="C44" t="s">
        <v>3709</v>
      </c>
      <c r="D44" s="22"/>
      <c r="E44" s="25" t="str">
        <f t="shared" si="0"/>
        <v>3.10 Formar sistemática y obligatoriamente de capacidades para juezas y jueces, fiscales, personas defensoras/es públicos, abogados/as, cuerpos policiales y otros agentes del orden para respetar los derechos humanos de las mujeres.</v>
      </c>
      <c r="F44" s="12" t="s">
        <v>355</v>
      </c>
      <c r="L44"/>
    </row>
    <row r="45" spans="2:12" ht="165" x14ac:dyDescent="0.25">
      <c r="B45">
        <v>3.11</v>
      </c>
      <c r="C45" t="s">
        <v>3710</v>
      </c>
      <c r="D45" s="22"/>
      <c r="E45" s="25" t="str">
        <f t="shared" si="0"/>
        <v>3.11 Instrumentar mecanismos de coordinación interinstitucional para el diseño e implementación de acciones dirigidas a mujeres imputadas o en conflicto con la ley que les garantice acceso a la justicia con perspectiva de género y con respeto irrestricto a sus derechos humanos.</v>
      </c>
      <c r="F45" s="12" t="s">
        <v>355</v>
      </c>
      <c r="L45"/>
    </row>
    <row r="46" spans="2:12" ht="105" x14ac:dyDescent="0.25">
      <c r="B46">
        <v>3.12</v>
      </c>
      <c r="C46" t="s">
        <v>87</v>
      </c>
      <c r="D46" s="22"/>
      <c r="E46" s="25" t="str">
        <f t="shared" si="0"/>
        <v>3.12 Brindar información científica y pertinente sobre el acceso a la interrupción legal del embarazo en los servicios de la SEDESA y agencias del Ministerio Público.</v>
      </c>
      <c r="F46" s="12" t="s">
        <v>355</v>
      </c>
      <c r="L46"/>
    </row>
    <row r="47" spans="2:12" ht="180" x14ac:dyDescent="0.25">
      <c r="B47">
        <v>3.13</v>
      </c>
      <c r="C47" t="s">
        <v>3711</v>
      </c>
      <c r="D47" s="22"/>
      <c r="E47" s="25" t="str">
        <f t="shared" si="0"/>
        <v>3.13 Promover la tramitación de medidas de protección de emergencia en materia familiar y penal que contempla la Ley de Acceso de las Mujeres a una vida Libre de Violencia de la Ciudad de México, a cargo de todos los entes públicos que atienden a las mujeres (FGJ, Consejería Jurídica, DIF, Secretaría de las Mujeres).</v>
      </c>
      <c r="F47" s="12" t="s">
        <v>355</v>
      </c>
      <c r="L47"/>
    </row>
    <row r="48" spans="2:12" ht="105" x14ac:dyDescent="0.25">
      <c r="B48">
        <v>3.14</v>
      </c>
      <c r="C48" t="s">
        <v>88</v>
      </c>
      <c r="D48" s="22"/>
      <c r="E48" s="25" t="str">
        <f t="shared" si="0"/>
        <v>3.14 Evaluar los Protocolos de Alerta AMBER y el Protocolo Alba, para la búsqueda de las mujeres y niñas y niñas desaparecidas, y se adopten políticas y acciones más eficaces.</v>
      </c>
      <c r="F48" s="12" t="s">
        <v>355</v>
      </c>
      <c r="L48"/>
    </row>
    <row r="49" spans="2:12" ht="75" x14ac:dyDescent="0.25">
      <c r="B49">
        <v>3.15</v>
      </c>
      <c r="C49" t="s">
        <v>3712</v>
      </c>
      <c r="D49" s="22"/>
      <c r="E49" s="25" t="str">
        <f t="shared" si="0"/>
        <v>3.15 Fortalecer los sistemas de registro con datos desagregados por sexo en los entes de seguridad y procuración de justicia.</v>
      </c>
      <c r="F49" s="12" t="s">
        <v>355</v>
      </c>
      <c r="L49"/>
    </row>
    <row r="50" spans="2:12" ht="105" x14ac:dyDescent="0.25">
      <c r="B50">
        <v>3.16</v>
      </c>
      <c r="C50" t="s">
        <v>3713</v>
      </c>
      <c r="D50" s="23"/>
      <c r="E50" s="25" t="str">
        <f t="shared" si="0"/>
        <v>3.16 Fortalecer la aplicación del instrumento de valoración de riesgo feminicida establecido en el Sistema para la Identificación y Atención del Riesgo Feminicida</v>
      </c>
      <c r="F50" s="12" t="s">
        <v>355</v>
      </c>
      <c r="L50"/>
    </row>
    <row r="51" spans="2:12" ht="45" x14ac:dyDescent="0.25">
      <c r="B51">
        <v>4.0999999999999996</v>
      </c>
      <c r="C51" t="s">
        <v>3714</v>
      </c>
      <c r="D51" s="23"/>
      <c r="E51" s="25" t="str">
        <f t="shared" si="0"/>
        <v>4.1 Garantizar el acceso de las niñas a la educación de calidad en todos los niveles.</v>
      </c>
      <c r="F51" s="12" t="s">
        <v>356</v>
      </c>
      <c r="L51"/>
    </row>
    <row r="52" spans="2:12" ht="42" customHeight="1" x14ac:dyDescent="0.25">
      <c r="B52">
        <v>4.2</v>
      </c>
      <c r="C52" t="s">
        <v>92</v>
      </c>
      <c r="D52" s="23"/>
      <c r="E52" s="25" t="str">
        <f t="shared" si="0"/>
        <v>4.2 Eliminar el sexismo en los procesos de enseñanza-aprendizaje en todos los niveles.</v>
      </c>
      <c r="F52" s="12" t="s">
        <v>356</v>
      </c>
      <c r="L52"/>
    </row>
    <row r="53" spans="2:12" ht="90" x14ac:dyDescent="0.25">
      <c r="B53">
        <v>4.3</v>
      </c>
      <c r="C53" t="s">
        <v>3715</v>
      </c>
      <c r="D53" s="23"/>
      <c r="E53" s="25" t="str">
        <f t="shared" si="0"/>
        <v>4.3 Eliminar los estereotipos referentes a las habilidades y capacidades de mujeres y hombres en contenidos educativos y en la orientación vocacional.</v>
      </c>
      <c r="F53" s="12" t="s">
        <v>356</v>
      </c>
      <c r="L53"/>
    </row>
    <row r="54" spans="2:12" ht="75" x14ac:dyDescent="0.25">
      <c r="B54">
        <v>4.4000000000000004</v>
      </c>
      <c r="C54" t="s">
        <v>3716</v>
      </c>
      <c r="D54" s="23"/>
      <c r="E54" s="25" t="str">
        <f t="shared" si="0"/>
        <v>4.4 Garantizar el acceso, permanencia y eficiencia terminal de jóvenes embarazadas a lo largo de las trayectorias educativas.</v>
      </c>
      <c r="F54" s="12" t="s">
        <v>356</v>
      </c>
      <c r="L54"/>
    </row>
    <row r="55" spans="2:12" ht="90" x14ac:dyDescent="0.25">
      <c r="B55">
        <v>4.5</v>
      </c>
      <c r="C55" t="s">
        <v>93</v>
      </c>
      <c r="D55" s="23"/>
      <c r="E55" s="25" t="str">
        <f t="shared" si="0"/>
        <v>4.5 Revisar y armonizar protocolos de atención a la violencia y acoso sexual en las escuelas en materia administrativa, laboral y penal.</v>
      </c>
      <c r="F55" s="12" t="s">
        <v>356</v>
      </c>
      <c r="L55"/>
    </row>
    <row r="56" spans="2:12" ht="60" x14ac:dyDescent="0.25">
      <c r="B56">
        <v>4.5999999999999996</v>
      </c>
      <c r="C56" t="s">
        <v>3717</v>
      </c>
      <c r="D56" s="23"/>
      <c r="E56" s="25" t="str">
        <f t="shared" si="0"/>
        <v>4.6 Impulsar acciones de prevención y atención a la violencia escolar contra mujeres y niñas.</v>
      </c>
      <c r="F56" s="12" t="s">
        <v>356</v>
      </c>
      <c r="L56"/>
    </row>
    <row r="57" spans="2:12" ht="75" x14ac:dyDescent="0.25">
      <c r="B57">
        <v>4.7</v>
      </c>
      <c r="C57" t="s">
        <v>3718</v>
      </c>
      <c r="D57" s="23"/>
      <c r="E57" s="25" t="str">
        <f t="shared" si="0"/>
        <v>4.7 Promover el acceso de las mujeres a internet y las nuevas tecnologías para tener acceso a la información y acortar la brecha digital.</v>
      </c>
      <c r="F57" s="12" t="s">
        <v>356</v>
      </c>
      <c r="L57"/>
    </row>
    <row r="58" spans="2:12" ht="90" x14ac:dyDescent="0.25">
      <c r="B58">
        <v>4.8</v>
      </c>
      <c r="C58" t="s">
        <v>3719</v>
      </c>
      <c r="D58" s="23"/>
      <c r="E58" s="25" t="str">
        <f t="shared" si="0"/>
        <v>4.8 Promover las ciberescuelas como una opción para la actualización, profesionalización y alfabetización de mujeres jóvenes, adultas y mayores.</v>
      </c>
      <c r="F58" s="12" t="s">
        <v>356</v>
      </c>
      <c r="L58"/>
    </row>
    <row r="59" spans="2:12" ht="90" x14ac:dyDescent="0.25">
      <c r="B59">
        <v>4.9000000000000004</v>
      </c>
      <c r="C59" t="s">
        <v>94</v>
      </c>
      <c r="D59" s="23"/>
      <c r="E59" s="25" t="str">
        <f t="shared" si="0"/>
        <v>4.9 Garantizar espacios incluyentes y de acceso universal para niñas y mujeres indígenas, afro mexicanas y afrodescendientes.</v>
      </c>
      <c r="F59" s="12" t="s">
        <v>356</v>
      </c>
      <c r="L59"/>
    </row>
    <row r="60" spans="2:12" ht="60" x14ac:dyDescent="0.25">
      <c r="B60" t="s">
        <v>3720</v>
      </c>
      <c r="C60" t="s">
        <v>3721</v>
      </c>
      <c r="D60" s="23"/>
      <c r="E60" s="25" t="str">
        <f t="shared" si="0"/>
        <v>4.10 Garantizar espacios incluyentes y de acceso universal para niñas y mujeres con discapacidad.</v>
      </c>
      <c r="F60" s="12" t="s">
        <v>356</v>
      </c>
      <c r="L60"/>
    </row>
    <row r="61" spans="2:12" ht="105" x14ac:dyDescent="0.25">
      <c r="B61">
        <v>4.1100000000000003</v>
      </c>
      <c r="C61" t="s">
        <v>3722</v>
      </c>
      <c r="D61" s="23"/>
      <c r="E61" s="25" t="str">
        <f t="shared" si="0"/>
        <v>4.11 Combatir los estereotipos discriminatorios y las barreras estructurales que se reproducen en las aulas y pueden disuadir a las niñas de avanzar más allá de la educación secundaria.</v>
      </c>
      <c r="F61" s="12" t="s">
        <v>356</v>
      </c>
      <c r="L61"/>
    </row>
    <row r="62" spans="2:12" ht="60" x14ac:dyDescent="0.25">
      <c r="B62">
        <v>4.12</v>
      </c>
      <c r="C62" t="s">
        <v>3723</v>
      </c>
      <c r="D62" s="23"/>
      <c r="E62" s="25" t="str">
        <f t="shared" si="0"/>
        <v>4.12 Capacitar al personal administrativo, técnico y docente en perspectiva de género.</v>
      </c>
      <c r="F62" s="12" t="s">
        <v>356</v>
      </c>
      <c r="L62"/>
    </row>
    <row r="63" spans="2:12" ht="75" x14ac:dyDescent="0.25">
      <c r="B63">
        <v>4.13</v>
      </c>
      <c r="C63" t="s">
        <v>95</v>
      </c>
      <c r="D63" s="23"/>
      <c r="E63" s="25" t="str">
        <f t="shared" si="0"/>
        <v>4.13 Promover la corresponsabilidad social comunitaria en la gestión educativa con participación activa de mujeres y niñas.</v>
      </c>
      <c r="F63" s="12" t="s">
        <v>356</v>
      </c>
      <c r="L63"/>
    </row>
    <row r="64" spans="2:12" ht="75" x14ac:dyDescent="0.25">
      <c r="B64">
        <v>4.1399999999999997</v>
      </c>
      <c r="C64" t="s">
        <v>3724</v>
      </c>
      <c r="D64" s="23"/>
      <c r="E64" s="25" t="str">
        <f t="shared" si="0"/>
        <v>4.14 Fortalecer la información y prevención de educación sexual integral en el currículum y planes de estudios.</v>
      </c>
      <c r="F64" s="12" t="s">
        <v>356</v>
      </c>
      <c r="L64"/>
    </row>
    <row r="65" spans="2:12" ht="75" x14ac:dyDescent="0.25">
      <c r="B65">
        <v>4.1500000000000004</v>
      </c>
      <c r="C65" t="s">
        <v>96</v>
      </c>
      <c r="D65" s="23"/>
      <c r="E65" s="25" t="str">
        <f t="shared" si="0"/>
        <v>4.15 Identificar y combatir los obstáculos que impiden a las niñas avanzar en los niveles educativos y promover su acceso a áreas STEM.</v>
      </c>
      <c r="F65" s="12" t="s">
        <v>356</v>
      </c>
      <c r="L65"/>
    </row>
    <row r="66" spans="2:12" ht="105" x14ac:dyDescent="0.25">
      <c r="B66">
        <v>4.16</v>
      </c>
      <c r="C66" t="s">
        <v>3725</v>
      </c>
      <c r="D66" s="23"/>
      <c r="E66" s="25" t="str">
        <f t="shared" si="0"/>
        <v>4.16 Fortalecer mecanismos de vinculación entre el sector educativo y el sector productivo orientado a la inserción de mujeres en profesiones y oficios no tradicionales.</v>
      </c>
      <c r="F66" s="12" t="s">
        <v>356</v>
      </c>
      <c r="L66"/>
    </row>
    <row r="67" spans="2:12" ht="90" x14ac:dyDescent="0.25">
      <c r="B67">
        <v>5.0999999999999996</v>
      </c>
      <c r="C67" t="s">
        <v>3726</v>
      </c>
      <c r="D67" s="22"/>
      <c r="E67" s="25" t="str">
        <f t="shared" si="0"/>
        <v>5.1 Garantizar acceso universal a servicios de salud gratuitos, de calidad y con oportunidad, de acuerdo con las necesidades de las mujeres y las niñas.</v>
      </c>
      <c r="F67" s="12" t="s">
        <v>357</v>
      </c>
      <c r="L67"/>
    </row>
    <row r="68" spans="2:12" ht="45" x14ac:dyDescent="0.25">
      <c r="B68">
        <v>5.2</v>
      </c>
      <c r="C68" t="s">
        <v>3727</v>
      </c>
      <c r="D68" s="22"/>
      <c r="E68" s="25" t="str">
        <f t="shared" ref="E68:E131" si="2">CONCATENATE(B68," ",C68)</f>
        <v>5.2 Brindar atención integral de enfermedades crónicas en mujeres.</v>
      </c>
      <c r="F68" s="12" t="s">
        <v>357</v>
      </c>
      <c r="L68"/>
    </row>
    <row r="69" spans="2:12" ht="63" customHeight="1" x14ac:dyDescent="0.25">
      <c r="B69">
        <v>5.3</v>
      </c>
      <c r="C69" t="s">
        <v>3728</v>
      </c>
      <c r="D69" s="22"/>
      <c r="E69" s="25" t="str">
        <f t="shared" si="2"/>
        <v>5.3 Ejecutar acciones de prevención de la mortalidad materna.</v>
      </c>
      <c r="F69" s="12" t="s">
        <v>357</v>
      </c>
      <c r="L69"/>
    </row>
    <row r="70" spans="2:12" ht="75" x14ac:dyDescent="0.25">
      <c r="B70">
        <v>5.4</v>
      </c>
      <c r="C70" t="s">
        <v>3729</v>
      </c>
      <c r="D70" s="22"/>
      <c r="E70" s="25" t="str">
        <f t="shared" si="2"/>
        <v>5.4 Reforzar las acciones de prevención y atención integral de embarazo en adolescentes y retraso del segundo embarazo.</v>
      </c>
      <c r="F70" s="12" t="s">
        <v>357</v>
      </c>
      <c r="L70"/>
    </row>
    <row r="71" spans="2:12" ht="60" x14ac:dyDescent="0.25">
      <c r="B71">
        <v>5.5</v>
      </c>
      <c r="C71" t="s">
        <v>3730</v>
      </c>
      <c r="D71" s="22"/>
      <c r="E71" s="25" t="str">
        <f t="shared" si="2"/>
        <v>5.5 Promover y brindar atención integral de la salud sexual de adolescentes y mujeres.</v>
      </c>
      <c r="F71" s="12" t="s">
        <v>357</v>
      </c>
      <c r="L71"/>
    </row>
    <row r="72" spans="2:12" ht="45" x14ac:dyDescent="0.25">
      <c r="B72">
        <v>5.6</v>
      </c>
      <c r="C72" t="s">
        <v>3731</v>
      </c>
      <c r="D72" s="22"/>
      <c r="E72" s="25" t="str">
        <f t="shared" si="2"/>
        <v>5.6 Promover y facilitar la salud reproductiva de las mujeres.</v>
      </c>
      <c r="F72" s="12" t="s">
        <v>357</v>
      </c>
      <c r="L72"/>
    </row>
    <row r="73" spans="2:12" ht="30" x14ac:dyDescent="0.25">
      <c r="B73">
        <v>5.7</v>
      </c>
      <c r="C73" t="s">
        <v>3732</v>
      </c>
      <c r="D73" s="22"/>
      <c r="E73" s="25" t="str">
        <f t="shared" si="2"/>
        <v>5.7 Promover la autonomía física de las mujeres.</v>
      </c>
      <c r="F73" s="12" t="s">
        <v>357</v>
      </c>
      <c r="L73"/>
    </row>
    <row r="74" spans="2:12" ht="75" x14ac:dyDescent="0.25">
      <c r="B74">
        <v>5.8</v>
      </c>
      <c r="C74" t="s">
        <v>3733</v>
      </c>
      <c r="D74" s="22"/>
      <c r="E74" s="25" t="str">
        <f t="shared" si="2"/>
        <v>5.8 Brindar información puntual sobre el uso consensuado de anticonceptivos y métodos acorde a cada grupo etario.</v>
      </c>
      <c r="F74" s="12" t="s">
        <v>357</v>
      </c>
      <c r="L74"/>
    </row>
    <row r="75" spans="2:12" ht="60" x14ac:dyDescent="0.25">
      <c r="B75">
        <v>5.9</v>
      </c>
      <c r="C75" t="s">
        <v>3734</v>
      </c>
      <c r="D75" s="22"/>
      <c r="E75" s="25" t="str">
        <f t="shared" si="2"/>
        <v>5.9 Garantizar la atención oportuna y de calidad a mujeres y niñas víctimas de violencia física y psicológica.</v>
      </c>
      <c r="F75" s="12" t="s">
        <v>357</v>
      </c>
      <c r="L75"/>
    </row>
    <row r="76" spans="2:12" ht="60" x14ac:dyDescent="0.25">
      <c r="B76" t="s">
        <v>3735</v>
      </c>
      <c r="C76" t="s">
        <v>98</v>
      </c>
      <c r="D76" s="22"/>
      <c r="E76" s="25" t="str">
        <f t="shared" si="2"/>
        <v>5.10 Integrar a las trabajadoras del hogar, migrantes y refugiadas al sistema de salud.</v>
      </c>
      <c r="F76" s="12" t="s">
        <v>357</v>
      </c>
      <c r="L76"/>
    </row>
    <row r="77" spans="2:12" ht="75" x14ac:dyDescent="0.25">
      <c r="B77">
        <v>5.1100000000000003</v>
      </c>
      <c r="C77" t="s">
        <v>99</v>
      </c>
      <c r="D77" s="22"/>
      <c r="E77" s="25" t="str">
        <f t="shared" si="2"/>
        <v>5.11 Diseñar estrategias de prevención integrales sobre enfermedades crónico degenerativas en mujeres trabajadoras del hogar.</v>
      </c>
      <c r="F77" s="12" t="s">
        <v>357</v>
      </c>
      <c r="L77"/>
    </row>
    <row r="78" spans="2:12" ht="75" x14ac:dyDescent="0.25">
      <c r="B78">
        <v>5.12</v>
      </c>
      <c r="C78" t="s">
        <v>100</v>
      </c>
      <c r="D78" s="22"/>
      <c r="E78" s="25" t="str">
        <f t="shared" si="2"/>
        <v>5.12 Eliminar prácticas discriminatorias en la atención y tratamientos médicos en personas trans e intersexuales.</v>
      </c>
      <c r="F78" s="12" t="s">
        <v>357</v>
      </c>
      <c r="L78"/>
    </row>
    <row r="79" spans="2:12" ht="60" x14ac:dyDescent="0.25">
      <c r="B79">
        <v>5.13</v>
      </c>
      <c r="C79" t="s">
        <v>3736</v>
      </c>
      <c r="D79" s="22"/>
      <c r="E79" s="25" t="str">
        <f t="shared" si="2"/>
        <v>5.13 Integrar a los hombres jóvenes en las estrategias de prevención del embarazo en adolescentes.</v>
      </c>
      <c r="F79" s="12" t="s">
        <v>357</v>
      </c>
      <c r="L79"/>
    </row>
    <row r="80" spans="2:12" ht="75" x14ac:dyDescent="0.25">
      <c r="B80">
        <v>5.14</v>
      </c>
      <c r="C80" t="s">
        <v>101</v>
      </c>
      <c r="D80" s="22"/>
      <c r="E80" s="25" t="str">
        <f t="shared" si="2"/>
        <v>5.14 Difundir el derecho a la ILE y garantizar el acceso al aborto seguro, voluntario y gratuito, y a los servicios de atención postaborto.</v>
      </c>
      <c r="F80" s="12" t="s">
        <v>357</v>
      </c>
      <c r="L80"/>
    </row>
    <row r="81" spans="2:12" ht="45" x14ac:dyDescent="0.25">
      <c r="B81">
        <v>5.15</v>
      </c>
      <c r="C81" t="s">
        <v>3737</v>
      </c>
      <c r="D81" s="22"/>
      <c r="E81" s="25" t="str">
        <f t="shared" si="2"/>
        <v>5.15 Erradicar la violencia obstétrica en los servicios de salud públicos y privados.</v>
      </c>
      <c r="F81" s="12" t="s">
        <v>357</v>
      </c>
      <c r="L81"/>
    </row>
    <row r="82" spans="2:12" ht="75" x14ac:dyDescent="0.25">
      <c r="B82">
        <v>5.16</v>
      </c>
      <c r="C82" t="s">
        <v>3738</v>
      </c>
      <c r="D82" s="22"/>
      <c r="E82" s="25" t="str">
        <f t="shared" si="2"/>
        <v>5.16 Brindar información, acciones de prevención y servicios de atención integral y oportuna de la salud mental de niñas y mujeres.</v>
      </c>
      <c r="F82" s="12" t="s">
        <v>357</v>
      </c>
      <c r="L82"/>
    </row>
    <row r="83" spans="2:12" ht="75" x14ac:dyDescent="0.25">
      <c r="B83">
        <v>5.17</v>
      </c>
      <c r="C83" t="s">
        <v>3739</v>
      </c>
      <c r="D83" s="22"/>
      <c r="E83" s="25" t="str">
        <f t="shared" si="2"/>
        <v>5.17 Fortalecer las acciones de prevención y atención de consumo y adicciones en adolescentes y mujeres jóvenes.</v>
      </c>
      <c r="F83" s="12" t="s">
        <v>357</v>
      </c>
      <c r="L83"/>
    </row>
    <row r="84" spans="2:12" ht="60" x14ac:dyDescent="0.25">
      <c r="B84">
        <v>5.18</v>
      </c>
      <c r="C84" t="s">
        <v>3740</v>
      </c>
      <c r="D84" s="22"/>
      <c r="E84" s="25" t="str">
        <f t="shared" si="2"/>
        <v>5.18 Garantizar una atención integral, libre de discriminación a niñas y mujeres con discapacidades.</v>
      </c>
      <c r="F84" s="12" t="s">
        <v>357</v>
      </c>
      <c r="L84"/>
    </row>
    <row r="85" spans="2:12" ht="90" x14ac:dyDescent="0.25">
      <c r="B85">
        <v>5.19</v>
      </c>
      <c r="C85" t="s">
        <v>3741</v>
      </c>
      <c r="D85" s="22"/>
      <c r="E85" s="25" t="str">
        <f t="shared" si="2"/>
        <v>5.19 Garantizar servicios de atención sanitaria, atención obstétrica y ginecológica para mujeres en el sistema penitenciario libre de violencias.</v>
      </c>
      <c r="F85" s="12" t="s">
        <v>357</v>
      </c>
      <c r="L85"/>
    </row>
    <row r="86" spans="2:12" ht="75" x14ac:dyDescent="0.25">
      <c r="B86" t="s">
        <v>3742</v>
      </c>
      <c r="C86" t="s">
        <v>102</v>
      </c>
      <c r="D86" s="22"/>
      <c r="E86" s="25" t="str">
        <f t="shared" si="2"/>
        <v>5.20 Impulsar programas deportivos que promuevan la amplia participación de niñas y mujeres de todas las edades.</v>
      </c>
      <c r="F86" s="12" t="s">
        <v>357</v>
      </c>
      <c r="L86"/>
    </row>
    <row r="87" spans="2:12" ht="195" x14ac:dyDescent="0.25">
      <c r="B87">
        <v>5.21</v>
      </c>
      <c r="C87" t="s">
        <v>3743</v>
      </c>
      <c r="D87" s="22"/>
      <c r="E87" s="25" t="str">
        <f t="shared" si="2"/>
        <v>5.21 Promover la capacitación del personal de salud en la aplicación de la Norma Oficial Mexicana NOM-046-SSA2-2005. Violencia Familiar, Sexual y Contra las Mujeres. Criterios para la Prevención y Atención y ampliar la cobertura de los servicios de salud y aplicación del protocolo de dicha norma en coordinación efectiva con FGJ, SSC, DIF, y SIBISO.</v>
      </c>
      <c r="F87" s="12" t="s">
        <v>357</v>
      </c>
      <c r="L87"/>
    </row>
    <row r="88" spans="2:12" ht="120" x14ac:dyDescent="0.25">
      <c r="B88">
        <v>5.22</v>
      </c>
      <c r="C88" t="s">
        <v>103</v>
      </c>
      <c r="D88" s="22"/>
      <c r="E88" s="25" t="str">
        <f t="shared" si="2"/>
        <v>5.22 Fortalecer el entrenamiento del personal de salud desde una perspectiva de género y derechos humanos con el fin de incrementar la calidad de la atención a las mujeres, jóvenes y niñas.</v>
      </c>
      <c r="F88" s="12" t="s">
        <v>357</v>
      </c>
      <c r="L88"/>
    </row>
    <row r="89" spans="2:12" ht="135" x14ac:dyDescent="0.25">
      <c r="B89">
        <v>5.23</v>
      </c>
      <c r="C89" t="s">
        <v>104</v>
      </c>
      <c r="D89" s="22"/>
      <c r="E89" s="25" t="str">
        <f t="shared" si="2"/>
        <v>5.23 Promover que las personas cuidadoras accedan a servicios de salud, sin discriminación, de tal forma que en todo momento se garantice su equilibrio biológico, psicológico y social para el ejercicio de las labores asociadas al cuidado.</v>
      </c>
      <c r="F89" s="12" t="s">
        <v>357</v>
      </c>
      <c r="L89"/>
    </row>
    <row r="90" spans="2:12" ht="90" x14ac:dyDescent="0.25">
      <c r="B90">
        <v>6.1</v>
      </c>
      <c r="C90" t="s">
        <v>107</v>
      </c>
      <c r="D90" s="22"/>
      <c r="E90" s="25" t="str">
        <f t="shared" si="2"/>
        <v>6.1 Fortalecer y ampliar la infraestructura de eventos culturales de manera que se garantice el acceso universal y seguro a niñas, jóvenes y mujeres.</v>
      </c>
      <c r="F90" s="12" t="s">
        <v>358</v>
      </c>
      <c r="L90"/>
    </row>
    <row r="91" spans="2:12" ht="75" x14ac:dyDescent="0.25">
      <c r="B91">
        <v>6.2</v>
      </c>
      <c r="C91" t="s">
        <v>108</v>
      </c>
      <c r="D91" s="22"/>
      <c r="E91" s="25" t="str">
        <f t="shared" si="2"/>
        <v>6.2 Fomentar el acceso, control, producción y gestión de las mujeres al desarrollo cultural de la Ciudad de México.</v>
      </c>
      <c r="F91" s="12" t="s">
        <v>358</v>
      </c>
      <c r="L91"/>
    </row>
    <row r="92" spans="2:12" ht="105" x14ac:dyDescent="0.25">
      <c r="B92">
        <v>6.3</v>
      </c>
      <c r="C92" t="s">
        <v>109</v>
      </c>
      <c r="D92" s="22"/>
      <c r="E92" s="25" t="str">
        <f t="shared" si="2"/>
        <v>6.3 Diseñar estrategias para garantizar la participación de niñas, jóvenes y mujeres como artistas, protagonistas, gestoras, directoras, convocantes y productoras de eventos culturales.</v>
      </c>
      <c r="F92" s="12" t="s">
        <v>358</v>
      </c>
      <c r="L92"/>
    </row>
    <row r="93" spans="2:12" ht="36" customHeight="1" x14ac:dyDescent="0.25">
      <c r="B93">
        <v>6.4</v>
      </c>
      <c r="C93" t="s">
        <v>110</v>
      </c>
      <c r="D93" s="22"/>
      <c r="E93" s="25" t="str">
        <f t="shared" si="2"/>
        <v>6.4 Promover los espacios públicos y comunitarios como industrias creativas sociales incluyentes.</v>
      </c>
      <c r="F93" s="12" t="s">
        <v>358</v>
      </c>
      <c r="L93"/>
    </row>
    <row r="94" spans="2:12" ht="75" x14ac:dyDescent="0.25">
      <c r="B94">
        <v>6.5</v>
      </c>
      <c r="C94" t="s">
        <v>111</v>
      </c>
      <c r="D94" s="22"/>
      <c r="E94" s="25" t="str">
        <f t="shared" si="2"/>
        <v>6.5 Implementar una estrategia integral de intervención cultural como detonador del desarrollo local igualitario.</v>
      </c>
      <c r="F94" s="12" t="s">
        <v>358</v>
      </c>
      <c r="L94"/>
    </row>
    <row r="95" spans="2:12" ht="90" x14ac:dyDescent="0.25">
      <c r="B95">
        <v>6.6</v>
      </c>
      <c r="C95" t="s">
        <v>112</v>
      </c>
      <c r="D95" s="22"/>
      <c r="E95" s="25" t="str">
        <f t="shared" si="2"/>
        <v>6.6 Integrar en el diseño de la intervención cultural de la Ciudad de México la perspectiva de género y considerar todos los grupos de atención prioritaria.</v>
      </c>
      <c r="F95" s="12" t="s">
        <v>358</v>
      </c>
      <c r="L95"/>
    </row>
    <row r="96" spans="2:12" ht="75" x14ac:dyDescent="0.25">
      <c r="B96">
        <v>6.7</v>
      </c>
      <c r="C96" t="s">
        <v>113</v>
      </c>
      <c r="D96" s="22"/>
      <c r="E96" s="25" t="str">
        <f t="shared" si="2"/>
        <v>6.7 Garantizar la participación activa de niñas y mujeres con discapacidad en todas las disciplinas y espacios culturales.</v>
      </c>
      <c r="F96" s="12" t="s">
        <v>358</v>
      </c>
      <c r="L96"/>
    </row>
    <row r="97" spans="2:12" ht="60" x14ac:dyDescent="0.25">
      <c r="B97">
        <v>6.8</v>
      </c>
      <c r="C97" t="s">
        <v>114</v>
      </c>
      <c r="D97" s="22"/>
      <c r="E97" s="25" t="str">
        <f t="shared" si="2"/>
        <v>6.8 Promover la participación de niñas y mujeres de todas las edades y condiciones en las disciplinas culturales.</v>
      </c>
      <c r="F97" s="12" t="s">
        <v>358</v>
      </c>
      <c r="L97"/>
    </row>
    <row r="98" spans="2:12" ht="75" x14ac:dyDescent="0.25">
      <c r="B98">
        <v>6.9</v>
      </c>
      <c r="C98" t="s">
        <v>115</v>
      </c>
      <c r="D98" s="22"/>
      <c r="E98" s="25" t="str">
        <f t="shared" si="2"/>
        <v>6.9 Considerar en la planeación y desarrollo de actividades culturales el uso del tiempo de las mujeres y sus familias.</v>
      </c>
      <c r="F98" s="12" t="s">
        <v>358</v>
      </c>
      <c r="L98"/>
    </row>
    <row r="99" spans="2:12" ht="75" x14ac:dyDescent="0.25">
      <c r="B99" t="s">
        <v>3744</v>
      </c>
      <c r="C99" t="s">
        <v>116</v>
      </c>
      <c r="D99" s="22"/>
      <c r="E99" s="25" t="str">
        <f t="shared" si="2"/>
        <v>6.10  Fortalecer que dentro de los recursos financieros de las actividades culturales se establezcan criterios para el cierre de brechas de género.</v>
      </c>
      <c r="F99" s="12" t="s">
        <v>358</v>
      </c>
      <c r="L99"/>
    </row>
    <row r="100" spans="2:12" ht="60" x14ac:dyDescent="0.25">
      <c r="B100">
        <v>6.11</v>
      </c>
      <c r="C100" t="s">
        <v>117</v>
      </c>
      <c r="D100" s="22"/>
      <c r="E100" s="25" t="str">
        <f t="shared" si="2"/>
        <v>6.11 Descentralizar la planeación de actividades culturales y generar propuestas en las 16 alcaldías.</v>
      </c>
      <c r="F100" s="12" t="s">
        <v>358</v>
      </c>
      <c r="L100"/>
    </row>
    <row r="101" spans="2:12" ht="90" x14ac:dyDescent="0.25">
      <c r="B101">
        <v>6.12</v>
      </c>
      <c r="C101" t="s">
        <v>118</v>
      </c>
      <c r="D101" s="22"/>
      <c r="E101" s="25" t="str">
        <f t="shared" si="2"/>
        <v>6.12 Posicionar las contribuciones culturales de las mujeres en diversas disciplinas mediante actividades colectivas y participativas.</v>
      </c>
      <c r="F101" s="12" t="s">
        <v>358</v>
      </c>
      <c r="L101"/>
    </row>
    <row r="102" spans="2:12" ht="75" x14ac:dyDescent="0.25">
      <c r="B102">
        <v>6.13</v>
      </c>
      <c r="C102" t="s">
        <v>119</v>
      </c>
      <c r="D102" s="22"/>
      <c r="E102" s="25" t="str">
        <f t="shared" si="2"/>
        <v>6.13 Visibilizar y promover los aportes de las mujeres en el desarrollo de las culturas, desde un enfoque de interculturalidad.</v>
      </c>
      <c r="F102" s="12" t="s">
        <v>358</v>
      </c>
      <c r="L102"/>
    </row>
    <row r="103" spans="2:12" ht="45" x14ac:dyDescent="0.25">
      <c r="B103">
        <v>6.14</v>
      </c>
      <c r="C103" t="s">
        <v>3745</v>
      </c>
      <c r="D103" s="22"/>
      <c r="E103" s="25" t="str">
        <f t="shared" si="2"/>
        <v>6.14 Impulsar indicadores de género en las políticas de las diversas disciplinas artísticas.</v>
      </c>
      <c r="F103" s="12" t="s">
        <v>358</v>
      </c>
      <c r="L103"/>
    </row>
    <row r="104" spans="2:12" ht="60" x14ac:dyDescent="0.25">
      <c r="B104">
        <v>7.1</v>
      </c>
      <c r="C104" t="s">
        <v>121</v>
      </c>
      <c r="D104" s="22"/>
      <c r="E104" s="25" t="str">
        <f t="shared" si="2"/>
        <v>7.1 Ampliar las oportunidades de trabajo formal y estable de mujeres acortando la brecha salarial.</v>
      </c>
      <c r="F104" s="12" t="s">
        <v>359</v>
      </c>
      <c r="L104"/>
    </row>
    <row r="105" spans="2:12" ht="45" x14ac:dyDescent="0.25">
      <c r="B105">
        <v>7.2</v>
      </c>
      <c r="C105" t="s">
        <v>122</v>
      </c>
      <c r="D105" s="22"/>
      <c r="E105" s="25" t="str">
        <f t="shared" si="2"/>
        <v>7.2 Reducir las condiciones precarias y la carga global de trabajo de las mujeres.</v>
      </c>
      <c r="F105" s="12" t="s">
        <v>359</v>
      </c>
      <c r="L105"/>
    </row>
    <row r="106" spans="2:12" ht="45" x14ac:dyDescent="0.25">
      <c r="B106">
        <v>7.3</v>
      </c>
      <c r="C106" t="s">
        <v>123</v>
      </c>
      <c r="D106" s="22"/>
      <c r="E106" s="25" t="str">
        <f t="shared" si="2"/>
        <v>7.3 Procurar el trabajo formal de las trabajadoras remuneradas del hogar.</v>
      </c>
      <c r="F106" s="12" t="s">
        <v>359</v>
      </c>
      <c r="L106"/>
    </row>
    <row r="107" spans="2:12" ht="62.25" customHeight="1" x14ac:dyDescent="0.25">
      <c r="B107">
        <v>7.4</v>
      </c>
      <c r="C107" t="s">
        <v>3746</v>
      </c>
      <c r="D107" s="22"/>
      <c r="E107" s="25" t="str">
        <f t="shared" si="2"/>
        <v>7.4 Considerar el uso del tiempo de las mujeres para la elaboración de iniciativas y convocatorias para trabajar.</v>
      </c>
      <c r="F107" s="12" t="s">
        <v>359</v>
      </c>
      <c r="L107"/>
    </row>
    <row r="108" spans="2:12" ht="60" x14ac:dyDescent="0.25">
      <c r="B108">
        <v>7.5</v>
      </c>
      <c r="C108" t="s">
        <v>3747</v>
      </c>
      <c r="D108" s="22"/>
      <c r="E108" s="25" t="str">
        <f t="shared" si="2"/>
        <v>7.5 Erradicar estereotipos de género y criterios sexistas del diseño de perfiles para puestos de trabajo.</v>
      </c>
      <c r="F108" s="12" t="s">
        <v>359</v>
      </c>
      <c r="L108"/>
    </row>
    <row r="109" spans="2:12" ht="75" x14ac:dyDescent="0.25">
      <c r="B109">
        <v>7.6</v>
      </c>
      <c r="C109" t="s">
        <v>124</v>
      </c>
      <c r="D109" s="22"/>
      <c r="E109" s="25" t="str">
        <f t="shared" si="2"/>
        <v>7.6 Impulsar proyectos de servicios de cuidados para personas dependientes en las iniciativas de autoempleo con mujeres.</v>
      </c>
      <c r="F109" s="12" t="s">
        <v>359</v>
      </c>
      <c r="L109"/>
    </row>
    <row r="110" spans="2:12" ht="135" x14ac:dyDescent="0.25">
      <c r="B110">
        <v>7.7</v>
      </c>
      <c r="C110" t="s">
        <v>3748</v>
      </c>
      <c r="D110" s="22"/>
      <c r="E110" s="25" t="str">
        <f t="shared" si="2"/>
        <v>7.7 Promover que las personas cuidadoras accedan a modalidades de empleo formal, con condiciones y horarios adecuados y conciliatorios, que les permitan incorporarse, sin discriminación, a los circuitos productivos.</v>
      </c>
      <c r="F110" s="12" t="s">
        <v>359</v>
      </c>
      <c r="L110"/>
    </row>
    <row r="111" spans="2:12" ht="195" x14ac:dyDescent="0.25">
      <c r="B111">
        <v>7.8</v>
      </c>
      <c r="C111" t="s">
        <v>125</v>
      </c>
      <c r="D111" s="22"/>
      <c r="E111" s="25" t="str">
        <f t="shared" si="2"/>
        <v>7.8 Impulsar la participación amplia y activa de las mujeres en la economía social mediante el desarrollo de programas de capacitación, campañas de promoción, apoyo financiero, técnico y organizativo para el establecimiento y continuidad de organizaciones cooperativas que garanticen el acceso de las mujeres al trabajo digno.</v>
      </c>
      <c r="F111" s="12" t="s">
        <v>359</v>
      </c>
      <c r="L111"/>
    </row>
    <row r="112" spans="2:12" ht="105" x14ac:dyDescent="0.25">
      <c r="B112">
        <v>7.9</v>
      </c>
      <c r="C112" t="s">
        <v>3749</v>
      </c>
      <c r="D112" s="22"/>
      <c r="E112" s="25" t="str">
        <f t="shared" si="2"/>
        <v>7.9 Establecer acciones afirmativas para mujeres jóvenes, indígenas, afrodescendientes y mayores de 50 años de edad en las convocatorias de oportunidades laborales.</v>
      </c>
      <c r="F112" s="12" t="s">
        <v>359</v>
      </c>
      <c r="L112"/>
    </row>
    <row r="113" spans="2:12" ht="150" x14ac:dyDescent="0.25">
      <c r="B113" t="s">
        <v>3750</v>
      </c>
      <c r="C113" t="s">
        <v>126</v>
      </c>
      <c r="D113" s="22"/>
      <c r="E113" s="25" t="str">
        <f t="shared" si="2"/>
        <v>7.10 Promover la reglamentación para que el sector público, privado y organizaciones diseñen alternativas de cuidados orientadas a satisfacer las necesidades de las mujeres y hombres trabajadores con responsabilidades de cuidado en sus hogares.</v>
      </c>
      <c r="F113" s="12" t="s">
        <v>359</v>
      </c>
      <c r="L113"/>
    </row>
    <row r="114" spans="2:12" ht="75" x14ac:dyDescent="0.25">
      <c r="B114">
        <v>7.11</v>
      </c>
      <c r="C114" t="s">
        <v>3751</v>
      </c>
      <c r="D114" s="22"/>
      <c r="E114" s="25" t="str">
        <f t="shared" si="2"/>
        <v>7.11 Promover la profesionalización y capacitación para el trabajo de mujeres jóvenes y adultas mayores.</v>
      </c>
      <c r="F114" s="12" t="s">
        <v>359</v>
      </c>
      <c r="L114"/>
    </row>
    <row r="115" spans="2:12" ht="75" x14ac:dyDescent="0.25">
      <c r="B115">
        <v>7.12</v>
      </c>
      <c r="C115" t="s">
        <v>127</v>
      </c>
      <c r="D115" s="22"/>
      <c r="E115" s="25" t="str">
        <f t="shared" si="2"/>
        <v>7.12 Impulsar estrategias de descentralización del empleo, fortaleciendo las oportunidades laborales en las 16 Alcaldías.</v>
      </c>
      <c r="F115" s="12" t="s">
        <v>359</v>
      </c>
      <c r="L115"/>
    </row>
    <row r="116" spans="2:12" ht="150" x14ac:dyDescent="0.25">
      <c r="B116">
        <v>7.13</v>
      </c>
      <c r="C116" t="s">
        <v>3752</v>
      </c>
      <c r="D116" s="22"/>
      <c r="E116" s="25" t="str">
        <f t="shared" si="2"/>
        <v>7.13 Diseñar estrategias para que las personas con discapacidad puedan ejercer su derecho al trabajo, sin discriminación, en condiciones de seguridad y con los apoyos y adaptaciones que les permitan contribuir con su talento y capacidades al desarrollo social.</v>
      </c>
      <c r="F116" s="12" t="s">
        <v>359</v>
      </c>
      <c r="L116"/>
    </row>
    <row r="117" spans="2:12" ht="150" x14ac:dyDescent="0.25">
      <c r="B117">
        <v>8.1</v>
      </c>
      <c r="C117" t="s">
        <v>3753</v>
      </c>
      <c r="D117" s="22"/>
      <c r="E117" s="25" t="str">
        <f t="shared" si="2"/>
        <v>8.1 Armonizar leyes secundarias desde una perspectiva de género y derechos humanos para la creación progresiva del sistema de cuidados estipulado en el Artículo 9 Inciso B de la Constitución Política de la Ciudad de México.</v>
      </c>
      <c r="F117" s="12" t="s">
        <v>360</v>
      </c>
      <c r="L117"/>
    </row>
    <row r="118" spans="2:12" ht="195" x14ac:dyDescent="0.25">
      <c r="B118">
        <v>8.1999999999999993</v>
      </c>
      <c r="C118" t="s">
        <v>3754</v>
      </c>
      <c r="D118" s="22"/>
      <c r="E118" s="25" t="str">
        <f t="shared" si="2"/>
        <v>8.2 Impulsar el Sistema Integral de Cuidados orientado al bienestar y promoción de la vida digna de las personas con la participación activa de las personas con algún grado o condición de dependencia, de las personas responsables de su cuidado y las organizaciones especialistas en el estudio y/o trabajo de cuidados.</v>
      </c>
      <c r="F118" s="12" t="s">
        <v>360</v>
      </c>
      <c r="L118"/>
    </row>
    <row r="119" spans="2:12" ht="60" x14ac:dyDescent="0.25">
      <c r="B119">
        <v>8.3000000000000007</v>
      </c>
      <c r="C119" t="s">
        <v>3755</v>
      </c>
      <c r="D119" s="22"/>
      <c r="E119" s="25" t="str">
        <f t="shared" si="2"/>
        <v>8.3 Procurar centros de educación y desarrollo como espacios de cuidado para niñas/os de primera infancia.</v>
      </c>
      <c r="F119" s="12" t="s">
        <v>360</v>
      </c>
      <c r="L119"/>
    </row>
    <row r="120" spans="2:12" ht="60" x14ac:dyDescent="0.25">
      <c r="B120">
        <v>8.4</v>
      </c>
      <c r="C120" t="s">
        <v>3756</v>
      </c>
      <c r="D120" s="22"/>
      <c r="E120" s="25" t="str">
        <f t="shared" si="2"/>
        <v>8.4 Alinear las políticas de asistencia social al enfoque de derecho a una vida digna y el derecho al cuidado.</v>
      </c>
      <c r="F120" s="12" t="s">
        <v>360</v>
      </c>
      <c r="L120"/>
    </row>
    <row r="121" spans="2:12" ht="47.25" customHeight="1" x14ac:dyDescent="0.25">
      <c r="B121">
        <v>8.5</v>
      </c>
      <c r="C121" t="s">
        <v>131</v>
      </c>
      <c r="D121" s="22"/>
      <c r="E121" s="25" t="str">
        <f t="shared" si="2"/>
        <v>8.5 Promover la autonomía física y económica de las personas con discapacidad y personas adultas mayores.</v>
      </c>
      <c r="F121" s="12" t="s">
        <v>360</v>
      </c>
      <c r="L121"/>
    </row>
    <row r="122" spans="2:12" ht="120" x14ac:dyDescent="0.25">
      <c r="B122">
        <v>8.6</v>
      </c>
      <c r="C122" t="s">
        <v>132</v>
      </c>
      <c r="D122" s="22"/>
      <c r="E122" s="25" t="str">
        <f t="shared" si="2"/>
        <v>8.6 Impulsar una estrategia amplia de comunicación y campañas orientadas a valorizar el trabajo doméstico y de cuidados en todos los ámbitos destacando su aporte a la sostenibilidad de una vida digna.</v>
      </c>
      <c r="F122" s="12" t="s">
        <v>360</v>
      </c>
      <c r="L122"/>
    </row>
    <row r="123" spans="2:12" ht="150" x14ac:dyDescent="0.25">
      <c r="B123">
        <v>8.6999999999999993</v>
      </c>
      <c r="C123" t="s">
        <v>133</v>
      </c>
      <c r="D123" s="22"/>
      <c r="E123" s="25" t="str">
        <f t="shared" si="2"/>
        <v>8.7 Promover un uso y distribución más justa del tiempo social para acortar la brecha de desigualdad de tiempo en las mujeres que incluya sistemas de transporte público seguro, eficiente y que permita conciliar la vida personal, familiar y laboral.</v>
      </c>
      <c r="F123" s="12" t="s">
        <v>360</v>
      </c>
      <c r="L123"/>
    </row>
    <row r="124" spans="2:12" ht="75" x14ac:dyDescent="0.25">
      <c r="B124">
        <v>8.8000000000000007</v>
      </c>
      <c r="C124" t="s">
        <v>3757</v>
      </c>
      <c r="D124" s="22"/>
      <c r="E124" s="25" t="str">
        <f t="shared" si="2"/>
        <v>8.8 Promover el reconocimiento del valor social y económico del trabajo doméstico y de cuidados no remunerado.</v>
      </c>
      <c r="F124" s="12" t="s">
        <v>360</v>
      </c>
      <c r="L124"/>
    </row>
    <row r="125" spans="2:12" ht="75" x14ac:dyDescent="0.25">
      <c r="B125">
        <v>8.9</v>
      </c>
      <c r="C125" t="s">
        <v>134</v>
      </c>
      <c r="D125" s="22"/>
      <c r="E125" s="25" t="str">
        <f t="shared" si="2"/>
        <v>8.9 Impulsar estrategias orientadas a redistribuir el trabajo de cuidados entre hombres y mujeres en las familias.</v>
      </c>
      <c r="F125" s="12" t="s">
        <v>360</v>
      </c>
      <c r="L125"/>
    </row>
    <row r="126" spans="2:12" ht="90" x14ac:dyDescent="0.25">
      <c r="B126" t="s">
        <v>3758</v>
      </c>
      <c r="C126" t="s">
        <v>135</v>
      </c>
      <c r="D126" s="22"/>
      <c r="E126" s="25" t="str">
        <f t="shared" si="2"/>
        <v>8.10 Promover la corresponsabilidad de los cuidados entre los hogares, las comunidades, las organizaciones sociales y los servicios públicos.</v>
      </c>
      <c r="F126" s="12" t="s">
        <v>360</v>
      </c>
      <c r="L126"/>
    </row>
    <row r="127" spans="2:12" ht="90" x14ac:dyDescent="0.25">
      <c r="B127">
        <v>8.11</v>
      </c>
      <c r="C127" t="s">
        <v>3759</v>
      </c>
      <c r="D127" s="22"/>
      <c r="E127" s="25" t="str">
        <f t="shared" si="2"/>
        <v>8.11 Diseñar indicadores de género para la medición del uso del tiempo y la distribución del trabajo doméstico y de cuidados en la Ciudad de México.</v>
      </c>
      <c r="F127" s="12" t="s">
        <v>360</v>
      </c>
      <c r="L127"/>
    </row>
    <row r="128" spans="2:12" ht="135" x14ac:dyDescent="0.25">
      <c r="B128">
        <v>8.1199999999999992</v>
      </c>
      <c r="C128" t="s">
        <v>136</v>
      </c>
      <c r="D128" s="22"/>
      <c r="E128" s="25" t="str">
        <f t="shared" si="2"/>
        <v>8.12 Impulsar e innovar en la investigación y generación de datos relativos a las demandas y satisfacción de cuidados en la Ciudad de México y el nexo permanente entre trabajo remunerado y trabajo no remunerado dentro y fuera del hogar.</v>
      </c>
      <c r="F128" s="12" t="s">
        <v>360</v>
      </c>
      <c r="L128"/>
    </row>
    <row r="129" spans="2:12" ht="75" x14ac:dyDescent="0.25">
      <c r="B129">
        <v>8.1300000000000008</v>
      </c>
      <c r="C129" t="s">
        <v>3760</v>
      </c>
      <c r="D129" s="22"/>
      <c r="E129" s="25" t="str">
        <f t="shared" si="2"/>
        <v>8.13 Proveer servicios de cuidados en los niveles de educación media superior y superior, para posibilitar la inclusión de madres jóvenes.</v>
      </c>
      <c r="F129" s="12" t="s">
        <v>360</v>
      </c>
      <c r="L129"/>
    </row>
    <row r="130" spans="2:12" ht="75" x14ac:dyDescent="0.25">
      <c r="B130">
        <v>8.14</v>
      </c>
      <c r="C130" t="s">
        <v>137</v>
      </c>
      <c r="D130" s="22"/>
      <c r="E130" s="25" t="str">
        <f t="shared" si="2"/>
        <v>8.14 Impulsar una estrategia amplia de descentralización de los servicios de cuidados intergeneracionales como centros de día.</v>
      </c>
      <c r="F130" s="12" t="s">
        <v>360</v>
      </c>
      <c r="L130"/>
    </row>
    <row r="131" spans="2:12" ht="135" x14ac:dyDescent="0.25">
      <c r="B131">
        <v>8.15</v>
      </c>
      <c r="C131" t="s">
        <v>138</v>
      </c>
      <c r="D131" s="22"/>
      <c r="E131" s="25" t="str">
        <f t="shared" si="2"/>
        <v>8.15 Desarrollar una estrategia a mediano y largo plazo de desarrollo y urbanización de la ciudad desde una perspectiva de género, sustentable y que coloque al centro el cuidado y calidad de vida de las personas.</v>
      </c>
      <c r="F131" s="12" t="s">
        <v>360</v>
      </c>
      <c r="L131"/>
    </row>
    <row r="132" spans="2:12" ht="120" x14ac:dyDescent="0.25">
      <c r="B132">
        <v>8.16</v>
      </c>
      <c r="C132" t="s">
        <v>3761</v>
      </c>
      <c r="D132" s="22"/>
      <c r="E132" s="25" t="str">
        <f t="shared" ref="E132:E154" si="3">CONCATENATE(B132," ",C132)</f>
        <v>8.16 Caracterizar y mapear las necesidades prioritarias de cuidados en la Ciudad de México por grupos de población, a nivel de territorio, servicios de cuidado e infraestructura urbana.</v>
      </c>
      <c r="F132" s="12" t="s">
        <v>360</v>
      </c>
      <c r="L132"/>
    </row>
    <row r="133" spans="2:12" ht="180" x14ac:dyDescent="0.25">
      <c r="B133">
        <v>9.1</v>
      </c>
      <c r="C133" t="s">
        <v>3762</v>
      </c>
      <c r="D133" s="22"/>
      <c r="E133" s="25" t="str">
        <f t="shared" si="3"/>
        <v>9.1 Desagregar por sexo y con transversalidad de la perspectiva de género los datos de diagnósticos, diseño, implementación y evaluación de planes, programas y proyectos públicos sobre medio ambiente, conservación y restauración de biodiversidad, cambio climático, gestión de riesgos y manejo de desastres</v>
      </c>
      <c r="F133" s="12" t="s">
        <v>361</v>
      </c>
      <c r="L133"/>
    </row>
    <row r="134" spans="2:12" ht="75" x14ac:dyDescent="0.25">
      <c r="B134">
        <v>9.1999999999999993</v>
      </c>
      <c r="C134" t="s">
        <v>3763</v>
      </c>
      <c r="D134" s="22"/>
      <c r="E134" s="25" t="str">
        <f t="shared" si="3"/>
        <v>9.2 Promover los derechos de las mujeres para el acceso, gestión, control, uso y manejo de recursos como la tierra, el agua, etc.</v>
      </c>
      <c r="F134" s="12" t="s">
        <v>361</v>
      </c>
      <c r="L134"/>
    </row>
    <row r="135" spans="2:12" ht="90" x14ac:dyDescent="0.25">
      <c r="B135">
        <v>9.3000000000000007</v>
      </c>
      <c r="C135" t="s">
        <v>141</v>
      </c>
      <c r="D135" s="22"/>
      <c r="E135" s="25" t="str">
        <f t="shared" si="3"/>
        <v>9.3 Integrar las experiencias, necesidades e intereses de las mujeres en la planeación e implementación de proyectos de gestión integral de riesgos de desastres.</v>
      </c>
      <c r="F135" s="12" t="s">
        <v>361</v>
      </c>
      <c r="L135"/>
    </row>
    <row r="136" spans="2:12" ht="105" x14ac:dyDescent="0.25">
      <c r="B136">
        <v>9.4</v>
      </c>
      <c r="C136" t="s">
        <v>142</v>
      </c>
      <c r="D136" s="24"/>
      <c r="E136" s="25" t="str">
        <f t="shared" si="3"/>
        <v>9.4 Fomentar el usufructo de los recursos de manera sustentable y corresponsable, desmitificando que las mujeres son las únicas responsables de las acciones de conservación.</v>
      </c>
      <c r="F136" s="12" t="s">
        <v>361</v>
      </c>
      <c r="L136"/>
    </row>
    <row r="137" spans="2:12" ht="120" x14ac:dyDescent="0.25">
      <c r="B137">
        <v>9.5</v>
      </c>
      <c r="C137" t="s">
        <v>143</v>
      </c>
      <c r="D137" s="22"/>
      <c r="E137" s="25" t="str">
        <f t="shared" si="3"/>
        <v>9.5 Integrar a las mujeres a las acciones de mitigación como gestoras de proyectos de energía solar, biogas, agua, captura de carbono, restauración y conservación ambiental y gestión de riesgos.</v>
      </c>
      <c r="F137" s="12" t="s">
        <v>361</v>
      </c>
      <c r="L137"/>
    </row>
    <row r="138" spans="2:12" ht="48" customHeight="1" x14ac:dyDescent="0.25">
      <c r="B138">
        <v>9.6</v>
      </c>
      <c r="C138" t="s">
        <v>144</v>
      </c>
      <c r="D138" s="22"/>
      <c r="E138" s="25" t="str">
        <f t="shared" si="3"/>
        <v>9.6 Integrar la perspectiva de género y sustentabilidad ambiental a los modelos de desarrollo económico.</v>
      </c>
      <c r="F138" s="12" t="s">
        <v>361</v>
      </c>
      <c r="L138"/>
    </row>
    <row r="139" spans="2:12" ht="60" x14ac:dyDescent="0.25">
      <c r="B139">
        <v>9.6999999999999993</v>
      </c>
      <c r="C139" t="s">
        <v>145</v>
      </c>
      <c r="D139" s="22"/>
      <c r="E139" s="25" t="str">
        <f t="shared" si="3"/>
        <v>9.7 Respaldar la participación activa de las mujeres en la conservación de áreas protegidas.</v>
      </c>
      <c r="F139" s="12" t="s">
        <v>361</v>
      </c>
      <c r="L139"/>
    </row>
    <row r="140" spans="2:12" ht="75" x14ac:dyDescent="0.25">
      <c r="B140">
        <v>9.8000000000000007</v>
      </c>
      <c r="C140" t="s">
        <v>146</v>
      </c>
      <c r="D140" s="22"/>
      <c r="E140" s="25" t="str">
        <f t="shared" si="3"/>
        <v>9.8 Impulsar una cultura de prevención, gestión, atención e intervención oportuna sobre riesgo de desastres con perspectiva de género.</v>
      </c>
      <c r="F140" s="12" t="s">
        <v>361</v>
      </c>
      <c r="L140"/>
    </row>
    <row r="141" spans="2:12" ht="45" x14ac:dyDescent="0.25">
      <c r="B141">
        <v>9.9</v>
      </c>
      <c r="C141" t="s">
        <v>147</v>
      </c>
      <c r="D141" s="22"/>
      <c r="E141" s="25" t="str">
        <f t="shared" si="3"/>
        <v>9.9 Diseño de indicadores de género y medio ambiente para la Ciudad de México.</v>
      </c>
      <c r="F141" s="12" t="s">
        <v>361</v>
      </c>
      <c r="L141"/>
    </row>
    <row r="142" spans="2:12" ht="105" x14ac:dyDescent="0.25">
      <c r="B142">
        <v>10.1</v>
      </c>
      <c r="C142" t="s">
        <v>149</v>
      </c>
      <c r="D142" s="22"/>
      <c r="E142" s="25" t="str">
        <f t="shared" si="3"/>
        <v>10.1 Garantizar la alineación e inclusión de la perspectiva de género, generación y sustentabilidad ambiental en los planes, programas y proyectos estratégicos en materia de ciudad.</v>
      </c>
      <c r="F142" s="12" t="s">
        <v>362</v>
      </c>
      <c r="L142"/>
    </row>
    <row r="143" spans="2:12" ht="150" x14ac:dyDescent="0.25">
      <c r="B143">
        <v>10.199999999999999</v>
      </c>
      <c r="C143" t="s">
        <v>150</v>
      </c>
      <c r="D143" s="22"/>
      <c r="E143" s="25" t="str">
        <f t="shared" si="3"/>
        <v>10.2 Integrar las experiencias, necesidades e intereses de las mujeres y niñas en la planeación, implementación y evaluación de proyectos en materia de planeación urbana, movilidad, ordenamiento territorial e intervención del espacio público.</v>
      </c>
      <c r="F143" s="12" t="s">
        <v>362</v>
      </c>
      <c r="L143"/>
    </row>
    <row r="144" spans="2:12" ht="210" x14ac:dyDescent="0.25">
      <c r="B144">
        <v>10.3</v>
      </c>
      <c r="C144" t="s">
        <v>151</v>
      </c>
      <c r="D144" s="22"/>
      <c r="E144" s="25" t="str">
        <f t="shared" si="3"/>
        <v>10.3 Conformar un registro actualizado sobre los patrones de movilidad de mujeres y niñas con perspectiva de género, con énfasis en la movilidad del cuidado, movilidad segura, movilidad activa y sustentable, como insumo principal para la toma de decisiones en materia de movilidad, planeación urbana, ordenamiento territorial y espacio público</v>
      </c>
      <c r="F144" s="12" t="s">
        <v>362</v>
      </c>
      <c r="L144"/>
    </row>
    <row r="145" spans="2:12" ht="195" x14ac:dyDescent="0.25">
      <c r="B145">
        <v>10.4</v>
      </c>
      <c r="C145" t="s">
        <v>152</v>
      </c>
      <c r="D145" s="22"/>
      <c r="E145" s="25" t="str">
        <f t="shared" si="3"/>
        <v>10.4 Garantizar el acceso, desplazamiento, tránsito y llegada de las mujeres y niñas por la ciudad a través de aumentar las condiciones de accesibilidad, seguridad personal y vial, comodidad, eficiencia, calidad e igualdad en los diversos modos de transporte, así como en el espacio público, con visión metropolitana y énfasis a escala barrial.</v>
      </c>
      <c r="F145" s="12" t="s">
        <v>362</v>
      </c>
      <c r="L145"/>
    </row>
    <row r="146" spans="2:12" ht="150" x14ac:dyDescent="0.25">
      <c r="B146">
        <v>10.5</v>
      </c>
      <c r="C146" t="s">
        <v>153</v>
      </c>
      <c r="D146" s="22"/>
      <c r="E146" s="25" t="str">
        <f t="shared" si="3"/>
        <v>10.5 Implementar y evaluar de manera integral y periódica los protocolos de respuesta efectiva ante casos de violencia sexual hacia mujeres y niñas de todos los modos de transporte público, concesionado y servicios de aplicación en la Ciudad de México.</v>
      </c>
      <c r="F146" s="12" t="s">
        <v>362</v>
      </c>
      <c r="L146"/>
    </row>
    <row r="147" spans="2:12" ht="62.25" customHeight="1" x14ac:dyDescent="0.25">
      <c r="B147">
        <v>10.6</v>
      </c>
      <c r="C147" t="s">
        <v>154</v>
      </c>
      <c r="D147" s="22"/>
      <c r="E147" s="25" t="str">
        <f t="shared" si="3"/>
        <v>10.6 Informar, capacitar y formar de manera continua, progresiva y especializada a quienes integran los sectores de movilidad, seguridad, ordenamiento territorial, participación ciudadana, vivienda y espacio público, sobre el impacto de las desigualdades estructurales, prácticas culturales, causas y efectos diferenciados de las problemáticas y desigualdad que enfrentan las mujeres y niñas en la ciudad, con énfasis en las que integran grupos prioritarios</v>
      </c>
      <c r="F147" s="12" t="s">
        <v>362</v>
      </c>
      <c r="L147"/>
    </row>
    <row r="148" spans="2:12" ht="180" x14ac:dyDescent="0.25">
      <c r="B148">
        <v>10.7</v>
      </c>
      <c r="C148" t="s">
        <v>155</v>
      </c>
      <c r="D148" s="22"/>
      <c r="E148" s="25" t="str">
        <f t="shared" si="3"/>
        <v>10.7 Garantizar la paridad de género y cultura institucional que fortalezca la igualdad sustantiva, la no violencia y no discriminación hacia las mujeres que trabajan en los sectores vinculados a la movilidad, planeación urbana, ordenamiento territorial, espacio público, seguridad, participación ciudadana, entre otros.</v>
      </c>
      <c r="F148" s="12" t="s">
        <v>362</v>
      </c>
      <c r="L148"/>
    </row>
    <row r="149" spans="2:12" ht="120" x14ac:dyDescent="0.25">
      <c r="B149">
        <v>10.8</v>
      </c>
      <c r="C149" t="s">
        <v>156</v>
      </c>
      <c r="D149" s="22"/>
      <c r="E149" s="25" t="str">
        <f t="shared" si="3"/>
        <v>10.8 Potenciar la participación integral de mujeres y hombres de todas edades y condiciones como agentes activos para la promoción del derecho a la Ciudad, comunidades incluyentes, seguras y en paz.</v>
      </c>
      <c r="F149" s="12" t="s">
        <v>362</v>
      </c>
      <c r="L149"/>
    </row>
    <row r="150" spans="2:12" ht="90" x14ac:dyDescent="0.25">
      <c r="B150">
        <v>10.9</v>
      </c>
      <c r="C150" t="s">
        <v>157</v>
      </c>
      <c r="D150" s="22"/>
      <c r="E150" s="25" t="str">
        <f t="shared" si="3"/>
        <v>10.9 Promover y evaluar campañas de comunicación sobre el derecho a la ciudad de mujeres y niñas, con énfasis en mujeres de grupos de atención prioritaria.</v>
      </c>
      <c r="F150" s="12" t="s">
        <v>362</v>
      </c>
      <c r="L150"/>
    </row>
    <row r="151" spans="2:12" ht="150" x14ac:dyDescent="0.25">
      <c r="B151" t="s">
        <v>3764</v>
      </c>
      <c r="C151" t="s">
        <v>158</v>
      </c>
      <c r="D151" s="22"/>
      <c r="E151" s="25" t="str">
        <f t="shared" si="3"/>
        <v>10.10 Impulsar mecanismos de regulación, supervisión y sanción de productos audiovisuales o sonoros en el espacio y transporte público y concesionado, que denigren la imagen de las mujeres y niñas, incite al odio, la violencia o la discriminación en su contra.</v>
      </c>
      <c r="F151" s="12" t="s">
        <v>362</v>
      </c>
      <c r="L151"/>
    </row>
    <row r="152" spans="2:12" ht="105" x14ac:dyDescent="0.25">
      <c r="B152">
        <v>10.11</v>
      </c>
      <c r="C152" t="s">
        <v>159</v>
      </c>
      <c r="D152" s="22"/>
      <c r="E152" s="25" t="str">
        <f t="shared" si="3"/>
        <v>10.11 Impulsar una política habitacional con perspectiva de género que favorezca el derecho a la vivienda digna, la cohesión social, el desarrollo sustentable y la disminución de las desigualdades.</v>
      </c>
      <c r="F152" s="12" t="s">
        <v>362</v>
      </c>
      <c r="L152"/>
    </row>
    <row r="153" spans="2:12" ht="150" x14ac:dyDescent="0.25">
      <c r="B153">
        <v>10.119999999999999</v>
      </c>
      <c r="C153" t="s">
        <v>160</v>
      </c>
      <c r="D153" s="22"/>
      <c r="E153" s="25" t="str">
        <f t="shared" si="3"/>
        <v>10.12 Garantizar que la acción pública orientada a hacer de la Ciudad de México un entorno seguro, solidario, incluyente y de Bienestar, beneficia a todas las mujeres sobre todo aquellas integrantes de grupos prioritarios y en condiciones de mayor vulnerabilidad.</v>
      </c>
      <c r="F153" s="12" t="s">
        <v>362</v>
      </c>
      <c r="L153"/>
    </row>
    <row r="154" spans="2:12" ht="105" x14ac:dyDescent="0.25">
      <c r="B154">
        <v>10.130000000000001</v>
      </c>
      <c r="C154" t="s">
        <v>161</v>
      </c>
      <c r="D154" s="22"/>
      <c r="E154" s="25" t="str">
        <f t="shared" si="3"/>
        <v>10.13 Construir Indicadores de Género y Ciudad en sus diversos tipos y alcances: indicadores de gestión, resultados, impacto; indicadores de línea base, alineados a ODS.</v>
      </c>
      <c r="F154" s="12" t="s">
        <v>362</v>
      </c>
      <c r="L154"/>
    </row>
    <row r="155" spans="2:12" x14ac:dyDescent="0.25">
      <c r="D155" s="22"/>
      <c r="E155" s="19"/>
      <c r="L155"/>
    </row>
    <row r="156" spans="2:12" x14ac:dyDescent="0.25">
      <c r="D156" s="22"/>
      <c r="E156" s="19"/>
      <c r="L156"/>
    </row>
    <row r="157" spans="2:12" x14ac:dyDescent="0.25">
      <c r="D157" s="22"/>
      <c r="E157" s="19"/>
      <c r="L157"/>
    </row>
    <row r="158" spans="2:12" x14ac:dyDescent="0.25">
      <c r="D158" s="22"/>
      <c r="E158" s="25"/>
      <c r="L158"/>
    </row>
    <row r="159" spans="2:12" x14ac:dyDescent="0.25">
      <c r="D159" s="22"/>
      <c r="E159" s="25"/>
      <c r="L159"/>
    </row>
    <row r="160" spans="2:12" ht="64.5" customHeight="1" x14ac:dyDescent="0.25">
      <c r="D160" s="22"/>
      <c r="E160" s="25"/>
      <c r="L160"/>
    </row>
    <row r="161" spans="4:12" x14ac:dyDescent="0.25">
      <c r="D161" s="22"/>
      <c r="E161" s="25"/>
      <c r="L161"/>
    </row>
    <row r="162" spans="4:12" x14ac:dyDescent="0.25">
      <c r="D162" s="22"/>
      <c r="E162" s="25"/>
      <c r="L162"/>
    </row>
    <row r="163" spans="4:12" x14ac:dyDescent="0.25">
      <c r="D163" s="22"/>
      <c r="E163" s="25"/>
      <c r="L163"/>
    </row>
    <row r="164" spans="4:12" x14ac:dyDescent="0.25">
      <c r="D164" s="22"/>
      <c r="E164" s="25"/>
      <c r="L164"/>
    </row>
    <row r="165" spans="4:12" x14ac:dyDescent="0.25">
      <c r="D165" s="22"/>
      <c r="E165" s="25"/>
      <c r="L165"/>
    </row>
    <row r="166" spans="4:12" x14ac:dyDescent="0.25">
      <c r="D166" s="22"/>
      <c r="E166" s="25"/>
      <c r="L166"/>
    </row>
    <row r="167" spans="4:12" x14ac:dyDescent="0.25">
      <c r="D167" s="22"/>
      <c r="E167" s="25"/>
      <c r="L167"/>
    </row>
    <row r="168" spans="4:12" x14ac:dyDescent="0.25">
      <c r="D168" s="22"/>
      <c r="E168" s="25"/>
      <c r="L168"/>
    </row>
    <row r="169" spans="4:12" x14ac:dyDescent="0.25">
      <c r="D169" s="22"/>
      <c r="E169" s="25"/>
      <c r="L169"/>
    </row>
    <row r="170" spans="4:12" x14ac:dyDescent="0.25">
      <c r="D170" s="22"/>
      <c r="E170" s="25"/>
      <c r="L170"/>
    </row>
    <row r="171" spans="4:12" x14ac:dyDescent="0.25">
      <c r="D171" s="22"/>
      <c r="E171" s="25"/>
      <c r="L171"/>
    </row>
    <row r="172" spans="4:12" x14ac:dyDescent="0.25">
      <c r="D172" s="22"/>
      <c r="E172" s="25"/>
      <c r="L172"/>
    </row>
    <row r="173" spans="4:12" x14ac:dyDescent="0.25">
      <c r="L173"/>
    </row>
  </sheetData>
  <dataValidations disablePrompts="1" count="2">
    <dataValidation type="list" allowBlank="1" showInputMessage="1" showErrorMessage="1" sqref="I17:I18" xr:uid="{00000000-0002-0000-0900-000000000000}">
      <formula1>$I$4:$I$5</formula1>
    </dataValidation>
    <dataValidation type="list" allowBlank="1" showInputMessage="1" showErrorMessage="1" sqref="K20" xr:uid="{00000000-0002-0000-0900-000001000000}">
      <formula1>IF($I$20=0," ",IF($I$20=$I$4,$R:$R,IF($I$20=$I$5,$S:$S)))</formula1>
    </dataValidation>
  </dataValidations>
  <pageMargins left="0.70866141732283472" right="0.70866141732283472" top="0.74803149606299213" bottom="0.74803149606299213" header="0.31496062992125984" footer="0.31496062992125984"/>
  <pageSetup paperSize="9" scale="67" fitToHeight="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F49"/>
  <sheetViews>
    <sheetView topLeftCell="A2" workbookViewId="0">
      <selection activeCell="F10" sqref="F10"/>
    </sheetView>
  </sheetViews>
  <sheetFormatPr baseColWidth="10" defaultColWidth="11.42578125" defaultRowHeight="15" x14ac:dyDescent="0.25"/>
  <cols>
    <col min="1" max="1" width="11.42578125" style="9"/>
    <col min="2" max="2" width="21.7109375" style="9" customWidth="1"/>
    <col min="3" max="3" width="70.28515625" style="9" customWidth="1"/>
    <col min="4" max="4" width="26.85546875" style="9" customWidth="1"/>
    <col min="5" max="16384" width="11.42578125" style="9"/>
  </cols>
  <sheetData>
    <row r="1" spans="1:6" x14ac:dyDescent="0.25">
      <c r="A1" s="27" t="s">
        <v>363</v>
      </c>
      <c r="B1" s="27" t="s">
        <v>9</v>
      </c>
      <c r="C1" s="27" t="s">
        <v>10</v>
      </c>
      <c r="D1" s="27" t="s">
        <v>364</v>
      </c>
    </row>
    <row r="2" spans="1:6" x14ac:dyDescent="0.25">
      <c r="A2" s="28">
        <v>1</v>
      </c>
      <c r="B2" s="29" t="s">
        <v>365</v>
      </c>
      <c r="C2" s="9" t="s">
        <v>366</v>
      </c>
      <c r="D2" s="9" t="s">
        <v>367</v>
      </c>
      <c r="E2" s="9" t="s">
        <v>365</v>
      </c>
      <c r="F2" s="9" t="s">
        <v>366</v>
      </c>
    </row>
    <row r="3" spans="1:6" x14ac:dyDescent="0.25">
      <c r="A3" s="28">
        <v>2</v>
      </c>
      <c r="B3" s="29" t="s">
        <v>368</v>
      </c>
      <c r="C3" s="9" t="s">
        <v>369</v>
      </c>
      <c r="D3" s="9" t="s">
        <v>370</v>
      </c>
      <c r="E3" s="9" t="s">
        <v>368</v>
      </c>
      <c r="F3" s="9" t="s">
        <v>369</v>
      </c>
    </row>
    <row r="4" spans="1:6" x14ac:dyDescent="0.25">
      <c r="A4" s="28">
        <v>3</v>
      </c>
      <c r="B4" s="30" t="s">
        <v>371</v>
      </c>
      <c r="C4" s="9" t="s">
        <v>372</v>
      </c>
      <c r="D4" s="9" t="s">
        <v>373</v>
      </c>
      <c r="E4" s="9" t="s">
        <v>371</v>
      </c>
      <c r="F4" s="9" t="s">
        <v>372</v>
      </c>
    </row>
    <row r="5" spans="1:6" x14ac:dyDescent="0.25">
      <c r="A5" s="28">
        <v>4</v>
      </c>
      <c r="B5" s="30" t="s">
        <v>374</v>
      </c>
      <c r="C5" s="9" t="s">
        <v>375</v>
      </c>
      <c r="D5" s="9" t="s">
        <v>376</v>
      </c>
      <c r="E5" s="9" t="s">
        <v>374</v>
      </c>
      <c r="F5" s="9" t="s">
        <v>375</v>
      </c>
    </row>
    <row r="6" spans="1:6" x14ac:dyDescent="0.25">
      <c r="A6" s="28">
        <v>5</v>
      </c>
      <c r="B6" s="30" t="s">
        <v>377</v>
      </c>
      <c r="C6" s="9" t="s">
        <v>378</v>
      </c>
      <c r="D6" s="9" t="s">
        <v>379</v>
      </c>
      <c r="E6" s="9" t="s">
        <v>377</v>
      </c>
      <c r="F6" s="9" t="s">
        <v>378</v>
      </c>
    </row>
    <row r="7" spans="1:6" x14ac:dyDescent="0.25">
      <c r="A7" s="28">
        <v>6</v>
      </c>
      <c r="B7" s="30" t="s">
        <v>380</v>
      </c>
      <c r="C7" s="9" t="s">
        <v>381</v>
      </c>
      <c r="D7" s="9" t="s">
        <v>382</v>
      </c>
      <c r="E7" s="9" t="s">
        <v>380</v>
      </c>
      <c r="F7" s="9" t="s">
        <v>381</v>
      </c>
    </row>
    <row r="8" spans="1:6" x14ac:dyDescent="0.25">
      <c r="A8" s="28">
        <v>7</v>
      </c>
      <c r="B8" s="30" t="s">
        <v>383</v>
      </c>
      <c r="C8" s="9" t="s">
        <v>384</v>
      </c>
      <c r="D8" s="9" t="s">
        <v>385</v>
      </c>
      <c r="E8" s="9" t="s">
        <v>383</v>
      </c>
      <c r="F8" s="9" t="s">
        <v>384</v>
      </c>
    </row>
    <row r="9" spans="1:6" x14ac:dyDescent="0.25">
      <c r="A9" s="28">
        <v>8</v>
      </c>
      <c r="B9" s="30" t="s">
        <v>386</v>
      </c>
      <c r="C9" s="9" t="s">
        <v>387</v>
      </c>
      <c r="D9" s="9" t="s">
        <v>388</v>
      </c>
      <c r="E9" s="9" t="s">
        <v>386</v>
      </c>
      <c r="F9" s="9" t="s">
        <v>387</v>
      </c>
    </row>
    <row r="10" spans="1:6" x14ac:dyDescent="0.25">
      <c r="A10" s="31">
        <v>9</v>
      </c>
      <c r="B10" s="9" t="s">
        <v>389</v>
      </c>
      <c r="C10" s="9" t="s">
        <v>390</v>
      </c>
      <c r="D10" s="9" t="s">
        <v>391</v>
      </c>
      <c r="E10" s="9" t="s">
        <v>389</v>
      </c>
      <c r="F10" s="9" t="s">
        <v>390</v>
      </c>
    </row>
    <row r="11" spans="1:6" x14ac:dyDescent="0.25">
      <c r="A11" s="31">
        <v>10</v>
      </c>
      <c r="B11" s="9" t="s">
        <v>392</v>
      </c>
      <c r="C11" s="9" t="s">
        <v>393</v>
      </c>
      <c r="D11" s="9" t="s">
        <v>394</v>
      </c>
      <c r="E11" s="9" t="s">
        <v>392</v>
      </c>
      <c r="F11" s="9" t="s">
        <v>393</v>
      </c>
    </row>
    <row r="12" spans="1:6" x14ac:dyDescent="0.25">
      <c r="A12" s="31">
        <v>11</v>
      </c>
      <c r="B12" s="9" t="s">
        <v>395</v>
      </c>
      <c r="C12" s="9" t="s">
        <v>396</v>
      </c>
      <c r="D12" s="9" t="s">
        <v>397</v>
      </c>
      <c r="E12" s="9" t="s">
        <v>395</v>
      </c>
      <c r="F12" s="9" t="s">
        <v>396</v>
      </c>
    </row>
    <row r="13" spans="1:6" x14ac:dyDescent="0.25">
      <c r="A13" s="31">
        <v>12</v>
      </c>
      <c r="B13" s="9" t="s">
        <v>398</v>
      </c>
      <c r="C13" s="9" t="s">
        <v>399</v>
      </c>
      <c r="D13" s="9" t="s">
        <v>400</v>
      </c>
      <c r="E13" s="9" t="s">
        <v>398</v>
      </c>
      <c r="F13" s="9" t="s">
        <v>399</v>
      </c>
    </row>
    <row r="14" spans="1:6" x14ac:dyDescent="0.25">
      <c r="A14" s="31">
        <v>13</v>
      </c>
      <c r="B14" s="9" t="s">
        <v>401</v>
      </c>
      <c r="C14" s="9" t="s">
        <v>402</v>
      </c>
      <c r="D14" s="9" t="s">
        <v>403</v>
      </c>
      <c r="E14" s="9" t="s">
        <v>401</v>
      </c>
      <c r="F14" s="9" t="s">
        <v>402</v>
      </c>
    </row>
    <row r="15" spans="1:6" x14ac:dyDescent="0.25">
      <c r="A15" s="31">
        <v>14</v>
      </c>
      <c r="B15" s="9" t="s">
        <v>404</v>
      </c>
      <c r="C15" s="9" t="s">
        <v>405</v>
      </c>
      <c r="D15" s="9" t="s">
        <v>406</v>
      </c>
      <c r="E15" s="9" t="s">
        <v>404</v>
      </c>
      <c r="F15" s="9" t="s">
        <v>405</v>
      </c>
    </row>
    <row r="16" spans="1:6" x14ac:dyDescent="0.25">
      <c r="A16" s="31">
        <v>15</v>
      </c>
      <c r="B16" s="9" t="s">
        <v>407</v>
      </c>
      <c r="C16" s="9" t="s">
        <v>408</v>
      </c>
      <c r="D16" s="9" t="s">
        <v>406</v>
      </c>
      <c r="E16" s="9" t="s">
        <v>407</v>
      </c>
      <c r="F16" s="9" t="s">
        <v>408</v>
      </c>
    </row>
    <row r="17" spans="1:6" x14ac:dyDescent="0.25">
      <c r="A17" s="31">
        <v>16</v>
      </c>
      <c r="B17" s="9" t="s">
        <v>409</v>
      </c>
      <c r="C17" s="9" t="s">
        <v>410</v>
      </c>
      <c r="D17" s="9" t="s">
        <v>411</v>
      </c>
      <c r="E17" s="9" t="s">
        <v>409</v>
      </c>
      <c r="F17" s="9" t="s">
        <v>410</v>
      </c>
    </row>
    <row r="18" spans="1:6" x14ac:dyDescent="0.25">
      <c r="A18" s="31">
        <v>17</v>
      </c>
      <c r="B18" s="9" t="s">
        <v>412</v>
      </c>
      <c r="C18" s="9" t="s">
        <v>413</v>
      </c>
      <c r="D18" s="9" t="s">
        <v>411</v>
      </c>
      <c r="E18" s="9" t="s">
        <v>412</v>
      </c>
      <c r="F18" s="9" t="s">
        <v>413</v>
      </c>
    </row>
    <row r="19" spans="1:6" x14ac:dyDescent="0.25">
      <c r="A19" s="31">
        <v>18</v>
      </c>
      <c r="B19" s="9" t="s">
        <v>414</v>
      </c>
      <c r="C19" s="9" t="s">
        <v>415</v>
      </c>
      <c r="D19" s="9" t="s">
        <v>416</v>
      </c>
      <c r="E19" s="9" t="s">
        <v>414</v>
      </c>
      <c r="F19" s="9" t="s">
        <v>415</v>
      </c>
    </row>
    <row r="20" spans="1:6" x14ac:dyDescent="0.25">
      <c r="A20" s="31">
        <v>19</v>
      </c>
      <c r="B20" s="9" t="s">
        <v>417</v>
      </c>
      <c r="C20" s="9" t="s">
        <v>418</v>
      </c>
      <c r="D20" s="9" t="s">
        <v>419</v>
      </c>
      <c r="E20" s="9" t="s">
        <v>417</v>
      </c>
      <c r="F20" s="9" t="s">
        <v>418</v>
      </c>
    </row>
    <row r="21" spans="1:6" x14ac:dyDescent="0.25">
      <c r="A21" s="31">
        <v>20</v>
      </c>
      <c r="B21" s="9" t="s">
        <v>420</v>
      </c>
      <c r="C21" s="9" t="s">
        <v>421</v>
      </c>
      <c r="D21" s="9" t="s">
        <v>422</v>
      </c>
      <c r="E21" s="9" t="s">
        <v>420</v>
      </c>
      <c r="F21" s="9" t="s">
        <v>421</v>
      </c>
    </row>
    <row r="22" spans="1:6" x14ac:dyDescent="0.25">
      <c r="A22" s="31">
        <v>21</v>
      </c>
      <c r="B22" s="9" t="s">
        <v>423</v>
      </c>
      <c r="C22" s="9" t="s">
        <v>424</v>
      </c>
      <c r="D22" s="9" t="s">
        <v>422</v>
      </c>
      <c r="E22" s="9" t="s">
        <v>423</v>
      </c>
      <c r="F22" s="9" t="s">
        <v>424</v>
      </c>
    </row>
    <row r="23" spans="1:6" x14ac:dyDescent="0.25">
      <c r="A23" s="31">
        <v>22</v>
      </c>
      <c r="B23" s="9" t="s">
        <v>425</v>
      </c>
      <c r="C23" s="9" t="s">
        <v>426</v>
      </c>
      <c r="D23" s="9" t="s">
        <v>427</v>
      </c>
      <c r="E23" s="9" t="s">
        <v>425</v>
      </c>
      <c r="F23" s="9" t="s">
        <v>426</v>
      </c>
    </row>
    <row r="24" spans="1:6" x14ac:dyDescent="0.25">
      <c r="A24" s="31">
        <v>23</v>
      </c>
      <c r="B24" s="9" t="s">
        <v>428</v>
      </c>
      <c r="C24" s="9" t="s">
        <v>429</v>
      </c>
      <c r="D24" s="9" t="s">
        <v>430</v>
      </c>
      <c r="E24" s="9" t="s">
        <v>428</v>
      </c>
      <c r="F24" s="9" t="s">
        <v>429</v>
      </c>
    </row>
    <row r="25" spans="1:6" x14ac:dyDescent="0.25">
      <c r="A25" s="31">
        <v>24</v>
      </c>
      <c r="B25" s="9" t="s">
        <v>431</v>
      </c>
      <c r="C25" s="9" t="s">
        <v>432</v>
      </c>
      <c r="D25" s="9" t="s">
        <v>433</v>
      </c>
      <c r="E25" s="9" t="s">
        <v>431</v>
      </c>
      <c r="F25" s="9" t="s">
        <v>432</v>
      </c>
    </row>
    <row r="26" spans="1:6" x14ac:dyDescent="0.25">
      <c r="A26" s="31">
        <v>25</v>
      </c>
      <c r="B26" s="9" t="s">
        <v>434</v>
      </c>
      <c r="C26" s="9" t="s">
        <v>435</v>
      </c>
      <c r="D26" s="9" t="s">
        <v>436</v>
      </c>
      <c r="E26" s="9" t="s">
        <v>434</v>
      </c>
      <c r="F26" s="9" t="s">
        <v>435</v>
      </c>
    </row>
    <row r="27" spans="1:6" x14ac:dyDescent="0.25">
      <c r="A27" s="31">
        <v>26</v>
      </c>
      <c r="B27" s="9" t="s">
        <v>437</v>
      </c>
      <c r="C27" s="9" t="s">
        <v>438</v>
      </c>
      <c r="D27" s="9" t="s">
        <v>439</v>
      </c>
      <c r="E27" s="9" t="s">
        <v>437</v>
      </c>
      <c r="F27" s="9" t="s">
        <v>438</v>
      </c>
    </row>
    <row r="28" spans="1:6" x14ac:dyDescent="0.25">
      <c r="A28" s="31">
        <v>27</v>
      </c>
      <c r="B28" s="9" t="s">
        <v>440</v>
      </c>
      <c r="C28" s="9" t="s">
        <v>441</v>
      </c>
      <c r="D28" s="9" t="s">
        <v>439</v>
      </c>
      <c r="E28" s="9" t="s">
        <v>440</v>
      </c>
      <c r="F28" s="9" t="s">
        <v>441</v>
      </c>
    </row>
    <row r="29" spans="1:6" x14ac:dyDescent="0.25">
      <c r="A29" s="31">
        <v>28</v>
      </c>
      <c r="B29" s="9" t="s">
        <v>442</v>
      </c>
      <c r="C29" s="9" t="s">
        <v>443</v>
      </c>
      <c r="D29" s="9" t="s">
        <v>444</v>
      </c>
      <c r="E29" s="9" t="s">
        <v>442</v>
      </c>
      <c r="F29" s="9" t="s">
        <v>443</v>
      </c>
    </row>
    <row r="30" spans="1:6" x14ac:dyDescent="0.25">
      <c r="A30" s="31">
        <v>29</v>
      </c>
      <c r="B30" s="9" t="s">
        <v>445</v>
      </c>
      <c r="C30" s="9" t="s">
        <v>446</v>
      </c>
      <c r="D30" s="9" t="s">
        <v>447</v>
      </c>
      <c r="E30" s="9" t="s">
        <v>445</v>
      </c>
      <c r="F30" s="9" t="s">
        <v>446</v>
      </c>
    </row>
    <row r="31" spans="1:6" x14ac:dyDescent="0.25">
      <c r="A31" s="31">
        <v>30</v>
      </c>
      <c r="B31" s="9" t="s">
        <v>448</v>
      </c>
      <c r="C31" s="9" t="s">
        <v>449</v>
      </c>
      <c r="D31" s="9" t="s">
        <v>450</v>
      </c>
      <c r="E31" s="9" t="s">
        <v>448</v>
      </c>
      <c r="F31" s="9" t="s">
        <v>449</v>
      </c>
    </row>
    <row r="32" spans="1:6" x14ac:dyDescent="0.25">
      <c r="A32" s="31">
        <v>31</v>
      </c>
      <c r="B32" s="9" t="s">
        <v>451</v>
      </c>
      <c r="C32" s="9" t="s">
        <v>452</v>
      </c>
      <c r="D32" s="9" t="s">
        <v>450</v>
      </c>
      <c r="E32" s="9" t="s">
        <v>451</v>
      </c>
      <c r="F32" s="9" t="s">
        <v>452</v>
      </c>
    </row>
    <row r="33" spans="1:6" x14ac:dyDescent="0.25">
      <c r="A33" s="31">
        <v>32</v>
      </c>
      <c r="B33" s="9" t="s">
        <v>453</v>
      </c>
      <c r="C33" s="9" t="s">
        <v>454</v>
      </c>
      <c r="D33" s="9" t="s">
        <v>455</v>
      </c>
      <c r="E33" s="9" t="s">
        <v>453</v>
      </c>
      <c r="F33" s="9" t="s">
        <v>454</v>
      </c>
    </row>
    <row r="34" spans="1:6" x14ac:dyDescent="0.25">
      <c r="A34" s="31">
        <v>33</v>
      </c>
      <c r="B34" s="9" t="s">
        <v>456</v>
      </c>
      <c r="C34" s="9" t="s">
        <v>457</v>
      </c>
      <c r="D34" s="9" t="s">
        <v>458</v>
      </c>
      <c r="E34" s="9" t="s">
        <v>456</v>
      </c>
      <c r="F34" s="9" t="s">
        <v>457</v>
      </c>
    </row>
    <row r="35" spans="1:6" ht="30" x14ac:dyDescent="0.25">
      <c r="A35" s="31">
        <v>34</v>
      </c>
      <c r="B35" s="9" t="s">
        <v>459</v>
      </c>
      <c r="C35" s="32" t="s">
        <v>460</v>
      </c>
      <c r="D35" s="9" t="s">
        <v>461</v>
      </c>
      <c r="E35" s="9" t="s">
        <v>459</v>
      </c>
      <c r="F35" s="9" t="s">
        <v>460</v>
      </c>
    </row>
    <row r="36" spans="1:6" x14ac:dyDescent="0.25">
      <c r="A36" s="31">
        <v>35</v>
      </c>
      <c r="B36" s="9" t="s">
        <v>462</v>
      </c>
      <c r="C36" s="9" t="s">
        <v>463</v>
      </c>
      <c r="D36" s="9" t="s">
        <v>464</v>
      </c>
      <c r="E36" s="9" t="s">
        <v>462</v>
      </c>
      <c r="F36" s="9" t="s">
        <v>463</v>
      </c>
    </row>
    <row r="37" spans="1:6" x14ac:dyDescent="0.25">
      <c r="A37" s="31">
        <v>36</v>
      </c>
      <c r="B37" s="9" t="s">
        <v>465</v>
      </c>
      <c r="C37" s="9" t="s">
        <v>466</v>
      </c>
      <c r="D37" s="9" t="s">
        <v>467</v>
      </c>
      <c r="E37" s="9" t="s">
        <v>465</v>
      </c>
      <c r="F37" s="9" t="s">
        <v>466</v>
      </c>
    </row>
    <row r="38" spans="1:6" x14ac:dyDescent="0.25">
      <c r="A38" s="31">
        <v>37</v>
      </c>
      <c r="B38" s="9" t="s">
        <v>468</v>
      </c>
      <c r="C38" s="9" t="s">
        <v>469</v>
      </c>
      <c r="D38" s="9" t="s">
        <v>467</v>
      </c>
      <c r="E38" s="9" t="s">
        <v>468</v>
      </c>
      <c r="F38" s="9" t="s">
        <v>469</v>
      </c>
    </row>
    <row r="39" spans="1:6" x14ac:dyDescent="0.25">
      <c r="A39" s="31">
        <v>38</v>
      </c>
      <c r="B39" s="9" t="s">
        <v>470</v>
      </c>
      <c r="C39" s="9" t="s">
        <v>471</v>
      </c>
      <c r="D39" s="9" t="s">
        <v>472</v>
      </c>
      <c r="E39" s="9" t="s">
        <v>470</v>
      </c>
      <c r="F39" s="9" t="s">
        <v>471</v>
      </c>
    </row>
    <row r="40" spans="1:6" x14ac:dyDescent="0.25">
      <c r="A40" s="31">
        <v>39</v>
      </c>
      <c r="B40" s="9" t="s">
        <v>473</v>
      </c>
      <c r="C40" s="9" t="s">
        <v>474</v>
      </c>
      <c r="D40" s="9" t="s">
        <v>475</v>
      </c>
      <c r="E40" s="9" t="s">
        <v>473</v>
      </c>
      <c r="F40" s="9" t="s">
        <v>474</v>
      </c>
    </row>
    <row r="41" spans="1:6" x14ac:dyDescent="0.25">
      <c r="A41" s="31">
        <v>40</v>
      </c>
      <c r="B41" s="9" t="s">
        <v>476</v>
      </c>
      <c r="C41" s="9" t="s">
        <v>477</v>
      </c>
      <c r="D41" s="9" t="s">
        <v>478</v>
      </c>
      <c r="E41" s="9" t="s">
        <v>476</v>
      </c>
      <c r="F41" s="9" t="s">
        <v>477</v>
      </c>
    </row>
    <row r="42" spans="1:6" x14ac:dyDescent="0.25">
      <c r="A42" s="31">
        <v>41</v>
      </c>
      <c r="B42" s="9" t="s">
        <v>479</v>
      </c>
      <c r="C42" s="9" t="s">
        <v>480</v>
      </c>
      <c r="D42" s="9" t="s">
        <v>481</v>
      </c>
      <c r="E42" s="9" t="s">
        <v>479</v>
      </c>
      <c r="F42" s="9" t="s">
        <v>480</v>
      </c>
    </row>
    <row r="43" spans="1:6" x14ac:dyDescent="0.25">
      <c r="A43" s="31">
        <v>42</v>
      </c>
      <c r="B43" s="9" t="s">
        <v>482</v>
      </c>
      <c r="C43" s="9" t="s">
        <v>483</v>
      </c>
      <c r="D43" s="9" t="s">
        <v>484</v>
      </c>
      <c r="E43" s="9" t="s">
        <v>482</v>
      </c>
      <c r="F43" s="9" t="s">
        <v>483</v>
      </c>
    </row>
    <row r="44" spans="1:6" x14ac:dyDescent="0.25">
      <c r="A44" s="31">
        <v>43</v>
      </c>
      <c r="B44" s="9" t="s">
        <v>485</v>
      </c>
      <c r="C44" s="9" t="s">
        <v>486</v>
      </c>
      <c r="D44" s="9" t="s">
        <v>487</v>
      </c>
      <c r="E44" s="9" t="s">
        <v>485</v>
      </c>
      <c r="F44" s="9" t="s">
        <v>486</v>
      </c>
    </row>
    <row r="45" spans="1:6" x14ac:dyDescent="0.25">
      <c r="A45" s="31">
        <v>44</v>
      </c>
      <c r="B45" s="9" t="s">
        <v>488</v>
      </c>
      <c r="C45" s="9" t="s">
        <v>489</v>
      </c>
      <c r="D45" s="9" t="s">
        <v>490</v>
      </c>
      <c r="E45" s="9" t="s">
        <v>488</v>
      </c>
      <c r="F45" s="9" t="s">
        <v>489</v>
      </c>
    </row>
    <row r="46" spans="1:6" x14ac:dyDescent="0.25">
      <c r="A46" s="31">
        <v>45</v>
      </c>
      <c r="B46" s="9" t="s">
        <v>491</v>
      </c>
      <c r="C46" s="9" t="s">
        <v>492</v>
      </c>
      <c r="D46" s="9" t="s">
        <v>493</v>
      </c>
      <c r="E46" s="9" t="s">
        <v>491</v>
      </c>
      <c r="F46" s="9" t="s">
        <v>492</v>
      </c>
    </row>
    <row r="47" spans="1:6" x14ac:dyDescent="0.25">
      <c r="A47" s="31">
        <v>46</v>
      </c>
      <c r="B47" s="9" t="s">
        <v>494</v>
      </c>
      <c r="C47" s="9" t="s">
        <v>495</v>
      </c>
      <c r="D47" s="9" t="s">
        <v>493</v>
      </c>
      <c r="E47" s="9" t="s">
        <v>494</v>
      </c>
      <c r="F47" s="9" t="s">
        <v>495</v>
      </c>
    </row>
    <row r="48" spans="1:6" x14ac:dyDescent="0.25">
      <c r="A48" s="31">
        <v>47</v>
      </c>
      <c r="B48" s="9" t="s">
        <v>496</v>
      </c>
      <c r="C48" s="9" t="s">
        <v>497</v>
      </c>
      <c r="D48" s="9" t="s">
        <v>498</v>
      </c>
      <c r="E48" s="9" t="s">
        <v>496</v>
      </c>
      <c r="F48" s="9" t="s">
        <v>497</v>
      </c>
    </row>
    <row r="49" spans="1:6" x14ac:dyDescent="0.25">
      <c r="A49" s="31">
        <v>48</v>
      </c>
      <c r="B49" s="9" t="s">
        <v>499</v>
      </c>
      <c r="C49" s="9" t="s">
        <v>500</v>
      </c>
      <c r="D49" s="9" t="s">
        <v>498</v>
      </c>
      <c r="E49" s="9" t="s">
        <v>499</v>
      </c>
      <c r="F49" s="9" t="s">
        <v>500</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8"/>
  <dimension ref="A1:D115"/>
  <sheetViews>
    <sheetView zoomScale="70" zoomScaleNormal="70" workbookViewId="0">
      <pane ySplit="1" topLeftCell="A66" activePane="bottomLeft" state="frozen"/>
      <selection pane="bottomLeft" activeCell="A2" sqref="A2:B99"/>
    </sheetView>
  </sheetViews>
  <sheetFormatPr baseColWidth="10" defaultColWidth="11.42578125" defaultRowHeight="15.75" x14ac:dyDescent="0.2"/>
  <cols>
    <col min="1" max="1" width="19.7109375" style="34" customWidth="1"/>
    <col min="2" max="2" width="97.42578125" style="34" customWidth="1"/>
    <col min="3" max="16384" width="11.42578125" style="34"/>
  </cols>
  <sheetData>
    <row r="1" spans="1:4" ht="36" customHeight="1" x14ac:dyDescent="0.2">
      <c r="A1" s="33" t="s">
        <v>501</v>
      </c>
      <c r="B1" s="33" t="s">
        <v>502</v>
      </c>
    </row>
    <row r="2" spans="1:4" ht="21" customHeight="1" x14ac:dyDescent="0.25">
      <c r="A2" s="185" t="s">
        <v>503</v>
      </c>
      <c r="B2" s="186" t="s">
        <v>11615</v>
      </c>
      <c r="D2" s="34" t="str">
        <f>CONCATENATE(A2," ",B2)</f>
        <v>01C001 Jefatura de Gobierno</v>
      </c>
    </row>
    <row r="3" spans="1:4" ht="21" customHeight="1" x14ac:dyDescent="0.25">
      <c r="A3" s="185" t="s">
        <v>504</v>
      </c>
      <c r="B3" s="186" t="s">
        <v>11632</v>
      </c>
      <c r="D3" s="34" t="str">
        <f t="shared" ref="D3:D66" si="0">CONCATENATE(A3," ",B3)</f>
        <v>01CD03 Centro de Comando, Control, Computo, Comunicaciones y Contacto Ciudadano</v>
      </c>
    </row>
    <row r="4" spans="1:4" ht="21" customHeight="1" x14ac:dyDescent="0.25">
      <c r="A4" s="185" t="s">
        <v>505</v>
      </c>
      <c r="B4" s="186" t="s">
        <v>11639</v>
      </c>
      <c r="D4" s="34" t="str">
        <f t="shared" si="0"/>
        <v>01CD06 Agencia Digital de Innovacion Publica</v>
      </c>
    </row>
    <row r="5" spans="1:4" ht="21" customHeight="1" x14ac:dyDescent="0.25">
      <c r="A5" s="185" t="s">
        <v>506</v>
      </c>
      <c r="B5" s="186" t="s">
        <v>11648</v>
      </c>
      <c r="D5" s="34" t="str">
        <f t="shared" si="0"/>
        <v>01P0ES Fondo para el Desarrollo Economico y Social</v>
      </c>
    </row>
    <row r="6" spans="1:4" ht="21" customHeight="1" x14ac:dyDescent="0.25">
      <c r="A6" s="185" t="s">
        <v>507</v>
      </c>
      <c r="B6" s="186" t="s">
        <v>11654</v>
      </c>
      <c r="D6" s="34" t="str">
        <f t="shared" si="0"/>
        <v>02C001 Secretaria de Gobierno</v>
      </c>
    </row>
    <row r="7" spans="1:4" ht="21" customHeight="1" x14ac:dyDescent="0.25">
      <c r="A7" s="185" t="s">
        <v>513</v>
      </c>
      <c r="B7" s="186" t="s">
        <v>8574</v>
      </c>
      <c r="D7" s="34" t="str">
        <f t="shared" si="0"/>
        <v>02CD01 Alcaldia Alvaro Obregon</v>
      </c>
    </row>
    <row r="8" spans="1:4" ht="21" customHeight="1" x14ac:dyDescent="0.25">
      <c r="A8" s="185" t="s">
        <v>515</v>
      </c>
      <c r="B8" s="186" t="s">
        <v>11705</v>
      </c>
      <c r="D8" s="34" t="str">
        <f t="shared" si="0"/>
        <v>02CD02 Alcaldia Azcapotzalco</v>
      </c>
    </row>
    <row r="9" spans="1:4" ht="21" customHeight="1" x14ac:dyDescent="0.25">
      <c r="A9" s="185" t="s">
        <v>517</v>
      </c>
      <c r="B9" s="186" t="s">
        <v>9019</v>
      </c>
      <c r="D9" s="34" t="str">
        <f t="shared" si="0"/>
        <v>02CD03 Alcaldia Benito Juarez</v>
      </c>
    </row>
    <row r="10" spans="1:4" ht="21" customHeight="1" x14ac:dyDescent="0.25">
      <c r="A10" s="185" t="s">
        <v>519</v>
      </c>
      <c r="B10" s="186" t="s">
        <v>11732</v>
      </c>
      <c r="D10" s="34" t="str">
        <f t="shared" si="0"/>
        <v>02CD04 Alcaldia Coyoacan</v>
      </c>
    </row>
    <row r="11" spans="1:4" ht="21" customHeight="1" x14ac:dyDescent="0.25">
      <c r="A11" s="185" t="s">
        <v>521</v>
      </c>
      <c r="B11" s="186" t="s">
        <v>11748</v>
      </c>
      <c r="D11" s="34" t="str">
        <f t="shared" si="0"/>
        <v>02CD05 Alcaldia Cuajimalpa de Morelos</v>
      </c>
    </row>
    <row r="12" spans="1:4" ht="21" customHeight="1" x14ac:dyDescent="0.25">
      <c r="A12" s="185" t="s">
        <v>523</v>
      </c>
      <c r="B12" s="186" t="s">
        <v>11760</v>
      </c>
      <c r="D12" s="34" t="str">
        <f t="shared" si="0"/>
        <v>02CD06 Alcaldia Cuauhtemoc</v>
      </c>
    </row>
    <row r="13" spans="1:4" ht="21" customHeight="1" x14ac:dyDescent="0.2">
      <c r="A13" s="179" t="s">
        <v>525</v>
      </c>
      <c r="B13" t="s">
        <v>11776</v>
      </c>
      <c r="D13" s="34" t="str">
        <f t="shared" si="0"/>
        <v>02CD07 Alcaldia Gustavo A. Madero</v>
      </c>
    </row>
    <row r="14" spans="1:4" ht="21" customHeight="1" x14ac:dyDescent="0.25">
      <c r="A14" s="185" t="s">
        <v>527</v>
      </c>
      <c r="B14" s="186" t="s">
        <v>7866</v>
      </c>
      <c r="D14" s="34" t="str">
        <f t="shared" si="0"/>
        <v>02CD08 Alcaldia Iztacalco</v>
      </c>
    </row>
    <row r="15" spans="1:4" ht="21" customHeight="1" x14ac:dyDescent="0.25">
      <c r="A15" s="185" t="s">
        <v>529</v>
      </c>
      <c r="B15" s="186" t="s">
        <v>8052</v>
      </c>
      <c r="D15" s="34" t="str">
        <f t="shared" si="0"/>
        <v>02CD09 Alcaldia Iztapalapa</v>
      </c>
    </row>
    <row r="16" spans="1:4" ht="21" customHeight="1" x14ac:dyDescent="0.25">
      <c r="A16" s="185" t="s">
        <v>531</v>
      </c>
      <c r="B16" s="186" t="s">
        <v>11821</v>
      </c>
      <c r="D16" s="34" t="str">
        <f t="shared" si="0"/>
        <v>02CD10 Alcaldia la Magdalena Contreras</v>
      </c>
    </row>
    <row r="17" spans="1:4" ht="21" customHeight="1" x14ac:dyDescent="0.25">
      <c r="A17" s="185" t="s">
        <v>533</v>
      </c>
      <c r="B17" s="186" t="s">
        <v>9560</v>
      </c>
      <c r="D17" s="34" t="str">
        <f t="shared" si="0"/>
        <v>02CD11 Alcaldia Miguel Hidalgo</v>
      </c>
    </row>
    <row r="18" spans="1:4" ht="21" customHeight="1" x14ac:dyDescent="0.25">
      <c r="A18" s="185" t="s">
        <v>535</v>
      </c>
      <c r="B18" s="186" t="s">
        <v>9628</v>
      </c>
      <c r="D18" s="34" t="str">
        <f t="shared" si="0"/>
        <v>02CD12 Alcaldia Milpa Alta</v>
      </c>
    </row>
    <row r="19" spans="1:4" ht="21" customHeight="1" x14ac:dyDescent="0.25">
      <c r="A19" s="185" t="s">
        <v>537</v>
      </c>
      <c r="B19" s="186" t="s">
        <v>11866</v>
      </c>
      <c r="D19" s="34" t="str">
        <f t="shared" si="0"/>
        <v>02CD13 Alcaldia Tlahuac</v>
      </c>
    </row>
    <row r="20" spans="1:4" ht="21" customHeight="1" x14ac:dyDescent="0.25">
      <c r="A20" s="185" t="s">
        <v>539</v>
      </c>
      <c r="B20" s="186" t="s">
        <v>11880</v>
      </c>
      <c r="D20" s="34" t="str">
        <f t="shared" si="0"/>
        <v>02CD14 Alcaldia Tlalpan</v>
      </c>
    </row>
    <row r="21" spans="1:4" ht="21" customHeight="1" x14ac:dyDescent="0.25">
      <c r="A21" s="185" t="s">
        <v>541</v>
      </c>
      <c r="B21" s="186" t="s">
        <v>11895</v>
      </c>
      <c r="D21" s="34" t="str">
        <f t="shared" si="0"/>
        <v>02CD15 Alcaldia Venustiano Carranza</v>
      </c>
    </row>
    <row r="22" spans="1:4" ht="21" customHeight="1" x14ac:dyDescent="0.25">
      <c r="A22" s="185" t="s">
        <v>543</v>
      </c>
      <c r="B22" s="186" t="s">
        <v>11915</v>
      </c>
      <c r="D22" s="34" t="str">
        <f t="shared" si="0"/>
        <v>02CD16 Alcaldia Xochimilco</v>
      </c>
    </row>
    <row r="23" spans="1:4" ht="21" customHeight="1" x14ac:dyDescent="0.25">
      <c r="A23" s="185" t="s">
        <v>509</v>
      </c>
      <c r="B23" s="186" t="s">
        <v>11928</v>
      </c>
      <c r="D23" s="34" t="str">
        <f t="shared" si="0"/>
        <v>02OD04 Autoridad del Centro Historico</v>
      </c>
    </row>
    <row r="24" spans="1:4" ht="21" customHeight="1" x14ac:dyDescent="0.25">
      <c r="A24" s="185" t="s">
        <v>510</v>
      </c>
      <c r="B24" s="186" t="s">
        <v>11936</v>
      </c>
      <c r="D24" s="34" t="str">
        <f t="shared" si="0"/>
        <v>02OD06 Instancia Ejecutora del Sistema Integral de Derechos Humanos</v>
      </c>
    </row>
    <row r="25" spans="1:4" ht="21" customHeight="1" x14ac:dyDescent="0.25">
      <c r="A25" s="185" t="s">
        <v>511</v>
      </c>
      <c r="B25" s="186" t="s">
        <v>11941</v>
      </c>
      <c r="D25" s="34" t="str">
        <f t="shared" si="0"/>
        <v>02PDAV Comision Ejecutiva de Atencion a Victimas de la Ciudad de Mexico</v>
      </c>
    </row>
    <row r="26" spans="1:4" ht="21" customHeight="1" x14ac:dyDescent="0.25">
      <c r="A26" s="185" t="s">
        <v>512</v>
      </c>
      <c r="B26" s="186" t="s">
        <v>11944</v>
      </c>
      <c r="D26" s="34" t="str">
        <f t="shared" si="0"/>
        <v>02PDDP Mecanismo para la Proteccion Integral de Personas Defensoras de Derechos Humanos y Periodistas</v>
      </c>
    </row>
    <row r="27" spans="1:4" ht="21" customHeight="1" x14ac:dyDescent="0.25">
      <c r="A27" s="185" t="s">
        <v>545</v>
      </c>
      <c r="B27" s="186" t="s">
        <v>11948</v>
      </c>
      <c r="D27" s="34" t="str">
        <f t="shared" si="0"/>
        <v>03C001 Secretaria de Desarrollo Urbano y Vivienda</v>
      </c>
    </row>
    <row r="28" spans="1:4" ht="21" customHeight="1" x14ac:dyDescent="0.25">
      <c r="A28" s="185" t="s">
        <v>546</v>
      </c>
      <c r="B28" s="186" t="s">
        <v>11953</v>
      </c>
      <c r="D28" s="34" t="str">
        <f t="shared" si="0"/>
        <v>03PDIV Instituto de Vivienda</v>
      </c>
    </row>
    <row r="29" spans="1:4" ht="21" customHeight="1" x14ac:dyDescent="0.25">
      <c r="A29" s="185" t="s">
        <v>547</v>
      </c>
      <c r="B29" s="186" t="s">
        <v>11957</v>
      </c>
      <c r="D29" s="34" t="str">
        <f t="shared" si="0"/>
        <v>04C001 Secretaria de Desarrollo Economico</v>
      </c>
    </row>
    <row r="30" spans="1:4" ht="21" customHeight="1" x14ac:dyDescent="0.25">
      <c r="A30" s="185" t="s">
        <v>548</v>
      </c>
      <c r="B30" s="186" t="s">
        <v>11966</v>
      </c>
      <c r="D30" s="34" t="str">
        <f t="shared" si="0"/>
        <v>04P0DE Fondo de Desarrollo Economico</v>
      </c>
    </row>
    <row r="31" spans="1:4" ht="21" customHeight="1" x14ac:dyDescent="0.25">
      <c r="A31" s="185" t="s">
        <v>549</v>
      </c>
      <c r="B31" s="186" t="s">
        <v>11971</v>
      </c>
      <c r="D31" s="34" t="str">
        <f t="shared" si="0"/>
        <v>04P0DS Fondo para el Desarrollo Social</v>
      </c>
    </row>
    <row r="32" spans="1:4" ht="21" customHeight="1" x14ac:dyDescent="0.25">
      <c r="A32" s="185" t="s">
        <v>550</v>
      </c>
      <c r="B32" s="186" t="s">
        <v>11974</v>
      </c>
      <c r="D32" s="34" t="str">
        <f t="shared" si="0"/>
        <v>05C001 Secretaria de Turismo</v>
      </c>
    </row>
    <row r="33" spans="1:4" ht="21" customHeight="1" x14ac:dyDescent="0.25">
      <c r="A33" s="185" t="s">
        <v>551</v>
      </c>
      <c r="B33" s="186" t="s">
        <v>11977</v>
      </c>
      <c r="D33" s="34" t="str">
        <f t="shared" si="0"/>
        <v>05P0PT Fondo Mixto de Promocion Turistica</v>
      </c>
    </row>
    <row r="34" spans="1:4" ht="21" customHeight="1" x14ac:dyDescent="0.25">
      <c r="A34" s="185" t="s">
        <v>552</v>
      </c>
      <c r="B34" s="186" t="s">
        <v>11981</v>
      </c>
      <c r="D34" s="34" t="str">
        <f t="shared" si="0"/>
        <v>06C001 Secretaria del Medio Ambiente</v>
      </c>
    </row>
    <row r="35" spans="1:4" ht="21" customHeight="1" x14ac:dyDescent="0.25">
      <c r="A35" s="185" t="s">
        <v>553</v>
      </c>
      <c r="B35" s="186" t="s">
        <v>11995</v>
      </c>
      <c r="D35" s="34" t="str">
        <f t="shared" si="0"/>
        <v>06CD03 Sistema de Aguas</v>
      </c>
    </row>
    <row r="36" spans="1:4" ht="21" customHeight="1" x14ac:dyDescent="0.25">
      <c r="A36" s="185" t="s">
        <v>554</v>
      </c>
      <c r="B36" s="186" t="s">
        <v>12018</v>
      </c>
      <c r="D36" s="34" t="str">
        <f t="shared" si="0"/>
        <v>06CD05 Agencia de Atencion Animal</v>
      </c>
    </row>
    <row r="37" spans="1:4" ht="21" customHeight="1" x14ac:dyDescent="0.25">
      <c r="A37" s="185" t="s">
        <v>555</v>
      </c>
      <c r="B37" s="186" t="s">
        <v>12020</v>
      </c>
      <c r="D37" s="34" t="str">
        <f t="shared" si="0"/>
        <v>06P0FA Fondo Ambiental Publico</v>
      </c>
    </row>
    <row r="38" spans="1:4" ht="21" customHeight="1" x14ac:dyDescent="0.25">
      <c r="A38" s="185" t="s">
        <v>556</v>
      </c>
      <c r="B38" s="186" t="s">
        <v>12029</v>
      </c>
      <c r="D38" s="34" t="str">
        <f t="shared" si="0"/>
        <v>06PDPA Procuraduria Ambiental y del Ordenamiento Territorial</v>
      </c>
    </row>
    <row r="39" spans="1:4" ht="21" customHeight="1" x14ac:dyDescent="0.25">
      <c r="A39" s="185" t="s">
        <v>557</v>
      </c>
      <c r="B39" s="186" t="s">
        <v>12032</v>
      </c>
      <c r="D39" s="34" t="str">
        <f t="shared" si="0"/>
        <v>07C001 Secretaria de Obras y Servicios</v>
      </c>
    </row>
    <row r="40" spans="1:4" ht="21" customHeight="1" x14ac:dyDescent="0.25">
      <c r="A40" s="185" t="s">
        <v>558</v>
      </c>
      <c r="B40" s="186" t="s">
        <v>12051</v>
      </c>
      <c r="D40" s="34" t="str">
        <f t="shared" si="0"/>
        <v>07CD01 Planta Productora de Mezclas Asfalticas</v>
      </c>
    </row>
    <row r="41" spans="1:4" ht="21" customHeight="1" x14ac:dyDescent="0.25">
      <c r="A41" s="185" t="s">
        <v>559</v>
      </c>
      <c r="B41" s="186" t="s">
        <v>12055</v>
      </c>
      <c r="D41" s="34" t="str">
        <f t="shared" si="0"/>
        <v>07PDIF Instituto Local de la Infraestructura Fisica Educativa</v>
      </c>
    </row>
    <row r="42" spans="1:4" ht="21" customHeight="1" x14ac:dyDescent="0.25">
      <c r="A42" s="185" t="s">
        <v>560</v>
      </c>
      <c r="B42" s="186" t="s">
        <v>12061</v>
      </c>
      <c r="D42" s="34" t="str">
        <f t="shared" si="0"/>
        <v>07PDIS Instituto para la Seguridad de las Construcciones</v>
      </c>
    </row>
    <row r="43" spans="1:4" ht="21" customHeight="1" x14ac:dyDescent="0.25">
      <c r="A43" s="185" t="s">
        <v>561</v>
      </c>
      <c r="B43" s="186" t="s">
        <v>12065</v>
      </c>
      <c r="D43" s="34" t="str">
        <f t="shared" si="0"/>
        <v>08C001 Secretaria de Inclusion y Bienestar Social</v>
      </c>
    </row>
    <row r="44" spans="1:4" ht="21" customHeight="1" x14ac:dyDescent="0.25">
      <c r="A44" s="185" t="s">
        <v>563</v>
      </c>
      <c r="B44" s="186" t="s">
        <v>12088</v>
      </c>
      <c r="D44" s="34" t="str">
        <f t="shared" si="0"/>
        <v>08PDCP Consejo para Prevenir y Eliminar la Discriminacion</v>
      </c>
    </row>
    <row r="45" spans="1:4" ht="21" customHeight="1" x14ac:dyDescent="0.25">
      <c r="A45" s="185" t="s">
        <v>564</v>
      </c>
      <c r="B45" s="186" t="s">
        <v>12094</v>
      </c>
      <c r="D45" s="34" t="str">
        <f t="shared" si="0"/>
        <v>08PDDF Sistema para el desarrollo Integral de la Familia</v>
      </c>
    </row>
    <row r="46" spans="1:4" ht="21" customHeight="1" x14ac:dyDescent="0.25">
      <c r="A46" s="185" t="s">
        <v>565</v>
      </c>
      <c r="B46" s="186" t="s">
        <v>12116</v>
      </c>
      <c r="D46" s="34" t="str">
        <f t="shared" si="0"/>
        <v>08PDII Instituto de las Personas con Discapacidad</v>
      </c>
    </row>
    <row r="47" spans="1:4" ht="21" customHeight="1" x14ac:dyDescent="0.25">
      <c r="A47" s="185" t="s">
        <v>566</v>
      </c>
      <c r="B47" s="186" t="s">
        <v>12123</v>
      </c>
      <c r="D47" s="34" t="str">
        <f t="shared" si="0"/>
        <v>08PDIJ Instituto de la Juventud</v>
      </c>
    </row>
    <row r="48" spans="1:4" ht="21" customHeight="1" x14ac:dyDescent="0.25">
      <c r="A48" s="185" t="s">
        <v>567</v>
      </c>
      <c r="B48" s="186" t="s">
        <v>12133</v>
      </c>
      <c r="D48" s="34" t="str">
        <f t="shared" si="0"/>
        <v>08PDPS Procuraduria Social</v>
      </c>
    </row>
    <row r="49" spans="1:4" ht="21" customHeight="1" x14ac:dyDescent="0.25">
      <c r="A49" s="185" t="s">
        <v>568</v>
      </c>
      <c r="B49" s="186" t="s">
        <v>12140</v>
      </c>
      <c r="D49" s="34" t="str">
        <f t="shared" si="0"/>
        <v>09C001 Secretaria de Administracion y Finanzas</v>
      </c>
    </row>
    <row r="50" spans="1:4" ht="21" customHeight="1" x14ac:dyDescent="0.25">
      <c r="A50" s="185" t="s">
        <v>569</v>
      </c>
      <c r="B50" s="186" t="s">
        <v>12156</v>
      </c>
      <c r="D50" s="34" t="str">
        <f t="shared" si="0"/>
        <v>09PDLR Caja de Prevision para Trabajadores a Lista de Raya</v>
      </c>
    </row>
    <row r="51" spans="1:4" ht="21" customHeight="1" x14ac:dyDescent="0.25">
      <c r="A51" s="185" t="s">
        <v>570</v>
      </c>
      <c r="B51" s="186" t="s">
        <v>12161</v>
      </c>
      <c r="D51" s="34" t="str">
        <f t="shared" si="0"/>
        <v>09PDPA Caja de Prevision de la Policia Auxiliar</v>
      </c>
    </row>
    <row r="52" spans="1:4" ht="21" customHeight="1" x14ac:dyDescent="0.25">
      <c r="A52" s="185" t="s">
        <v>571</v>
      </c>
      <c r="B52" s="186" t="s">
        <v>12164</v>
      </c>
      <c r="D52" s="34" t="str">
        <f t="shared" si="0"/>
        <v>09PDPP Caja de Prevision de la Policia Preventiva</v>
      </c>
    </row>
    <row r="53" spans="1:4" ht="21" customHeight="1" x14ac:dyDescent="0.25">
      <c r="A53" s="185" t="s">
        <v>572</v>
      </c>
      <c r="B53" s="186" t="s">
        <v>11402</v>
      </c>
      <c r="D53" s="34" t="str">
        <f t="shared" si="0"/>
        <v>09PECM Corporacion Mexicana de Impresion, S.A. de C.V.</v>
      </c>
    </row>
    <row r="54" spans="1:4" ht="21" customHeight="1" x14ac:dyDescent="0.25">
      <c r="A54" s="185" t="s">
        <v>574</v>
      </c>
      <c r="B54" s="186" t="s">
        <v>575</v>
      </c>
      <c r="D54" s="34" t="str">
        <f t="shared" si="0"/>
        <v>09PESM Servicios Metropolitanos, S.A. de C.V.</v>
      </c>
    </row>
    <row r="55" spans="1:4" ht="21" customHeight="1" x14ac:dyDescent="0.25">
      <c r="A55" s="185" t="s">
        <v>576</v>
      </c>
      <c r="B55" s="186" t="s">
        <v>12176</v>
      </c>
      <c r="D55" s="34" t="str">
        <f t="shared" si="0"/>
        <v>09PFCH Fideicomiso del Centro Historico</v>
      </c>
    </row>
    <row r="56" spans="1:4" ht="21" customHeight="1" x14ac:dyDescent="0.25">
      <c r="A56" s="185" t="s">
        <v>577</v>
      </c>
      <c r="B56" s="186" t="s">
        <v>12178</v>
      </c>
      <c r="D56" s="34" t="str">
        <f t="shared" si="0"/>
        <v>09PFRC Fideicomiso de Recuperacion Crediticia</v>
      </c>
    </row>
    <row r="57" spans="1:4" ht="21" customHeight="1" x14ac:dyDescent="0.25">
      <c r="A57" s="185" t="s">
        <v>12185</v>
      </c>
      <c r="B57" s="186" t="s">
        <v>12186</v>
      </c>
      <c r="D57" s="34" t="str">
        <f t="shared" si="0"/>
        <v>09PFRI Fideicomiso para la Reconstruccion Integral de la CDMX</v>
      </c>
    </row>
    <row r="58" spans="1:4" ht="21" customHeight="1" x14ac:dyDescent="0.25">
      <c r="A58" s="185" t="s">
        <v>578</v>
      </c>
      <c r="B58" s="186" t="s">
        <v>12197</v>
      </c>
      <c r="D58" s="34" t="str">
        <f t="shared" si="0"/>
        <v>10C001 Secretaria de Movilidad</v>
      </c>
    </row>
    <row r="59" spans="1:4" ht="21" customHeight="1" x14ac:dyDescent="0.25">
      <c r="A59" s="185" t="s">
        <v>580</v>
      </c>
      <c r="B59" s="186" t="s">
        <v>12203</v>
      </c>
      <c r="D59" s="34" t="str">
        <f t="shared" si="0"/>
        <v>10P0AC Fondo Publico de Atencion al Ciclista y al Peaton</v>
      </c>
    </row>
    <row r="60" spans="1:4" ht="21" customHeight="1" x14ac:dyDescent="0.25">
      <c r="A60" s="185" t="s">
        <v>581</v>
      </c>
      <c r="B60" s="186" t="s">
        <v>12205</v>
      </c>
      <c r="D60" s="34" t="str">
        <f t="shared" si="0"/>
        <v>10P0TP Fideicomiso Para el Fondo de Promocion para el Financiamiento del Transporte Publico</v>
      </c>
    </row>
    <row r="61" spans="1:4" ht="21" customHeight="1" x14ac:dyDescent="0.25">
      <c r="A61" s="185" t="s">
        <v>582</v>
      </c>
      <c r="B61" s="186" t="s">
        <v>12209</v>
      </c>
      <c r="D61" s="34" t="str">
        <f t="shared" si="0"/>
        <v>10PDMB Metrobus</v>
      </c>
    </row>
    <row r="62" spans="1:4" ht="21" customHeight="1" x14ac:dyDescent="0.25">
      <c r="A62" s="185" t="s">
        <v>583</v>
      </c>
      <c r="B62" s="186" t="s">
        <v>12212</v>
      </c>
      <c r="D62" s="34" t="str">
        <f t="shared" si="0"/>
        <v>10PDME Sistema de Transporte Colectivo Metro</v>
      </c>
    </row>
    <row r="63" spans="1:4" ht="21" customHeight="1" x14ac:dyDescent="0.25">
      <c r="A63" s="185" t="s">
        <v>3805</v>
      </c>
      <c r="B63" s="186" t="s">
        <v>12216</v>
      </c>
      <c r="D63" s="34" t="str">
        <f t="shared" si="0"/>
        <v>10PDOR Organismo Regulador de Transporte</v>
      </c>
    </row>
    <row r="64" spans="1:4" ht="21" customHeight="1" x14ac:dyDescent="0.25">
      <c r="A64" s="185" t="s">
        <v>584</v>
      </c>
      <c r="B64" s="186" t="s">
        <v>12222</v>
      </c>
      <c r="D64" s="34" t="str">
        <f t="shared" si="0"/>
        <v>10PDRT Red De Transporte de Pasajeros (RTP)</v>
      </c>
    </row>
    <row r="65" spans="1:4" ht="21" customHeight="1" x14ac:dyDescent="0.25">
      <c r="A65" s="185" t="s">
        <v>585</v>
      </c>
      <c r="B65" s="186" t="s">
        <v>12225</v>
      </c>
      <c r="D65" s="34" t="str">
        <f t="shared" si="0"/>
        <v>10PDTE Servicio de Transportes Electricos</v>
      </c>
    </row>
    <row r="66" spans="1:4" ht="21" customHeight="1" x14ac:dyDescent="0.25">
      <c r="A66" s="185" t="s">
        <v>586</v>
      </c>
      <c r="B66" s="186" t="s">
        <v>12228</v>
      </c>
      <c r="D66" s="34" t="str">
        <f t="shared" si="0"/>
        <v>11C001 Secretaria de Seguridad Ciudadana</v>
      </c>
    </row>
    <row r="67" spans="1:4" ht="21" customHeight="1" x14ac:dyDescent="0.25">
      <c r="A67" s="185" t="s">
        <v>587</v>
      </c>
      <c r="B67" s="186" t="s">
        <v>12243</v>
      </c>
      <c r="D67" s="34" t="str">
        <f t="shared" ref="D67:D115" si="1">CONCATENATE(A67," ",B67)</f>
        <v>11CD01 Universidad de la Policia</v>
      </c>
    </row>
    <row r="68" spans="1:4" ht="21" customHeight="1" x14ac:dyDescent="0.25">
      <c r="A68" s="185" t="s">
        <v>588</v>
      </c>
      <c r="B68" s="186" t="s">
        <v>12251</v>
      </c>
      <c r="D68" s="34" t="str">
        <f t="shared" si="1"/>
        <v>11CD02 Policia Auxiliar</v>
      </c>
    </row>
    <row r="69" spans="1:4" ht="21" customHeight="1" x14ac:dyDescent="0.25">
      <c r="A69" s="185" t="s">
        <v>589</v>
      </c>
      <c r="B69" s="186" t="s">
        <v>12256</v>
      </c>
      <c r="D69" s="34" t="str">
        <f t="shared" si="1"/>
        <v>11CD03 Policia Bancaria e Industrial</v>
      </c>
    </row>
    <row r="70" spans="1:4" ht="21" customHeight="1" x14ac:dyDescent="0.25">
      <c r="A70" s="185" t="s">
        <v>590</v>
      </c>
      <c r="B70" s="186" t="s">
        <v>12260</v>
      </c>
      <c r="D70" s="34" t="str">
        <f t="shared" si="1"/>
        <v>13C001 Secretaria de la Contraloria General</v>
      </c>
    </row>
    <row r="71" spans="1:4" ht="21" customHeight="1" x14ac:dyDescent="0.25">
      <c r="A71" s="185" t="s">
        <v>591</v>
      </c>
      <c r="B71" s="186" t="s">
        <v>12266</v>
      </c>
      <c r="D71" s="34" t="str">
        <f t="shared" si="1"/>
        <v>13PDEA Escuela de Administracion Publica</v>
      </c>
    </row>
    <row r="72" spans="1:4" ht="21" customHeight="1" x14ac:dyDescent="0.25">
      <c r="A72" s="185" t="s">
        <v>592</v>
      </c>
      <c r="B72" s="186" t="s">
        <v>12270</v>
      </c>
      <c r="D72" s="34" t="str">
        <f t="shared" si="1"/>
        <v>13PDVA Instituto de Verificacion Administrativa</v>
      </c>
    </row>
    <row r="73" spans="1:4" ht="21" customHeight="1" x14ac:dyDescent="0.25">
      <c r="A73" s="185" t="s">
        <v>594</v>
      </c>
      <c r="B73" s="186" t="s">
        <v>12275</v>
      </c>
      <c r="D73" s="34" t="str">
        <f t="shared" si="1"/>
        <v>15C006 Tesoreria</v>
      </c>
    </row>
    <row r="74" spans="1:4" ht="21" customHeight="1" x14ac:dyDescent="0.25">
      <c r="A74" s="185" t="s">
        <v>595</v>
      </c>
      <c r="B74" s="186" t="s">
        <v>12277</v>
      </c>
      <c r="D74" s="34" t="str">
        <f t="shared" si="1"/>
        <v>16C000 Deuda Publica</v>
      </c>
    </row>
    <row r="75" spans="1:4" ht="21" customHeight="1" x14ac:dyDescent="0.25">
      <c r="A75" s="185" t="s">
        <v>604</v>
      </c>
      <c r="B75" s="186" t="s">
        <v>12283</v>
      </c>
      <c r="D75" s="34" t="str">
        <f t="shared" si="1"/>
        <v>25C001 Consejeria Juridica y de Servicios Legales</v>
      </c>
    </row>
    <row r="76" spans="1:4" ht="21" customHeight="1" x14ac:dyDescent="0.25">
      <c r="A76" s="185" t="s">
        <v>605</v>
      </c>
      <c r="B76" s="186" t="s">
        <v>12291</v>
      </c>
      <c r="D76" s="34" t="str">
        <f t="shared" si="1"/>
        <v>26C001 Secretaria de Salud</v>
      </c>
    </row>
    <row r="77" spans="1:4" ht="21" customHeight="1" x14ac:dyDescent="0.25">
      <c r="A77" s="185" t="s">
        <v>606</v>
      </c>
      <c r="B77" s="186" t="s">
        <v>12302</v>
      </c>
      <c r="D77" s="34" t="str">
        <f t="shared" si="1"/>
        <v>26CD01 Agencia de Proteccion Sanitaria</v>
      </c>
    </row>
    <row r="78" spans="1:4" ht="21" customHeight="1" x14ac:dyDescent="0.25">
      <c r="A78" s="185" t="s">
        <v>607</v>
      </c>
      <c r="B78" s="186" t="s">
        <v>12306</v>
      </c>
      <c r="D78" s="34" t="str">
        <f t="shared" si="1"/>
        <v>26PDIA Instituto para la Atencion y Prevencion de las Adicciones</v>
      </c>
    </row>
    <row r="79" spans="1:4" ht="21" customHeight="1" x14ac:dyDescent="0.25">
      <c r="A79" s="193" t="s">
        <v>608</v>
      </c>
      <c r="B79" s="194" t="s">
        <v>12310</v>
      </c>
      <c r="D79" s="34" t="str">
        <f t="shared" si="1"/>
        <v>26PDSP Servicios de Salud Publica</v>
      </c>
    </row>
    <row r="80" spans="1:4" ht="21" customHeight="1" x14ac:dyDescent="0.25">
      <c r="A80" s="185" t="s">
        <v>611</v>
      </c>
      <c r="B80" s="186" t="s">
        <v>12314</v>
      </c>
      <c r="D80" s="34" t="str">
        <f t="shared" si="1"/>
        <v>31C000 Secretaria de Cultura</v>
      </c>
    </row>
    <row r="81" spans="1:4" ht="21" customHeight="1" x14ac:dyDescent="0.25">
      <c r="A81" s="185" t="s">
        <v>3806</v>
      </c>
      <c r="B81" s="186" t="s">
        <v>12323</v>
      </c>
      <c r="D81" s="34" t="str">
        <f t="shared" si="1"/>
        <v>31PDMP Servicio de Medios Publicos de la Ciudad de Mexico</v>
      </c>
    </row>
    <row r="82" spans="1:4" ht="21" customHeight="1" x14ac:dyDescent="0.25">
      <c r="A82" s="185" t="s">
        <v>612</v>
      </c>
      <c r="B82" s="186" t="s">
        <v>12332</v>
      </c>
      <c r="D82" s="34" t="str">
        <f t="shared" si="1"/>
        <v>31PFMA Fideicomiso Museo de Arte Popular Mexicano</v>
      </c>
    </row>
    <row r="83" spans="1:4" ht="21" customHeight="1" x14ac:dyDescent="0.25">
      <c r="A83" s="185" t="s">
        <v>613</v>
      </c>
      <c r="B83" s="186" t="s">
        <v>12338</v>
      </c>
      <c r="D83" s="34" t="str">
        <f t="shared" si="1"/>
        <v>31PFME Fideicomiso Museo del Estanquillo</v>
      </c>
    </row>
    <row r="84" spans="1:4" ht="21" customHeight="1" x14ac:dyDescent="0.25">
      <c r="A84" s="185" t="s">
        <v>614</v>
      </c>
      <c r="B84" s="186" t="s">
        <v>12341</v>
      </c>
      <c r="D84" s="34" t="str">
        <f t="shared" si="1"/>
        <v>31PFPC Fideicomiso de Promocion y Desarrollo del Cine Mexicano</v>
      </c>
    </row>
    <row r="85" spans="1:4" ht="21" customHeight="1" x14ac:dyDescent="0.25">
      <c r="A85" s="185" t="s">
        <v>616</v>
      </c>
      <c r="B85" s="186" t="s">
        <v>12345</v>
      </c>
      <c r="D85" s="34" t="str">
        <f t="shared" si="1"/>
        <v>33C001 Secretaria de Trabajo y Fomento al Empleo</v>
      </c>
    </row>
    <row r="86" spans="1:4" ht="21" customHeight="1" x14ac:dyDescent="0.25">
      <c r="A86" s="185" t="s">
        <v>3807</v>
      </c>
      <c r="B86" s="186" t="s">
        <v>12356</v>
      </c>
      <c r="D86" s="34" t="str">
        <f t="shared" si="1"/>
        <v>33PDCL Centro de Conciliacion Laboral</v>
      </c>
    </row>
    <row r="87" spans="1:4" ht="21" customHeight="1" x14ac:dyDescent="0.25">
      <c r="A87" s="185" t="s">
        <v>617</v>
      </c>
      <c r="B87" s="186" t="s">
        <v>12362</v>
      </c>
      <c r="D87" s="34" t="str">
        <f t="shared" si="1"/>
        <v>33PDIT Instituto de Capacitacion para el Trabajo</v>
      </c>
    </row>
    <row r="88" spans="1:4" ht="21" customHeight="1" x14ac:dyDescent="0.25">
      <c r="A88" s="185" t="s">
        <v>618</v>
      </c>
      <c r="B88" s="186" t="s">
        <v>12365</v>
      </c>
      <c r="D88" s="34" t="str">
        <f t="shared" si="1"/>
        <v>34C001 Secretaria de Gestion Integral de Riesgos y Proteccion Civil</v>
      </c>
    </row>
    <row r="89" spans="1:4" ht="21" customHeight="1" x14ac:dyDescent="0.25">
      <c r="A89" s="185" t="s">
        <v>619</v>
      </c>
      <c r="B89" s="186" t="s">
        <v>12370</v>
      </c>
      <c r="D89" s="34" t="str">
        <f t="shared" si="1"/>
        <v>34PDHB Heroico Cuerpo de Bomberos</v>
      </c>
    </row>
    <row r="90" spans="1:4" ht="21" customHeight="1" x14ac:dyDescent="0.25">
      <c r="A90" s="185" t="s">
        <v>620</v>
      </c>
      <c r="B90" s="186" t="s">
        <v>12373</v>
      </c>
      <c r="D90" s="34" t="str">
        <f t="shared" si="1"/>
        <v>35C001 Secretaria de Pueblos y Barrios Originarios y Comunidades Indigenas Residentes</v>
      </c>
    </row>
    <row r="91" spans="1:4" ht="21" customHeight="1" x14ac:dyDescent="0.25">
      <c r="A91" s="185" t="s">
        <v>621</v>
      </c>
      <c r="B91" s="186" t="s">
        <v>12381</v>
      </c>
      <c r="D91" s="34" t="str">
        <f t="shared" si="1"/>
        <v>36C001 Secretaria de Educacion, Ciencia, Tecnologia e Innovacion</v>
      </c>
    </row>
    <row r="92" spans="1:4" ht="21" customHeight="1" x14ac:dyDescent="0.25">
      <c r="A92" s="185" t="s">
        <v>622</v>
      </c>
      <c r="B92" s="186" t="s">
        <v>12395</v>
      </c>
      <c r="D92" s="34" t="str">
        <f t="shared" si="1"/>
        <v>36CD01 Universidad de la Salud</v>
      </c>
    </row>
    <row r="93" spans="1:4" ht="21" customHeight="1" x14ac:dyDescent="0.25">
      <c r="A93" s="185" t="s">
        <v>12402</v>
      </c>
      <c r="B93" s="186" t="s">
        <v>12403</v>
      </c>
      <c r="D93" s="34" t="str">
        <f t="shared" si="1"/>
        <v>36CD02 Subsistema de Educacion Comunitaria Pilares</v>
      </c>
    </row>
    <row r="94" spans="1:4" ht="21" customHeight="1" x14ac:dyDescent="0.25">
      <c r="A94" s="185" t="s">
        <v>623</v>
      </c>
      <c r="B94" s="186" t="s">
        <v>12419</v>
      </c>
      <c r="D94" s="34" t="str">
        <f t="shared" si="1"/>
        <v>36CDES Instituto de Estudios Superiores de la Ciudad de Mexico Rosario Castellanos</v>
      </c>
    </row>
    <row r="95" spans="1:4" ht="21" customHeight="1" x14ac:dyDescent="0.25">
      <c r="A95" s="185" t="s">
        <v>624</v>
      </c>
      <c r="B95" s="186" t="s">
        <v>12427</v>
      </c>
      <c r="D95" s="34" t="str">
        <f t="shared" si="1"/>
        <v>36PDID Instituto del Deporte</v>
      </c>
    </row>
    <row r="96" spans="1:4" ht="21" customHeight="1" x14ac:dyDescent="0.25">
      <c r="A96" s="185" t="s">
        <v>625</v>
      </c>
      <c r="B96" s="186" t="s">
        <v>12433</v>
      </c>
      <c r="D96" s="34" t="str">
        <f t="shared" si="1"/>
        <v>36PDIE Instituto de Educacion Media Superior</v>
      </c>
    </row>
    <row r="97" spans="1:4" ht="21" customHeight="1" x14ac:dyDescent="0.25">
      <c r="A97" s="185" t="s">
        <v>626</v>
      </c>
      <c r="B97" s="186" t="s">
        <v>12437</v>
      </c>
      <c r="D97" s="34" t="str">
        <f t="shared" si="1"/>
        <v>36PFEG Fideicomiso Bienestar Educativo</v>
      </c>
    </row>
    <row r="98" spans="1:4" ht="21" customHeight="1" x14ac:dyDescent="0.25">
      <c r="A98" s="185" t="s">
        <v>627</v>
      </c>
      <c r="B98" s="186" t="s">
        <v>12453</v>
      </c>
      <c r="D98" s="34" t="str">
        <f t="shared" si="1"/>
        <v>38C001 Secretaria de las Mujeres</v>
      </c>
    </row>
    <row r="99" spans="1:4" ht="21" customHeight="1" x14ac:dyDescent="0.25">
      <c r="A99" s="185" t="s">
        <v>3793</v>
      </c>
      <c r="B99" s="186" t="s">
        <v>12460</v>
      </c>
      <c r="D99" s="34" t="str">
        <f t="shared" si="1"/>
        <v>41PDIP Instituto de Planeacion Democratica y Prospectiva</v>
      </c>
    </row>
    <row r="100" spans="1:4" ht="21" customHeight="1" x14ac:dyDescent="0.2">
      <c r="A100" s="35"/>
      <c r="B100" s="36"/>
      <c r="D100" s="34" t="str">
        <f t="shared" si="1"/>
        <v xml:space="preserve"> </v>
      </c>
    </row>
    <row r="101" spans="1:4" ht="21" customHeight="1" x14ac:dyDescent="0.2">
      <c r="A101" s="35"/>
      <c r="B101" s="36"/>
      <c r="D101" s="34" t="str">
        <f t="shared" si="1"/>
        <v xml:space="preserve"> </v>
      </c>
    </row>
    <row r="102" spans="1:4" ht="21" customHeight="1" x14ac:dyDescent="0.2">
      <c r="A102" s="35"/>
      <c r="B102" s="36"/>
      <c r="D102" s="34" t="str">
        <f t="shared" si="1"/>
        <v xml:space="preserve"> </v>
      </c>
    </row>
    <row r="103" spans="1:4" ht="21" customHeight="1" x14ac:dyDescent="0.2">
      <c r="A103" s="35"/>
      <c r="B103" s="36"/>
      <c r="D103" s="34" t="str">
        <f t="shared" si="1"/>
        <v xml:space="preserve"> </v>
      </c>
    </row>
    <row r="104" spans="1:4" ht="21" customHeight="1" x14ac:dyDescent="0.2">
      <c r="A104" s="35"/>
      <c r="B104" s="36"/>
      <c r="D104" s="34" t="str">
        <f t="shared" si="1"/>
        <v xml:space="preserve"> </v>
      </c>
    </row>
    <row r="105" spans="1:4" ht="21" customHeight="1" x14ac:dyDescent="0.2">
      <c r="A105" s="35"/>
      <c r="B105" s="36"/>
      <c r="D105" s="34" t="str">
        <f t="shared" si="1"/>
        <v xml:space="preserve"> </v>
      </c>
    </row>
    <row r="106" spans="1:4" ht="21" customHeight="1" x14ac:dyDescent="0.2">
      <c r="A106" s="35"/>
      <c r="B106" s="36"/>
      <c r="D106" s="34" t="str">
        <f t="shared" si="1"/>
        <v xml:space="preserve"> </v>
      </c>
    </row>
    <row r="107" spans="1:4" ht="21" customHeight="1" x14ac:dyDescent="0.2">
      <c r="A107" s="35"/>
      <c r="B107" s="36"/>
      <c r="D107" s="34" t="str">
        <f t="shared" si="1"/>
        <v xml:space="preserve"> </v>
      </c>
    </row>
    <row r="108" spans="1:4" ht="21" customHeight="1" x14ac:dyDescent="0.2">
      <c r="A108" s="35"/>
      <c r="B108" s="36"/>
      <c r="D108" s="34" t="str">
        <f t="shared" si="1"/>
        <v xml:space="preserve"> </v>
      </c>
    </row>
    <row r="109" spans="1:4" ht="21" customHeight="1" x14ac:dyDescent="0.2">
      <c r="A109" s="35"/>
      <c r="B109" s="36"/>
      <c r="D109" s="34" t="str">
        <f t="shared" si="1"/>
        <v xml:space="preserve"> </v>
      </c>
    </row>
    <row r="110" spans="1:4" ht="21" customHeight="1" x14ac:dyDescent="0.2">
      <c r="A110" s="35"/>
      <c r="B110" s="36"/>
      <c r="D110" s="34" t="str">
        <f t="shared" si="1"/>
        <v xml:space="preserve"> </v>
      </c>
    </row>
    <row r="111" spans="1:4" ht="21" customHeight="1" x14ac:dyDescent="0.2">
      <c r="A111" s="35"/>
      <c r="B111" s="36"/>
      <c r="D111" s="34" t="str">
        <f t="shared" si="1"/>
        <v xml:space="preserve"> </v>
      </c>
    </row>
    <row r="112" spans="1:4" x14ac:dyDescent="0.2">
      <c r="D112" s="34" t="str">
        <f t="shared" si="1"/>
        <v xml:space="preserve"> </v>
      </c>
    </row>
    <row r="113" spans="4:4" x14ac:dyDescent="0.2">
      <c r="D113" s="34" t="str">
        <f t="shared" si="1"/>
        <v xml:space="preserve"> </v>
      </c>
    </row>
    <row r="114" spans="4:4" x14ac:dyDescent="0.2">
      <c r="D114" s="34" t="str">
        <f t="shared" si="1"/>
        <v xml:space="preserve"> </v>
      </c>
    </row>
    <row r="115" spans="4:4" x14ac:dyDescent="0.2">
      <c r="D115" s="34" t="str">
        <f t="shared" si="1"/>
        <v xml:space="preserve"> </v>
      </c>
    </row>
  </sheetData>
  <conditionalFormatting sqref="A2:B99">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B3:Q42"/>
  <sheetViews>
    <sheetView topLeftCell="H1" zoomScale="145" zoomScaleNormal="145" workbookViewId="0">
      <selection activeCell="M28" sqref="M28"/>
    </sheetView>
  </sheetViews>
  <sheetFormatPr baseColWidth="10" defaultRowHeight="12.75" x14ac:dyDescent="0.2"/>
  <sheetData>
    <row r="3" spans="4:17" x14ac:dyDescent="0.2">
      <c r="D3" s="308" t="s">
        <v>4</v>
      </c>
      <c r="E3" s="308"/>
      <c r="F3" s="309" t="s">
        <v>5</v>
      </c>
      <c r="G3" s="309"/>
      <c r="H3" s="308" t="s">
        <v>6</v>
      </c>
      <c r="I3" s="308"/>
      <c r="J3" s="308" t="s">
        <v>7</v>
      </c>
      <c r="K3" s="308"/>
      <c r="L3" s="309" t="s">
        <v>8</v>
      </c>
      <c r="M3" s="309"/>
      <c r="N3" s="309"/>
      <c r="O3" s="309"/>
      <c r="P3" s="309"/>
      <c r="Q3" s="309"/>
    </row>
    <row r="4" spans="4:17" x14ac:dyDescent="0.2">
      <c r="D4" s="308"/>
      <c r="E4" s="308"/>
      <c r="F4" s="309"/>
      <c r="G4" s="309"/>
      <c r="H4" s="308"/>
      <c r="I4" s="308"/>
      <c r="J4" s="308"/>
      <c r="K4" s="308"/>
      <c r="L4" s="309"/>
      <c r="M4" s="309"/>
      <c r="N4" s="309"/>
      <c r="O4" s="309"/>
      <c r="P4" s="309"/>
      <c r="Q4" s="309"/>
    </row>
    <row r="5" spans="4:17" x14ac:dyDescent="0.2">
      <c r="D5" t="s">
        <v>13</v>
      </c>
      <c r="F5" t="s">
        <v>16</v>
      </c>
      <c r="H5" t="s">
        <v>19</v>
      </c>
      <c r="J5" t="s">
        <v>21</v>
      </c>
      <c r="L5" t="s">
        <v>26</v>
      </c>
    </row>
    <row r="6" spans="4:17" x14ac:dyDescent="0.2">
      <c r="D6" t="s">
        <v>15</v>
      </c>
      <c r="F6" t="s">
        <v>17</v>
      </c>
      <c r="H6" t="s">
        <v>20</v>
      </c>
      <c r="J6" t="s">
        <v>22</v>
      </c>
      <c r="L6" t="s">
        <v>27</v>
      </c>
    </row>
    <row r="7" spans="4:17" x14ac:dyDescent="0.2">
      <c r="D7" t="s">
        <v>14</v>
      </c>
      <c r="F7" t="s">
        <v>18</v>
      </c>
      <c r="H7" t="s">
        <v>3659</v>
      </c>
      <c r="J7" t="s">
        <v>23</v>
      </c>
      <c r="L7" t="s">
        <v>28</v>
      </c>
    </row>
    <row r="8" spans="4:17" x14ac:dyDescent="0.2">
      <c r="J8" t="s">
        <v>24</v>
      </c>
      <c r="L8" t="s">
        <v>29</v>
      </c>
    </row>
    <row r="9" spans="4:17" x14ac:dyDescent="0.2">
      <c r="J9" t="s">
        <v>25</v>
      </c>
      <c r="L9" t="s">
        <v>3770</v>
      </c>
    </row>
    <row r="10" spans="4:17" x14ac:dyDescent="0.2">
      <c r="L10" t="s">
        <v>3769</v>
      </c>
    </row>
    <row r="11" spans="4:17" x14ac:dyDescent="0.2">
      <c r="L11" t="s">
        <v>30</v>
      </c>
    </row>
    <row r="12" spans="4:17" ht="15" x14ac:dyDescent="0.2">
      <c r="F12" s="83" t="s">
        <v>16</v>
      </c>
      <c r="L12" t="s">
        <v>31</v>
      </c>
    </row>
    <row r="13" spans="4:17" ht="15" x14ac:dyDescent="0.2">
      <c r="F13" s="82" t="s">
        <v>3676</v>
      </c>
      <c r="L13" t="s">
        <v>25</v>
      </c>
    </row>
    <row r="14" spans="4:17" ht="15" x14ac:dyDescent="0.2">
      <c r="D14" t="s">
        <v>3660</v>
      </c>
      <c r="F14" s="82" t="s">
        <v>3675</v>
      </c>
      <c r="L14" t="s">
        <v>3663</v>
      </c>
    </row>
    <row r="15" spans="4:17" x14ac:dyDescent="0.2">
      <c r="D15" t="s">
        <v>3661</v>
      </c>
      <c r="F15" t="s">
        <v>3674</v>
      </c>
      <c r="L15" t="s">
        <v>3672</v>
      </c>
    </row>
    <row r="17" spans="2:12" x14ac:dyDescent="0.2">
      <c r="L17" t="s">
        <v>26</v>
      </c>
    </row>
    <row r="18" spans="2:12" ht="15" x14ac:dyDescent="0.2">
      <c r="F18" s="84" t="s">
        <v>16</v>
      </c>
      <c r="L18" t="s">
        <v>27</v>
      </c>
    </row>
    <row r="19" spans="2:12" ht="15" x14ac:dyDescent="0.2">
      <c r="C19" t="s">
        <v>16</v>
      </c>
      <c r="F19" s="84" t="s">
        <v>2340</v>
      </c>
      <c r="L19" t="s">
        <v>28</v>
      </c>
    </row>
    <row r="20" spans="2:12" ht="15" x14ac:dyDescent="0.2">
      <c r="C20" t="s">
        <v>2340</v>
      </c>
      <c r="F20" s="84" t="s">
        <v>2341</v>
      </c>
      <c r="L20" t="s">
        <v>29</v>
      </c>
    </row>
    <row r="21" spans="2:12" ht="15" x14ac:dyDescent="0.2">
      <c r="C21" t="s">
        <v>2341</v>
      </c>
      <c r="F21" s="84" t="s">
        <v>2342</v>
      </c>
      <c r="L21" t="s">
        <v>3770</v>
      </c>
    </row>
    <row r="22" spans="2:12" ht="15" x14ac:dyDescent="0.2">
      <c r="C22" t="s">
        <v>2342</v>
      </c>
      <c r="F22" s="84" t="s">
        <v>2343</v>
      </c>
      <c r="L22" t="s">
        <v>3769</v>
      </c>
    </row>
    <row r="23" spans="2:12" x14ac:dyDescent="0.2">
      <c r="C23" t="s">
        <v>2343</v>
      </c>
      <c r="L23" t="s">
        <v>30</v>
      </c>
    </row>
    <row r="24" spans="2:12" x14ac:dyDescent="0.2">
      <c r="L24" t="s">
        <v>31</v>
      </c>
    </row>
    <row r="25" spans="2:12" x14ac:dyDescent="0.2">
      <c r="L25" t="s">
        <v>3663</v>
      </c>
    </row>
    <row r="26" spans="2:12" x14ac:dyDescent="0.2">
      <c r="F26" t="s">
        <v>514</v>
      </c>
      <c r="L26" t="s">
        <v>3672</v>
      </c>
    </row>
    <row r="27" spans="2:12" x14ac:dyDescent="0.2">
      <c r="F27" t="s">
        <v>516</v>
      </c>
    </row>
    <row r="28" spans="2:12" x14ac:dyDescent="0.2">
      <c r="B28" t="s">
        <v>3677</v>
      </c>
      <c r="F28" t="s">
        <v>518</v>
      </c>
    </row>
    <row r="29" spans="2:12" x14ac:dyDescent="0.2">
      <c r="B29" t="s">
        <v>3678</v>
      </c>
      <c r="F29" t="s">
        <v>520</v>
      </c>
    </row>
    <row r="30" spans="2:12" x14ac:dyDescent="0.2">
      <c r="B30" t="s">
        <v>3679</v>
      </c>
      <c r="F30" t="s">
        <v>522</v>
      </c>
    </row>
    <row r="31" spans="2:12" x14ac:dyDescent="0.2">
      <c r="B31" t="s">
        <v>3680</v>
      </c>
      <c r="F31" t="s">
        <v>524</v>
      </c>
    </row>
    <row r="32" spans="2:12" x14ac:dyDescent="0.2">
      <c r="B32" t="s">
        <v>3681</v>
      </c>
      <c r="F32" t="s">
        <v>526</v>
      </c>
    </row>
    <row r="33" spans="2:6" x14ac:dyDescent="0.2">
      <c r="B33" t="s">
        <v>3682</v>
      </c>
      <c r="F33" t="s">
        <v>528</v>
      </c>
    </row>
    <row r="34" spans="2:6" x14ac:dyDescent="0.2">
      <c r="B34" t="s">
        <v>3683</v>
      </c>
      <c r="F34" t="s">
        <v>530</v>
      </c>
    </row>
    <row r="35" spans="2:6" x14ac:dyDescent="0.2">
      <c r="F35" t="s">
        <v>532</v>
      </c>
    </row>
    <row r="36" spans="2:6" x14ac:dyDescent="0.2">
      <c r="F36" t="s">
        <v>534</v>
      </c>
    </row>
    <row r="37" spans="2:6" x14ac:dyDescent="0.2">
      <c r="F37" t="s">
        <v>536</v>
      </c>
    </row>
    <row r="38" spans="2:6" x14ac:dyDescent="0.2">
      <c r="F38" t="s">
        <v>538</v>
      </c>
    </row>
    <row r="39" spans="2:6" x14ac:dyDescent="0.2">
      <c r="F39" t="s">
        <v>540</v>
      </c>
    </row>
    <row r="40" spans="2:6" x14ac:dyDescent="0.2">
      <c r="F40" t="s">
        <v>542</v>
      </c>
    </row>
    <row r="41" spans="2:6" x14ac:dyDescent="0.2">
      <c r="F41" t="s">
        <v>544</v>
      </c>
    </row>
    <row r="42" spans="2:6" x14ac:dyDescent="0.2">
      <c r="F42" t="s">
        <v>3671</v>
      </c>
    </row>
  </sheetData>
  <mergeCells count="5">
    <mergeCell ref="D3:E4"/>
    <mergeCell ref="F3:G4"/>
    <mergeCell ref="H3:I4"/>
    <mergeCell ref="J3:K4"/>
    <mergeCell ref="L3:Q4"/>
  </mergeCell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5"/>
  <dimension ref="B3:I77"/>
  <sheetViews>
    <sheetView topLeftCell="A11" workbookViewId="0">
      <selection activeCell="L11" sqref="L11"/>
    </sheetView>
  </sheetViews>
  <sheetFormatPr baseColWidth="10" defaultRowHeight="12.75" x14ac:dyDescent="0.2"/>
  <sheetData>
    <row r="3" spans="2:9" ht="60" x14ac:dyDescent="0.2">
      <c r="B3" s="164" t="s">
        <v>11503</v>
      </c>
      <c r="H3" t="s">
        <v>11586</v>
      </c>
      <c r="I3" t="s">
        <v>11578</v>
      </c>
    </row>
    <row r="4" spans="2:9" ht="135" x14ac:dyDescent="0.2">
      <c r="B4" s="164" t="s">
        <v>11504</v>
      </c>
      <c r="H4" t="s">
        <v>11587</v>
      </c>
      <c r="I4" t="s">
        <v>11579</v>
      </c>
    </row>
    <row r="5" spans="2:9" ht="60" x14ac:dyDescent="0.2">
      <c r="B5" s="164" t="s">
        <v>11505</v>
      </c>
      <c r="H5" t="s">
        <v>11588</v>
      </c>
      <c r="I5" t="s">
        <v>11580</v>
      </c>
    </row>
    <row r="6" spans="2:9" ht="90" x14ac:dyDescent="0.2">
      <c r="B6" s="164" t="s">
        <v>11506</v>
      </c>
      <c r="H6" t="s">
        <v>11589</v>
      </c>
      <c r="I6" t="s">
        <v>11581</v>
      </c>
    </row>
    <row r="7" spans="2:9" ht="105" x14ac:dyDescent="0.2">
      <c r="B7" s="164" t="s">
        <v>11507</v>
      </c>
      <c r="H7" t="s">
        <v>11590</v>
      </c>
      <c r="I7" t="s">
        <v>11579</v>
      </c>
    </row>
    <row r="8" spans="2:9" ht="60" x14ac:dyDescent="0.2">
      <c r="B8" s="164" t="s">
        <v>11508</v>
      </c>
      <c r="H8" t="s">
        <v>11591</v>
      </c>
      <c r="I8" t="s">
        <v>11582</v>
      </c>
    </row>
    <row r="9" spans="2:9" ht="90" x14ac:dyDescent="0.2">
      <c r="B9" s="164" t="s">
        <v>11509</v>
      </c>
      <c r="H9" t="s">
        <v>11592</v>
      </c>
      <c r="I9" t="s">
        <v>11582</v>
      </c>
    </row>
    <row r="10" spans="2:9" ht="75" x14ac:dyDescent="0.2">
      <c r="B10" s="164" t="s">
        <v>11510</v>
      </c>
      <c r="H10" t="s">
        <v>11593</v>
      </c>
      <c r="I10" t="s">
        <v>11583</v>
      </c>
    </row>
    <row r="11" spans="2:9" ht="204" x14ac:dyDescent="0.2">
      <c r="B11" s="165" t="s">
        <v>11511</v>
      </c>
      <c r="H11" t="s">
        <v>11594</v>
      </c>
      <c r="I11" s="157" t="s">
        <v>11585</v>
      </c>
    </row>
    <row r="12" spans="2:9" ht="76.5" x14ac:dyDescent="0.2">
      <c r="B12" s="164" t="s">
        <v>11512</v>
      </c>
      <c r="H12">
        <v>10</v>
      </c>
      <c r="I12" s="157" t="s">
        <v>11584</v>
      </c>
    </row>
    <row r="13" spans="2:9" ht="13.5" x14ac:dyDescent="0.25">
      <c r="B13" s="4" t="s">
        <v>11513</v>
      </c>
    </row>
    <row r="14" spans="2:9" x14ac:dyDescent="0.2">
      <c r="B14" t="s">
        <v>11514</v>
      </c>
    </row>
    <row r="15" spans="2:9" x14ac:dyDescent="0.2">
      <c r="B15" t="s">
        <v>11515</v>
      </c>
    </row>
    <row r="16" spans="2:9" x14ac:dyDescent="0.2">
      <c r="B16" t="s">
        <v>11516</v>
      </c>
    </row>
    <row r="17" spans="2:2" x14ac:dyDescent="0.2">
      <c r="B17" t="s">
        <v>11517</v>
      </c>
    </row>
    <row r="18" spans="2:2" x14ac:dyDescent="0.2">
      <c r="B18" t="s">
        <v>11518</v>
      </c>
    </row>
    <row r="19" spans="2:2" x14ac:dyDescent="0.2">
      <c r="B19" t="s">
        <v>11519</v>
      </c>
    </row>
    <row r="20" spans="2:2" x14ac:dyDescent="0.2">
      <c r="B20" t="s">
        <v>11520</v>
      </c>
    </row>
    <row r="21" spans="2:2" x14ac:dyDescent="0.2">
      <c r="B21" t="s">
        <v>11521</v>
      </c>
    </row>
    <row r="22" spans="2:2" x14ac:dyDescent="0.2">
      <c r="B22" t="s">
        <v>11522</v>
      </c>
    </row>
    <row r="23" spans="2:2" x14ac:dyDescent="0.2">
      <c r="B23" t="s">
        <v>11523</v>
      </c>
    </row>
    <row r="24" spans="2:2" x14ac:dyDescent="0.2">
      <c r="B24" t="s">
        <v>11524</v>
      </c>
    </row>
    <row r="25" spans="2:2" x14ac:dyDescent="0.2">
      <c r="B25" t="s">
        <v>11525</v>
      </c>
    </row>
    <row r="26" spans="2:2" x14ac:dyDescent="0.2">
      <c r="B26" t="s">
        <v>11526</v>
      </c>
    </row>
    <row r="27" spans="2:2" x14ac:dyDescent="0.2">
      <c r="B27" t="s">
        <v>11527</v>
      </c>
    </row>
    <row r="28" spans="2:2" x14ac:dyDescent="0.2">
      <c r="B28" t="s">
        <v>11528</v>
      </c>
    </row>
    <row r="29" spans="2:2" x14ac:dyDescent="0.2">
      <c r="B29" t="s">
        <v>11529</v>
      </c>
    </row>
    <row r="30" spans="2:2" x14ac:dyDescent="0.2">
      <c r="B30" t="s">
        <v>11530</v>
      </c>
    </row>
    <row r="31" spans="2:2" x14ac:dyDescent="0.2">
      <c r="B31" t="s">
        <v>11531</v>
      </c>
    </row>
    <row r="32" spans="2:2" x14ac:dyDescent="0.2">
      <c r="B32" t="s">
        <v>11532</v>
      </c>
    </row>
    <row r="33" spans="2:2" x14ac:dyDescent="0.2">
      <c r="B33" t="s">
        <v>11533</v>
      </c>
    </row>
    <row r="34" spans="2:2" x14ac:dyDescent="0.2">
      <c r="B34" t="s">
        <v>11534</v>
      </c>
    </row>
    <row r="35" spans="2:2" x14ac:dyDescent="0.2">
      <c r="B35" t="s">
        <v>11535</v>
      </c>
    </row>
    <row r="36" spans="2:2" x14ac:dyDescent="0.2">
      <c r="B36" t="s">
        <v>11536</v>
      </c>
    </row>
    <row r="37" spans="2:2" x14ac:dyDescent="0.2">
      <c r="B37" t="s">
        <v>11537</v>
      </c>
    </row>
    <row r="38" spans="2:2" x14ac:dyDescent="0.2">
      <c r="B38" t="s">
        <v>11538</v>
      </c>
    </row>
    <row r="39" spans="2:2" x14ac:dyDescent="0.2">
      <c r="B39" t="s">
        <v>11539</v>
      </c>
    </row>
    <row r="40" spans="2:2" x14ac:dyDescent="0.2">
      <c r="B40" t="s">
        <v>11540</v>
      </c>
    </row>
    <row r="41" spans="2:2" x14ac:dyDescent="0.2">
      <c r="B41" t="s">
        <v>11541</v>
      </c>
    </row>
    <row r="42" spans="2:2" x14ac:dyDescent="0.2">
      <c r="B42" t="s">
        <v>11542</v>
      </c>
    </row>
    <row r="43" spans="2:2" x14ac:dyDescent="0.2">
      <c r="B43" t="s">
        <v>11543</v>
      </c>
    </row>
    <row r="44" spans="2:2" x14ac:dyDescent="0.2">
      <c r="B44" t="s">
        <v>11544</v>
      </c>
    </row>
    <row r="45" spans="2:2" x14ac:dyDescent="0.2">
      <c r="B45" t="s">
        <v>11545</v>
      </c>
    </row>
    <row r="46" spans="2:2" x14ac:dyDescent="0.2">
      <c r="B46" t="s">
        <v>11546</v>
      </c>
    </row>
    <row r="47" spans="2:2" x14ac:dyDescent="0.2">
      <c r="B47" t="s">
        <v>11547</v>
      </c>
    </row>
    <row r="48" spans="2:2" x14ac:dyDescent="0.2">
      <c r="B48" t="s">
        <v>11548</v>
      </c>
    </row>
    <row r="49" spans="2:2" x14ac:dyDescent="0.2">
      <c r="B49" t="s">
        <v>11549</v>
      </c>
    </row>
    <row r="50" spans="2:2" x14ac:dyDescent="0.2">
      <c r="B50" t="s">
        <v>11550</v>
      </c>
    </row>
    <row r="51" spans="2:2" x14ac:dyDescent="0.2">
      <c r="B51" t="s">
        <v>11551</v>
      </c>
    </row>
    <row r="52" spans="2:2" x14ac:dyDescent="0.2">
      <c r="B52" t="s">
        <v>11552</v>
      </c>
    </row>
    <row r="53" spans="2:2" x14ac:dyDescent="0.2">
      <c r="B53" t="s">
        <v>11553</v>
      </c>
    </row>
    <row r="54" spans="2:2" x14ac:dyDescent="0.2">
      <c r="B54" t="s">
        <v>11554</v>
      </c>
    </row>
    <row r="55" spans="2:2" x14ac:dyDescent="0.2">
      <c r="B55" t="s">
        <v>11555</v>
      </c>
    </row>
    <row r="56" spans="2:2" x14ac:dyDescent="0.2">
      <c r="B56" t="s">
        <v>11556</v>
      </c>
    </row>
    <row r="57" spans="2:2" x14ac:dyDescent="0.2">
      <c r="B57" t="s">
        <v>11557</v>
      </c>
    </row>
    <row r="58" spans="2:2" x14ac:dyDescent="0.2">
      <c r="B58" t="s">
        <v>11558</v>
      </c>
    </row>
    <row r="59" spans="2:2" x14ac:dyDescent="0.2">
      <c r="B59" t="s">
        <v>11559</v>
      </c>
    </row>
    <row r="60" spans="2:2" x14ac:dyDescent="0.2">
      <c r="B60" t="s">
        <v>11560</v>
      </c>
    </row>
    <row r="61" spans="2:2" x14ac:dyDescent="0.2">
      <c r="B61" t="s">
        <v>11561</v>
      </c>
    </row>
    <row r="62" spans="2:2" x14ac:dyDescent="0.2">
      <c r="B62" t="s">
        <v>11562</v>
      </c>
    </row>
    <row r="63" spans="2:2" x14ac:dyDescent="0.2">
      <c r="B63" t="s">
        <v>11563</v>
      </c>
    </row>
    <row r="64" spans="2:2" x14ac:dyDescent="0.2">
      <c r="B64" t="s">
        <v>11564</v>
      </c>
    </row>
    <row r="65" spans="2:2" x14ac:dyDescent="0.2">
      <c r="B65" t="s">
        <v>11565</v>
      </c>
    </row>
    <row r="66" spans="2:2" x14ac:dyDescent="0.2">
      <c r="B66" t="s">
        <v>11566</v>
      </c>
    </row>
    <row r="67" spans="2:2" x14ac:dyDescent="0.2">
      <c r="B67" t="s">
        <v>11567</v>
      </c>
    </row>
    <row r="68" spans="2:2" x14ac:dyDescent="0.2">
      <c r="B68" t="s">
        <v>11568</v>
      </c>
    </row>
    <row r="69" spans="2:2" x14ac:dyDescent="0.2">
      <c r="B69" t="s">
        <v>11569</v>
      </c>
    </row>
    <row r="70" spans="2:2" x14ac:dyDescent="0.2">
      <c r="B70" t="s">
        <v>11570</v>
      </c>
    </row>
    <row r="71" spans="2:2" x14ac:dyDescent="0.2">
      <c r="B71" t="s">
        <v>11571</v>
      </c>
    </row>
    <row r="72" spans="2:2" x14ac:dyDescent="0.2">
      <c r="B72" t="s">
        <v>11572</v>
      </c>
    </row>
    <row r="73" spans="2:2" x14ac:dyDescent="0.2">
      <c r="B73" t="s">
        <v>11573</v>
      </c>
    </row>
    <row r="74" spans="2:2" x14ac:dyDescent="0.2">
      <c r="B74" t="s">
        <v>11574</v>
      </c>
    </row>
    <row r="75" spans="2:2" x14ac:dyDescent="0.2">
      <c r="B75" t="s">
        <v>11575</v>
      </c>
    </row>
    <row r="76" spans="2:2" x14ac:dyDescent="0.2">
      <c r="B76" t="s">
        <v>11576</v>
      </c>
    </row>
    <row r="77" spans="2:2" x14ac:dyDescent="0.2">
      <c r="B77" t="s">
        <v>11577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1"/>
  <dimension ref="A1:A6"/>
  <sheetViews>
    <sheetView workbookViewId="0">
      <selection sqref="A1:A6"/>
    </sheetView>
  </sheetViews>
  <sheetFormatPr baseColWidth="10" defaultRowHeight="12.75" x14ac:dyDescent="0.2"/>
  <sheetData>
    <row r="1" spans="1:1" x14ac:dyDescent="0.2">
      <c r="A1" t="s">
        <v>3665</v>
      </c>
    </row>
    <row r="2" spans="1:1" x14ac:dyDescent="0.2">
      <c r="A2" t="s">
        <v>3666</v>
      </c>
    </row>
    <row r="3" spans="1:1" x14ac:dyDescent="0.2">
      <c r="A3" t="s">
        <v>3667</v>
      </c>
    </row>
    <row r="4" spans="1:1" x14ac:dyDescent="0.2">
      <c r="A4" t="s">
        <v>3668</v>
      </c>
    </row>
    <row r="5" spans="1:1" x14ac:dyDescent="0.2">
      <c r="A5" t="s">
        <v>3669</v>
      </c>
    </row>
    <row r="6" spans="1:1" x14ac:dyDescent="0.2">
      <c r="A6" t="s">
        <v>3670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0"/>
  <dimension ref="A1:Y1090"/>
  <sheetViews>
    <sheetView zoomScale="90" zoomScaleNormal="90" workbookViewId="0">
      <pane ySplit="1" topLeftCell="A2" activePane="bottomLeft" state="frozen"/>
      <selection pane="bottomLeft" activeCell="A1091" sqref="A1091"/>
    </sheetView>
  </sheetViews>
  <sheetFormatPr baseColWidth="10" defaultColWidth="11.42578125" defaultRowHeight="15.75" x14ac:dyDescent="0.2"/>
  <cols>
    <col min="1" max="1" width="15.85546875" style="34" customWidth="1"/>
    <col min="2" max="2" width="23.5703125" style="34" customWidth="1"/>
    <col min="3" max="3" width="12.42578125" style="34" customWidth="1"/>
    <col min="4" max="4" width="12.42578125" style="81" customWidth="1"/>
    <col min="5" max="5" width="22.42578125" style="34" customWidth="1"/>
    <col min="6" max="6" width="52" style="34" customWidth="1"/>
    <col min="7" max="7" width="7.140625" style="34" bestFit="1" customWidth="1"/>
    <col min="8" max="8" width="6.7109375" style="34" bestFit="1" customWidth="1"/>
    <col min="9" max="9" width="11.42578125" style="34"/>
    <col min="10" max="10" width="27.28515625" style="34" customWidth="1"/>
    <col min="11" max="11" width="11.42578125" style="51"/>
    <col min="12" max="12" width="11.42578125" style="49"/>
    <col min="13" max="13" width="11" style="49" customWidth="1"/>
    <col min="14" max="15" width="11.42578125" style="49"/>
    <col min="16" max="16" width="11.42578125" style="49" customWidth="1"/>
    <col min="17" max="20" width="11.42578125" style="34" customWidth="1"/>
    <col min="21" max="16384" width="11.42578125" style="34"/>
  </cols>
  <sheetData>
    <row r="1" spans="1:25" ht="47.25" customHeight="1" x14ac:dyDescent="0.2">
      <c r="A1" s="34" t="s">
        <v>703</v>
      </c>
      <c r="B1" s="43" t="s">
        <v>704</v>
      </c>
      <c r="C1" s="44" t="s">
        <v>501</v>
      </c>
      <c r="D1" s="45" t="s">
        <v>705</v>
      </c>
      <c r="E1" s="43" t="s">
        <v>706</v>
      </c>
      <c r="F1" s="43" t="s">
        <v>707</v>
      </c>
      <c r="G1" s="43" t="s">
        <v>0</v>
      </c>
      <c r="H1" s="43" t="s">
        <v>708</v>
      </c>
      <c r="I1" s="43" t="s">
        <v>1</v>
      </c>
      <c r="J1" s="43" t="s">
        <v>709</v>
      </c>
      <c r="K1" s="46" t="s">
        <v>705</v>
      </c>
      <c r="L1" s="47" t="s">
        <v>710</v>
      </c>
      <c r="M1" s="47" t="s">
        <v>711</v>
      </c>
      <c r="N1" s="47" t="s">
        <v>712</v>
      </c>
      <c r="O1" s="48" t="s">
        <v>713</v>
      </c>
      <c r="P1" s="48" t="s">
        <v>714</v>
      </c>
      <c r="W1" s="34" t="s">
        <v>715</v>
      </c>
    </row>
    <row r="2" spans="1:25" x14ac:dyDescent="0.2">
      <c r="A2" s="34" t="s">
        <v>2344</v>
      </c>
      <c r="B2" s="49" t="s">
        <v>716</v>
      </c>
      <c r="C2" s="49" t="s">
        <v>503</v>
      </c>
      <c r="D2" s="50">
        <v>2</v>
      </c>
      <c r="E2" s="34" t="s">
        <v>717</v>
      </c>
      <c r="F2" s="34" t="s">
        <v>718</v>
      </c>
      <c r="G2" s="87" t="s">
        <v>719</v>
      </c>
      <c r="H2" s="87" t="s">
        <v>720</v>
      </c>
      <c r="I2" s="87" t="s">
        <v>721</v>
      </c>
      <c r="J2" s="34" t="s">
        <v>722</v>
      </c>
      <c r="K2" s="87">
        <v>2</v>
      </c>
      <c r="L2" s="87">
        <v>1</v>
      </c>
      <c r="M2" s="87">
        <v>7</v>
      </c>
      <c r="N2" s="87">
        <v>5</v>
      </c>
      <c r="O2" s="49" t="s">
        <v>2345</v>
      </c>
      <c r="P2" s="49" t="s">
        <v>2345</v>
      </c>
      <c r="Q2" s="34">
        <v>2</v>
      </c>
      <c r="R2" s="34">
        <v>1</v>
      </c>
      <c r="S2" s="34">
        <v>7</v>
      </c>
      <c r="T2" s="34">
        <v>5</v>
      </c>
      <c r="U2" s="34" t="s">
        <v>2346</v>
      </c>
      <c r="V2" s="34" t="s">
        <v>2346</v>
      </c>
      <c r="W2" s="34">
        <v>1</v>
      </c>
      <c r="X2" s="34">
        <v>2</v>
      </c>
      <c r="Y2" s="34">
        <v>4</v>
      </c>
    </row>
    <row r="3" spans="1:25" x14ac:dyDescent="0.2">
      <c r="A3" s="34" t="s">
        <v>2347</v>
      </c>
      <c r="B3" s="49" t="s">
        <v>723</v>
      </c>
      <c r="C3" s="49" t="s">
        <v>503</v>
      </c>
      <c r="D3" s="49">
        <v>2</v>
      </c>
      <c r="E3" s="34" t="s">
        <v>717</v>
      </c>
      <c r="F3" s="34" t="s">
        <v>724</v>
      </c>
      <c r="G3" s="87" t="s">
        <v>719</v>
      </c>
      <c r="H3" s="87" t="s">
        <v>720</v>
      </c>
      <c r="I3" s="87" t="s">
        <v>721</v>
      </c>
      <c r="J3" s="34" t="s">
        <v>725</v>
      </c>
      <c r="K3" s="87">
        <v>2</v>
      </c>
      <c r="L3" s="87">
        <v>1</v>
      </c>
      <c r="M3" s="87">
        <v>7</v>
      </c>
      <c r="N3" s="87">
        <v>10</v>
      </c>
      <c r="O3" s="49" t="s">
        <v>2348</v>
      </c>
      <c r="P3" s="49" t="s">
        <v>2348</v>
      </c>
      <c r="Q3" s="34">
        <v>2</v>
      </c>
      <c r="R3" s="34">
        <v>1</v>
      </c>
      <c r="S3" s="34">
        <v>7</v>
      </c>
      <c r="T3" s="34">
        <v>10</v>
      </c>
      <c r="U3" s="34" t="s">
        <v>2346</v>
      </c>
      <c r="V3" s="34" t="s">
        <v>2346</v>
      </c>
      <c r="W3" s="34">
        <v>1</v>
      </c>
      <c r="X3" s="34">
        <v>2</v>
      </c>
      <c r="Y3" s="34">
        <v>4</v>
      </c>
    </row>
    <row r="4" spans="1:25" x14ac:dyDescent="0.2">
      <c r="A4" s="34" t="s">
        <v>2349</v>
      </c>
      <c r="B4" s="49" t="s">
        <v>726</v>
      </c>
      <c r="C4" s="49" t="s">
        <v>503</v>
      </c>
      <c r="D4" s="49">
        <v>2</v>
      </c>
      <c r="E4" s="34" t="s">
        <v>717</v>
      </c>
      <c r="F4" s="34" t="s">
        <v>727</v>
      </c>
      <c r="G4" s="87" t="s">
        <v>719</v>
      </c>
      <c r="H4" s="87" t="s">
        <v>728</v>
      </c>
      <c r="I4" s="87" t="s">
        <v>719</v>
      </c>
      <c r="J4" s="34" t="s">
        <v>729</v>
      </c>
      <c r="K4" s="87">
        <v>2</v>
      </c>
      <c r="L4" s="87">
        <v>2</v>
      </c>
      <c r="M4" s="87">
        <v>1</v>
      </c>
      <c r="N4" s="87">
        <v>16</v>
      </c>
      <c r="O4" s="49" t="s">
        <v>2350</v>
      </c>
      <c r="P4" s="49" t="s">
        <v>2350</v>
      </c>
      <c r="Q4" s="34">
        <v>2</v>
      </c>
      <c r="R4" s="34">
        <v>2</v>
      </c>
      <c r="S4" s="34">
        <v>1</v>
      </c>
      <c r="T4" s="34">
        <v>16</v>
      </c>
      <c r="U4" s="34" t="s">
        <v>2351</v>
      </c>
      <c r="V4" s="34" t="s">
        <v>2351</v>
      </c>
      <c r="W4" s="34">
        <v>1</v>
      </c>
      <c r="X4" s="34">
        <v>3</v>
      </c>
      <c r="Y4" s="34">
        <v>1</v>
      </c>
    </row>
    <row r="5" spans="1:25" x14ac:dyDescent="0.2">
      <c r="A5" s="34" t="s">
        <v>2352</v>
      </c>
      <c r="B5" s="49" t="s">
        <v>730</v>
      </c>
      <c r="C5" s="49" t="s">
        <v>503</v>
      </c>
      <c r="D5" s="49">
        <v>2</v>
      </c>
      <c r="E5" s="34" t="s">
        <v>717</v>
      </c>
      <c r="F5" s="34" t="s">
        <v>731</v>
      </c>
      <c r="G5" s="87" t="s">
        <v>719</v>
      </c>
      <c r="H5" s="87" t="s">
        <v>728</v>
      </c>
      <c r="I5" s="87" t="s">
        <v>732</v>
      </c>
      <c r="J5" s="34" t="s">
        <v>733</v>
      </c>
      <c r="K5" s="87">
        <v>2</v>
      </c>
      <c r="L5" s="87">
        <v>2</v>
      </c>
      <c r="M5" s="87">
        <v>1</v>
      </c>
      <c r="N5" s="87">
        <v>16</v>
      </c>
      <c r="O5" s="49" t="s">
        <v>2350</v>
      </c>
      <c r="P5" s="49" t="s">
        <v>2350</v>
      </c>
      <c r="Q5" s="34">
        <v>2</v>
      </c>
      <c r="R5" s="34">
        <v>2</v>
      </c>
      <c r="S5" s="34">
        <v>1</v>
      </c>
      <c r="T5" s="34">
        <v>16</v>
      </c>
      <c r="U5" s="34" t="s">
        <v>2353</v>
      </c>
      <c r="V5" s="34" t="s">
        <v>2353</v>
      </c>
      <c r="W5" s="34">
        <v>1</v>
      </c>
      <c r="X5" s="34">
        <v>3</v>
      </c>
      <c r="Y5" s="34">
        <v>9</v>
      </c>
    </row>
    <row r="6" spans="1:25" s="52" customFormat="1" x14ac:dyDescent="0.2">
      <c r="A6" s="52" t="s">
        <v>2354</v>
      </c>
      <c r="B6" s="53" t="s">
        <v>734</v>
      </c>
      <c r="C6" s="53" t="s">
        <v>503</v>
      </c>
      <c r="D6" s="53">
        <v>2</v>
      </c>
      <c r="E6" s="52" t="s">
        <v>717</v>
      </c>
      <c r="F6" s="52" t="s">
        <v>735</v>
      </c>
      <c r="G6" s="88" t="s">
        <v>719</v>
      </c>
      <c r="H6" s="88" t="s">
        <v>728</v>
      </c>
      <c r="I6" s="88" t="s">
        <v>732</v>
      </c>
      <c r="J6" s="52" t="s">
        <v>736</v>
      </c>
      <c r="K6" s="88">
        <v>2</v>
      </c>
      <c r="L6" s="88">
        <v>2</v>
      </c>
      <c r="M6" s="88">
        <v>1</v>
      </c>
      <c r="N6" s="88">
        <v>16</v>
      </c>
      <c r="O6" s="49" t="s">
        <v>2350</v>
      </c>
      <c r="P6" s="49" t="s">
        <v>2350</v>
      </c>
      <c r="Q6" s="34">
        <v>2</v>
      </c>
      <c r="R6" s="34">
        <v>2</v>
      </c>
      <c r="S6" s="34">
        <v>1</v>
      </c>
      <c r="T6" s="34">
        <v>16</v>
      </c>
      <c r="U6" s="34" t="s">
        <v>2353</v>
      </c>
      <c r="V6" s="34" t="s">
        <v>2353</v>
      </c>
      <c r="W6" s="34">
        <v>1</v>
      </c>
      <c r="X6" s="34">
        <v>3</v>
      </c>
      <c r="Y6" s="34">
        <v>9</v>
      </c>
    </row>
    <row r="7" spans="1:25" x14ac:dyDescent="0.2">
      <c r="A7" s="34" t="s">
        <v>2355</v>
      </c>
      <c r="B7" s="49" t="s">
        <v>737</v>
      </c>
      <c r="C7" s="49" t="s">
        <v>503</v>
      </c>
      <c r="D7" s="49">
        <v>2</v>
      </c>
      <c r="E7" s="34" t="s">
        <v>717</v>
      </c>
      <c r="F7" s="34" t="s">
        <v>738</v>
      </c>
      <c r="G7" s="87" t="s">
        <v>719</v>
      </c>
      <c r="H7" s="87" t="s">
        <v>739</v>
      </c>
      <c r="I7" s="87" t="s">
        <v>720</v>
      </c>
      <c r="J7" s="34" t="s">
        <v>740</v>
      </c>
      <c r="K7" s="87">
        <v>2</v>
      </c>
      <c r="L7" s="87">
        <v>2</v>
      </c>
      <c r="M7" s="87">
        <v>1</v>
      </c>
      <c r="N7" s="87">
        <v>16</v>
      </c>
      <c r="O7" s="49" t="s">
        <v>2350</v>
      </c>
      <c r="P7" s="49" t="s">
        <v>2350</v>
      </c>
      <c r="Q7" s="34">
        <v>2</v>
      </c>
      <c r="R7" s="34">
        <v>2</v>
      </c>
      <c r="S7" s="34">
        <v>1</v>
      </c>
      <c r="T7" s="34">
        <v>16</v>
      </c>
      <c r="U7" s="34" t="s">
        <v>2356</v>
      </c>
      <c r="V7" s="34" t="s">
        <v>2356</v>
      </c>
      <c r="W7" s="34">
        <v>1</v>
      </c>
      <c r="X7" s="34">
        <v>7</v>
      </c>
      <c r="Y7" s="34">
        <v>2</v>
      </c>
    </row>
    <row r="8" spans="1:25" x14ac:dyDescent="0.2">
      <c r="A8" s="34" t="s">
        <v>2357</v>
      </c>
      <c r="B8" s="49" t="s">
        <v>741</v>
      </c>
      <c r="C8" s="49" t="s">
        <v>503</v>
      </c>
      <c r="D8" s="49">
        <v>2</v>
      </c>
      <c r="E8" s="34" t="s">
        <v>717</v>
      </c>
      <c r="F8" s="34" t="s">
        <v>742</v>
      </c>
      <c r="G8" s="87" t="s">
        <v>720</v>
      </c>
      <c r="H8" s="87" t="s">
        <v>728</v>
      </c>
      <c r="I8" s="87" t="s">
        <v>720</v>
      </c>
      <c r="J8" s="34" t="s">
        <v>743</v>
      </c>
      <c r="K8" s="87">
        <v>2</v>
      </c>
      <c r="L8" s="87">
        <v>2</v>
      </c>
      <c r="M8" s="87">
        <v>1</v>
      </c>
      <c r="N8" s="87">
        <v>16</v>
      </c>
      <c r="O8" s="49" t="s">
        <v>2350</v>
      </c>
      <c r="P8" s="49" t="s">
        <v>2350</v>
      </c>
      <c r="Q8" s="34">
        <v>2</v>
      </c>
      <c r="R8" s="34">
        <v>2</v>
      </c>
      <c r="S8" s="34">
        <v>1</v>
      </c>
      <c r="T8" s="34">
        <v>16</v>
      </c>
      <c r="U8" s="34" t="s">
        <v>2358</v>
      </c>
      <c r="V8" s="34" t="s">
        <v>2358</v>
      </c>
      <c r="W8" s="34" t="s">
        <v>720</v>
      </c>
      <c r="X8" s="34">
        <v>3</v>
      </c>
      <c r="Y8" s="34" t="s">
        <v>720</v>
      </c>
    </row>
    <row r="9" spans="1:25" x14ac:dyDescent="0.2">
      <c r="A9" s="34" t="s">
        <v>2359</v>
      </c>
      <c r="B9" s="49" t="s">
        <v>744</v>
      </c>
      <c r="C9" s="49" t="s">
        <v>503</v>
      </c>
      <c r="D9" s="49">
        <v>2</v>
      </c>
      <c r="E9" s="34" t="s">
        <v>717</v>
      </c>
      <c r="F9" s="34" t="s">
        <v>745</v>
      </c>
      <c r="G9" s="87" t="s">
        <v>720</v>
      </c>
      <c r="H9" s="87" t="s">
        <v>746</v>
      </c>
      <c r="I9" s="87" t="s">
        <v>747</v>
      </c>
      <c r="J9" s="34" t="s">
        <v>748</v>
      </c>
      <c r="K9" s="87">
        <v>2</v>
      </c>
      <c r="L9" s="87">
        <v>1</v>
      </c>
      <c r="M9" s="87">
        <v>7</v>
      </c>
      <c r="N9" s="87">
        <v>10</v>
      </c>
      <c r="O9" s="49" t="s">
        <v>2348</v>
      </c>
      <c r="P9" s="49" t="s">
        <v>2348</v>
      </c>
      <c r="Q9" s="34">
        <v>2</v>
      </c>
      <c r="R9" s="34">
        <v>1</v>
      </c>
      <c r="S9" s="34">
        <v>7</v>
      </c>
      <c r="T9" s="34">
        <v>10</v>
      </c>
      <c r="U9" s="34" t="s">
        <v>2360</v>
      </c>
      <c r="V9" s="34" t="s">
        <v>2360</v>
      </c>
      <c r="W9" s="34" t="s">
        <v>720</v>
      </c>
      <c r="X9" s="34" t="s">
        <v>746</v>
      </c>
      <c r="Y9" s="34" t="s">
        <v>747</v>
      </c>
    </row>
    <row r="10" spans="1:25" x14ac:dyDescent="0.2">
      <c r="A10" s="34" t="s">
        <v>2361</v>
      </c>
      <c r="B10" s="49" t="s">
        <v>749</v>
      </c>
      <c r="C10" s="49" t="s">
        <v>504</v>
      </c>
      <c r="D10" s="49">
        <v>2</v>
      </c>
      <c r="E10" s="34" t="s">
        <v>717</v>
      </c>
      <c r="F10" s="34" t="s">
        <v>718</v>
      </c>
      <c r="G10" s="87" t="s">
        <v>719</v>
      </c>
      <c r="H10" s="87" t="s">
        <v>720</v>
      </c>
      <c r="I10" s="87" t="s">
        <v>721</v>
      </c>
      <c r="J10" s="34" t="s">
        <v>722</v>
      </c>
      <c r="K10" s="87">
        <v>2</v>
      </c>
      <c r="L10" s="87">
        <v>1</v>
      </c>
      <c r="M10" s="87">
        <v>7</v>
      </c>
      <c r="N10" s="87">
        <v>5</v>
      </c>
      <c r="O10" s="49" t="s">
        <v>2345</v>
      </c>
      <c r="P10" s="49" t="s">
        <v>2345</v>
      </c>
      <c r="Q10" s="34">
        <v>2</v>
      </c>
      <c r="R10" s="34">
        <v>1</v>
      </c>
      <c r="S10" s="34">
        <v>7</v>
      </c>
      <c r="T10" s="34">
        <v>5</v>
      </c>
      <c r="U10" s="34" t="s">
        <v>2346</v>
      </c>
      <c r="V10" s="34" t="s">
        <v>2346</v>
      </c>
      <c r="W10" s="34">
        <v>1</v>
      </c>
      <c r="X10" s="34">
        <v>2</v>
      </c>
      <c r="Y10" s="34">
        <v>4</v>
      </c>
    </row>
    <row r="11" spans="1:25" x14ac:dyDescent="0.2">
      <c r="A11" s="34" t="s">
        <v>2362</v>
      </c>
      <c r="B11" s="49" t="s">
        <v>750</v>
      </c>
      <c r="C11" s="49" t="s">
        <v>504</v>
      </c>
      <c r="D11" s="49">
        <v>2</v>
      </c>
      <c r="E11" s="34" t="s">
        <v>717</v>
      </c>
      <c r="F11" s="34" t="s">
        <v>724</v>
      </c>
      <c r="G11" s="87" t="s">
        <v>719</v>
      </c>
      <c r="H11" s="87" t="s">
        <v>720</v>
      </c>
      <c r="I11" s="87" t="s">
        <v>721</v>
      </c>
      <c r="J11" s="34" t="s">
        <v>725</v>
      </c>
      <c r="K11" s="87">
        <v>2</v>
      </c>
      <c r="L11" s="87">
        <v>1</v>
      </c>
      <c r="M11" s="87">
        <v>7</v>
      </c>
      <c r="N11" s="87">
        <v>10</v>
      </c>
      <c r="O11" s="49" t="s">
        <v>2348</v>
      </c>
      <c r="P11" s="49" t="s">
        <v>2348</v>
      </c>
      <c r="Q11" s="34">
        <v>2</v>
      </c>
      <c r="R11" s="34">
        <v>1</v>
      </c>
      <c r="S11" s="34">
        <v>7</v>
      </c>
      <c r="T11" s="34">
        <v>10</v>
      </c>
      <c r="U11" s="34" t="s">
        <v>2346</v>
      </c>
      <c r="V11" s="34" t="s">
        <v>2346</v>
      </c>
      <c r="W11" s="34">
        <v>1</v>
      </c>
      <c r="X11" s="34">
        <v>2</v>
      </c>
      <c r="Y11" s="34">
        <v>4</v>
      </c>
    </row>
    <row r="12" spans="1:25" x14ac:dyDescent="0.2">
      <c r="A12" s="34" t="s">
        <v>2363</v>
      </c>
      <c r="B12" s="49" t="s">
        <v>751</v>
      </c>
      <c r="C12" s="49" t="s">
        <v>504</v>
      </c>
      <c r="D12" s="49">
        <v>2</v>
      </c>
      <c r="E12" s="34" t="s">
        <v>717</v>
      </c>
      <c r="F12" s="34" t="s">
        <v>738</v>
      </c>
      <c r="G12" s="87" t="s">
        <v>719</v>
      </c>
      <c r="H12" s="87" t="s">
        <v>739</v>
      </c>
      <c r="I12" s="87" t="s">
        <v>720</v>
      </c>
      <c r="J12" s="34" t="s">
        <v>740</v>
      </c>
      <c r="K12" s="87">
        <v>2</v>
      </c>
      <c r="L12" s="87">
        <v>2</v>
      </c>
      <c r="M12" s="87">
        <v>1</v>
      </c>
      <c r="N12" s="87">
        <v>16</v>
      </c>
      <c r="O12" s="49" t="s">
        <v>2350</v>
      </c>
      <c r="P12" s="49" t="s">
        <v>2350</v>
      </c>
      <c r="Q12" s="34">
        <v>2</v>
      </c>
      <c r="R12" s="34">
        <v>2</v>
      </c>
      <c r="S12" s="34">
        <v>1</v>
      </c>
      <c r="T12" s="34">
        <v>16</v>
      </c>
      <c r="U12" s="34" t="s">
        <v>2356</v>
      </c>
      <c r="V12" s="34" t="s">
        <v>2356</v>
      </c>
      <c r="W12" s="34">
        <v>1</v>
      </c>
      <c r="X12" s="34">
        <v>7</v>
      </c>
      <c r="Y12" s="34">
        <v>2</v>
      </c>
    </row>
    <row r="13" spans="1:25" x14ac:dyDescent="0.2">
      <c r="A13" s="34" t="s">
        <v>2364</v>
      </c>
      <c r="B13" s="49" t="s">
        <v>752</v>
      </c>
      <c r="C13" s="49" t="s">
        <v>504</v>
      </c>
      <c r="D13" s="49">
        <v>2</v>
      </c>
      <c r="E13" s="34" t="s">
        <v>717</v>
      </c>
      <c r="F13" s="34" t="s">
        <v>753</v>
      </c>
      <c r="G13" s="87" t="s">
        <v>719</v>
      </c>
      <c r="H13" s="87" t="s">
        <v>739</v>
      </c>
      <c r="I13" s="87" t="s">
        <v>720</v>
      </c>
      <c r="J13" s="34" t="s">
        <v>754</v>
      </c>
      <c r="K13" s="87">
        <v>2</v>
      </c>
      <c r="L13" s="87">
        <v>2</v>
      </c>
      <c r="M13" s="87">
        <v>1</v>
      </c>
      <c r="N13" s="87">
        <v>16</v>
      </c>
      <c r="O13" s="49" t="s">
        <v>2350</v>
      </c>
      <c r="P13" s="49" t="s">
        <v>2350</v>
      </c>
      <c r="Q13" s="34">
        <v>2</v>
      </c>
      <c r="R13" s="34">
        <v>2</v>
      </c>
      <c r="S13" s="34">
        <v>1</v>
      </c>
      <c r="T13" s="34">
        <v>16</v>
      </c>
      <c r="U13" s="34" t="s">
        <v>2356</v>
      </c>
      <c r="V13" s="34" t="s">
        <v>2356</v>
      </c>
      <c r="W13" s="34">
        <v>1</v>
      </c>
      <c r="X13" s="34">
        <v>7</v>
      </c>
      <c r="Y13" s="34">
        <v>2</v>
      </c>
    </row>
    <row r="14" spans="1:25" x14ac:dyDescent="0.2">
      <c r="A14" s="34" t="s">
        <v>2365</v>
      </c>
      <c r="B14" s="49" t="s">
        <v>755</v>
      </c>
      <c r="C14" s="49" t="s">
        <v>504</v>
      </c>
      <c r="D14" s="49">
        <v>2</v>
      </c>
      <c r="E14" s="34" t="s">
        <v>717</v>
      </c>
      <c r="F14" s="34" t="s">
        <v>735</v>
      </c>
      <c r="G14" s="87" t="s">
        <v>719</v>
      </c>
      <c r="H14" s="87" t="s">
        <v>739</v>
      </c>
      <c r="I14" s="87" t="s">
        <v>720</v>
      </c>
      <c r="J14" s="34" t="s">
        <v>736</v>
      </c>
      <c r="K14" s="87">
        <v>2</v>
      </c>
      <c r="L14" s="87">
        <v>2</v>
      </c>
      <c r="M14" s="87">
        <v>1</v>
      </c>
      <c r="N14" s="87">
        <v>16</v>
      </c>
      <c r="O14" s="49" t="s">
        <v>2350</v>
      </c>
      <c r="P14" s="49" t="s">
        <v>2350</v>
      </c>
      <c r="Q14" s="34">
        <v>2</v>
      </c>
      <c r="R14" s="34">
        <v>2</v>
      </c>
      <c r="S14" s="34">
        <v>1</v>
      </c>
      <c r="T14" s="34">
        <v>16</v>
      </c>
      <c r="U14" s="34" t="s">
        <v>2356</v>
      </c>
      <c r="V14" s="34" t="s">
        <v>2356</v>
      </c>
      <c r="W14" s="34">
        <v>1</v>
      </c>
      <c r="X14" s="34">
        <v>7</v>
      </c>
      <c r="Y14" s="34">
        <v>2</v>
      </c>
    </row>
    <row r="15" spans="1:25" x14ac:dyDescent="0.2">
      <c r="A15" s="34" t="s">
        <v>2366</v>
      </c>
      <c r="B15" s="49" t="s">
        <v>756</v>
      </c>
      <c r="C15" s="49" t="s">
        <v>504</v>
      </c>
      <c r="D15" s="49">
        <v>2</v>
      </c>
      <c r="E15" s="34" t="s">
        <v>717</v>
      </c>
      <c r="F15" s="34" t="s">
        <v>742</v>
      </c>
      <c r="G15" s="87" t="s">
        <v>720</v>
      </c>
      <c r="H15" s="87" t="s">
        <v>728</v>
      </c>
      <c r="I15" s="87" t="s">
        <v>720</v>
      </c>
      <c r="J15" s="34" t="s">
        <v>743</v>
      </c>
      <c r="K15" s="87">
        <v>2</v>
      </c>
      <c r="L15" s="87">
        <v>2</v>
      </c>
      <c r="M15" s="87">
        <v>1</v>
      </c>
      <c r="N15" s="87">
        <v>16</v>
      </c>
      <c r="O15" s="49" t="s">
        <v>2350</v>
      </c>
      <c r="P15" s="49" t="s">
        <v>2350</v>
      </c>
      <c r="Q15" s="34">
        <v>2</v>
      </c>
      <c r="R15" s="34">
        <v>2</v>
      </c>
      <c r="S15" s="34">
        <v>1</v>
      </c>
      <c r="T15" s="34">
        <v>16</v>
      </c>
      <c r="U15" s="34" t="s">
        <v>2358</v>
      </c>
      <c r="V15" s="34" t="s">
        <v>2358</v>
      </c>
      <c r="W15" s="34" t="s">
        <v>720</v>
      </c>
      <c r="X15" s="34">
        <v>3</v>
      </c>
      <c r="Y15" s="34" t="s">
        <v>720</v>
      </c>
    </row>
    <row r="16" spans="1:25" x14ac:dyDescent="0.2">
      <c r="A16" s="34" t="s">
        <v>2367</v>
      </c>
      <c r="B16" s="49" t="s">
        <v>757</v>
      </c>
      <c r="C16" s="49" t="s">
        <v>504</v>
      </c>
      <c r="D16" s="49">
        <v>2</v>
      </c>
      <c r="E16" s="34" t="s">
        <v>717</v>
      </c>
      <c r="F16" s="34" t="s">
        <v>745</v>
      </c>
      <c r="G16" s="87" t="s">
        <v>720</v>
      </c>
      <c r="H16" s="87" t="s">
        <v>746</v>
      </c>
      <c r="I16" s="87" t="s">
        <v>747</v>
      </c>
      <c r="J16" s="34" t="s">
        <v>748</v>
      </c>
      <c r="K16" s="87">
        <v>2</v>
      </c>
      <c r="L16" s="87">
        <v>1</v>
      </c>
      <c r="M16" s="87">
        <v>7</v>
      </c>
      <c r="N16" s="87">
        <v>10</v>
      </c>
      <c r="O16" s="49" t="s">
        <v>2348</v>
      </c>
      <c r="P16" s="49" t="s">
        <v>2348</v>
      </c>
      <c r="Q16" s="34">
        <v>2</v>
      </c>
      <c r="R16" s="34">
        <v>1</v>
      </c>
      <c r="S16" s="34">
        <v>7</v>
      </c>
      <c r="T16" s="34">
        <v>10</v>
      </c>
      <c r="U16" s="34" t="s">
        <v>2360</v>
      </c>
      <c r="V16" s="34" t="s">
        <v>2360</v>
      </c>
      <c r="W16" s="34" t="s">
        <v>720</v>
      </c>
      <c r="X16" s="34" t="s">
        <v>746</v>
      </c>
      <c r="Y16" s="34" t="s">
        <v>747</v>
      </c>
    </row>
    <row r="17" spans="1:25" x14ac:dyDescent="0.2">
      <c r="A17" s="34" t="s">
        <v>2368</v>
      </c>
      <c r="B17" s="49" t="s">
        <v>758</v>
      </c>
      <c r="C17" s="49" t="s">
        <v>505</v>
      </c>
      <c r="D17" s="49">
        <v>6</v>
      </c>
      <c r="E17" s="34" t="s">
        <v>759</v>
      </c>
      <c r="F17" s="34" t="s">
        <v>718</v>
      </c>
      <c r="G17" s="87" t="s">
        <v>719</v>
      </c>
      <c r="H17" s="87" t="s">
        <v>720</v>
      </c>
      <c r="I17" s="87" t="s">
        <v>721</v>
      </c>
      <c r="J17" s="34" t="s">
        <v>722</v>
      </c>
      <c r="K17" s="87">
        <v>6</v>
      </c>
      <c r="L17" s="87" t="s">
        <v>768</v>
      </c>
      <c r="M17" s="87" t="s">
        <v>728</v>
      </c>
      <c r="N17" s="87">
        <v>5</v>
      </c>
      <c r="O17" s="49" t="s">
        <v>2369</v>
      </c>
      <c r="P17" s="49" t="s">
        <v>2369</v>
      </c>
      <c r="Q17" s="34">
        <v>6</v>
      </c>
      <c r="R17" s="34" t="s">
        <v>768</v>
      </c>
      <c r="S17" s="34" t="s">
        <v>728</v>
      </c>
      <c r="T17" s="34">
        <v>5</v>
      </c>
      <c r="U17" s="34" t="s">
        <v>2346</v>
      </c>
      <c r="V17" s="34" t="s">
        <v>2346</v>
      </c>
      <c r="W17" s="34">
        <v>1</v>
      </c>
      <c r="X17" s="34">
        <v>2</v>
      </c>
      <c r="Y17" s="34">
        <v>4</v>
      </c>
    </row>
    <row r="18" spans="1:25" x14ac:dyDescent="0.2">
      <c r="A18" s="34" t="s">
        <v>2370</v>
      </c>
      <c r="B18" s="49" t="s">
        <v>760</v>
      </c>
      <c r="C18" s="49" t="s">
        <v>505</v>
      </c>
      <c r="D18" s="49">
        <v>6</v>
      </c>
      <c r="E18" s="34" t="s">
        <v>759</v>
      </c>
      <c r="F18" s="34" t="s">
        <v>724</v>
      </c>
      <c r="G18" s="87" t="s">
        <v>719</v>
      </c>
      <c r="H18" s="87" t="s">
        <v>720</v>
      </c>
      <c r="I18" s="87" t="s">
        <v>721</v>
      </c>
      <c r="J18" s="34" t="s">
        <v>725</v>
      </c>
      <c r="K18" s="87">
        <v>6</v>
      </c>
      <c r="L18" s="87" t="s">
        <v>728</v>
      </c>
      <c r="M18" s="87" t="s">
        <v>719</v>
      </c>
      <c r="N18" s="87">
        <v>10</v>
      </c>
      <c r="O18" s="49" t="s">
        <v>2371</v>
      </c>
      <c r="P18" s="49" t="s">
        <v>2371</v>
      </c>
      <c r="Q18" s="34">
        <v>6</v>
      </c>
      <c r="R18" s="34" t="s">
        <v>728</v>
      </c>
      <c r="S18" s="34" t="s">
        <v>719</v>
      </c>
      <c r="T18" s="34">
        <v>10</v>
      </c>
      <c r="U18" s="34" t="s">
        <v>2346</v>
      </c>
      <c r="V18" s="34" t="s">
        <v>2346</v>
      </c>
      <c r="W18" s="34">
        <v>1</v>
      </c>
      <c r="X18" s="34">
        <v>2</v>
      </c>
      <c r="Y18" s="34">
        <v>4</v>
      </c>
    </row>
    <row r="19" spans="1:25" x14ac:dyDescent="0.2">
      <c r="A19" s="34" t="s">
        <v>2372</v>
      </c>
      <c r="B19" s="49" t="s">
        <v>761</v>
      </c>
      <c r="C19" s="49" t="s">
        <v>505</v>
      </c>
      <c r="D19" s="49">
        <v>6</v>
      </c>
      <c r="E19" s="34" t="s">
        <v>759</v>
      </c>
      <c r="F19" s="34" t="s">
        <v>738</v>
      </c>
      <c r="G19" s="87" t="s">
        <v>719</v>
      </c>
      <c r="H19" s="87" t="s">
        <v>739</v>
      </c>
      <c r="I19" s="87" t="s">
        <v>720</v>
      </c>
      <c r="J19" s="34" t="s">
        <v>740</v>
      </c>
      <c r="K19" s="87">
        <v>6</v>
      </c>
      <c r="L19" s="87">
        <v>5</v>
      </c>
      <c r="M19" s="87">
        <v>1</v>
      </c>
      <c r="N19" s="87">
        <v>16</v>
      </c>
      <c r="O19" s="49" t="s">
        <v>2373</v>
      </c>
      <c r="P19" s="49" t="s">
        <v>2373</v>
      </c>
      <c r="Q19" s="34">
        <v>6</v>
      </c>
      <c r="R19" s="34">
        <v>5</v>
      </c>
      <c r="S19" s="34">
        <v>1</v>
      </c>
      <c r="T19" s="34">
        <v>16</v>
      </c>
      <c r="U19" s="34" t="s">
        <v>2356</v>
      </c>
      <c r="V19" s="34" t="s">
        <v>2356</v>
      </c>
      <c r="W19" s="34">
        <v>1</v>
      </c>
      <c r="X19" s="34">
        <v>7</v>
      </c>
      <c r="Y19" s="34">
        <v>2</v>
      </c>
    </row>
    <row r="20" spans="1:25" x14ac:dyDescent="0.2">
      <c r="A20" s="34" t="s">
        <v>2374</v>
      </c>
      <c r="B20" s="49" t="s">
        <v>762</v>
      </c>
      <c r="C20" s="49" t="s">
        <v>505</v>
      </c>
      <c r="D20" s="49">
        <v>6</v>
      </c>
      <c r="E20" s="34" t="s">
        <v>759</v>
      </c>
      <c r="F20" s="34" t="s">
        <v>763</v>
      </c>
      <c r="G20" s="87" t="s">
        <v>719</v>
      </c>
      <c r="H20" s="87" t="s">
        <v>747</v>
      </c>
      <c r="I20" s="87" t="s">
        <v>721</v>
      </c>
      <c r="J20" s="34" t="s">
        <v>764</v>
      </c>
      <c r="K20" s="87">
        <v>6</v>
      </c>
      <c r="L20" s="87">
        <v>1</v>
      </c>
      <c r="M20" s="87">
        <v>3</v>
      </c>
      <c r="N20" s="87">
        <v>16</v>
      </c>
      <c r="O20" s="49" t="s">
        <v>2375</v>
      </c>
      <c r="P20" s="49" t="s">
        <v>2375</v>
      </c>
      <c r="Q20" s="34">
        <v>6</v>
      </c>
      <c r="R20" s="34">
        <v>1</v>
      </c>
      <c r="S20" s="34">
        <v>3</v>
      </c>
      <c r="T20" s="34">
        <v>16</v>
      </c>
      <c r="U20" s="34" t="s">
        <v>2376</v>
      </c>
      <c r="V20" s="34" t="s">
        <v>2376</v>
      </c>
      <c r="W20" s="34">
        <v>1</v>
      </c>
      <c r="X20" s="34">
        <v>8</v>
      </c>
      <c r="Y20" s="34">
        <v>4</v>
      </c>
    </row>
    <row r="21" spans="1:25" x14ac:dyDescent="0.2">
      <c r="A21" s="34" t="s">
        <v>2377</v>
      </c>
      <c r="B21" s="49" t="s">
        <v>765</v>
      </c>
      <c r="C21" s="49" t="s">
        <v>505</v>
      </c>
      <c r="D21" s="49">
        <v>6</v>
      </c>
      <c r="E21" s="34" t="s">
        <v>759</v>
      </c>
      <c r="F21" s="34" t="s">
        <v>735</v>
      </c>
      <c r="G21" s="87" t="s">
        <v>719</v>
      </c>
      <c r="H21" s="87" t="s">
        <v>747</v>
      </c>
      <c r="I21" s="87" t="s">
        <v>721</v>
      </c>
      <c r="J21" s="34" t="s">
        <v>736</v>
      </c>
      <c r="K21" s="87">
        <v>6</v>
      </c>
      <c r="L21" s="87" t="s">
        <v>719</v>
      </c>
      <c r="M21" s="87" t="s">
        <v>768</v>
      </c>
      <c r="N21" s="87">
        <v>16</v>
      </c>
      <c r="O21" s="49" t="s">
        <v>2378</v>
      </c>
      <c r="P21" s="49" t="s">
        <v>2378</v>
      </c>
      <c r="Q21" s="34">
        <v>6</v>
      </c>
      <c r="R21" s="34" t="s">
        <v>719</v>
      </c>
      <c r="S21" s="34" t="s">
        <v>768</v>
      </c>
      <c r="T21" s="34">
        <v>16</v>
      </c>
      <c r="U21" s="34" t="s">
        <v>2376</v>
      </c>
      <c r="V21" s="34" t="s">
        <v>2376</v>
      </c>
      <c r="W21" s="34">
        <v>1</v>
      </c>
      <c r="X21" s="34">
        <v>8</v>
      </c>
      <c r="Y21" s="34">
        <v>4</v>
      </c>
    </row>
    <row r="22" spans="1:25" x14ac:dyDescent="0.2">
      <c r="A22" s="34" t="s">
        <v>2379</v>
      </c>
      <c r="B22" s="49" t="s">
        <v>766</v>
      </c>
      <c r="C22" s="49" t="s">
        <v>505</v>
      </c>
      <c r="D22" s="49">
        <v>6</v>
      </c>
      <c r="E22" s="34" t="s">
        <v>759</v>
      </c>
      <c r="F22" s="34" t="s">
        <v>767</v>
      </c>
      <c r="G22" s="87" t="s">
        <v>719</v>
      </c>
      <c r="H22" s="87" t="s">
        <v>747</v>
      </c>
      <c r="I22" s="87" t="s">
        <v>768</v>
      </c>
      <c r="J22" s="34" t="s">
        <v>769</v>
      </c>
      <c r="K22" s="87">
        <v>6</v>
      </c>
      <c r="L22" s="87">
        <v>4</v>
      </c>
      <c r="M22" s="87">
        <v>1</v>
      </c>
      <c r="N22" s="87">
        <v>16</v>
      </c>
      <c r="O22" s="49" t="s">
        <v>2380</v>
      </c>
      <c r="P22" s="49" t="s">
        <v>2380</v>
      </c>
      <c r="Q22" s="34">
        <v>6</v>
      </c>
      <c r="R22" s="34">
        <v>4</v>
      </c>
      <c r="S22" s="34">
        <v>1</v>
      </c>
      <c r="T22" s="34">
        <v>16</v>
      </c>
      <c r="U22" s="34" t="s">
        <v>2381</v>
      </c>
      <c r="V22" s="34" t="s">
        <v>2381</v>
      </c>
      <c r="W22" s="34">
        <v>1</v>
      </c>
      <c r="X22" s="34">
        <v>8</v>
      </c>
      <c r="Y22" s="34">
        <v>5</v>
      </c>
    </row>
    <row r="23" spans="1:25" x14ac:dyDescent="0.2">
      <c r="A23" s="34" t="s">
        <v>2382</v>
      </c>
      <c r="B23" s="49" t="s">
        <v>770</v>
      </c>
      <c r="C23" s="49" t="s">
        <v>505</v>
      </c>
      <c r="D23" s="49">
        <v>6</v>
      </c>
      <c r="E23" s="34" t="s">
        <v>759</v>
      </c>
      <c r="F23" s="34" t="s">
        <v>742</v>
      </c>
      <c r="G23" s="87" t="s">
        <v>720</v>
      </c>
      <c r="H23" s="87" t="s">
        <v>728</v>
      </c>
      <c r="I23" s="87" t="s">
        <v>720</v>
      </c>
      <c r="J23" s="34" t="s">
        <v>743</v>
      </c>
      <c r="K23" s="87">
        <v>6</v>
      </c>
      <c r="L23" s="87">
        <v>3</v>
      </c>
      <c r="M23" s="87">
        <v>2</v>
      </c>
      <c r="N23" s="87">
        <v>16</v>
      </c>
      <c r="O23" s="49" t="s">
        <v>2383</v>
      </c>
      <c r="P23" s="49" t="s">
        <v>2383</v>
      </c>
      <c r="Q23" s="34">
        <v>6</v>
      </c>
      <c r="R23" s="34">
        <v>3</v>
      </c>
      <c r="S23" s="34">
        <v>2</v>
      </c>
      <c r="T23" s="34">
        <v>16</v>
      </c>
      <c r="U23" s="34" t="s">
        <v>2358</v>
      </c>
      <c r="V23" s="34" t="s">
        <v>2358</v>
      </c>
      <c r="W23" s="34" t="s">
        <v>720</v>
      </c>
      <c r="X23" s="34">
        <v>3</v>
      </c>
      <c r="Y23" s="34" t="s">
        <v>720</v>
      </c>
    </row>
    <row r="24" spans="1:25" x14ac:dyDescent="0.2">
      <c r="A24" s="34" t="s">
        <v>2384</v>
      </c>
      <c r="B24" s="49" t="s">
        <v>771</v>
      </c>
      <c r="C24" s="49" t="s">
        <v>505</v>
      </c>
      <c r="D24" s="49">
        <v>6</v>
      </c>
      <c r="E24" s="34" t="s">
        <v>759</v>
      </c>
      <c r="F24" s="34" t="s">
        <v>745</v>
      </c>
      <c r="G24" s="87" t="s">
        <v>720</v>
      </c>
      <c r="H24" s="87" t="s">
        <v>746</v>
      </c>
      <c r="I24" s="87" t="s">
        <v>747</v>
      </c>
      <c r="J24" s="34" t="s">
        <v>748</v>
      </c>
      <c r="K24" s="87">
        <v>6</v>
      </c>
      <c r="L24" s="87">
        <v>2</v>
      </c>
      <c r="M24" s="87">
        <v>3</v>
      </c>
      <c r="N24" s="87">
        <v>10</v>
      </c>
      <c r="O24" s="49" t="s">
        <v>2385</v>
      </c>
      <c r="P24" s="49" t="s">
        <v>2385</v>
      </c>
      <c r="Q24" s="34">
        <v>6</v>
      </c>
      <c r="R24" s="34">
        <v>2</v>
      </c>
      <c r="S24" s="34">
        <v>3</v>
      </c>
      <c r="T24" s="34">
        <v>10</v>
      </c>
      <c r="U24" s="34" t="s">
        <v>2360</v>
      </c>
      <c r="V24" s="34" t="s">
        <v>2360</v>
      </c>
      <c r="W24" s="34" t="s">
        <v>720</v>
      </c>
      <c r="X24" s="34" t="s">
        <v>746</v>
      </c>
      <c r="Y24" s="34" t="s">
        <v>747</v>
      </c>
    </row>
    <row r="25" spans="1:25" x14ac:dyDescent="0.2">
      <c r="A25" s="34" t="s">
        <v>2386</v>
      </c>
      <c r="B25" s="49" t="s">
        <v>772</v>
      </c>
      <c r="C25" s="49" t="s">
        <v>506</v>
      </c>
      <c r="D25" s="49">
        <v>2</v>
      </c>
      <c r="E25" s="34" t="s">
        <v>717</v>
      </c>
      <c r="F25" s="34" t="s">
        <v>718</v>
      </c>
      <c r="G25" s="87" t="s">
        <v>719</v>
      </c>
      <c r="H25" s="87" t="s">
        <v>720</v>
      </c>
      <c r="I25" s="87" t="s">
        <v>721</v>
      </c>
      <c r="J25" s="34" t="s">
        <v>722</v>
      </c>
      <c r="K25" s="87">
        <v>2</v>
      </c>
      <c r="L25" s="87">
        <v>1</v>
      </c>
      <c r="M25" s="87">
        <v>7</v>
      </c>
      <c r="N25" s="87">
        <v>5</v>
      </c>
      <c r="O25" s="49" t="s">
        <v>2345</v>
      </c>
      <c r="P25" s="49" t="s">
        <v>2345</v>
      </c>
      <c r="Q25" s="34">
        <v>2</v>
      </c>
      <c r="R25" s="34">
        <v>1</v>
      </c>
      <c r="S25" s="34">
        <v>7</v>
      </c>
      <c r="T25" s="34">
        <v>5</v>
      </c>
      <c r="U25" s="34" t="s">
        <v>2346</v>
      </c>
      <c r="V25" s="34" t="s">
        <v>2346</v>
      </c>
      <c r="W25" s="34">
        <v>1</v>
      </c>
      <c r="X25" s="34">
        <v>2</v>
      </c>
      <c r="Y25" s="34">
        <v>4</v>
      </c>
    </row>
    <row r="26" spans="1:25" x14ac:dyDescent="0.2">
      <c r="A26" s="34" t="s">
        <v>2387</v>
      </c>
      <c r="B26" s="49" t="s">
        <v>773</v>
      </c>
      <c r="C26" s="49" t="s">
        <v>506</v>
      </c>
      <c r="D26" s="49">
        <v>2</v>
      </c>
      <c r="E26" s="34" t="s">
        <v>717</v>
      </c>
      <c r="F26" s="34" t="s">
        <v>724</v>
      </c>
      <c r="G26" s="87" t="s">
        <v>719</v>
      </c>
      <c r="H26" s="87" t="s">
        <v>720</v>
      </c>
      <c r="I26" s="87" t="s">
        <v>721</v>
      </c>
      <c r="J26" s="34" t="s">
        <v>725</v>
      </c>
      <c r="K26" s="87">
        <v>2</v>
      </c>
      <c r="L26" s="87">
        <v>1</v>
      </c>
      <c r="M26" s="87">
        <v>7</v>
      </c>
      <c r="N26" s="87">
        <v>10</v>
      </c>
      <c r="O26" s="49" t="s">
        <v>2348</v>
      </c>
      <c r="P26" s="49" t="s">
        <v>2348</v>
      </c>
      <c r="Q26" s="34">
        <v>2</v>
      </c>
      <c r="R26" s="34">
        <v>1</v>
      </c>
      <c r="S26" s="34">
        <v>7</v>
      </c>
      <c r="T26" s="34">
        <v>10</v>
      </c>
      <c r="U26" s="34" t="s">
        <v>2346</v>
      </c>
      <c r="V26" s="34" t="s">
        <v>2346</v>
      </c>
      <c r="W26" s="34">
        <v>1</v>
      </c>
      <c r="X26" s="34">
        <v>2</v>
      </c>
      <c r="Y26" s="34">
        <v>4</v>
      </c>
    </row>
    <row r="27" spans="1:25" x14ac:dyDescent="0.2">
      <c r="A27" s="34" t="s">
        <v>2388</v>
      </c>
      <c r="B27" s="49" t="s">
        <v>774</v>
      </c>
      <c r="C27" s="49" t="s">
        <v>506</v>
      </c>
      <c r="D27" s="49">
        <v>2</v>
      </c>
      <c r="E27" s="34" t="s">
        <v>717</v>
      </c>
      <c r="F27" s="34" t="s">
        <v>738</v>
      </c>
      <c r="G27" s="87" t="s">
        <v>719</v>
      </c>
      <c r="H27" s="87" t="s">
        <v>739</v>
      </c>
      <c r="I27" s="87" t="s">
        <v>720</v>
      </c>
      <c r="J27" s="34" t="s">
        <v>740</v>
      </c>
      <c r="K27" s="87">
        <v>2</v>
      </c>
      <c r="L27" s="87">
        <v>2</v>
      </c>
      <c r="M27" s="87">
        <v>1</v>
      </c>
      <c r="N27" s="87">
        <v>16</v>
      </c>
      <c r="O27" s="49" t="s">
        <v>2350</v>
      </c>
      <c r="P27" s="49" t="s">
        <v>2350</v>
      </c>
      <c r="Q27" s="34">
        <v>2</v>
      </c>
      <c r="R27" s="34">
        <v>2</v>
      </c>
      <c r="S27" s="34">
        <v>1</v>
      </c>
      <c r="T27" s="34">
        <v>16</v>
      </c>
      <c r="U27" s="34" t="s">
        <v>2356</v>
      </c>
      <c r="V27" s="34" t="s">
        <v>2356</v>
      </c>
      <c r="W27" s="34">
        <v>1</v>
      </c>
      <c r="X27" s="34">
        <v>7</v>
      </c>
      <c r="Y27" s="34">
        <v>2</v>
      </c>
    </row>
    <row r="28" spans="1:25" x14ac:dyDescent="0.2">
      <c r="A28" s="34" t="s">
        <v>2389</v>
      </c>
      <c r="B28" s="49" t="s">
        <v>775</v>
      </c>
      <c r="C28" s="49" t="s">
        <v>506</v>
      </c>
      <c r="D28" s="49">
        <v>2</v>
      </c>
      <c r="E28" s="34" t="s">
        <v>717</v>
      </c>
      <c r="F28" s="34" t="s">
        <v>742</v>
      </c>
      <c r="G28" s="87" t="s">
        <v>720</v>
      </c>
      <c r="H28" s="87" t="s">
        <v>728</v>
      </c>
      <c r="I28" s="87" t="s">
        <v>720</v>
      </c>
      <c r="J28" s="34" t="s">
        <v>743</v>
      </c>
      <c r="K28" s="87">
        <v>2</v>
      </c>
      <c r="L28" s="87">
        <v>1</v>
      </c>
      <c r="M28" s="87">
        <v>3</v>
      </c>
      <c r="N28" s="87">
        <v>16</v>
      </c>
      <c r="O28" s="49" t="s">
        <v>2390</v>
      </c>
      <c r="P28" s="49" t="s">
        <v>2390</v>
      </c>
      <c r="Q28" s="34">
        <v>2</v>
      </c>
      <c r="R28" s="34">
        <v>1</v>
      </c>
      <c r="S28" s="34">
        <v>3</v>
      </c>
      <c r="T28" s="34">
        <v>16</v>
      </c>
      <c r="U28" s="34" t="s">
        <v>2358</v>
      </c>
      <c r="V28" s="34" t="s">
        <v>2358</v>
      </c>
      <c r="W28" s="34" t="s">
        <v>720</v>
      </c>
      <c r="X28" s="34">
        <v>3</v>
      </c>
      <c r="Y28" s="34" t="s">
        <v>720</v>
      </c>
    </row>
    <row r="29" spans="1:25" x14ac:dyDescent="0.2">
      <c r="A29" s="34" t="s">
        <v>2391</v>
      </c>
      <c r="B29" s="49" t="s">
        <v>776</v>
      </c>
      <c r="C29" s="49" t="s">
        <v>506</v>
      </c>
      <c r="D29" s="49">
        <v>2</v>
      </c>
      <c r="E29" s="34" t="s">
        <v>717</v>
      </c>
      <c r="F29" s="34" t="s">
        <v>745</v>
      </c>
      <c r="G29" s="87" t="s">
        <v>720</v>
      </c>
      <c r="H29" s="87" t="s">
        <v>746</v>
      </c>
      <c r="I29" s="87" t="s">
        <v>747</v>
      </c>
      <c r="J29" s="34" t="s">
        <v>748</v>
      </c>
      <c r="K29" s="87">
        <v>2</v>
      </c>
      <c r="L29" s="87">
        <v>1</v>
      </c>
      <c r="M29" s="87">
        <v>7</v>
      </c>
      <c r="N29" s="87">
        <v>10</v>
      </c>
      <c r="O29" s="49" t="s">
        <v>2348</v>
      </c>
      <c r="P29" s="49" t="s">
        <v>2348</v>
      </c>
      <c r="Q29" s="34">
        <v>2</v>
      </c>
      <c r="R29" s="34">
        <v>1</v>
      </c>
      <c r="S29" s="34">
        <v>7</v>
      </c>
      <c r="T29" s="34">
        <v>10</v>
      </c>
      <c r="U29" s="34" t="s">
        <v>2360</v>
      </c>
      <c r="V29" s="34" t="s">
        <v>2360</v>
      </c>
      <c r="W29" s="34" t="s">
        <v>720</v>
      </c>
      <c r="X29" s="34" t="s">
        <v>746</v>
      </c>
      <c r="Y29" s="34" t="s">
        <v>747</v>
      </c>
    </row>
    <row r="30" spans="1:25" x14ac:dyDescent="0.2">
      <c r="A30" s="34" t="s">
        <v>2392</v>
      </c>
      <c r="B30" s="49" t="s">
        <v>777</v>
      </c>
      <c r="C30" s="49" t="s">
        <v>506</v>
      </c>
      <c r="D30" s="49">
        <v>2</v>
      </c>
      <c r="E30" s="34" t="s">
        <v>717</v>
      </c>
      <c r="F30" s="34" t="s">
        <v>778</v>
      </c>
      <c r="G30" s="87" t="s">
        <v>728</v>
      </c>
      <c r="H30" s="87" t="s">
        <v>719</v>
      </c>
      <c r="I30" s="87" t="s">
        <v>719</v>
      </c>
      <c r="J30" s="34" t="s">
        <v>779</v>
      </c>
      <c r="K30" s="87">
        <v>2</v>
      </c>
      <c r="L30" s="87">
        <v>1</v>
      </c>
      <c r="M30" s="87">
        <v>1</v>
      </c>
      <c r="N30" s="87">
        <v>11</v>
      </c>
      <c r="O30" s="49" t="s">
        <v>2393</v>
      </c>
      <c r="P30" s="49" t="s">
        <v>2393</v>
      </c>
      <c r="Q30" s="34">
        <v>2</v>
      </c>
      <c r="R30" s="34">
        <v>1</v>
      </c>
      <c r="S30" s="34">
        <v>1</v>
      </c>
      <c r="T30" s="34">
        <v>11</v>
      </c>
      <c r="U30" s="34" t="s">
        <v>2394</v>
      </c>
      <c r="V30" s="34" t="s">
        <v>2394</v>
      </c>
      <c r="W30" s="34">
        <v>3</v>
      </c>
      <c r="X30" s="34">
        <v>1</v>
      </c>
      <c r="Y30" s="34">
        <v>1</v>
      </c>
    </row>
    <row r="31" spans="1:25" x14ac:dyDescent="0.2">
      <c r="A31" s="34" t="s">
        <v>2395</v>
      </c>
      <c r="B31" s="49" t="s">
        <v>780</v>
      </c>
      <c r="C31" s="49" t="s">
        <v>506</v>
      </c>
      <c r="D31" s="49">
        <v>2</v>
      </c>
      <c r="E31" s="34" t="s">
        <v>717</v>
      </c>
      <c r="F31" s="34" t="s">
        <v>735</v>
      </c>
      <c r="G31" s="87" t="s">
        <v>728</v>
      </c>
      <c r="H31" s="87" t="s">
        <v>719</v>
      </c>
      <c r="I31" s="87" t="s">
        <v>719</v>
      </c>
      <c r="J31" s="34" t="s">
        <v>736</v>
      </c>
      <c r="K31" s="87">
        <v>2</v>
      </c>
      <c r="L31" s="87">
        <v>1</v>
      </c>
      <c r="M31" s="87">
        <v>1</v>
      </c>
      <c r="N31" s="87">
        <v>16</v>
      </c>
      <c r="O31" s="49" t="s">
        <v>2396</v>
      </c>
      <c r="P31" s="49" t="s">
        <v>2396</v>
      </c>
      <c r="Q31" s="34">
        <v>2</v>
      </c>
      <c r="R31" s="34">
        <v>1</v>
      </c>
      <c r="S31" s="34">
        <v>1</v>
      </c>
      <c r="T31" s="34">
        <v>16</v>
      </c>
      <c r="U31" s="34" t="s">
        <v>2394</v>
      </c>
      <c r="V31" s="34" t="s">
        <v>2394</v>
      </c>
      <c r="W31" s="34">
        <v>3</v>
      </c>
      <c r="X31" s="34">
        <v>1</v>
      </c>
      <c r="Y31" s="34">
        <v>1</v>
      </c>
    </row>
    <row r="32" spans="1:25" x14ac:dyDescent="0.2">
      <c r="A32" s="34" t="s">
        <v>2397</v>
      </c>
      <c r="B32" s="49" t="s">
        <v>781</v>
      </c>
      <c r="C32" s="49" t="s">
        <v>507</v>
      </c>
      <c r="D32" s="49">
        <v>1</v>
      </c>
      <c r="E32" s="34" t="s">
        <v>782</v>
      </c>
      <c r="F32" s="34" t="s">
        <v>783</v>
      </c>
      <c r="G32" s="87" t="s">
        <v>719</v>
      </c>
      <c r="H32" s="87" t="s">
        <v>720</v>
      </c>
      <c r="I32" s="87" t="s">
        <v>728</v>
      </c>
      <c r="J32" s="34" t="s">
        <v>784</v>
      </c>
      <c r="K32" s="87">
        <v>1</v>
      </c>
      <c r="L32" s="87">
        <v>6</v>
      </c>
      <c r="M32" s="87">
        <v>0</v>
      </c>
      <c r="N32" s="87">
        <v>16</v>
      </c>
      <c r="O32" s="49" t="s">
        <v>2398</v>
      </c>
      <c r="P32" s="49" t="s">
        <v>2398</v>
      </c>
      <c r="Q32" s="34">
        <v>1</v>
      </c>
      <c r="R32" s="34">
        <v>6</v>
      </c>
      <c r="S32" s="34">
        <v>0</v>
      </c>
      <c r="T32" s="34">
        <v>16</v>
      </c>
      <c r="U32" s="34" t="s">
        <v>2399</v>
      </c>
      <c r="V32" s="34" t="s">
        <v>2399</v>
      </c>
      <c r="W32" s="34">
        <v>1</v>
      </c>
      <c r="X32" s="34">
        <v>2</v>
      </c>
      <c r="Y32" s="34">
        <v>3</v>
      </c>
    </row>
    <row r="33" spans="1:25" x14ac:dyDescent="0.2">
      <c r="A33" s="34" t="s">
        <v>2400</v>
      </c>
      <c r="B33" s="49" t="s">
        <v>785</v>
      </c>
      <c r="C33" s="49" t="s">
        <v>507</v>
      </c>
      <c r="D33" s="49">
        <v>1</v>
      </c>
      <c r="E33" s="34" t="s">
        <v>782</v>
      </c>
      <c r="F33" s="34" t="s">
        <v>786</v>
      </c>
      <c r="G33" s="87" t="s">
        <v>719</v>
      </c>
      <c r="H33" s="87" t="s">
        <v>720</v>
      </c>
      <c r="I33" s="87" t="s">
        <v>728</v>
      </c>
      <c r="J33" s="34" t="s">
        <v>787</v>
      </c>
      <c r="K33" s="87">
        <v>1</v>
      </c>
      <c r="L33" s="87" t="s">
        <v>746</v>
      </c>
      <c r="M33" s="87" t="s">
        <v>746</v>
      </c>
      <c r="N33" s="87">
        <v>16</v>
      </c>
      <c r="O33" s="49" t="s">
        <v>2401</v>
      </c>
      <c r="P33" s="49" t="s">
        <v>2401</v>
      </c>
      <c r="Q33" s="34">
        <v>1</v>
      </c>
      <c r="R33" s="34" t="s">
        <v>746</v>
      </c>
      <c r="S33" s="34" t="s">
        <v>746</v>
      </c>
      <c r="T33" s="34">
        <v>16</v>
      </c>
      <c r="U33" s="34" t="s">
        <v>2399</v>
      </c>
      <c r="V33" s="34" t="s">
        <v>2399</v>
      </c>
      <c r="W33" s="34">
        <v>1</v>
      </c>
      <c r="X33" s="34">
        <v>2</v>
      </c>
      <c r="Y33" s="34">
        <v>3</v>
      </c>
    </row>
    <row r="34" spans="1:25" x14ac:dyDescent="0.2">
      <c r="A34" s="34" t="s">
        <v>2402</v>
      </c>
      <c r="B34" s="49" t="s">
        <v>788</v>
      </c>
      <c r="C34" s="49" t="s">
        <v>507</v>
      </c>
      <c r="D34" s="49">
        <v>1</v>
      </c>
      <c r="E34" s="34" t="s">
        <v>782</v>
      </c>
      <c r="F34" s="34" t="s">
        <v>789</v>
      </c>
      <c r="G34" s="87" t="s">
        <v>719</v>
      </c>
      <c r="H34" s="87" t="s">
        <v>720</v>
      </c>
      <c r="I34" s="87" t="s">
        <v>728</v>
      </c>
      <c r="J34" s="34" t="s">
        <v>787</v>
      </c>
      <c r="K34" s="87">
        <v>1</v>
      </c>
      <c r="L34" s="87" t="s">
        <v>746</v>
      </c>
      <c r="M34" s="87" t="s">
        <v>746</v>
      </c>
      <c r="N34" s="87">
        <v>16</v>
      </c>
      <c r="O34" s="49" t="s">
        <v>2401</v>
      </c>
      <c r="P34" s="49" t="s">
        <v>2401</v>
      </c>
      <c r="Q34" s="34">
        <v>1</v>
      </c>
      <c r="R34" s="34" t="s">
        <v>746</v>
      </c>
      <c r="S34" s="34" t="s">
        <v>746</v>
      </c>
      <c r="T34" s="34">
        <v>16</v>
      </c>
      <c r="U34" s="34" t="s">
        <v>2399</v>
      </c>
      <c r="V34" s="34" t="s">
        <v>2399</v>
      </c>
      <c r="W34" s="34">
        <v>1</v>
      </c>
      <c r="X34" s="34">
        <v>2</v>
      </c>
      <c r="Y34" s="34">
        <v>3</v>
      </c>
    </row>
    <row r="35" spans="1:25" x14ac:dyDescent="0.2">
      <c r="A35" s="34" t="s">
        <v>2403</v>
      </c>
      <c r="B35" s="49" t="s">
        <v>790</v>
      </c>
      <c r="C35" s="49" t="s">
        <v>507</v>
      </c>
      <c r="D35" s="49">
        <v>1</v>
      </c>
      <c r="E35" s="34" t="s">
        <v>782</v>
      </c>
      <c r="F35" s="34" t="s">
        <v>791</v>
      </c>
      <c r="G35" s="87" t="s">
        <v>719</v>
      </c>
      <c r="H35" s="87" t="s">
        <v>720</v>
      </c>
      <c r="I35" s="87" t="s">
        <v>728</v>
      </c>
      <c r="J35" s="34" t="s">
        <v>787</v>
      </c>
      <c r="K35" s="87">
        <v>1</v>
      </c>
      <c r="L35" s="87" t="s">
        <v>746</v>
      </c>
      <c r="M35" s="87" t="s">
        <v>746</v>
      </c>
      <c r="N35" s="87">
        <v>10</v>
      </c>
      <c r="O35" s="49" t="s">
        <v>2404</v>
      </c>
      <c r="P35" s="49" t="s">
        <v>2404</v>
      </c>
      <c r="Q35" s="34">
        <v>1</v>
      </c>
      <c r="R35" s="34" t="s">
        <v>746</v>
      </c>
      <c r="S35" s="34" t="s">
        <v>746</v>
      </c>
      <c r="T35" s="34">
        <v>10</v>
      </c>
      <c r="U35" s="34" t="s">
        <v>2399</v>
      </c>
      <c r="V35" s="34" t="s">
        <v>2399</v>
      </c>
      <c r="W35" s="34">
        <v>1</v>
      </c>
      <c r="X35" s="34">
        <v>2</v>
      </c>
      <c r="Y35" s="34">
        <v>3</v>
      </c>
    </row>
    <row r="36" spans="1:25" x14ac:dyDescent="0.2">
      <c r="A36" s="34" t="s">
        <v>2405</v>
      </c>
      <c r="B36" s="49" t="s">
        <v>792</v>
      </c>
      <c r="C36" s="49" t="s">
        <v>507</v>
      </c>
      <c r="D36" s="49">
        <v>1</v>
      </c>
      <c r="E36" s="34" t="s">
        <v>782</v>
      </c>
      <c r="F36" s="34" t="s">
        <v>735</v>
      </c>
      <c r="G36" s="87" t="s">
        <v>719</v>
      </c>
      <c r="H36" s="87" t="s">
        <v>720</v>
      </c>
      <c r="I36" s="87" t="s">
        <v>728</v>
      </c>
      <c r="J36" s="34" t="s">
        <v>736</v>
      </c>
      <c r="K36" s="87">
        <v>1</v>
      </c>
      <c r="L36" s="87">
        <v>5</v>
      </c>
      <c r="M36" s="87">
        <v>0</v>
      </c>
      <c r="N36" s="87">
        <v>16</v>
      </c>
      <c r="O36" s="49" t="s">
        <v>2406</v>
      </c>
      <c r="P36" s="49" t="s">
        <v>2406</v>
      </c>
      <c r="Q36" s="34">
        <v>1</v>
      </c>
      <c r="R36" s="34">
        <v>5</v>
      </c>
      <c r="S36" s="34">
        <v>0</v>
      </c>
      <c r="T36" s="34">
        <v>16</v>
      </c>
      <c r="U36" s="34" t="s">
        <v>2399</v>
      </c>
      <c r="V36" s="34" t="s">
        <v>2399</v>
      </c>
      <c r="W36" s="34">
        <v>1</v>
      </c>
      <c r="X36" s="34">
        <v>2</v>
      </c>
      <c r="Y36" s="34">
        <v>3</v>
      </c>
    </row>
    <row r="37" spans="1:25" x14ac:dyDescent="0.2">
      <c r="A37" s="34" t="s">
        <v>2407</v>
      </c>
      <c r="B37" s="49" t="s">
        <v>793</v>
      </c>
      <c r="C37" s="49" t="s">
        <v>507</v>
      </c>
      <c r="D37" s="49">
        <v>1</v>
      </c>
      <c r="E37" s="34" t="s">
        <v>782</v>
      </c>
      <c r="F37" s="34" t="s">
        <v>718</v>
      </c>
      <c r="G37" s="87" t="s">
        <v>719</v>
      </c>
      <c r="H37" s="87" t="s">
        <v>720</v>
      </c>
      <c r="I37" s="87" t="s">
        <v>721</v>
      </c>
      <c r="J37" s="34" t="s">
        <v>722</v>
      </c>
      <c r="K37" s="87">
        <v>1</v>
      </c>
      <c r="L37" s="87">
        <v>5</v>
      </c>
      <c r="M37" s="87">
        <v>0</v>
      </c>
      <c r="N37" s="87">
        <v>5</v>
      </c>
      <c r="O37" s="49" t="s">
        <v>2408</v>
      </c>
      <c r="P37" s="49" t="s">
        <v>2408</v>
      </c>
      <c r="Q37" s="34">
        <v>1</v>
      </c>
      <c r="R37" s="34">
        <v>5</v>
      </c>
      <c r="S37" s="34">
        <v>0</v>
      </c>
      <c r="T37" s="34">
        <v>5</v>
      </c>
      <c r="U37" s="34" t="s">
        <v>2346</v>
      </c>
      <c r="V37" s="34" t="s">
        <v>2346</v>
      </c>
      <c r="W37" s="34">
        <v>1</v>
      </c>
      <c r="X37" s="34">
        <v>2</v>
      </c>
      <c r="Y37" s="34">
        <v>4</v>
      </c>
    </row>
    <row r="38" spans="1:25" x14ac:dyDescent="0.2">
      <c r="A38" s="34" t="s">
        <v>2409</v>
      </c>
      <c r="B38" s="49" t="s">
        <v>794</v>
      </c>
      <c r="C38" s="49" t="s">
        <v>507</v>
      </c>
      <c r="D38" s="49">
        <v>1</v>
      </c>
      <c r="E38" s="34" t="s">
        <v>782</v>
      </c>
      <c r="F38" s="34" t="s">
        <v>724</v>
      </c>
      <c r="G38" s="87" t="s">
        <v>719</v>
      </c>
      <c r="H38" s="87" t="s">
        <v>720</v>
      </c>
      <c r="I38" s="87" t="s">
        <v>721</v>
      </c>
      <c r="J38" s="34" t="s">
        <v>725</v>
      </c>
      <c r="K38" s="87">
        <v>1</v>
      </c>
      <c r="L38" s="87">
        <v>6</v>
      </c>
      <c r="M38" s="87">
        <v>0</v>
      </c>
      <c r="N38" s="87">
        <v>10</v>
      </c>
      <c r="O38" s="49" t="s">
        <v>2410</v>
      </c>
      <c r="P38" s="49" t="s">
        <v>2410</v>
      </c>
      <c r="Q38" s="34">
        <v>1</v>
      </c>
      <c r="R38" s="34">
        <v>6</v>
      </c>
      <c r="S38" s="34">
        <v>0</v>
      </c>
      <c r="T38" s="34">
        <v>10</v>
      </c>
      <c r="U38" s="34" t="s">
        <v>2346</v>
      </c>
      <c r="V38" s="34" t="s">
        <v>2346</v>
      </c>
      <c r="W38" s="34">
        <v>1</v>
      </c>
      <c r="X38" s="34">
        <v>2</v>
      </c>
      <c r="Y38" s="34">
        <v>4</v>
      </c>
    </row>
    <row r="39" spans="1:25" x14ac:dyDescent="0.2">
      <c r="A39" s="34" t="s">
        <v>2411</v>
      </c>
      <c r="B39" s="49" t="s">
        <v>795</v>
      </c>
      <c r="C39" s="49" t="s">
        <v>507</v>
      </c>
      <c r="D39" s="49">
        <v>1</v>
      </c>
      <c r="E39" s="34" t="s">
        <v>782</v>
      </c>
      <c r="F39" s="34" t="s">
        <v>796</v>
      </c>
      <c r="G39" s="87" t="s">
        <v>719</v>
      </c>
      <c r="H39" s="87" t="s">
        <v>728</v>
      </c>
      <c r="I39" s="87" t="s">
        <v>732</v>
      </c>
      <c r="J39" s="34" t="s">
        <v>797</v>
      </c>
      <c r="K39" s="87">
        <v>1</v>
      </c>
      <c r="L39" s="87" t="s">
        <v>719</v>
      </c>
      <c r="M39" s="87" t="s">
        <v>768</v>
      </c>
      <c r="N39" s="87">
        <v>16</v>
      </c>
      <c r="O39" s="49" t="s">
        <v>2412</v>
      </c>
      <c r="P39" s="49" t="s">
        <v>2412</v>
      </c>
      <c r="Q39" s="34">
        <v>1</v>
      </c>
      <c r="R39" s="34" t="s">
        <v>719</v>
      </c>
      <c r="S39" s="34" t="s">
        <v>768</v>
      </c>
      <c r="T39" s="34">
        <v>16</v>
      </c>
      <c r="U39" s="34" t="s">
        <v>2353</v>
      </c>
      <c r="V39" s="34" t="s">
        <v>2353</v>
      </c>
      <c r="W39" s="34">
        <v>1</v>
      </c>
      <c r="X39" s="34">
        <v>3</v>
      </c>
      <c r="Y39" s="34">
        <v>9</v>
      </c>
    </row>
    <row r="40" spans="1:25" x14ac:dyDescent="0.2">
      <c r="A40" s="34" t="s">
        <v>2413</v>
      </c>
      <c r="B40" s="49" t="s">
        <v>798</v>
      </c>
      <c r="C40" s="49" t="s">
        <v>507</v>
      </c>
      <c r="D40" s="49">
        <v>1</v>
      </c>
      <c r="E40" s="34" t="s">
        <v>782</v>
      </c>
      <c r="F40" s="34" t="s">
        <v>738</v>
      </c>
      <c r="G40" s="87" t="s">
        <v>719</v>
      </c>
      <c r="H40" s="87" t="s">
        <v>739</v>
      </c>
      <c r="I40" s="87" t="s">
        <v>720</v>
      </c>
      <c r="J40" s="34" t="s">
        <v>740</v>
      </c>
      <c r="K40" s="87">
        <v>1</v>
      </c>
      <c r="L40" s="87" t="s">
        <v>721</v>
      </c>
      <c r="M40" s="87" t="s">
        <v>719</v>
      </c>
      <c r="N40" s="87">
        <v>16</v>
      </c>
      <c r="O40" s="49" t="s">
        <v>2414</v>
      </c>
      <c r="P40" s="49" t="s">
        <v>2414</v>
      </c>
      <c r="Q40" s="34">
        <v>1</v>
      </c>
      <c r="R40" s="34" t="s">
        <v>721</v>
      </c>
      <c r="S40" s="34" t="s">
        <v>719</v>
      </c>
      <c r="T40" s="34">
        <v>16</v>
      </c>
      <c r="U40" s="34" t="s">
        <v>2356</v>
      </c>
      <c r="V40" s="34" t="s">
        <v>2356</v>
      </c>
      <c r="W40" s="34">
        <v>1</v>
      </c>
      <c r="X40" s="34">
        <v>7</v>
      </c>
      <c r="Y40" s="34">
        <v>2</v>
      </c>
    </row>
    <row r="41" spans="1:25" x14ac:dyDescent="0.2">
      <c r="A41" s="34" t="s">
        <v>2415</v>
      </c>
      <c r="B41" s="49" t="s">
        <v>799</v>
      </c>
      <c r="C41" s="49" t="s">
        <v>507</v>
      </c>
      <c r="D41" s="49">
        <v>1</v>
      </c>
      <c r="E41" s="34" t="s">
        <v>782</v>
      </c>
      <c r="F41" s="34" t="s">
        <v>800</v>
      </c>
      <c r="G41" s="87" t="s">
        <v>719</v>
      </c>
      <c r="H41" s="87" t="s">
        <v>739</v>
      </c>
      <c r="I41" s="87" t="s">
        <v>728</v>
      </c>
      <c r="J41" s="34" t="s">
        <v>801</v>
      </c>
      <c r="K41" s="87">
        <v>1</v>
      </c>
      <c r="L41" s="87" t="s">
        <v>746</v>
      </c>
      <c r="M41" s="87" t="s">
        <v>747</v>
      </c>
      <c r="N41" s="87">
        <v>16</v>
      </c>
      <c r="O41" s="49" t="s">
        <v>2416</v>
      </c>
      <c r="P41" s="49" t="s">
        <v>2416</v>
      </c>
      <c r="Q41" s="34">
        <v>1</v>
      </c>
      <c r="R41" s="34" t="s">
        <v>746</v>
      </c>
      <c r="S41" s="34" t="s">
        <v>747</v>
      </c>
      <c r="T41" s="34">
        <v>16</v>
      </c>
      <c r="U41" s="34" t="s">
        <v>2417</v>
      </c>
      <c r="V41" s="34" t="s">
        <v>2417</v>
      </c>
      <c r="W41" s="34">
        <v>1</v>
      </c>
      <c r="X41" s="34">
        <v>7</v>
      </c>
      <c r="Y41" s="34">
        <v>3</v>
      </c>
    </row>
    <row r="42" spans="1:25" x14ac:dyDescent="0.2">
      <c r="A42" s="34" t="s">
        <v>2418</v>
      </c>
      <c r="B42" s="49" t="s">
        <v>802</v>
      </c>
      <c r="C42" s="49" t="s">
        <v>507</v>
      </c>
      <c r="D42" s="49">
        <v>1</v>
      </c>
      <c r="E42" s="34" t="s">
        <v>782</v>
      </c>
      <c r="F42" s="34" t="s">
        <v>803</v>
      </c>
      <c r="G42" s="87" t="s">
        <v>719</v>
      </c>
      <c r="H42" s="87" t="s">
        <v>739</v>
      </c>
      <c r="I42" s="87" t="s">
        <v>728</v>
      </c>
      <c r="J42" s="34" t="s">
        <v>804</v>
      </c>
      <c r="K42" s="87">
        <v>1</v>
      </c>
      <c r="L42" s="87" t="s">
        <v>746</v>
      </c>
      <c r="M42" s="87" t="s">
        <v>2419</v>
      </c>
      <c r="N42" s="87">
        <v>16</v>
      </c>
      <c r="O42" s="49" t="s">
        <v>2398</v>
      </c>
      <c r="P42" s="49" t="s">
        <v>2398</v>
      </c>
      <c r="Q42" s="34">
        <v>1</v>
      </c>
      <c r="R42" s="34" t="s">
        <v>746</v>
      </c>
      <c r="S42" s="34" t="s">
        <v>2419</v>
      </c>
      <c r="T42" s="34">
        <v>16</v>
      </c>
      <c r="U42" s="34" t="s">
        <v>2417</v>
      </c>
      <c r="V42" s="34" t="s">
        <v>2417</v>
      </c>
      <c r="W42" s="34">
        <v>1</v>
      </c>
      <c r="X42" s="34">
        <v>7</v>
      </c>
      <c r="Y42" s="34">
        <v>3</v>
      </c>
    </row>
    <row r="43" spans="1:25" x14ac:dyDescent="0.2">
      <c r="A43" s="34" t="s">
        <v>2420</v>
      </c>
      <c r="B43" s="49" t="s">
        <v>805</v>
      </c>
      <c r="C43" s="49" t="s">
        <v>507</v>
      </c>
      <c r="D43" s="49">
        <v>1</v>
      </c>
      <c r="E43" s="34" t="s">
        <v>782</v>
      </c>
      <c r="F43" s="34" t="s">
        <v>806</v>
      </c>
      <c r="G43" s="87" t="s">
        <v>720</v>
      </c>
      <c r="H43" s="87" t="s">
        <v>720</v>
      </c>
      <c r="I43" s="87" t="s">
        <v>719</v>
      </c>
      <c r="J43" s="34" t="s">
        <v>807</v>
      </c>
      <c r="K43" s="87">
        <v>1</v>
      </c>
      <c r="L43" s="87">
        <v>7</v>
      </c>
      <c r="M43" s="87">
        <v>0</v>
      </c>
      <c r="N43" s="87">
        <v>16</v>
      </c>
      <c r="O43" s="49" t="s">
        <v>2421</v>
      </c>
      <c r="P43" s="49" t="s">
        <v>2421</v>
      </c>
      <c r="Q43" s="34">
        <v>1</v>
      </c>
      <c r="R43" s="34">
        <v>7</v>
      </c>
      <c r="S43" s="34">
        <v>0</v>
      </c>
      <c r="T43" s="34">
        <v>16</v>
      </c>
      <c r="U43" s="34" t="s">
        <v>2422</v>
      </c>
      <c r="V43" s="34" t="s">
        <v>2422</v>
      </c>
      <c r="W43" s="34">
        <v>2</v>
      </c>
      <c r="X43" s="34">
        <v>2</v>
      </c>
      <c r="Y43" s="34">
        <v>1</v>
      </c>
    </row>
    <row r="44" spans="1:25" x14ac:dyDescent="0.2">
      <c r="A44" s="34" t="s">
        <v>2423</v>
      </c>
      <c r="B44" s="49" t="s">
        <v>808</v>
      </c>
      <c r="C44" s="49" t="s">
        <v>507</v>
      </c>
      <c r="D44" s="49">
        <v>1</v>
      </c>
      <c r="E44" s="34" t="s">
        <v>782</v>
      </c>
      <c r="F44" s="34" t="s">
        <v>742</v>
      </c>
      <c r="G44" s="87" t="s">
        <v>720</v>
      </c>
      <c r="H44" s="87" t="s">
        <v>728</v>
      </c>
      <c r="I44" s="87" t="s">
        <v>720</v>
      </c>
      <c r="J44" s="34" t="s">
        <v>743</v>
      </c>
      <c r="K44" s="87">
        <v>1</v>
      </c>
      <c r="L44" s="87">
        <v>5</v>
      </c>
      <c r="M44" s="87">
        <v>0</v>
      </c>
      <c r="N44" s="87">
        <v>16</v>
      </c>
      <c r="O44" s="49" t="s">
        <v>2406</v>
      </c>
      <c r="P44" s="49" t="s">
        <v>2406</v>
      </c>
      <c r="Q44" s="34">
        <v>1</v>
      </c>
      <c r="R44" s="34">
        <v>5</v>
      </c>
      <c r="S44" s="34">
        <v>0</v>
      </c>
      <c r="T44" s="34">
        <v>16</v>
      </c>
      <c r="U44" s="34" t="s">
        <v>2358</v>
      </c>
      <c r="V44" s="34" t="s">
        <v>2358</v>
      </c>
      <c r="W44" s="34" t="s">
        <v>720</v>
      </c>
      <c r="X44" s="34">
        <v>3</v>
      </c>
      <c r="Y44" s="34" t="s">
        <v>720</v>
      </c>
    </row>
    <row r="45" spans="1:25" x14ac:dyDescent="0.2">
      <c r="A45" s="34" t="s">
        <v>2424</v>
      </c>
      <c r="B45" s="49" t="s">
        <v>809</v>
      </c>
      <c r="C45" s="49" t="s">
        <v>507</v>
      </c>
      <c r="D45" s="49">
        <v>1</v>
      </c>
      <c r="E45" s="34" t="s">
        <v>782</v>
      </c>
      <c r="F45" s="34" t="s">
        <v>810</v>
      </c>
      <c r="G45" s="87" t="s">
        <v>720</v>
      </c>
      <c r="H45" s="87" t="s">
        <v>768</v>
      </c>
      <c r="I45" s="87" t="s">
        <v>728</v>
      </c>
      <c r="J45" s="34" t="s">
        <v>811</v>
      </c>
      <c r="K45" s="87">
        <v>1</v>
      </c>
      <c r="L45" s="87">
        <v>6</v>
      </c>
      <c r="M45" s="87">
        <v>8</v>
      </c>
      <c r="N45" s="87">
        <v>16</v>
      </c>
      <c r="O45" s="49" t="s">
        <v>2416</v>
      </c>
      <c r="P45" s="49" t="s">
        <v>2416</v>
      </c>
      <c r="Q45" s="34">
        <v>1</v>
      </c>
      <c r="R45" s="34">
        <v>6</v>
      </c>
      <c r="S45" s="34">
        <v>8</v>
      </c>
      <c r="T45" s="34">
        <v>16</v>
      </c>
      <c r="U45" s="34" t="s">
        <v>2425</v>
      </c>
      <c r="V45" s="34" t="s">
        <v>2425</v>
      </c>
      <c r="W45" s="34">
        <v>2</v>
      </c>
      <c r="X45" s="34">
        <v>5</v>
      </c>
      <c r="Y45" s="34">
        <v>3</v>
      </c>
    </row>
    <row r="46" spans="1:25" x14ac:dyDescent="0.2">
      <c r="A46" s="34" t="s">
        <v>2426</v>
      </c>
      <c r="B46" s="49" t="s">
        <v>812</v>
      </c>
      <c r="C46" s="49" t="s">
        <v>507</v>
      </c>
      <c r="D46" s="49">
        <v>1</v>
      </c>
      <c r="E46" s="34" t="s">
        <v>782</v>
      </c>
      <c r="F46" s="34" t="s">
        <v>813</v>
      </c>
      <c r="G46" s="87" t="s">
        <v>720</v>
      </c>
      <c r="H46" s="87" t="s">
        <v>746</v>
      </c>
      <c r="I46" s="87" t="s">
        <v>747</v>
      </c>
      <c r="J46" s="34" t="s">
        <v>814</v>
      </c>
      <c r="K46" s="87">
        <v>1</v>
      </c>
      <c r="L46" s="87" t="s">
        <v>746</v>
      </c>
      <c r="M46" s="87" t="s">
        <v>720</v>
      </c>
      <c r="N46" s="87">
        <v>16</v>
      </c>
      <c r="O46" s="49" t="s">
        <v>2427</v>
      </c>
      <c r="P46" s="49" t="s">
        <v>2427</v>
      </c>
      <c r="Q46" s="34">
        <v>1</v>
      </c>
      <c r="R46" s="34" t="s">
        <v>746</v>
      </c>
      <c r="S46" s="34" t="s">
        <v>720</v>
      </c>
      <c r="T46" s="34">
        <v>16</v>
      </c>
      <c r="U46" s="34" t="s">
        <v>2360</v>
      </c>
      <c r="V46" s="34" t="s">
        <v>2360</v>
      </c>
      <c r="W46" s="34">
        <v>2</v>
      </c>
      <c r="X46" s="34">
        <v>6</v>
      </c>
      <c r="Y46" s="34">
        <v>8</v>
      </c>
    </row>
    <row r="47" spans="1:25" x14ac:dyDescent="0.2">
      <c r="A47" s="34" t="s">
        <v>2428</v>
      </c>
      <c r="B47" s="49" t="s">
        <v>815</v>
      </c>
      <c r="C47" s="49" t="s">
        <v>513</v>
      </c>
      <c r="D47" s="49">
        <v>2</v>
      </c>
      <c r="E47" s="34" t="s">
        <v>717</v>
      </c>
      <c r="F47" s="34" t="s">
        <v>735</v>
      </c>
      <c r="G47" s="87" t="s">
        <v>719</v>
      </c>
      <c r="H47" s="87" t="s">
        <v>720</v>
      </c>
      <c r="I47" s="87" t="s">
        <v>719</v>
      </c>
      <c r="J47" s="34" t="s">
        <v>736</v>
      </c>
      <c r="K47" s="87">
        <v>2</v>
      </c>
      <c r="L47" s="87" t="s">
        <v>720</v>
      </c>
      <c r="M47" s="87" t="s">
        <v>719</v>
      </c>
      <c r="N47" s="87">
        <v>16</v>
      </c>
      <c r="O47" s="49" t="s">
        <v>2350</v>
      </c>
      <c r="P47" s="49" t="s">
        <v>2350</v>
      </c>
      <c r="Q47" s="34">
        <v>2</v>
      </c>
      <c r="R47" s="34" t="s">
        <v>720</v>
      </c>
      <c r="S47" s="34" t="s">
        <v>719</v>
      </c>
      <c r="T47" s="34">
        <v>16</v>
      </c>
      <c r="U47" s="34" t="s">
        <v>2429</v>
      </c>
      <c r="V47" s="34" t="s">
        <v>2430</v>
      </c>
      <c r="W47" s="34" t="s">
        <v>720</v>
      </c>
      <c r="X47" s="34" t="s">
        <v>720</v>
      </c>
      <c r="Y47" s="34" t="s">
        <v>728</v>
      </c>
    </row>
    <row r="48" spans="1:25" x14ac:dyDescent="0.2">
      <c r="A48" s="34" t="s">
        <v>2431</v>
      </c>
      <c r="B48" s="49" t="s">
        <v>816</v>
      </c>
      <c r="C48" s="49" t="s">
        <v>513</v>
      </c>
      <c r="D48" s="49">
        <v>1</v>
      </c>
      <c r="E48" s="34" t="s">
        <v>782</v>
      </c>
      <c r="F48" s="34" t="s">
        <v>718</v>
      </c>
      <c r="G48" s="87" t="s">
        <v>719</v>
      </c>
      <c r="H48" s="87" t="s">
        <v>720</v>
      </c>
      <c r="I48" s="87" t="s">
        <v>721</v>
      </c>
      <c r="J48" s="34" t="s">
        <v>722</v>
      </c>
      <c r="K48" s="87">
        <v>1</v>
      </c>
      <c r="L48" s="87">
        <v>5</v>
      </c>
      <c r="M48" s="87">
        <v>0</v>
      </c>
      <c r="N48" s="87">
        <v>5</v>
      </c>
      <c r="O48" s="49" t="s">
        <v>2408</v>
      </c>
      <c r="P48" s="49" t="s">
        <v>2408</v>
      </c>
      <c r="Q48" s="34">
        <v>1</v>
      </c>
      <c r="R48" s="34">
        <v>5</v>
      </c>
      <c r="S48" s="34">
        <v>0</v>
      </c>
      <c r="T48" s="34">
        <v>5</v>
      </c>
      <c r="U48" s="34" t="s">
        <v>2346</v>
      </c>
      <c r="V48" s="34" t="s">
        <v>2346</v>
      </c>
      <c r="W48" s="34">
        <v>1</v>
      </c>
      <c r="X48" s="34">
        <v>2</v>
      </c>
      <c r="Y48" s="34">
        <v>4</v>
      </c>
    </row>
    <row r="49" spans="1:25" x14ac:dyDescent="0.2">
      <c r="A49" s="34" t="s">
        <v>2432</v>
      </c>
      <c r="B49" s="49" t="s">
        <v>817</v>
      </c>
      <c r="C49" s="49" t="s">
        <v>513</v>
      </c>
      <c r="D49" s="49">
        <v>1</v>
      </c>
      <c r="E49" s="34" t="s">
        <v>782</v>
      </c>
      <c r="F49" s="34" t="s">
        <v>724</v>
      </c>
      <c r="G49" s="87" t="s">
        <v>719</v>
      </c>
      <c r="H49" s="87" t="s">
        <v>720</v>
      </c>
      <c r="I49" s="87" t="s">
        <v>721</v>
      </c>
      <c r="J49" s="34" t="s">
        <v>725</v>
      </c>
      <c r="K49" s="87">
        <v>1</v>
      </c>
      <c r="L49" s="87">
        <v>6</v>
      </c>
      <c r="M49" s="87">
        <v>0</v>
      </c>
      <c r="N49" s="87">
        <v>10</v>
      </c>
      <c r="O49" s="49" t="s">
        <v>2410</v>
      </c>
      <c r="P49" s="49" t="s">
        <v>2410</v>
      </c>
      <c r="Q49" s="34">
        <v>1</v>
      </c>
      <c r="R49" s="34">
        <v>6</v>
      </c>
      <c r="S49" s="34">
        <v>0</v>
      </c>
      <c r="T49" s="34">
        <v>10</v>
      </c>
      <c r="U49" s="34" t="s">
        <v>2346</v>
      </c>
      <c r="V49" s="34" t="s">
        <v>2346</v>
      </c>
      <c r="W49" s="34">
        <v>1</v>
      </c>
      <c r="X49" s="34">
        <v>2</v>
      </c>
      <c r="Y49" s="34">
        <v>4</v>
      </c>
    </row>
    <row r="50" spans="1:25" x14ac:dyDescent="0.2">
      <c r="A50" s="34" t="s">
        <v>2433</v>
      </c>
      <c r="B50" s="49" t="s">
        <v>818</v>
      </c>
      <c r="C50" s="49" t="s">
        <v>513</v>
      </c>
      <c r="D50" s="49">
        <v>6</v>
      </c>
      <c r="E50" s="34" t="s">
        <v>759</v>
      </c>
      <c r="F50" s="34" t="s">
        <v>742</v>
      </c>
      <c r="G50" s="87" t="s">
        <v>719</v>
      </c>
      <c r="H50" s="87" t="s">
        <v>728</v>
      </c>
      <c r="I50" s="87" t="s">
        <v>721</v>
      </c>
      <c r="J50" s="34" t="s">
        <v>743</v>
      </c>
      <c r="K50" s="87">
        <v>6</v>
      </c>
      <c r="L50" s="87">
        <v>3</v>
      </c>
      <c r="M50" s="87">
        <v>2</v>
      </c>
      <c r="N50" s="87">
        <v>16</v>
      </c>
      <c r="O50" s="49" t="s">
        <v>2383</v>
      </c>
      <c r="P50" s="49" t="s">
        <v>2383</v>
      </c>
      <c r="Q50" s="34">
        <v>6</v>
      </c>
      <c r="R50" s="34">
        <v>3</v>
      </c>
      <c r="S50" s="34">
        <v>2</v>
      </c>
      <c r="T50" s="34">
        <v>16</v>
      </c>
      <c r="U50" s="34" t="s">
        <v>2434</v>
      </c>
      <c r="V50" s="34" t="s">
        <v>2434</v>
      </c>
      <c r="W50" s="34">
        <v>1</v>
      </c>
      <c r="X50" s="34">
        <v>3</v>
      </c>
      <c r="Y50" s="34">
        <v>4</v>
      </c>
    </row>
    <row r="51" spans="1:25" x14ac:dyDescent="0.2">
      <c r="A51" s="34" t="s">
        <v>2435</v>
      </c>
      <c r="B51" s="49" t="s">
        <v>819</v>
      </c>
      <c r="C51" s="49" t="s">
        <v>513</v>
      </c>
      <c r="D51" s="49">
        <v>5</v>
      </c>
      <c r="E51" s="34" t="s">
        <v>820</v>
      </c>
      <c r="F51" s="34" t="s">
        <v>821</v>
      </c>
      <c r="G51" s="87" t="s">
        <v>719</v>
      </c>
      <c r="H51" s="87" t="s">
        <v>739</v>
      </c>
      <c r="I51" s="87" t="s">
        <v>719</v>
      </c>
      <c r="J51" s="34" t="s">
        <v>822</v>
      </c>
      <c r="K51" s="87">
        <v>5</v>
      </c>
      <c r="L51" s="87">
        <v>1</v>
      </c>
      <c r="M51" s="87">
        <v>11</v>
      </c>
      <c r="N51" s="87">
        <v>16</v>
      </c>
      <c r="O51" s="49" t="s">
        <v>2436</v>
      </c>
      <c r="P51" s="49" t="s">
        <v>2436</v>
      </c>
      <c r="Q51" s="34">
        <v>5</v>
      </c>
      <c r="R51" s="34">
        <v>1</v>
      </c>
      <c r="S51" s="34">
        <v>11</v>
      </c>
      <c r="T51" s="34">
        <v>16</v>
      </c>
      <c r="U51" s="34" t="s">
        <v>2437</v>
      </c>
      <c r="V51" s="34" t="s">
        <v>2437</v>
      </c>
      <c r="W51" s="34">
        <v>1</v>
      </c>
      <c r="X51" s="34">
        <v>7</v>
      </c>
      <c r="Y51" s="34">
        <v>1</v>
      </c>
    </row>
    <row r="52" spans="1:25" x14ac:dyDescent="0.2">
      <c r="A52" s="34" t="s">
        <v>2438</v>
      </c>
      <c r="B52" s="49" t="s">
        <v>823</v>
      </c>
      <c r="C52" s="49" t="s">
        <v>513</v>
      </c>
      <c r="D52" s="49">
        <v>5</v>
      </c>
      <c r="E52" s="34" t="s">
        <v>820</v>
      </c>
      <c r="F52" s="34" t="s">
        <v>738</v>
      </c>
      <c r="G52" s="87" t="s">
        <v>719</v>
      </c>
      <c r="H52" s="87" t="s">
        <v>739</v>
      </c>
      <c r="I52" s="87" t="s">
        <v>720</v>
      </c>
      <c r="J52" s="34" t="s">
        <v>740</v>
      </c>
      <c r="K52" s="87">
        <v>5</v>
      </c>
      <c r="L52" s="87">
        <v>3</v>
      </c>
      <c r="M52" s="87">
        <v>1</v>
      </c>
      <c r="N52" s="87">
        <v>16</v>
      </c>
      <c r="O52" s="49" t="s">
        <v>2439</v>
      </c>
      <c r="P52" s="49" t="s">
        <v>2439</v>
      </c>
      <c r="Q52" s="34">
        <v>5</v>
      </c>
      <c r="R52" s="34">
        <v>3</v>
      </c>
      <c r="S52" s="34">
        <v>1</v>
      </c>
      <c r="T52" s="34">
        <v>16</v>
      </c>
      <c r="U52" s="34" t="s">
        <v>2356</v>
      </c>
      <c r="V52" s="34" t="s">
        <v>2356</v>
      </c>
      <c r="W52" s="34">
        <v>1</v>
      </c>
      <c r="X52" s="34">
        <v>7</v>
      </c>
      <c r="Y52" s="34">
        <v>2</v>
      </c>
    </row>
    <row r="53" spans="1:25" x14ac:dyDescent="0.2">
      <c r="A53" s="34" t="s">
        <v>2440</v>
      </c>
      <c r="B53" s="49" t="s">
        <v>824</v>
      </c>
      <c r="C53" s="49" t="s">
        <v>513</v>
      </c>
      <c r="D53" s="49">
        <v>2</v>
      </c>
      <c r="E53" s="34" t="s">
        <v>717</v>
      </c>
      <c r="F53" s="34" t="s">
        <v>825</v>
      </c>
      <c r="G53" s="87" t="s">
        <v>720</v>
      </c>
      <c r="H53" s="87" t="s">
        <v>719</v>
      </c>
      <c r="I53" s="87" t="s">
        <v>719</v>
      </c>
      <c r="J53" s="34" t="s">
        <v>826</v>
      </c>
      <c r="K53" s="87">
        <v>2</v>
      </c>
      <c r="L53" s="87">
        <v>3</v>
      </c>
      <c r="M53" s="87">
        <v>3</v>
      </c>
      <c r="N53" s="87">
        <v>11</v>
      </c>
      <c r="O53" s="49" t="s">
        <v>2441</v>
      </c>
      <c r="P53" s="49" t="s">
        <v>2441</v>
      </c>
      <c r="Q53" s="34">
        <v>2</v>
      </c>
      <c r="R53" s="34">
        <v>3</v>
      </c>
      <c r="S53" s="34">
        <v>3</v>
      </c>
      <c r="T53" s="34">
        <v>11</v>
      </c>
      <c r="U53" s="34" t="s">
        <v>2442</v>
      </c>
      <c r="V53" s="34" t="s">
        <v>2442</v>
      </c>
      <c r="W53" s="34">
        <v>2</v>
      </c>
      <c r="X53" s="34">
        <v>1</v>
      </c>
      <c r="Y53" s="34">
        <v>1</v>
      </c>
    </row>
    <row r="54" spans="1:25" x14ac:dyDescent="0.2">
      <c r="A54" s="34" t="s">
        <v>2443</v>
      </c>
      <c r="B54" s="49" t="s">
        <v>827</v>
      </c>
      <c r="C54" s="49" t="s">
        <v>513</v>
      </c>
      <c r="D54" s="49">
        <v>2</v>
      </c>
      <c r="E54" s="34" t="s">
        <v>717</v>
      </c>
      <c r="F54" s="34" t="s">
        <v>828</v>
      </c>
      <c r="G54" s="87" t="s">
        <v>720</v>
      </c>
      <c r="H54" s="87" t="s">
        <v>719</v>
      </c>
      <c r="I54" s="87" t="s">
        <v>721</v>
      </c>
      <c r="J54" s="34" t="s">
        <v>829</v>
      </c>
      <c r="K54" s="87">
        <v>2</v>
      </c>
      <c r="L54" s="87">
        <v>3</v>
      </c>
      <c r="M54" s="87">
        <v>4</v>
      </c>
      <c r="N54" s="87">
        <v>15</v>
      </c>
      <c r="O54" s="49" t="s">
        <v>2444</v>
      </c>
      <c r="P54" s="49" t="s">
        <v>2444</v>
      </c>
      <c r="Q54" s="34">
        <v>2</v>
      </c>
      <c r="R54" s="34">
        <v>3</v>
      </c>
      <c r="S54" s="34">
        <v>4</v>
      </c>
      <c r="T54" s="34">
        <v>15</v>
      </c>
      <c r="U54" s="34" t="s">
        <v>2445</v>
      </c>
      <c r="V54" s="34" t="s">
        <v>2445</v>
      </c>
      <c r="W54" s="34">
        <v>2</v>
      </c>
      <c r="X54" s="34">
        <v>1</v>
      </c>
      <c r="Y54" s="34" t="s">
        <v>721</v>
      </c>
    </row>
    <row r="55" spans="1:25" x14ac:dyDescent="0.2">
      <c r="A55" s="34" t="s">
        <v>2428</v>
      </c>
      <c r="B55" s="49" t="s">
        <v>830</v>
      </c>
      <c r="C55" s="49" t="s">
        <v>513</v>
      </c>
      <c r="D55" s="49">
        <v>2</v>
      </c>
      <c r="E55" s="34" t="s">
        <v>717</v>
      </c>
      <c r="F55" s="34" t="s">
        <v>735</v>
      </c>
      <c r="G55" s="87" t="s">
        <v>720</v>
      </c>
      <c r="H55" s="87" t="s">
        <v>720</v>
      </c>
      <c r="I55" s="87" t="s">
        <v>719</v>
      </c>
      <c r="J55" s="34" t="s">
        <v>736</v>
      </c>
      <c r="K55" s="87">
        <v>2</v>
      </c>
      <c r="L55" s="87" t="s">
        <v>720</v>
      </c>
      <c r="M55" s="87" t="s">
        <v>719</v>
      </c>
      <c r="N55" s="87">
        <v>16</v>
      </c>
      <c r="O55" s="49" t="s">
        <v>2350</v>
      </c>
      <c r="P55" s="49" t="s">
        <v>2350</v>
      </c>
      <c r="Q55" s="34">
        <v>2</v>
      </c>
      <c r="R55" s="34" t="s">
        <v>720</v>
      </c>
      <c r="S55" s="34" t="s">
        <v>719</v>
      </c>
      <c r="T55" s="34">
        <v>16</v>
      </c>
      <c r="U55" s="34" t="s">
        <v>2422</v>
      </c>
      <c r="V55" s="34" t="s">
        <v>2430</v>
      </c>
      <c r="W55" s="34" t="s">
        <v>720</v>
      </c>
      <c r="X55" s="34" t="s">
        <v>720</v>
      </c>
      <c r="Y55" s="34" t="s">
        <v>728</v>
      </c>
    </row>
    <row r="56" spans="1:25" x14ac:dyDescent="0.2">
      <c r="A56" s="34" t="s">
        <v>2446</v>
      </c>
      <c r="B56" s="49" t="s">
        <v>831</v>
      </c>
      <c r="C56" s="49" t="s">
        <v>513</v>
      </c>
      <c r="D56" s="49">
        <v>2</v>
      </c>
      <c r="E56" s="34" t="s">
        <v>717</v>
      </c>
      <c r="F56" s="34" t="s">
        <v>832</v>
      </c>
      <c r="G56" s="87" t="s">
        <v>720</v>
      </c>
      <c r="H56" s="87" t="s">
        <v>720</v>
      </c>
      <c r="I56" s="87" t="s">
        <v>719</v>
      </c>
      <c r="J56" s="34" t="s">
        <v>833</v>
      </c>
      <c r="K56" s="87">
        <v>2</v>
      </c>
      <c r="L56" s="87">
        <v>2</v>
      </c>
      <c r="M56" s="87">
        <v>3</v>
      </c>
      <c r="N56" s="87">
        <v>11</v>
      </c>
      <c r="O56" s="49" t="s">
        <v>2447</v>
      </c>
      <c r="P56" s="49" t="s">
        <v>2447</v>
      </c>
      <c r="Q56" s="34">
        <v>2</v>
      </c>
      <c r="R56" s="34">
        <v>2</v>
      </c>
      <c r="S56" s="34">
        <v>3</v>
      </c>
      <c r="T56" s="34">
        <v>11</v>
      </c>
      <c r="U56" s="34" t="s">
        <v>2422</v>
      </c>
      <c r="V56" s="34" t="s">
        <v>2422</v>
      </c>
      <c r="W56" s="34">
        <v>2</v>
      </c>
      <c r="X56" s="34">
        <v>2</v>
      </c>
      <c r="Y56" s="34">
        <v>1</v>
      </c>
    </row>
    <row r="57" spans="1:25" x14ac:dyDescent="0.2">
      <c r="A57" s="34" t="s">
        <v>2448</v>
      </c>
      <c r="B57" s="49" t="s">
        <v>834</v>
      </c>
      <c r="C57" s="49" t="s">
        <v>513</v>
      </c>
      <c r="D57" s="49">
        <v>2</v>
      </c>
      <c r="E57" s="34" t="s">
        <v>717</v>
      </c>
      <c r="F57" s="34" t="s">
        <v>835</v>
      </c>
      <c r="G57" s="87" t="s">
        <v>720</v>
      </c>
      <c r="H57" s="87" t="s">
        <v>720</v>
      </c>
      <c r="I57" s="87" t="s">
        <v>719</v>
      </c>
      <c r="J57" s="34" t="s">
        <v>836</v>
      </c>
      <c r="K57" s="87">
        <v>2</v>
      </c>
      <c r="L57" s="87">
        <v>2</v>
      </c>
      <c r="M57" s="87">
        <v>2</v>
      </c>
      <c r="N57" s="87">
        <v>11</v>
      </c>
      <c r="O57" s="49" t="s">
        <v>2449</v>
      </c>
      <c r="P57" s="49" t="s">
        <v>2449</v>
      </c>
      <c r="Q57" s="34">
        <v>2</v>
      </c>
      <c r="R57" s="34">
        <v>2</v>
      </c>
      <c r="S57" s="34">
        <v>2</v>
      </c>
      <c r="T57" s="34">
        <v>11</v>
      </c>
      <c r="U57" s="34" t="s">
        <v>2422</v>
      </c>
      <c r="V57" s="34" t="s">
        <v>2422</v>
      </c>
      <c r="W57" s="34">
        <v>2</v>
      </c>
      <c r="X57" s="34">
        <v>2</v>
      </c>
      <c r="Y57" s="34">
        <v>1</v>
      </c>
    </row>
    <row r="58" spans="1:25" x14ac:dyDescent="0.2">
      <c r="A58" s="34" t="s">
        <v>2428</v>
      </c>
      <c r="B58" s="49" t="s">
        <v>837</v>
      </c>
      <c r="C58" s="49" t="s">
        <v>513</v>
      </c>
      <c r="D58" s="49">
        <v>2</v>
      </c>
      <c r="E58" s="34" t="s">
        <v>717</v>
      </c>
      <c r="F58" s="34" t="s">
        <v>735</v>
      </c>
      <c r="G58" s="87" t="s">
        <v>720</v>
      </c>
      <c r="H58" s="87" t="s">
        <v>720</v>
      </c>
      <c r="I58" s="87" t="s">
        <v>728</v>
      </c>
      <c r="J58" s="34" t="s">
        <v>736</v>
      </c>
      <c r="K58" s="87">
        <v>2</v>
      </c>
      <c r="L58" s="87" t="s">
        <v>720</v>
      </c>
      <c r="M58" s="87" t="s">
        <v>719</v>
      </c>
      <c r="N58" s="87">
        <v>16</v>
      </c>
      <c r="O58" s="49" t="s">
        <v>2350</v>
      </c>
      <c r="P58" s="49" t="s">
        <v>2350</v>
      </c>
      <c r="Q58" s="34">
        <v>2</v>
      </c>
      <c r="R58" s="34" t="s">
        <v>720</v>
      </c>
      <c r="S58" s="34" t="s">
        <v>719</v>
      </c>
      <c r="T58" s="34">
        <v>16</v>
      </c>
      <c r="U58" s="34" t="s">
        <v>2430</v>
      </c>
      <c r="V58" s="34" t="s">
        <v>2430</v>
      </c>
      <c r="W58" s="34" t="s">
        <v>720</v>
      </c>
      <c r="X58" s="34" t="s">
        <v>720</v>
      </c>
      <c r="Y58" s="34" t="s">
        <v>728</v>
      </c>
    </row>
    <row r="59" spans="1:25" x14ac:dyDescent="0.2">
      <c r="A59" s="34" t="s">
        <v>2450</v>
      </c>
      <c r="B59" s="49" t="s">
        <v>838</v>
      </c>
      <c r="C59" s="49" t="s">
        <v>513</v>
      </c>
      <c r="D59" s="49">
        <v>2</v>
      </c>
      <c r="E59" s="34" t="s">
        <v>717</v>
      </c>
      <c r="F59" s="34" t="s">
        <v>839</v>
      </c>
      <c r="G59" s="87" t="s">
        <v>720</v>
      </c>
      <c r="H59" s="87" t="s">
        <v>720</v>
      </c>
      <c r="I59" s="87" t="s">
        <v>728</v>
      </c>
      <c r="J59" s="34" t="s">
        <v>840</v>
      </c>
      <c r="K59" s="87">
        <v>2</v>
      </c>
      <c r="L59" s="87">
        <v>3</v>
      </c>
      <c r="M59" s="87">
        <v>2</v>
      </c>
      <c r="N59" s="87">
        <v>6</v>
      </c>
      <c r="O59" s="49" t="s">
        <v>2451</v>
      </c>
      <c r="P59" s="49" t="s">
        <v>2451</v>
      </c>
      <c r="Q59" s="34">
        <v>2</v>
      </c>
      <c r="R59" s="34">
        <v>3</v>
      </c>
      <c r="S59" s="34">
        <v>2</v>
      </c>
      <c r="T59" s="34">
        <v>6</v>
      </c>
      <c r="U59" s="34" t="s">
        <v>2430</v>
      </c>
      <c r="V59" s="34" t="s">
        <v>2430</v>
      </c>
      <c r="W59" s="34" t="s">
        <v>720</v>
      </c>
      <c r="X59" s="34">
        <v>2</v>
      </c>
      <c r="Y59" s="34" t="s">
        <v>728</v>
      </c>
    </row>
    <row r="60" spans="1:25" x14ac:dyDescent="0.2">
      <c r="A60" s="34" t="s">
        <v>2428</v>
      </c>
      <c r="B60" s="49" t="s">
        <v>841</v>
      </c>
      <c r="C60" s="49" t="s">
        <v>513</v>
      </c>
      <c r="D60" s="49">
        <v>2</v>
      </c>
      <c r="E60" s="34" t="s">
        <v>717</v>
      </c>
      <c r="F60" s="34" t="s">
        <v>735</v>
      </c>
      <c r="G60" s="87" t="s">
        <v>720</v>
      </c>
      <c r="H60" s="87" t="s">
        <v>720</v>
      </c>
      <c r="I60" s="87" t="s">
        <v>721</v>
      </c>
      <c r="J60" s="34" t="s">
        <v>736</v>
      </c>
      <c r="K60" s="87">
        <v>2</v>
      </c>
      <c r="L60" s="87" t="s">
        <v>720</v>
      </c>
      <c r="M60" s="87" t="s">
        <v>719</v>
      </c>
      <c r="N60" s="87">
        <v>16</v>
      </c>
      <c r="O60" s="49" t="s">
        <v>2350</v>
      </c>
      <c r="P60" s="49" t="s">
        <v>2350</v>
      </c>
      <c r="Q60" s="34">
        <v>2</v>
      </c>
      <c r="R60" s="34" t="s">
        <v>720</v>
      </c>
      <c r="S60" s="34" t="s">
        <v>719</v>
      </c>
      <c r="T60" s="34">
        <v>16</v>
      </c>
      <c r="U60" s="34" t="s">
        <v>2452</v>
      </c>
      <c r="V60" s="34" t="s">
        <v>2430</v>
      </c>
      <c r="W60" s="34" t="s">
        <v>720</v>
      </c>
      <c r="X60" s="34" t="s">
        <v>720</v>
      </c>
      <c r="Y60" s="34" t="s">
        <v>728</v>
      </c>
    </row>
    <row r="61" spans="1:25" x14ac:dyDescent="0.2">
      <c r="A61" s="34" t="s">
        <v>2428</v>
      </c>
      <c r="B61" s="49" t="s">
        <v>842</v>
      </c>
      <c r="C61" s="49" t="s">
        <v>513</v>
      </c>
      <c r="D61" s="49">
        <v>2</v>
      </c>
      <c r="E61" s="34" t="s">
        <v>717</v>
      </c>
      <c r="F61" s="34" t="s">
        <v>735</v>
      </c>
      <c r="G61" s="87" t="s">
        <v>720</v>
      </c>
      <c r="H61" s="87" t="s">
        <v>720</v>
      </c>
      <c r="I61" s="87" t="s">
        <v>768</v>
      </c>
      <c r="J61" s="34" t="s">
        <v>736</v>
      </c>
      <c r="K61" s="87">
        <v>2</v>
      </c>
      <c r="L61" s="87" t="s">
        <v>720</v>
      </c>
      <c r="M61" s="87" t="s">
        <v>719</v>
      </c>
      <c r="N61" s="87">
        <v>16</v>
      </c>
      <c r="O61" s="49" t="s">
        <v>2350</v>
      </c>
      <c r="P61" s="49" t="s">
        <v>2350</v>
      </c>
      <c r="Q61" s="34">
        <v>2</v>
      </c>
      <c r="R61" s="34" t="s">
        <v>720</v>
      </c>
      <c r="S61" s="34" t="s">
        <v>719</v>
      </c>
      <c r="T61" s="34">
        <v>16</v>
      </c>
      <c r="U61" s="34" t="s">
        <v>2453</v>
      </c>
      <c r="V61" s="34" t="s">
        <v>2430</v>
      </c>
      <c r="W61" s="34" t="s">
        <v>720</v>
      </c>
      <c r="X61" s="34" t="s">
        <v>720</v>
      </c>
      <c r="Y61" s="34" t="s">
        <v>728</v>
      </c>
    </row>
    <row r="62" spans="1:25" x14ac:dyDescent="0.2">
      <c r="A62" s="34" t="s">
        <v>2454</v>
      </c>
      <c r="B62" s="49" t="s">
        <v>843</v>
      </c>
      <c r="C62" s="49" t="s">
        <v>513</v>
      </c>
      <c r="D62" s="49">
        <v>2</v>
      </c>
      <c r="E62" s="34" t="s">
        <v>717</v>
      </c>
      <c r="F62" s="34" t="s">
        <v>844</v>
      </c>
      <c r="G62" s="87" t="s">
        <v>720</v>
      </c>
      <c r="H62" s="87" t="s">
        <v>720</v>
      </c>
      <c r="I62" s="87" t="s">
        <v>746</v>
      </c>
      <c r="J62" s="34" t="s">
        <v>845</v>
      </c>
      <c r="K62" s="87">
        <v>2</v>
      </c>
      <c r="L62" s="87">
        <v>2</v>
      </c>
      <c r="M62" s="87">
        <v>1</v>
      </c>
      <c r="N62" s="87">
        <v>11</v>
      </c>
      <c r="O62" s="49" t="s">
        <v>2455</v>
      </c>
      <c r="P62" s="49" t="s">
        <v>2455</v>
      </c>
      <c r="Q62" s="34">
        <v>2</v>
      </c>
      <c r="R62" s="34">
        <v>2</v>
      </c>
      <c r="S62" s="34">
        <v>1</v>
      </c>
      <c r="T62" s="34">
        <v>11</v>
      </c>
      <c r="U62" s="34" t="s">
        <v>2456</v>
      </c>
      <c r="V62" s="34" t="s">
        <v>2456</v>
      </c>
      <c r="W62" s="34" t="s">
        <v>720</v>
      </c>
      <c r="X62" s="34" t="s">
        <v>720</v>
      </c>
      <c r="Y62" s="34" t="s">
        <v>746</v>
      </c>
    </row>
    <row r="63" spans="1:25" x14ac:dyDescent="0.2">
      <c r="A63" s="34" t="s">
        <v>2457</v>
      </c>
      <c r="B63" s="49" t="s">
        <v>846</v>
      </c>
      <c r="C63" s="49" t="s">
        <v>513</v>
      </c>
      <c r="D63" s="49">
        <v>1</v>
      </c>
      <c r="E63" s="34" t="s">
        <v>782</v>
      </c>
      <c r="F63" s="34" t="s">
        <v>847</v>
      </c>
      <c r="G63" s="87" t="s">
        <v>720</v>
      </c>
      <c r="H63" s="87" t="s">
        <v>720</v>
      </c>
      <c r="I63" s="87" t="s">
        <v>746</v>
      </c>
      <c r="J63" s="34" t="s">
        <v>848</v>
      </c>
      <c r="K63" s="87">
        <v>1</v>
      </c>
      <c r="L63" s="87">
        <v>6</v>
      </c>
      <c r="M63" s="87" t="s">
        <v>720</v>
      </c>
      <c r="N63" s="87">
        <v>10</v>
      </c>
      <c r="O63" s="49" t="s">
        <v>2458</v>
      </c>
      <c r="P63" s="49" t="s">
        <v>2458</v>
      </c>
      <c r="Q63" s="34">
        <v>1</v>
      </c>
      <c r="R63" s="34">
        <v>6</v>
      </c>
      <c r="S63" s="34" t="s">
        <v>720</v>
      </c>
      <c r="T63" s="34">
        <v>10</v>
      </c>
      <c r="U63" s="34" t="s">
        <v>2456</v>
      </c>
      <c r="V63" s="34" t="s">
        <v>2456</v>
      </c>
      <c r="W63" s="34">
        <v>2</v>
      </c>
      <c r="X63" s="34">
        <v>2</v>
      </c>
      <c r="Y63" s="34">
        <v>6</v>
      </c>
    </row>
    <row r="64" spans="1:25" x14ac:dyDescent="0.2">
      <c r="A64" s="34" t="s">
        <v>2459</v>
      </c>
      <c r="B64" s="49" t="s">
        <v>849</v>
      </c>
      <c r="C64" s="49" t="s">
        <v>513</v>
      </c>
      <c r="D64" s="49">
        <v>2</v>
      </c>
      <c r="E64" s="34" t="s">
        <v>717</v>
      </c>
      <c r="F64" s="34" t="s">
        <v>850</v>
      </c>
      <c r="G64" s="87" t="s">
        <v>720</v>
      </c>
      <c r="H64" s="87" t="s">
        <v>720</v>
      </c>
      <c r="I64" s="87" t="s">
        <v>746</v>
      </c>
      <c r="J64" s="34" t="s">
        <v>851</v>
      </c>
      <c r="K64" s="87">
        <v>2</v>
      </c>
      <c r="L64" s="87">
        <v>2</v>
      </c>
      <c r="M64" s="87">
        <v>2</v>
      </c>
      <c r="N64" s="87">
        <v>11</v>
      </c>
      <c r="O64" s="49" t="s">
        <v>2449</v>
      </c>
      <c r="P64" s="49" t="s">
        <v>2449</v>
      </c>
      <c r="Q64" s="34">
        <v>2</v>
      </c>
      <c r="R64" s="34">
        <v>2</v>
      </c>
      <c r="S64" s="34">
        <v>2</v>
      </c>
      <c r="T64" s="34">
        <v>11</v>
      </c>
      <c r="U64" s="34" t="s">
        <v>2456</v>
      </c>
      <c r="V64" s="34" t="s">
        <v>2456</v>
      </c>
      <c r="W64" s="34">
        <v>2</v>
      </c>
      <c r="X64" s="34">
        <v>2</v>
      </c>
      <c r="Y64" s="34">
        <v>6</v>
      </c>
    </row>
    <row r="65" spans="1:25" x14ac:dyDescent="0.2">
      <c r="A65" s="34" t="s">
        <v>2460</v>
      </c>
      <c r="B65" s="49" t="s">
        <v>852</v>
      </c>
      <c r="C65" s="49" t="s">
        <v>513</v>
      </c>
      <c r="D65" s="49">
        <v>1</v>
      </c>
      <c r="E65" s="34" t="s">
        <v>782</v>
      </c>
      <c r="F65" s="34" t="s">
        <v>853</v>
      </c>
      <c r="G65" s="87" t="s">
        <v>720</v>
      </c>
      <c r="H65" s="87" t="s">
        <v>728</v>
      </c>
      <c r="I65" s="87" t="s">
        <v>768</v>
      </c>
      <c r="J65" s="34" t="s">
        <v>854</v>
      </c>
      <c r="K65" s="87">
        <v>1</v>
      </c>
      <c r="L65" s="87">
        <v>2</v>
      </c>
      <c r="M65" s="87">
        <v>4</v>
      </c>
      <c r="N65" s="87">
        <v>3</v>
      </c>
      <c r="O65" s="49" t="s">
        <v>2461</v>
      </c>
      <c r="P65" s="49" t="s">
        <v>2461</v>
      </c>
      <c r="Q65" s="34">
        <v>1</v>
      </c>
      <c r="R65" s="34">
        <v>2</v>
      </c>
      <c r="S65" s="34">
        <v>4</v>
      </c>
      <c r="T65" s="34">
        <v>3</v>
      </c>
      <c r="U65" s="34" t="s">
        <v>2462</v>
      </c>
      <c r="V65" s="34" t="s">
        <v>2462</v>
      </c>
      <c r="W65" s="34">
        <v>2</v>
      </c>
      <c r="X65" s="34">
        <v>3</v>
      </c>
      <c r="Y65" s="34">
        <v>5</v>
      </c>
    </row>
    <row r="66" spans="1:25" x14ac:dyDescent="0.2">
      <c r="A66" s="34" t="s">
        <v>2463</v>
      </c>
      <c r="B66" s="49" t="s">
        <v>855</v>
      </c>
      <c r="C66" s="49" t="s">
        <v>513</v>
      </c>
      <c r="D66" s="49">
        <v>1</v>
      </c>
      <c r="E66" s="34" t="s">
        <v>782</v>
      </c>
      <c r="F66" s="34" t="s">
        <v>856</v>
      </c>
      <c r="G66" s="87" t="s">
        <v>720</v>
      </c>
      <c r="H66" s="87" t="s">
        <v>721</v>
      </c>
      <c r="I66" s="87" t="s">
        <v>719</v>
      </c>
      <c r="J66" s="34" t="s">
        <v>857</v>
      </c>
      <c r="K66" s="87">
        <v>1</v>
      </c>
      <c r="L66" s="87">
        <v>3</v>
      </c>
      <c r="M66" s="87">
        <v>1</v>
      </c>
      <c r="N66" s="87">
        <v>3</v>
      </c>
      <c r="O66" s="49" t="s">
        <v>2464</v>
      </c>
      <c r="P66" s="49" t="s">
        <v>2464</v>
      </c>
      <c r="Q66" s="34">
        <v>1</v>
      </c>
      <c r="R66" s="34">
        <v>3</v>
      </c>
      <c r="S66" s="34">
        <v>1</v>
      </c>
      <c r="T66" s="34">
        <v>3</v>
      </c>
      <c r="U66" s="34" t="s">
        <v>2465</v>
      </c>
      <c r="V66" s="34" t="s">
        <v>2465</v>
      </c>
      <c r="W66" s="34">
        <v>2</v>
      </c>
      <c r="X66" s="34">
        <v>4</v>
      </c>
      <c r="Y66" s="34">
        <v>1</v>
      </c>
    </row>
    <row r="67" spans="1:25" x14ac:dyDescent="0.2">
      <c r="A67" s="34" t="s">
        <v>2466</v>
      </c>
      <c r="B67" s="49" t="s">
        <v>858</v>
      </c>
      <c r="C67" s="49" t="s">
        <v>513</v>
      </c>
      <c r="D67" s="49">
        <v>4</v>
      </c>
      <c r="E67" s="34" t="s">
        <v>859</v>
      </c>
      <c r="F67" s="34" t="s">
        <v>860</v>
      </c>
      <c r="G67" s="87" t="s">
        <v>720</v>
      </c>
      <c r="H67" s="87" t="s">
        <v>721</v>
      </c>
      <c r="I67" s="87" t="s">
        <v>720</v>
      </c>
      <c r="J67" s="34" t="s">
        <v>861</v>
      </c>
      <c r="K67" s="87">
        <v>4</v>
      </c>
      <c r="L67" s="87">
        <v>4</v>
      </c>
      <c r="M67" s="87">
        <v>0</v>
      </c>
      <c r="N67" s="87">
        <v>4</v>
      </c>
      <c r="O67" s="49" t="s">
        <v>2467</v>
      </c>
      <c r="P67" s="49" t="s">
        <v>2467</v>
      </c>
      <c r="Q67" s="34">
        <v>4</v>
      </c>
      <c r="R67" s="34">
        <v>4</v>
      </c>
      <c r="S67" s="34">
        <v>0</v>
      </c>
      <c r="T67" s="34">
        <v>4</v>
      </c>
      <c r="U67" s="34" t="s">
        <v>2468</v>
      </c>
      <c r="V67" s="34" t="s">
        <v>2468</v>
      </c>
      <c r="W67" s="34">
        <v>2</v>
      </c>
      <c r="X67" s="34">
        <v>4</v>
      </c>
      <c r="Y67" s="34">
        <v>2</v>
      </c>
    </row>
    <row r="68" spans="1:25" x14ac:dyDescent="0.2">
      <c r="A68" s="34" t="s">
        <v>2469</v>
      </c>
      <c r="B68" s="49" t="s">
        <v>862</v>
      </c>
      <c r="C68" s="49" t="s">
        <v>513</v>
      </c>
      <c r="D68" s="49">
        <v>1</v>
      </c>
      <c r="E68" s="34" t="s">
        <v>782</v>
      </c>
      <c r="F68" s="34" t="s">
        <v>863</v>
      </c>
      <c r="G68" s="87" t="s">
        <v>720</v>
      </c>
      <c r="H68" s="87" t="s">
        <v>768</v>
      </c>
      <c r="I68" s="87" t="s">
        <v>719</v>
      </c>
      <c r="J68" s="34" t="s">
        <v>864</v>
      </c>
      <c r="K68" s="87">
        <v>1</v>
      </c>
      <c r="L68" s="87">
        <v>1</v>
      </c>
      <c r="M68" s="87">
        <v>1</v>
      </c>
      <c r="N68" s="87">
        <v>4</v>
      </c>
      <c r="O68" s="49" t="s">
        <v>2470</v>
      </c>
      <c r="P68" s="49" t="s">
        <v>2470</v>
      </c>
      <c r="Q68" s="34">
        <v>1</v>
      </c>
      <c r="R68" s="34">
        <v>1</v>
      </c>
      <c r="S68" s="34">
        <v>1</v>
      </c>
      <c r="T68" s="34">
        <v>4</v>
      </c>
      <c r="U68" s="34" t="s">
        <v>2471</v>
      </c>
      <c r="V68" s="34" t="s">
        <v>2471</v>
      </c>
      <c r="W68" s="34">
        <v>2</v>
      </c>
      <c r="X68" s="34">
        <v>5</v>
      </c>
      <c r="Y68" s="34">
        <v>1</v>
      </c>
    </row>
    <row r="69" spans="1:25" x14ac:dyDescent="0.2">
      <c r="A69" s="34" t="s">
        <v>2472</v>
      </c>
      <c r="B69" s="49" t="s">
        <v>865</v>
      </c>
      <c r="C69" s="49" t="s">
        <v>513</v>
      </c>
      <c r="D69" s="49">
        <v>1</v>
      </c>
      <c r="E69" s="34" t="s">
        <v>782</v>
      </c>
      <c r="F69" s="34" t="s">
        <v>866</v>
      </c>
      <c r="G69" s="87" t="s">
        <v>720</v>
      </c>
      <c r="H69" s="87" t="s">
        <v>746</v>
      </c>
      <c r="I69" s="87" t="s">
        <v>720</v>
      </c>
      <c r="J69" s="34" t="s">
        <v>814</v>
      </c>
      <c r="K69" s="87">
        <v>1</v>
      </c>
      <c r="L69" s="87">
        <v>6</v>
      </c>
      <c r="M69" s="87">
        <v>0</v>
      </c>
      <c r="N69" s="87">
        <v>10</v>
      </c>
      <c r="O69" s="49" t="s">
        <v>2410</v>
      </c>
      <c r="P69" s="49" t="s">
        <v>2410</v>
      </c>
      <c r="Q69" s="34">
        <v>1</v>
      </c>
      <c r="R69" s="34">
        <v>6</v>
      </c>
      <c r="S69" s="34">
        <v>0</v>
      </c>
      <c r="T69" s="34">
        <v>10</v>
      </c>
      <c r="U69" s="34" t="s">
        <v>2473</v>
      </c>
      <c r="V69" s="34" t="s">
        <v>2473</v>
      </c>
      <c r="W69" s="34">
        <v>2</v>
      </c>
      <c r="X69" s="34">
        <v>6</v>
      </c>
      <c r="Y69" s="34" t="s">
        <v>720</v>
      </c>
    </row>
    <row r="70" spans="1:25" x14ac:dyDescent="0.2">
      <c r="A70" s="34" t="s">
        <v>2474</v>
      </c>
      <c r="B70" s="49" t="s">
        <v>867</v>
      </c>
      <c r="C70" s="49" t="s">
        <v>513</v>
      </c>
      <c r="D70" s="49">
        <v>1</v>
      </c>
      <c r="E70" s="34" t="s">
        <v>782</v>
      </c>
      <c r="F70" s="34" t="s">
        <v>868</v>
      </c>
      <c r="G70" s="87" t="s">
        <v>720</v>
      </c>
      <c r="H70" s="87" t="s">
        <v>746</v>
      </c>
      <c r="I70" s="87" t="s">
        <v>747</v>
      </c>
      <c r="J70" s="34" t="s">
        <v>869</v>
      </c>
      <c r="K70" s="87">
        <v>1</v>
      </c>
      <c r="L70" s="87">
        <v>6</v>
      </c>
      <c r="M70" s="87">
        <v>0</v>
      </c>
      <c r="N70" s="87">
        <v>10</v>
      </c>
      <c r="O70" s="49" t="s">
        <v>2410</v>
      </c>
      <c r="P70" s="49" t="s">
        <v>2410</v>
      </c>
      <c r="Q70" s="34">
        <v>1</v>
      </c>
      <c r="R70" s="34">
        <v>6</v>
      </c>
      <c r="S70" s="34">
        <v>0</v>
      </c>
      <c r="T70" s="34">
        <v>10</v>
      </c>
      <c r="U70" s="34" t="s">
        <v>2360</v>
      </c>
      <c r="V70" s="34" t="s">
        <v>2360</v>
      </c>
      <c r="W70" s="34">
        <v>2</v>
      </c>
      <c r="X70" s="34" t="s">
        <v>746</v>
      </c>
      <c r="Y70" s="34" t="s">
        <v>747</v>
      </c>
    </row>
    <row r="71" spans="1:25" x14ac:dyDescent="0.2">
      <c r="A71" s="34" t="s">
        <v>2475</v>
      </c>
      <c r="B71" s="49" t="s">
        <v>870</v>
      </c>
      <c r="C71" s="49" t="s">
        <v>513</v>
      </c>
      <c r="D71" s="49">
        <v>1</v>
      </c>
      <c r="E71" s="34" t="s">
        <v>782</v>
      </c>
      <c r="F71" s="34" t="s">
        <v>745</v>
      </c>
      <c r="G71" s="87" t="s">
        <v>720</v>
      </c>
      <c r="H71" s="87" t="s">
        <v>746</v>
      </c>
      <c r="I71" s="87" t="s">
        <v>747</v>
      </c>
      <c r="J71" s="34" t="s">
        <v>748</v>
      </c>
      <c r="K71" s="87">
        <v>1</v>
      </c>
      <c r="L71" s="87">
        <v>6</v>
      </c>
      <c r="M71" s="87" t="s">
        <v>719</v>
      </c>
      <c r="N71" s="87">
        <v>10</v>
      </c>
      <c r="O71" s="49" t="s">
        <v>2476</v>
      </c>
      <c r="P71" s="49" t="s">
        <v>2476</v>
      </c>
      <c r="Q71" s="34">
        <v>1</v>
      </c>
      <c r="R71" s="34">
        <v>6</v>
      </c>
      <c r="S71" s="34" t="s">
        <v>719</v>
      </c>
      <c r="T71" s="34">
        <v>10</v>
      </c>
      <c r="U71" s="34" t="s">
        <v>2360</v>
      </c>
      <c r="V71" s="34" t="s">
        <v>2360</v>
      </c>
      <c r="W71" s="34" t="s">
        <v>720</v>
      </c>
      <c r="X71" s="34" t="s">
        <v>746</v>
      </c>
      <c r="Y71" s="34" t="s">
        <v>747</v>
      </c>
    </row>
    <row r="72" spans="1:25" x14ac:dyDescent="0.2">
      <c r="A72" s="34" t="s">
        <v>2477</v>
      </c>
      <c r="B72" s="49" t="s">
        <v>871</v>
      </c>
      <c r="C72" s="49" t="s">
        <v>513</v>
      </c>
      <c r="D72" s="49">
        <v>2</v>
      </c>
      <c r="E72" s="34" t="s">
        <v>717</v>
      </c>
      <c r="F72" s="34" t="s">
        <v>872</v>
      </c>
      <c r="G72" s="87" t="s">
        <v>728</v>
      </c>
      <c r="H72" s="87" t="s">
        <v>720</v>
      </c>
      <c r="I72" s="87" t="s">
        <v>719</v>
      </c>
      <c r="J72" s="34" t="s">
        <v>873</v>
      </c>
      <c r="K72" s="87">
        <v>2</v>
      </c>
      <c r="L72" s="87">
        <v>1</v>
      </c>
      <c r="M72" s="87">
        <v>3</v>
      </c>
      <c r="N72" s="87">
        <v>12</v>
      </c>
      <c r="O72" s="49" t="s">
        <v>2478</v>
      </c>
      <c r="P72" s="49" t="s">
        <v>2478</v>
      </c>
      <c r="Q72" s="34">
        <v>2</v>
      </c>
      <c r="R72" s="34">
        <v>1</v>
      </c>
      <c r="S72" s="34">
        <v>3</v>
      </c>
      <c r="T72" s="34">
        <v>12</v>
      </c>
      <c r="U72" s="34" t="s">
        <v>2479</v>
      </c>
      <c r="V72" s="34" t="s">
        <v>2479</v>
      </c>
      <c r="W72" s="34">
        <v>3</v>
      </c>
      <c r="X72" s="34">
        <v>2</v>
      </c>
      <c r="Y72" s="34">
        <v>1</v>
      </c>
    </row>
    <row r="73" spans="1:25" x14ac:dyDescent="0.2">
      <c r="A73" s="34" t="s">
        <v>2480</v>
      </c>
      <c r="B73" s="49" t="s">
        <v>874</v>
      </c>
      <c r="C73" s="49" t="s">
        <v>515</v>
      </c>
      <c r="D73" s="49">
        <v>2</v>
      </c>
      <c r="E73" s="34" t="s">
        <v>717</v>
      </c>
      <c r="F73" s="34" t="s">
        <v>735</v>
      </c>
      <c r="G73" s="87" t="s">
        <v>719</v>
      </c>
      <c r="H73" s="87" t="s">
        <v>720</v>
      </c>
      <c r="I73" s="87" t="s">
        <v>719</v>
      </c>
      <c r="J73" s="34" t="s">
        <v>736</v>
      </c>
      <c r="K73" s="87">
        <v>2</v>
      </c>
      <c r="L73" s="87" t="s">
        <v>720</v>
      </c>
      <c r="M73" s="87" t="s">
        <v>719</v>
      </c>
      <c r="N73" s="87" t="s">
        <v>2481</v>
      </c>
      <c r="O73" s="49" t="s">
        <v>2482</v>
      </c>
      <c r="P73" s="49" t="s">
        <v>2482</v>
      </c>
      <c r="Q73" s="34">
        <v>2</v>
      </c>
      <c r="R73" s="34" t="s">
        <v>720</v>
      </c>
      <c r="S73" s="34" t="s">
        <v>719</v>
      </c>
      <c r="T73" s="34" t="s">
        <v>2481</v>
      </c>
      <c r="U73" s="34" t="s">
        <v>2429</v>
      </c>
      <c r="V73" s="34" t="s">
        <v>2430</v>
      </c>
      <c r="W73" s="34" t="s">
        <v>720</v>
      </c>
      <c r="X73" s="34" t="s">
        <v>720</v>
      </c>
      <c r="Y73" s="34" t="s">
        <v>728</v>
      </c>
    </row>
    <row r="74" spans="1:25" x14ac:dyDescent="0.2">
      <c r="A74" s="34" t="s">
        <v>2483</v>
      </c>
      <c r="B74" s="49" t="s">
        <v>875</v>
      </c>
      <c r="C74" s="49" t="s">
        <v>515</v>
      </c>
      <c r="D74" s="49">
        <v>1</v>
      </c>
      <c r="E74" s="34" t="s">
        <v>782</v>
      </c>
      <c r="F74" s="34" t="s">
        <v>718</v>
      </c>
      <c r="G74" s="87" t="s">
        <v>719</v>
      </c>
      <c r="H74" s="87" t="s">
        <v>720</v>
      </c>
      <c r="I74" s="87" t="s">
        <v>721</v>
      </c>
      <c r="J74" s="34" t="s">
        <v>722</v>
      </c>
      <c r="K74" s="87">
        <v>1</v>
      </c>
      <c r="L74" s="87">
        <v>5</v>
      </c>
      <c r="M74" s="87">
        <v>0</v>
      </c>
      <c r="N74" s="87">
        <v>5</v>
      </c>
      <c r="O74" s="49" t="s">
        <v>2408</v>
      </c>
      <c r="P74" s="49" t="s">
        <v>2408</v>
      </c>
      <c r="Q74" s="34">
        <v>1</v>
      </c>
      <c r="R74" s="34">
        <v>5</v>
      </c>
      <c r="S74" s="34">
        <v>0</v>
      </c>
      <c r="T74" s="34">
        <v>5</v>
      </c>
      <c r="U74" s="34" t="s">
        <v>2346</v>
      </c>
      <c r="V74" s="34" t="s">
        <v>2346</v>
      </c>
      <c r="W74" s="34">
        <v>1</v>
      </c>
      <c r="X74" s="34">
        <v>2</v>
      </c>
      <c r="Y74" s="34">
        <v>4</v>
      </c>
    </row>
    <row r="75" spans="1:25" x14ac:dyDescent="0.2">
      <c r="A75" s="34" t="s">
        <v>2484</v>
      </c>
      <c r="B75" s="49" t="s">
        <v>876</v>
      </c>
      <c r="C75" s="49" t="s">
        <v>515</v>
      </c>
      <c r="D75" s="49">
        <v>1</v>
      </c>
      <c r="E75" s="34" t="s">
        <v>782</v>
      </c>
      <c r="F75" s="34" t="s">
        <v>724</v>
      </c>
      <c r="G75" s="87" t="s">
        <v>719</v>
      </c>
      <c r="H75" s="87" t="s">
        <v>720</v>
      </c>
      <c r="I75" s="87" t="s">
        <v>721</v>
      </c>
      <c r="J75" s="34" t="s">
        <v>725</v>
      </c>
      <c r="K75" s="87">
        <v>1</v>
      </c>
      <c r="L75" s="87">
        <v>6</v>
      </c>
      <c r="M75" s="87">
        <v>0</v>
      </c>
      <c r="N75" s="87">
        <v>10</v>
      </c>
      <c r="O75" s="49" t="s">
        <v>2410</v>
      </c>
      <c r="P75" s="49" t="s">
        <v>2410</v>
      </c>
      <c r="Q75" s="34">
        <v>1</v>
      </c>
      <c r="R75" s="34">
        <v>6</v>
      </c>
      <c r="S75" s="34">
        <v>0</v>
      </c>
      <c r="T75" s="34">
        <v>10</v>
      </c>
      <c r="U75" s="34" t="s">
        <v>2346</v>
      </c>
      <c r="V75" s="34" t="s">
        <v>2346</v>
      </c>
      <c r="W75" s="34">
        <v>1</v>
      </c>
      <c r="X75" s="34">
        <v>2</v>
      </c>
      <c r="Y75" s="34">
        <v>4</v>
      </c>
    </row>
    <row r="76" spans="1:25" x14ac:dyDescent="0.2">
      <c r="A76" s="34" t="s">
        <v>2485</v>
      </c>
      <c r="B76" s="49" t="s">
        <v>877</v>
      </c>
      <c r="C76" s="49" t="s">
        <v>515</v>
      </c>
      <c r="D76" s="49">
        <v>1</v>
      </c>
      <c r="E76" s="34" t="s">
        <v>782</v>
      </c>
      <c r="F76" s="34" t="s">
        <v>878</v>
      </c>
      <c r="G76" s="87" t="s">
        <v>719</v>
      </c>
      <c r="H76" s="87" t="s">
        <v>720</v>
      </c>
      <c r="I76" s="87" t="s">
        <v>721</v>
      </c>
      <c r="J76" s="34" t="s">
        <v>879</v>
      </c>
      <c r="K76" s="87">
        <v>1</v>
      </c>
      <c r="L76" s="87">
        <v>5</v>
      </c>
      <c r="M76" s="87">
        <v>0</v>
      </c>
      <c r="N76" s="87">
        <v>5</v>
      </c>
      <c r="O76" s="49" t="s">
        <v>2408</v>
      </c>
      <c r="P76" s="49" t="s">
        <v>2408</v>
      </c>
      <c r="Q76" s="34">
        <v>1</v>
      </c>
      <c r="R76" s="34">
        <v>5</v>
      </c>
      <c r="S76" s="34">
        <v>0</v>
      </c>
      <c r="T76" s="34">
        <v>5</v>
      </c>
      <c r="U76" s="34" t="s">
        <v>2346</v>
      </c>
      <c r="V76" s="34" t="s">
        <v>2346</v>
      </c>
      <c r="W76" s="34">
        <v>1</v>
      </c>
      <c r="X76" s="34">
        <v>2</v>
      </c>
      <c r="Y76" s="34">
        <v>4</v>
      </c>
    </row>
    <row r="77" spans="1:25" x14ac:dyDescent="0.2">
      <c r="A77" s="34" t="s">
        <v>2486</v>
      </c>
      <c r="B77" s="49" t="s">
        <v>880</v>
      </c>
      <c r="C77" s="49" t="s">
        <v>515</v>
      </c>
      <c r="D77" s="49">
        <v>6</v>
      </c>
      <c r="E77" s="34" t="s">
        <v>759</v>
      </c>
      <c r="F77" s="34" t="s">
        <v>881</v>
      </c>
      <c r="G77" s="87" t="s">
        <v>719</v>
      </c>
      <c r="H77" s="87" t="s">
        <v>728</v>
      </c>
      <c r="I77" s="87" t="s">
        <v>720</v>
      </c>
      <c r="J77" s="34" t="s">
        <v>882</v>
      </c>
      <c r="K77" s="87">
        <v>6</v>
      </c>
      <c r="L77" s="87">
        <v>3</v>
      </c>
      <c r="M77" s="87">
        <v>2</v>
      </c>
      <c r="N77" s="87">
        <v>11</v>
      </c>
      <c r="O77" s="49" t="s">
        <v>2487</v>
      </c>
      <c r="P77" s="49" t="s">
        <v>2487</v>
      </c>
      <c r="Q77" s="34">
        <v>6</v>
      </c>
      <c r="R77" s="34">
        <v>3</v>
      </c>
      <c r="S77" s="34">
        <v>2</v>
      </c>
      <c r="T77" s="34">
        <v>11</v>
      </c>
      <c r="U77" s="34" t="s">
        <v>2488</v>
      </c>
      <c r="V77" s="34" t="s">
        <v>2488</v>
      </c>
      <c r="W77" s="34">
        <v>1</v>
      </c>
      <c r="X77" s="34">
        <v>3</v>
      </c>
      <c r="Y77" s="34">
        <v>2</v>
      </c>
    </row>
    <row r="78" spans="1:25" x14ac:dyDescent="0.2">
      <c r="A78" s="34" t="s">
        <v>2489</v>
      </c>
      <c r="B78" s="49" t="s">
        <v>883</v>
      </c>
      <c r="C78" s="49" t="s">
        <v>515</v>
      </c>
      <c r="D78" s="49">
        <v>6</v>
      </c>
      <c r="E78" s="34" t="s">
        <v>759</v>
      </c>
      <c r="F78" s="34" t="s">
        <v>884</v>
      </c>
      <c r="G78" s="87" t="s">
        <v>719</v>
      </c>
      <c r="H78" s="87" t="s">
        <v>728</v>
      </c>
      <c r="I78" s="87" t="s">
        <v>768</v>
      </c>
      <c r="J78" s="34" t="s">
        <v>885</v>
      </c>
      <c r="K78" s="87">
        <v>6</v>
      </c>
      <c r="L78" s="87">
        <v>3</v>
      </c>
      <c r="M78" s="87">
        <v>2</v>
      </c>
      <c r="N78" s="87">
        <v>16</v>
      </c>
      <c r="O78" s="49" t="s">
        <v>2383</v>
      </c>
      <c r="P78" s="49" t="s">
        <v>2383</v>
      </c>
      <c r="Q78" s="34">
        <v>6</v>
      </c>
      <c r="R78" s="34">
        <v>3</v>
      </c>
      <c r="S78" s="34">
        <v>2</v>
      </c>
      <c r="T78" s="34">
        <v>16</v>
      </c>
      <c r="U78" s="34" t="s">
        <v>2490</v>
      </c>
      <c r="V78" s="34" t="s">
        <v>2490</v>
      </c>
      <c r="W78" s="34">
        <v>1</v>
      </c>
      <c r="X78" s="34">
        <v>3</v>
      </c>
      <c r="Y78" s="34">
        <v>5</v>
      </c>
    </row>
    <row r="79" spans="1:25" x14ac:dyDescent="0.2">
      <c r="A79" s="34" t="s">
        <v>2491</v>
      </c>
      <c r="B79" s="49" t="s">
        <v>886</v>
      </c>
      <c r="C79" s="49" t="s">
        <v>515</v>
      </c>
      <c r="D79" s="49">
        <v>5</v>
      </c>
      <c r="E79" s="34" t="s">
        <v>820</v>
      </c>
      <c r="F79" s="34" t="s">
        <v>821</v>
      </c>
      <c r="G79" s="87" t="s">
        <v>719</v>
      </c>
      <c r="H79" s="87" t="s">
        <v>739</v>
      </c>
      <c r="I79" s="87" t="s">
        <v>719</v>
      </c>
      <c r="J79" s="34" t="s">
        <v>822</v>
      </c>
      <c r="K79" s="87">
        <v>5</v>
      </c>
      <c r="L79" s="87">
        <v>1</v>
      </c>
      <c r="M79" s="87">
        <v>11</v>
      </c>
      <c r="N79" s="87">
        <v>16</v>
      </c>
      <c r="O79" s="49" t="s">
        <v>2436</v>
      </c>
      <c r="P79" s="49" t="s">
        <v>2436</v>
      </c>
      <c r="Q79" s="34">
        <v>5</v>
      </c>
      <c r="R79" s="34">
        <v>1</v>
      </c>
      <c r="S79" s="34">
        <v>11</v>
      </c>
      <c r="T79" s="34">
        <v>16</v>
      </c>
      <c r="U79" s="34" t="s">
        <v>2437</v>
      </c>
      <c r="V79" s="34" t="s">
        <v>2437</v>
      </c>
      <c r="W79" s="34">
        <v>1</v>
      </c>
      <c r="X79" s="34">
        <v>7</v>
      </c>
      <c r="Y79" s="34">
        <v>1</v>
      </c>
    </row>
    <row r="80" spans="1:25" x14ac:dyDescent="0.2">
      <c r="A80" s="34" t="s">
        <v>2492</v>
      </c>
      <c r="B80" s="49" t="s">
        <v>887</v>
      </c>
      <c r="C80" s="49" t="s">
        <v>515</v>
      </c>
      <c r="D80" s="49">
        <v>5</v>
      </c>
      <c r="E80" s="34" t="s">
        <v>820</v>
      </c>
      <c r="F80" s="34" t="s">
        <v>738</v>
      </c>
      <c r="G80" s="87" t="s">
        <v>719</v>
      </c>
      <c r="H80" s="87" t="s">
        <v>739</v>
      </c>
      <c r="I80" s="87" t="s">
        <v>720</v>
      </c>
      <c r="J80" s="34" t="s">
        <v>740</v>
      </c>
      <c r="K80" s="87">
        <v>5</v>
      </c>
      <c r="L80" s="87">
        <v>3</v>
      </c>
      <c r="M80" s="87">
        <v>1</v>
      </c>
      <c r="N80" s="87">
        <v>16</v>
      </c>
      <c r="O80" s="49" t="s">
        <v>2439</v>
      </c>
      <c r="P80" s="49" t="s">
        <v>2439</v>
      </c>
      <c r="Q80" s="34">
        <v>5</v>
      </c>
      <c r="R80" s="34">
        <v>3</v>
      </c>
      <c r="S80" s="34">
        <v>1</v>
      </c>
      <c r="T80" s="34">
        <v>16</v>
      </c>
      <c r="U80" s="34" t="s">
        <v>2356</v>
      </c>
      <c r="V80" s="34" t="s">
        <v>2356</v>
      </c>
      <c r="W80" s="34">
        <v>1</v>
      </c>
      <c r="X80" s="34">
        <v>7</v>
      </c>
      <c r="Y80" s="34">
        <v>2</v>
      </c>
    </row>
    <row r="81" spans="1:25" x14ac:dyDescent="0.2">
      <c r="A81" s="34" t="s">
        <v>2493</v>
      </c>
      <c r="B81" s="49" t="s">
        <v>888</v>
      </c>
      <c r="C81" s="49" t="s">
        <v>515</v>
      </c>
      <c r="D81" s="49">
        <v>2</v>
      </c>
      <c r="E81" s="34" t="s">
        <v>717</v>
      </c>
      <c r="F81" s="34" t="s">
        <v>825</v>
      </c>
      <c r="G81" s="87" t="s">
        <v>720</v>
      </c>
      <c r="H81" s="87" t="s">
        <v>719</v>
      </c>
      <c r="I81" s="87" t="s">
        <v>719</v>
      </c>
      <c r="J81" s="34" t="s">
        <v>826</v>
      </c>
      <c r="K81" s="87">
        <v>2</v>
      </c>
      <c r="L81" s="87">
        <v>3</v>
      </c>
      <c r="M81" s="87">
        <v>3</v>
      </c>
      <c r="N81" s="87">
        <v>11</v>
      </c>
      <c r="O81" s="49" t="s">
        <v>2441</v>
      </c>
      <c r="P81" s="49" t="s">
        <v>2441</v>
      </c>
      <c r="Q81" s="34">
        <v>2</v>
      </c>
      <c r="R81" s="34">
        <v>3</v>
      </c>
      <c r="S81" s="34">
        <v>3</v>
      </c>
      <c r="T81" s="34">
        <v>11</v>
      </c>
      <c r="U81" s="34" t="s">
        <v>2442</v>
      </c>
      <c r="V81" s="34" t="s">
        <v>2442</v>
      </c>
      <c r="W81" s="34">
        <v>2</v>
      </c>
      <c r="X81" s="34">
        <v>1</v>
      </c>
      <c r="Y81" s="34">
        <v>1</v>
      </c>
    </row>
    <row r="82" spans="1:25" x14ac:dyDescent="0.2">
      <c r="A82" s="34" t="s">
        <v>2494</v>
      </c>
      <c r="B82" s="49" t="s">
        <v>889</v>
      </c>
      <c r="C82" s="49" t="s">
        <v>515</v>
      </c>
      <c r="D82" s="49">
        <v>2</v>
      </c>
      <c r="E82" s="34" t="s">
        <v>717</v>
      </c>
      <c r="F82" s="34" t="s">
        <v>890</v>
      </c>
      <c r="G82" s="87" t="s">
        <v>720</v>
      </c>
      <c r="H82" s="87" t="s">
        <v>719</v>
      </c>
      <c r="I82" s="87" t="s">
        <v>746</v>
      </c>
      <c r="J82" s="34" t="s">
        <v>891</v>
      </c>
      <c r="K82" s="87">
        <v>2</v>
      </c>
      <c r="L82" s="87">
        <v>3</v>
      </c>
      <c r="M82" s="87">
        <v>4</v>
      </c>
      <c r="N82" s="87">
        <v>15</v>
      </c>
      <c r="O82" s="49" t="s">
        <v>2444</v>
      </c>
      <c r="P82" s="49" t="s">
        <v>2444</v>
      </c>
      <c r="Q82" s="34">
        <v>2</v>
      </c>
      <c r="R82" s="34">
        <v>3</v>
      </c>
      <c r="S82" s="34">
        <v>4</v>
      </c>
      <c r="T82" s="34">
        <v>15</v>
      </c>
      <c r="U82" s="34" t="s">
        <v>2495</v>
      </c>
      <c r="V82" s="34" t="s">
        <v>2495</v>
      </c>
      <c r="W82" s="34">
        <v>2</v>
      </c>
      <c r="X82" s="34">
        <v>1</v>
      </c>
      <c r="Y82" s="34">
        <v>6</v>
      </c>
    </row>
    <row r="83" spans="1:25" x14ac:dyDescent="0.2">
      <c r="A83" s="34" t="s">
        <v>2496</v>
      </c>
      <c r="B83" s="49" t="s">
        <v>892</v>
      </c>
      <c r="C83" s="49" t="s">
        <v>515</v>
      </c>
      <c r="D83" s="49">
        <v>3</v>
      </c>
      <c r="E83" s="34" t="s">
        <v>893</v>
      </c>
      <c r="F83" s="34" t="s">
        <v>894</v>
      </c>
      <c r="G83" s="87" t="s">
        <v>720</v>
      </c>
      <c r="H83" s="87" t="s">
        <v>720</v>
      </c>
      <c r="I83" s="87" t="s">
        <v>719</v>
      </c>
      <c r="J83" s="34" t="s">
        <v>895</v>
      </c>
      <c r="K83" s="87">
        <v>3</v>
      </c>
      <c r="L83" s="87" t="s">
        <v>719</v>
      </c>
      <c r="M83" s="87">
        <v>1</v>
      </c>
      <c r="N83" s="87">
        <v>11</v>
      </c>
      <c r="O83" s="49" t="s">
        <v>2497</v>
      </c>
      <c r="P83" s="49" t="s">
        <v>2497</v>
      </c>
      <c r="Q83" s="34">
        <v>3</v>
      </c>
      <c r="R83" s="34" t="s">
        <v>719</v>
      </c>
      <c r="S83" s="34">
        <v>1</v>
      </c>
      <c r="T83" s="34">
        <v>11</v>
      </c>
      <c r="U83" s="34" t="s">
        <v>2422</v>
      </c>
      <c r="V83" s="34" t="s">
        <v>2422</v>
      </c>
      <c r="W83" s="34">
        <v>2</v>
      </c>
      <c r="X83" s="34">
        <v>2</v>
      </c>
      <c r="Y83" s="34">
        <v>1</v>
      </c>
    </row>
    <row r="84" spans="1:25" x14ac:dyDescent="0.2">
      <c r="A84" s="34" t="s">
        <v>2498</v>
      </c>
      <c r="B84" s="49" t="s">
        <v>896</v>
      </c>
      <c r="C84" s="49" t="s">
        <v>515</v>
      </c>
      <c r="D84" s="49">
        <v>2</v>
      </c>
      <c r="E84" s="34" t="s">
        <v>717</v>
      </c>
      <c r="F84" s="34" t="s">
        <v>897</v>
      </c>
      <c r="G84" s="87" t="s">
        <v>720</v>
      </c>
      <c r="H84" s="87" t="s">
        <v>720</v>
      </c>
      <c r="I84" s="87" t="s">
        <v>719</v>
      </c>
      <c r="J84" s="34" t="s">
        <v>895</v>
      </c>
      <c r="K84" s="87">
        <v>2</v>
      </c>
      <c r="L84" s="87">
        <v>2</v>
      </c>
      <c r="M84" s="87">
        <v>2</v>
      </c>
      <c r="N84" s="87">
        <v>15</v>
      </c>
      <c r="O84" s="49" t="s">
        <v>2499</v>
      </c>
      <c r="P84" s="49" t="s">
        <v>2499</v>
      </c>
      <c r="Q84" s="34">
        <v>2</v>
      </c>
      <c r="R84" s="34">
        <v>2</v>
      </c>
      <c r="S84" s="34">
        <v>2</v>
      </c>
      <c r="T84" s="34">
        <v>15</v>
      </c>
      <c r="U84" s="34" t="s">
        <v>2422</v>
      </c>
      <c r="V84" s="34" t="s">
        <v>2422</v>
      </c>
      <c r="W84" s="34">
        <v>2</v>
      </c>
      <c r="X84" s="34">
        <v>2</v>
      </c>
      <c r="Y84" s="34">
        <v>1</v>
      </c>
    </row>
    <row r="85" spans="1:25" x14ac:dyDescent="0.2">
      <c r="A85" s="34" t="s">
        <v>2480</v>
      </c>
      <c r="B85" s="49" t="s">
        <v>898</v>
      </c>
      <c r="C85" s="49" t="s">
        <v>515</v>
      </c>
      <c r="D85" s="49">
        <v>2</v>
      </c>
      <c r="E85" s="34" t="s">
        <v>717</v>
      </c>
      <c r="F85" s="34" t="s">
        <v>735</v>
      </c>
      <c r="G85" s="87" t="s">
        <v>720</v>
      </c>
      <c r="H85" s="87" t="s">
        <v>720</v>
      </c>
      <c r="I85" s="87" t="s">
        <v>719</v>
      </c>
      <c r="J85" s="34" t="s">
        <v>736</v>
      </c>
      <c r="K85" s="87">
        <v>2</v>
      </c>
      <c r="L85" s="87" t="s">
        <v>720</v>
      </c>
      <c r="M85" s="87" t="s">
        <v>719</v>
      </c>
      <c r="N85" s="87" t="s">
        <v>2481</v>
      </c>
      <c r="O85" s="49" t="s">
        <v>2482</v>
      </c>
      <c r="P85" s="49" t="s">
        <v>2482</v>
      </c>
      <c r="Q85" s="34">
        <v>2</v>
      </c>
      <c r="R85" s="34" t="s">
        <v>720</v>
      </c>
      <c r="S85" s="34" t="s">
        <v>719</v>
      </c>
      <c r="T85" s="34" t="s">
        <v>2481</v>
      </c>
      <c r="U85" s="34" t="s">
        <v>2422</v>
      </c>
      <c r="V85" s="34" t="s">
        <v>2430</v>
      </c>
      <c r="W85" s="34" t="s">
        <v>720</v>
      </c>
      <c r="X85" s="34" t="s">
        <v>720</v>
      </c>
      <c r="Y85" s="34" t="s">
        <v>728</v>
      </c>
    </row>
    <row r="86" spans="1:25" x14ac:dyDescent="0.2">
      <c r="A86" s="34" t="s">
        <v>2500</v>
      </c>
      <c r="B86" s="49" t="s">
        <v>899</v>
      </c>
      <c r="C86" s="49" t="s">
        <v>515</v>
      </c>
      <c r="D86" s="49">
        <v>2</v>
      </c>
      <c r="E86" s="34" t="s">
        <v>717</v>
      </c>
      <c r="F86" s="34" t="s">
        <v>835</v>
      </c>
      <c r="G86" s="87" t="s">
        <v>720</v>
      </c>
      <c r="H86" s="87" t="s">
        <v>720</v>
      </c>
      <c r="I86" s="87" t="s">
        <v>719</v>
      </c>
      <c r="J86" s="34" t="s">
        <v>836</v>
      </c>
      <c r="K86" s="87">
        <v>2</v>
      </c>
      <c r="L86" s="87">
        <v>2</v>
      </c>
      <c r="M86" s="87">
        <v>2</v>
      </c>
      <c r="N86" s="87">
        <v>11</v>
      </c>
      <c r="O86" s="49" t="s">
        <v>2449</v>
      </c>
      <c r="P86" s="49" t="s">
        <v>2449</v>
      </c>
      <c r="Q86" s="34">
        <v>2</v>
      </c>
      <c r="R86" s="34">
        <v>2</v>
      </c>
      <c r="S86" s="34">
        <v>2</v>
      </c>
      <c r="T86" s="34">
        <v>11</v>
      </c>
      <c r="U86" s="34" t="s">
        <v>2422</v>
      </c>
      <c r="V86" s="34" t="s">
        <v>2422</v>
      </c>
      <c r="W86" s="34">
        <v>2</v>
      </c>
      <c r="X86" s="34">
        <v>2</v>
      </c>
      <c r="Y86" s="34">
        <v>1</v>
      </c>
    </row>
    <row r="87" spans="1:25" x14ac:dyDescent="0.2">
      <c r="A87" s="34" t="s">
        <v>2501</v>
      </c>
      <c r="B87" s="49" t="s">
        <v>900</v>
      </c>
      <c r="C87" s="49" t="s">
        <v>515</v>
      </c>
      <c r="D87" s="49">
        <v>1</v>
      </c>
      <c r="E87" s="34" t="s">
        <v>782</v>
      </c>
      <c r="F87" s="34" t="s">
        <v>901</v>
      </c>
      <c r="G87" s="87" t="s">
        <v>720</v>
      </c>
      <c r="H87" s="87" t="s">
        <v>720</v>
      </c>
      <c r="I87" s="87" t="s">
        <v>720</v>
      </c>
      <c r="J87" s="34" t="s">
        <v>902</v>
      </c>
      <c r="K87" s="87">
        <v>1</v>
      </c>
      <c r="L87" s="87">
        <v>4</v>
      </c>
      <c r="M87" s="87" t="s">
        <v>728</v>
      </c>
      <c r="N87" s="87">
        <v>10</v>
      </c>
      <c r="O87" s="49" t="s">
        <v>2502</v>
      </c>
      <c r="P87" s="49" t="s">
        <v>2502</v>
      </c>
      <c r="Q87" s="34">
        <v>1</v>
      </c>
      <c r="R87" s="34">
        <v>4</v>
      </c>
      <c r="S87" s="34" t="s">
        <v>728</v>
      </c>
      <c r="T87" s="34">
        <v>10</v>
      </c>
      <c r="U87" s="34" t="s">
        <v>2503</v>
      </c>
      <c r="V87" s="34" t="s">
        <v>2503</v>
      </c>
      <c r="W87" s="34">
        <v>2</v>
      </c>
      <c r="X87" s="34">
        <v>2</v>
      </c>
      <c r="Y87" s="34">
        <v>2</v>
      </c>
    </row>
    <row r="88" spans="1:25" x14ac:dyDescent="0.2">
      <c r="A88" s="34" t="s">
        <v>2480</v>
      </c>
      <c r="B88" s="49" t="s">
        <v>903</v>
      </c>
      <c r="C88" s="49" t="s">
        <v>515</v>
      </c>
      <c r="D88" s="49">
        <v>2</v>
      </c>
      <c r="E88" s="34" t="s">
        <v>717</v>
      </c>
      <c r="F88" s="34" t="s">
        <v>735</v>
      </c>
      <c r="G88" s="87" t="s">
        <v>720</v>
      </c>
      <c r="H88" s="87" t="s">
        <v>720</v>
      </c>
      <c r="I88" s="87" t="s">
        <v>728</v>
      </c>
      <c r="J88" s="34" t="s">
        <v>736</v>
      </c>
      <c r="K88" s="87">
        <v>2</v>
      </c>
      <c r="L88" s="87" t="s">
        <v>720</v>
      </c>
      <c r="M88" s="87" t="s">
        <v>719</v>
      </c>
      <c r="N88" s="87" t="s">
        <v>2481</v>
      </c>
      <c r="O88" s="49" t="s">
        <v>2482</v>
      </c>
      <c r="P88" s="49" t="s">
        <v>2482</v>
      </c>
      <c r="Q88" s="34">
        <v>2</v>
      </c>
      <c r="R88" s="34" t="s">
        <v>720</v>
      </c>
      <c r="S88" s="34" t="s">
        <v>719</v>
      </c>
      <c r="T88" s="34" t="s">
        <v>2481</v>
      </c>
      <c r="U88" s="34" t="s">
        <v>2430</v>
      </c>
      <c r="V88" s="34" t="s">
        <v>2430</v>
      </c>
      <c r="W88" s="34" t="s">
        <v>720</v>
      </c>
      <c r="X88" s="34" t="s">
        <v>720</v>
      </c>
      <c r="Y88" s="34" t="s">
        <v>728</v>
      </c>
    </row>
    <row r="89" spans="1:25" x14ac:dyDescent="0.2">
      <c r="A89" s="34" t="s">
        <v>2504</v>
      </c>
      <c r="B89" s="49" t="s">
        <v>904</v>
      </c>
      <c r="C89" s="49" t="s">
        <v>515</v>
      </c>
      <c r="D89" s="49">
        <v>2</v>
      </c>
      <c r="E89" s="34" t="s">
        <v>717</v>
      </c>
      <c r="F89" s="34" t="s">
        <v>839</v>
      </c>
      <c r="G89" s="87" t="s">
        <v>720</v>
      </c>
      <c r="H89" s="87" t="s">
        <v>720</v>
      </c>
      <c r="I89" s="87" t="s">
        <v>728</v>
      </c>
      <c r="J89" s="34" t="s">
        <v>840</v>
      </c>
      <c r="K89" s="87">
        <v>2</v>
      </c>
      <c r="L89" s="87">
        <v>3</v>
      </c>
      <c r="M89" s="87">
        <v>2</v>
      </c>
      <c r="N89" s="87">
        <v>6</v>
      </c>
      <c r="O89" s="49" t="s">
        <v>2451</v>
      </c>
      <c r="P89" s="49" t="s">
        <v>2451</v>
      </c>
      <c r="Q89" s="34">
        <v>2</v>
      </c>
      <c r="R89" s="34">
        <v>3</v>
      </c>
      <c r="S89" s="34">
        <v>2</v>
      </c>
      <c r="T89" s="34">
        <v>6</v>
      </c>
      <c r="U89" s="34" t="s">
        <v>2430</v>
      </c>
      <c r="V89" s="34" t="s">
        <v>2430</v>
      </c>
      <c r="W89" s="34" t="s">
        <v>720</v>
      </c>
      <c r="X89" s="34">
        <v>2</v>
      </c>
      <c r="Y89" s="34" t="s">
        <v>728</v>
      </c>
    </row>
    <row r="90" spans="1:25" x14ac:dyDescent="0.2">
      <c r="A90" s="34" t="s">
        <v>2480</v>
      </c>
      <c r="B90" s="49" t="s">
        <v>905</v>
      </c>
      <c r="C90" s="49" t="s">
        <v>515</v>
      </c>
      <c r="D90" s="49">
        <v>2</v>
      </c>
      <c r="E90" s="34" t="s">
        <v>717</v>
      </c>
      <c r="F90" s="34" t="s">
        <v>735</v>
      </c>
      <c r="G90" s="87" t="s">
        <v>720</v>
      </c>
      <c r="H90" s="87" t="s">
        <v>720</v>
      </c>
      <c r="I90" s="87" t="s">
        <v>721</v>
      </c>
      <c r="J90" s="34" t="s">
        <v>736</v>
      </c>
      <c r="K90" s="87">
        <v>2</v>
      </c>
      <c r="L90" s="87" t="s">
        <v>720</v>
      </c>
      <c r="M90" s="87" t="s">
        <v>719</v>
      </c>
      <c r="N90" s="87" t="s">
        <v>2481</v>
      </c>
      <c r="O90" s="49" t="s">
        <v>2482</v>
      </c>
      <c r="P90" s="49" t="s">
        <v>2482</v>
      </c>
      <c r="Q90" s="34">
        <v>2</v>
      </c>
      <c r="R90" s="34" t="s">
        <v>720</v>
      </c>
      <c r="S90" s="34" t="s">
        <v>719</v>
      </c>
      <c r="T90" s="34" t="s">
        <v>2481</v>
      </c>
      <c r="U90" s="34" t="s">
        <v>2452</v>
      </c>
      <c r="V90" s="34" t="s">
        <v>2430</v>
      </c>
      <c r="W90" s="34" t="s">
        <v>720</v>
      </c>
      <c r="X90" s="34" t="s">
        <v>720</v>
      </c>
      <c r="Y90" s="34" t="s">
        <v>728</v>
      </c>
    </row>
    <row r="91" spans="1:25" x14ac:dyDescent="0.2">
      <c r="A91" s="34" t="s">
        <v>2480</v>
      </c>
      <c r="B91" s="49" t="s">
        <v>906</v>
      </c>
      <c r="C91" s="49" t="s">
        <v>515</v>
      </c>
      <c r="D91" s="49">
        <v>2</v>
      </c>
      <c r="E91" s="34" t="s">
        <v>717</v>
      </c>
      <c r="F91" s="34" t="s">
        <v>735</v>
      </c>
      <c r="G91" s="87" t="s">
        <v>720</v>
      </c>
      <c r="H91" s="87" t="s">
        <v>720</v>
      </c>
      <c r="I91" s="87" t="s">
        <v>768</v>
      </c>
      <c r="J91" s="34" t="s">
        <v>736</v>
      </c>
      <c r="K91" s="87">
        <v>2</v>
      </c>
      <c r="L91" s="87" t="s">
        <v>720</v>
      </c>
      <c r="M91" s="87" t="s">
        <v>719</v>
      </c>
      <c r="N91" s="87" t="s">
        <v>2481</v>
      </c>
      <c r="O91" s="49" t="s">
        <v>2482</v>
      </c>
      <c r="P91" s="49" t="s">
        <v>2482</v>
      </c>
      <c r="Q91" s="34">
        <v>2</v>
      </c>
      <c r="R91" s="34" t="s">
        <v>720</v>
      </c>
      <c r="S91" s="34" t="s">
        <v>719</v>
      </c>
      <c r="T91" s="34" t="s">
        <v>2481</v>
      </c>
      <c r="U91" s="34" t="s">
        <v>2453</v>
      </c>
      <c r="V91" s="34" t="s">
        <v>2430</v>
      </c>
      <c r="W91" s="34" t="s">
        <v>720</v>
      </c>
      <c r="X91" s="34" t="s">
        <v>720</v>
      </c>
      <c r="Y91" s="34" t="s">
        <v>728</v>
      </c>
    </row>
    <row r="92" spans="1:25" x14ac:dyDescent="0.2">
      <c r="A92" s="34" t="s">
        <v>2505</v>
      </c>
      <c r="B92" s="49" t="s">
        <v>907</v>
      </c>
      <c r="C92" s="49" t="s">
        <v>515</v>
      </c>
      <c r="D92" s="49">
        <v>2</v>
      </c>
      <c r="E92" s="34" t="s">
        <v>717</v>
      </c>
      <c r="F92" s="34" t="s">
        <v>850</v>
      </c>
      <c r="G92" s="87" t="s">
        <v>720</v>
      </c>
      <c r="H92" s="87" t="s">
        <v>720</v>
      </c>
      <c r="I92" s="87" t="s">
        <v>746</v>
      </c>
      <c r="J92" s="34" t="s">
        <v>851</v>
      </c>
      <c r="K92" s="87">
        <v>2</v>
      </c>
      <c r="L92" s="87">
        <v>2</v>
      </c>
      <c r="M92" s="87">
        <v>2</v>
      </c>
      <c r="N92" s="87">
        <v>11</v>
      </c>
      <c r="O92" s="49" t="s">
        <v>2449</v>
      </c>
      <c r="P92" s="49" t="s">
        <v>2449</v>
      </c>
      <c r="Q92" s="34">
        <v>2</v>
      </c>
      <c r="R92" s="34">
        <v>2</v>
      </c>
      <c r="S92" s="34">
        <v>2</v>
      </c>
      <c r="T92" s="34">
        <v>11</v>
      </c>
      <c r="U92" s="34" t="s">
        <v>2456</v>
      </c>
      <c r="V92" s="34" t="s">
        <v>2456</v>
      </c>
      <c r="W92" s="34">
        <v>2</v>
      </c>
      <c r="X92" s="34">
        <v>2</v>
      </c>
      <c r="Y92" s="34">
        <v>6</v>
      </c>
    </row>
    <row r="93" spans="1:25" x14ac:dyDescent="0.2">
      <c r="A93" s="34" t="s">
        <v>2506</v>
      </c>
      <c r="B93" s="49" t="s">
        <v>908</v>
      </c>
      <c r="C93" s="49" t="s">
        <v>515</v>
      </c>
      <c r="D93" s="49">
        <v>2</v>
      </c>
      <c r="E93" s="34" t="s">
        <v>717</v>
      </c>
      <c r="F93" s="34" t="s">
        <v>742</v>
      </c>
      <c r="G93" s="87" t="s">
        <v>720</v>
      </c>
      <c r="H93" s="87" t="s">
        <v>728</v>
      </c>
      <c r="I93" s="87" t="s">
        <v>720</v>
      </c>
      <c r="J93" s="34" t="s">
        <v>743</v>
      </c>
      <c r="K93" s="87">
        <v>2</v>
      </c>
      <c r="L93" s="87">
        <v>2</v>
      </c>
      <c r="M93" s="87">
        <v>2</v>
      </c>
      <c r="N93" s="87">
        <v>16</v>
      </c>
      <c r="O93" s="49" t="s">
        <v>2507</v>
      </c>
      <c r="P93" s="49" t="s">
        <v>2507</v>
      </c>
      <c r="Q93" s="34">
        <v>2</v>
      </c>
      <c r="R93" s="34">
        <v>2</v>
      </c>
      <c r="S93" s="34">
        <v>2</v>
      </c>
      <c r="T93" s="34">
        <v>16</v>
      </c>
      <c r="U93" s="34" t="s">
        <v>2358</v>
      </c>
      <c r="V93" s="34" t="s">
        <v>2358</v>
      </c>
      <c r="W93" s="34" t="s">
        <v>720</v>
      </c>
      <c r="X93" s="34">
        <v>3</v>
      </c>
      <c r="Y93" s="34" t="s">
        <v>720</v>
      </c>
    </row>
    <row r="94" spans="1:25" x14ac:dyDescent="0.2">
      <c r="A94" s="34" t="s">
        <v>2508</v>
      </c>
      <c r="B94" s="49" t="s">
        <v>909</v>
      </c>
      <c r="C94" s="49" t="s">
        <v>515</v>
      </c>
      <c r="D94" s="49">
        <v>1</v>
      </c>
      <c r="E94" s="34" t="s">
        <v>782</v>
      </c>
      <c r="F94" s="34" t="s">
        <v>853</v>
      </c>
      <c r="G94" s="87" t="s">
        <v>720</v>
      </c>
      <c r="H94" s="87" t="s">
        <v>728</v>
      </c>
      <c r="I94" s="87" t="s">
        <v>768</v>
      </c>
      <c r="J94" s="34" t="s">
        <v>854</v>
      </c>
      <c r="K94" s="87">
        <v>1</v>
      </c>
      <c r="L94" s="87">
        <v>2</v>
      </c>
      <c r="M94" s="87">
        <v>4</v>
      </c>
      <c r="N94" s="87">
        <v>3</v>
      </c>
      <c r="O94" s="49" t="s">
        <v>2461</v>
      </c>
      <c r="P94" s="49" t="s">
        <v>2461</v>
      </c>
      <c r="Q94" s="34">
        <v>1</v>
      </c>
      <c r="R94" s="34">
        <v>2</v>
      </c>
      <c r="S94" s="34">
        <v>4</v>
      </c>
      <c r="T94" s="34">
        <v>3</v>
      </c>
      <c r="U94" s="34" t="s">
        <v>2462</v>
      </c>
      <c r="V94" s="34" t="s">
        <v>2462</v>
      </c>
      <c r="W94" s="34">
        <v>2</v>
      </c>
      <c r="X94" s="34">
        <v>3</v>
      </c>
      <c r="Y94" s="34">
        <v>5</v>
      </c>
    </row>
    <row r="95" spans="1:25" x14ac:dyDescent="0.2">
      <c r="A95" s="34" t="s">
        <v>2509</v>
      </c>
      <c r="B95" s="49" t="s">
        <v>910</v>
      </c>
      <c r="C95" s="49" t="s">
        <v>515</v>
      </c>
      <c r="D95" s="49">
        <v>1</v>
      </c>
      <c r="E95" s="34" t="s">
        <v>782</v>
      </c>
      <c r="F95" s="34" t="s">
        <v>911</v>
      </c>
      <c r="G95" s="87" t="s">
        <v>720</v>
      </c>
      <c r="H95" s="87" t="s">
        <v>721</v>
      </c>
      <c r="I95" s="87" t="s">
        <v>719</v>
      </c>
      <c r="J95" s="34" t="s">
        <v>912</v>
      </c>
      <c r="K95" s="87">
        <v>1</v>
      </c>
      <c r="L95" s="87">
        <v>3</v>
      </c>
      <c r="M95" s="87">
        <v>1</v>
      </c>
      <c r="N95" s="87">
        <v>3</v>
      </c>
      <c r="O95" s="49" t="s">
        <v>2464</v>
      </c>
      <c r="P95" s="49" t="s">
        <v>2464</v>
      </c>
      <c r="Q95" s="34">
        <v>1</v>
      </c>
      <c r="R95" s="34">
        <v>3</v>
      </c>
      <c r="S95" s="34">
        <v>1</v>
      </c>
      <c r="T95" s="34">
        <v>3</v>
      </c>
      <c r="U95" s="34" t="s">
        <v>2465</v>
      </c>
      <c r="V95" s="34" t="s">
        <v>2465</v>
      </c>
      <c r="W95" s="34">
        <v>2</v>
      </c>
      <c r="X95" s="34">
        <v>4</v>
      </c>
      <c r="Y95" s="34">
        <v>1</v>
      </c>
    </row>
    <row r="96" spans="1:25" x14ac:dyDescent="0.2">
      <c r="A96" s="34" t="s">
        <v>2510</v>
      </c>
      <c r="B96" s="49" t="s">
        <v>913</v>
      </c>
      <c r="C96" s="49" t="s">
        <v>515</v>
      </c>
      <c r="D96" s="49">
        <v>4</v>
      </c>
      <c r="E96" s="34" t="s">
        <v>859</v>
      </c>
      <c r="F96" s="34" t="s">
        <v>914</v>
      </c>
      <c r="G96" s="87" t="s">
        <v>720</v>
      </c>
      <c r="H96" s="87" t="s">
        <v>721</v>
      </c>
      <c r="I96" s="87" t="s">
        <v>720</v>
      </c>
      <c r="J96" s="34" t="s">
        <v>915</v>
      </c>
      <c r="K96" s="87">
        <v>4</v>
      </c>
      <c r="L96" s="87">
        <v>5</v>
      </c>
      <c r="M96" s="87">
        <v>0</v>
      </c>
      <c r="N96" s="87">
        <v>4</v>
      </c>
      <c r="O96" s="49" t="s">
        <v>2511</v>
      </c>
      <c r="P96" s="49" t="s">
        <v>2511</v>
      </c>
      <c r="Q96" s="34">
        <v>4</v>
      </c>
      <c r="R96" s="34">
        <v>5</v>
      </c>
      <c r="S96" s="34">
        <v>0</v>
      </c>
      <c r="T96" s="34">
        <v>4</v>
      </c>
      <c r="U96" s="34" t="s">
        <v>2468</v>
      </c>
      <c r="V96" s="34" t="s">
        <v>2468</v>
      </c>
      <c r="W96" s="34">
        <v>2</v>
      </c>
      <c r="X96" s="34">
        <v>4</v>
      </c>
      <c r="Y96" s="34">
        <v>2</v>
      </c>
    </row>
    <row r="97" spans="1:25" x14ac:dyDescent="0.2">
      <c r="A97" s="34" t="s">
        <v>2512</v>
      </c>
      <c r="B97" s="49" t="s">
        <v>916</v>
      </c>
      <c r="C97" s="49" t="s">
        <v>515</v>
      </c>
      <c r="D97" s="49">
        <v>4</v>
      </c>
      <c r="E97" s="34" t="s">
        <v>859</v>
      </c>
      <c r="F97" s="34" t="s">
        <v>860</v>
      </c>
      <c r="G97" s="87" t="s">
        <v>720</v>
      </c>
      <c r="H97" s="87" t="s">
        <v>721</v>
      </c>
      <c r="I97" s="87" t="s">
        <v>720</v>
      </c>
      <c r="J97" s="34" t="s">
        <v>861</v>
      </c>
      <c r="K97" s="87">
        <v>4</v>
      </c>
      <c r="L97" s="87">
        <v>4</v>
      </c>
      <c r="M97" s="87">
        <v>0</v>
      </c>
      <c r="N97" s="87">
        <v>4</v>
      </c>
      <c r="O97" s="49" t="s">
        <v>2467</v>
      </c>
      <c r="P97" s="49" t="s">
        <v>2467</v>
      </c>
      <c r="Q97" s="34">
        <v>4</v>
      </c>
      <c r="R97" s="34">
        <v>4</v>
      </c>
      <c r="S97" s="34">
        <v>0</v>
      </c>
      <c r="T97" s="34">
        <v>4</v>
      </c>
      <c r="U97" s="34" t="s">
        <v>2468</v>
      </c>
      <c r="V97" s="34" t="s">
        <v>2468</v>
      </c>
      <c r="W97" s="34">
        <v>2</v>
      </c>
      <c r="X97" s="34">
        <v>4</v>
      </c>
      <c r="Y97" s="34">
        <v>2</v>
      </c>
    </row>
    <row r="98" spans="1:25" x14ac:dyDescent="0.2">
      <c r="A98" s="34" t="s">
        <v>2513</v>
      </c>
      <c r="B98" s="49" t="s">
        <v>917</v>
      </c>
      <c r="C98" s="49" t="s">
        <v>515</v>
      </c>
      <c r="D98" s="49">
        <v>1</v>
      </c>
      <c r="E98" s="34" t="s">
        <v>782</v>
      </c>
      <c r="F98" s="34" t="s">
        <v>918</v>
      </c>
      <c r="G98" s="87" t="s">
        <v>720</v>
      </c>
      <c r="H98" s="87" t="s">
        <v>746</v>
      </c>
      <c r="I98" s="87" t="s">
        <v>719</v>
      </c>
      <c r="J98" s="34" t="s">
        <v>919</v>
      </c>
      <c r="K98" s="87">
        <v>1</v>
      </c>
      <c r="L98" s="87">
        <v>6</v>
      </c>
      <c r="M98" s="87">
        <v>4</v>
      </c>
      <c r="N98" s="87">
        <v>10</v>
      </c>
      <c r="O98" s="49" t="s">
        <v>2514</v>
      </c>
      <c r="P98" s="49" t="s">
        <v>2514</v>
      </c>
      <c r="Q98" s="34">
        <v>1</v>
      </c>
      <c r="R98" s="34">
        <v>6</v>
      </c>
      <c r="S98" s="34">
        <v>4</v>
      </c>
      <c r="T98" s="34">
        <v>10</v>
      </c>
      <c r="U98" s="34" t="s">
        <v>2515</v>
      </c>
      <c r="V98" s="34" t="s">
        <v>2515</v>
      </c>
      <c r="W98" s="34">
        <v>2</v>
      </c>
      <c r="X98" s="34">
        <v>6</v>
      </c>
      <c r="Y98" s="34">
        <v>1</v>
      </c>
    </row>
    <row r="99" spans="1:25" x14ac:dyDescent="0.2">
      <c r="A99" s="34" t="s">
        <v>2516</v>
      </c>
      <c r="B99" s="49" t="s">
        <v>920</v>
      </c>
      <c r="C99" s="49" t="s">
        <v>515</v>
      </c>
      <c r="D99" s="49">
        <v>1</v>
      </c>
      <c r="E99" s="34" t="s">
        <v>782</v>
      </c>
      <c r="F99" s="34" t="s">
        <v>921</v>
      </c>
      <c r="G99" s="87" t="s">
        <v>720</v>
      </c>
      <c r="H99" s="87" t="s">
        <v>746</v>
      </c>
      <c r="I99" s="87" t="s">
        <v>728</v>
      </c>
      <c r="J99" s="34" t="s">
        <v>922</v>
      </c>
      <c r="K99" s="87">
        <v>1</v>
      </c>
      <c r="L99" s="87">
        <v>6</v>
      </c>
      <c r="M99" s="87">
        <v>8</v>
      </c>
      <c r="N99" s="87">
        <v>16</v>
      </c>
      <c r="O99" s="49" t="s">
        <v>2416</v>
      </c>
      <c r="P99" s="49" t="s">
        <v>2416</v>
      </c>
      <c r="Q99" s="34">
        <v>1</v>
      </c>
      <c r="R99" s="34">
        <v>6</v>
      </c>
      <c r="S99" s="34">
        <v>8</v>
      </c>
      <c r="T99" s="34">
        <v>16</v>
      </c>
      <c r="U99" s="34" t="s">
        <v>2517</v>
      </c>
      <c r="V99" s="34" t="s">
        <v>2517</v>
      </c>
      <c r="W99" s="34">
        <v>2</v>
      </c>
      <c r="X99" s="34">
        <v>6</v>
      </c>
      <c r="Y99" s="34">
        <v>3</v>
      </c>
    </row>
    <row r="100" spans="1:25" x14ac:dyDescent="0.2">
      <c r="A100" s="34" t="s">
        <v>2518</v>
      </c>
      <c r="B100" s="49" t="s">
        <v>923</v>
      </c>
      <c r="C100" s="49" t="s">
        <v>515</v>
      </c>
      <c r="D100" s="49">
        <v>1</v>
      </c>
      <c r="E100" s="34" t="s">
        <v>782</v>
      </c>
      <c r="F100" s="34" t="s">
        <v>924</v>
      </c>
      <c r="G100" s="87" t="s">
        <v>720</v>
      </c>
      <c r="H100" s="87" t="s">
        <v>746</v>
      </c>
      <c r="I100" s="87" t="s">
        <v>768</v>
      </c>
      <c r="J100" s="34" t="s">
        <v>925</v>
      </c>
      <c r="K100" s="87">
        <v>1</v>
      </c>
      <c r="L100" s="87">
        <v>6</v>
      </c>
      <c r="M100" s="87">
        <v>1</v>
      </c>
      <c r="N100" s="87">
        <v>2</v>
      </c>
      <c r="O100" s="49" t="s">
        <v>2519</v>
      </c>
      <c r="P100" s="49" t="s">
        <v>2519</v>
      </c>
      <c r="Q100" s="34">
        <v>1</v>
      </c>
      <c r="R100" s="34">
        <v>6</v>
      </c>
      <c r="S100" s="34">
        <v>1</v>
      </c>
      <c r="T100" s="34">
        <v>2</v>
      </c>
      <c r="U100" s="34" t="s">
        <v>2520</v>
      </c>
      <c r="V100" s="34" t="s">
        <v>2520</v>
      </c>
      <c r="W100" s="34">
        <v>2</v>
      </c>
      <c r="X100" s="34">
        <v>6</v>
      </c>
      <c r="Y100" s="34">
        <v>5</v>
      </c>
    </row>
    <row r="101" spans="1:25" x14ac:dyDescent="0.2">
      <c r="A101" s="34" t="s">
        <v>2521</v>
      </c>
      <c r="B101" s="49" t="s">
        <v>926</v>
      </c>
      <c r="C101" s="49" t="s">
        <v>515</v>
      </c>
      <c r="D101" s="49">
        <v>1</v>
      </c>
      <c r="E101" s="34" t="s">
        <v>782</v>
      </c>
      <c r="F101" s="34" t="s">
        <v>927</v>
      </c>
      <c r="G101" s="87" t="s">
        <v>720</v>
      </c>
      <c r="H101" s="87" t="s">
        <v>746</v>
      </c>
      <c r="I101" s="87" t="s">
        <v>747</v>
      </c>
      <c r="J101" s="34" t="s">
        <v>928</v>
      </c>
      <c r="K101" s="87">
        <v>1</v>
      </c>
      <c r="L101" s="87">
        <v>6</v>
      </c>
      <c r="M101" s="87">
        <v>3</v>
      </c>
      <c r="N101" s="87">
        <v>3</v>
      </c>
      <c r="O101" s="49" t="s">
        <v>2522</v>
      </c>
      <c r="P101" s="49" t="s">
        <v>2522</v>
      </c>
      <c r="Q101" s="34">
        <v>1</v>
      </c>
      <c r="R101" s="34">
        <v>6</v>
      </c>
      <c r="S101" s="34">
        <v>3</v>
      </c>
      <c r="T101" s="34">
        <v>3</v>
      </c>
      <c r="U101" s="34" t="s">
        <v>2360</v>
      </c>
      <c r="V101" s="34" t="s">
        <v>2360</v>
      </c>
      <c r="W101" s="34">
        <v>2</v>
      </c>
      <c r="X101" s="34">
        <v>6</v>
      </c>
      <c r="Y101" s="34">
        <v>8</v>
      </c>
    </row>
    <row r="102" spans="1:25" x14ac:dyDescent="0.2">
      <c r="A102" s="34" t="s">
        <v>2523</v>
      </c>
      <c r="B102" s="49" t="s">
        <v>929</v>
      </c>
      <c r="C102" s="49" t="s">
        <v>515</v>
      </c>
      <c r="D102" s="49">
        <v>1</v>
      </c>
      <c r="E102" s="34" t="s">
        <v>782</v>
      </c>
      <c r="F102" s="34" t="s">
        <v>868</v>
      </c>
      <c r="G102" s="87" t="s">
        <v>720</v>
      </c>
      <c r="H102" s="87" t="s">
        <v>746</v>
      </c>
      <c r="I102" s="87" t="s">
        <v>747</v>
      </c>
      <c r="J102" s="34" t="s">
        <v>869</v>
      </c>
      <c r="K102" s="87">
        <v>1</v>
      </c>
      <c r="L102" s="87">
        <v>6</v>
      </c>
      <c r="M102" s="87">
        <v>0</v>
      </c>
      <c r="N102" s="87">
        <v>10</v>
      </c>
      <c r="O102" s="49" t="s">
        <v>2410</v>
      </c>
      <c r="P102" s="49" t="s">
        <v>2410</v>
      </c>
      <c r="Q102" s="34">
        <v>1</v>
      </c>
      <c r="R102" s="34">
        <v>6</v>
      </c>
      <c r="S102" s="34">
        <v>0</v>
      </c>
      <c r="T102" s="34">
        <v>10</v>
      </c>
      <c r="U102" s="34" t="s">
        <v>2360</v>
      </c>
      <c r="V102" s="34" t="s">
        <v>2360</v>
      </c>
      <c r="W102" s="34">
        <v>2</v>
      </c>
      <c r="X102" s="34" t="s">
        <v>746</v>
      </c>
      <c r="Y102" s="34" t="s">
        <v>747</v>
      </c>
    </row>
    <row r="103" spans="1:25" x14ac:dyDescent="0.2">
      <c r="A103" s="34" t="s">
        <v>2524</v>
      </c>
      <c r="B103" s="49" t="s">
        <v>930</v>
      </c>
      <c r="C103" s="49" t="s">
        <v>515</v>
      </c>
      <c r="D103" s="49">
        <v>1</v>
      </c>
      <c r="E103" s="34" t="s">
        <v>782</v>
      </c>
      <c r="F103" s="34" t="s">
        <v>745</v>
      </c>
      <c r="G103" s="87" t="s">
        <v>720</v>
      </c>
      <c r="H103" s="87" t="s">
        <v>746</v>
      </c>
      <c r="I103" s="87" t="s">
        <v>747</v>
      </c>
      <c r="J103" s="34" t="s">
        <v>748</v>
      </c>
      <c r="K103" s="87">
        <v>1</v>
      </c>
      <c r="L103" s="87">
        <v>6</v>
      </c>
      <c r="M103" s="87" t="s">
        <v>719</v>
      </c>
      <c r="N103" s="87">
        <v>10</v>
      </c>
      <c r="O103" s="49" t="s">
        <v>2476</v>
      </c>
      <c r="P103" s="49" t="s">
        <v>2476</v>
      </c>
      <c r="Q103" s="34">
        <v>1</v>
      </c>
      <c r="R103" s="34">
        <v>6</v>
      </c>
      <c r="S103" s="34" t="s">
        <v>719</v>
      </c>
      <c r="T103" s="34">
        <v>10</v>
      </c>
      <c r="U103" s="34" t="s">
        <v>2360</v>
      </c>
      <c r="V103" s="34" t="s">
        <v>2360</v>
      </c>
      <c r="W103" s="34" t="s">
        <v>720</v>
      </c>
      <c r="X103" s="34" t="s">
        <v>746</v>
      </c>
      <c r="Y103" s="34" t="s">
        <v>747</v>
      </c>
    </row>
    <row r="104" spans="1:25" x14ac:dyDescent="0.2">
      <c r="A104" s="34" t="s">
        <v>2525</v>
      </c>
      <c r="B104" s="49" t="s">
        <v>931</v>
      </c>
      <c r="C104" s="49" t="s">
        <v>515</v>
      </c>
      <c r="D104" s="49">
        <v>1</v>
      </c>
      <c r="E104" s="34" t="s">
        <v>782</v>
      </c>
      <c r="F104" s="34" t="s">
        <v>932</v>
      </c>
      <c r="G104" s="87" t="s">
        <v>720</v>
      </c>
      <c r="H104" s="87" t="s">
        <v>746</v>
      </c>
      <c r="I104" s="87" t="s">
        <v>732</v>
      </c>
      <c r="J104" s="34" t="s">
        <v>933</v>
      </c>
      <c r="K104" s="87">
        <v>1</v>
      </c>
      <c r="L104" s="87">
        <v>6</v>
      </c>
      <c r="M104" s="87">
        <v>1</v>
      </c>
      <c r="N104" s="87">
        <v>11</v>
      </c>
      <c r="O104" s="49" t="s">
        <v>2526</v>
      </c>
      <c r="P104" s="49" t="s">
        <v>2526</v>
      </c>
      <c r="Q104" s="34">
        <v>1</v>
      </c>
      <c r="R104" s="34">
        <v>6</v>
      </c>
      <c r="S104" s="34">
        <v>1</v>
      </c>
      <c r="T104" s="34">
        <v>11</v>
      </c>
      <c r="U104" s="34" t="s">
        <v>2527</v>
      </c>
      <c r="V104" s="34" t="s">
        <v>2527</v>
      </c>
      <c r="W104" s="34">
        <v>2</v>
      </c>
      <c r="X104" s="34">
        <v>6</v>
      </c>
      <c r="Y104" s="34">
        <v>9</v>
      </c>
    </row>
    <row r="105" spans="1:25" x14ac:dyDescent="0.2">
      <c r="A105" s="34" t="s">
        <v>2528</v>
      </c>
      <c r="B105" s="49" t="s">
        <v>934</v>
      </c>
      <c r="C105" s="49" t="s">
        <v>515</v>
      </c>
      <c r="D105" s="49">
        <v>1</v>
      </c>
      <c r="E105" s="34" t="s">
        <v>782</v>
      </c>
      <c r="F105" s="34" t="s">
        <v>935</v>
      </c>
      <c r="G105" s="87" t="s">
        <v>720</v>
      </c>
      <c r="H105" s="87" t="s">
        <v>739</v>
      </c>
      <c r="I105" s="87" t="s">
        <v>719</v>
      </c>
      <c r="J105" s="34" t="s">
        <v>936</v>
      </c>
      <c r="K105" s="87">
        <v>1</v>
      </c>
      <c r="L105" s="87">
        <v>6</v>
      </c>
      <c r="M105" s="87">
        <v>0</v>
      </c>
      <c r="N105" s="87">
        <v>10</v>
      </c>
      <c r="O105" s="49" t="s">
        <v>2410</v>
      </c>
      <c r="P105" s="49" t="s">
        <v>2410</v>
      </c>
      <c r="Q105" s="34">
        <v>1</v>
      </c>
      <c r="R105" s="34">
        <v>6</v>
      </c>
      <c r="S105" s="34">
        <v>0</v>
      </c>
      <c r="T105" s="34">
        <v>10</v>
      </c>
      <c r="U105" s="34" t="s">
        <v>2529</v>
      </c>
      <c r="V105" s="34" t="s">
        <v>2529</v>
      </c>
      <c r="W105" s="34">
        <v>2</v>
      </c>
      <c r="X105" s="34">
        <v>7</v>
      </c>
      <c r="Y105" s="34">
        <v>1</v>
      </c>
    </row>
    <row r="106" spans="1:25" x14ac:dyDescent="0.2">
      <c r="A106" s="34" t="s">
        <v>2530</v>
      </c>
      <c r="B106" s="49" t="s">
        <v>937</v>
      </c>
      <c r="C106" s="49" t="s">
        <v>515</v>
      </c>
      <c r="D106" s="49">
        <v>2</v>
      </c>
      <c r="E106" s="34" t="s">
        <v>717</v>
      </c>
      <c r="F106" s="34" t="s">
        <v>938</v>
      </c>
      <c r="G106" s="87" t="s">
        <v>728</v>
      </c>
      <c r="H106" s="87" t="s">
        <v>719</v>
      </c>
      <c r="I106" s="87" t="s">
        <v>719</v>
      </c>
      <c r="J106" s="34" t="s">
        <v>939</v>
      </c>
      <c r="K106" s="87">
        <v>2</v>
      </c>
      <c r="L106" s="87" t="s">
        <v>719</v>
      </c>
      <c r="M106" s="87" t="s">
        <v>720</v>
      </c>
      <c r="N106" s="87" t="s">
        <v>747</v>
      </c>
      <c r="O106" s="49" t="s">
        <v>2531</v>
      </c>
      <c r="P106" s="49" t="s">
        <v>2531</v>
      </c>
      <c r="Q106" s="34">
        <v>2</v>
      </c>
      <c r="R106" s="34" t="s">
        <v>719</v>
      </c>
      <c r="S106" s="34" t="s">
        <v>720</v>
      </c>
      <c r="T106" s="34" t="s">
        <v>747</v>
      </c>
      <c r="U106" s="34" t="s">
        <v>2394</v>
      </c>
      <c r="V106" s="34" t="s">
        <v>2394</v>
      </c>
      <c r="W106" s="34" t="s">
        <v>728</v>
      </c>
      <c r="X106" s="34" t="s">
        <v>719</v>
      </c>
      <c r="Y106" s="34" t="s">
        <v>719</v>
      </c>
    </row>
    <row r="107" spans="1:25" x14ac:dyDescent="0.2">
      <c r="A107" s="34" t="s">
        <v>2532</v>
      </c>
      <c r="B107" s="49" t="s">
        <v>940</v>
      </c>
      <c r="C107" s="49" t="s">
        <v>517</v>
      </c>
      <c r="D107" s="49">
        <v>1</v>
      </c>
      <c r="E107" s="34" t="s">
        <v>782</v>
      </c>
      <c r="F107" s="34" t="s">
        <v>718</v>
      </c>
      <c r="G107" s="87" t="s">
        <v>719</v>
      </c>
      <c r="H107" s="87" t="s">
        <v>720</v>
      </c>
      <c r="I107" s="87" t="s">
        <v>721</v>
      </c>
      <c r="J107" s="34" t="s">
        <v>722</v>
      </c>
      <c r="K107" s="87">
        <v>1</v>
      </c>
      <c r="L107" s="87">
        <v>5</v>
      </c>
      <c r="M107" s="87">
        <v>0</v>
      </c>
      <c r="N107" s="87">
        <v>5</v>
      </c>
      <c r="O107" s="49" t="s">
        <v>2408</v>
      </c>
      <c r="P107" s="49" t="s">
        <v>2408</v>
      </c>
      <c r="Q107" s="34">
        <v>1</v>
      </c>
      <c r="R107" s="34">
        <v>5</v>
      </c>
      <c r="S107" s="34">
        <v>0</v>
      </c>
      <c r="T107" s="34">
        <v>5</v>
      </c>
      <c r="U107" s="34" t="s">
        <v>2346</v>
      </c>
      <c r="V107" s="34" t="s">
        <v>2346</v>
      </c>
      <c r="W107" s="34">
        <v>1</v>
      </c>
      <c r="X107" s="34">
        <v>2</v>
      </c>
      <c r="Y107" s="34">
        <v>4</v>
      </c>
    </row>
    <row r="108" spans="1:25" x14ac:dyDescent="0.2">
      <c r="A108" s="34" t="s">
        <v>2533</v>
      </c>
      <c r="B108" s="49" t="s">
        <v>941</v>
      </c>
      <c r="C108" s="49" t="s">
        <v>517</v>
      </c>
      <c r="D108" s="49">
        <v>1</v>
      </c>
      <c r="E108" s="34" t="s">
        <v>782</v>
      </c>
      <c r="F108" s="34" t="s">
        <v>724</v>
      </c>
      <c r="G108" s="87" t="s">
        <v>719</v>
      </c>
      <c r="H108" s="87" t="s">
        <v>720</v>
      </c>
      <c r="I108" s="87" t="s">
        <v>721</v>
      </c>
      <c r="J108" s="34" t="s">
        <v>725</v>
      </c>
      <c r="K108" s="87">
        <v>1</v>
      </c>
      <c r="L108" s="87">
        <v>6</v>
      </c>
      <c r="M108" s="87">
        <v>0</v>
      </c>
      <c r="N108" s="87">
        <v>10</v>
      </c>
      <c r="O108" s="49" t="s">
        <v>2410</v>
      </c>
      <c r="P108" s="49" t="s">
        <v>2410</v>
      </c>
      <c r="Q108" s="34">
        <v>1</v>
      </c>
      <c r="R108" s="34">
        <v>6</v>
      </c>
      <c r="S108" s="34">
        <v>0</v>
      </c>
      <c r="T108" s="34">
        <v>10</v>
      </c>
      <c r="U108" s="34" t="s">
        <v>2346</v>
      </c>
      <c r="V108" s="34" t="s">
        <v>2346</v>
      </c>
      <c r="W108" s="34">
        <v>1</v>
      </c>
      <c r="X108" s="34">
        <v>2</v>
      </c>
      <c r="Y108" s="34">
        <v>4</v>
      </c>
    </row>
    <row r="109" spans="1:25" x14ac:dyDescent="0.2">
      <c r="A109" s="34" t="s">
        <v>2534</v>
      </c>
      <c r="B109" s="49" t="s">
        <v>942</v>
      </c>
      <c r="C109" s="49" t="s">
        <v>517</v>
      </c>
      <c r="D109" s="49">
        <v>6</v>
      </c>
      <c r="E109" s="34" t="s">
        <v>759</v>
      </c>
      <c r="F109" s="34" t="s">
        <v>884</v>
      </c>
      <c r="G109" s="87" t="s">
        <v>719</v>
      </c>
      <c r="H109" s="87" t="s">
        <v>728</v>
      </c>
      <c r="I109" s="87" t="s">
        <v>768</v>
      </c>
      <c r="J109" s="34" t="s">
        <v>885</v>
      </c>
      <c r="K109" s="87">
        <v>6</v>
      </c>
      <c r="L109" s="87">
        <v>3</v>
      </c>
      <c r="M109" s="87">
        <v>2</v>
      </c>
      <c r="N109" s="87">
        <v>16</v>
      </c>
      <c r="O109" s="49" t="s">
        <v>2383</v>
      </c>
      <c r="P109" s="49" t="s">
        <v>2383</v>
      </c>
      <c r="Q109" s="34">
        <v>6</v>
      </c>
      <c r="R109" s="34">
        <v>3</v>
      </c>
      <c r="S109" s="34">
        <v>2</v>
      </c>
      <c r="T109" s="34">
        <v>16</v>
      </c>
      <c r="U109" s="34" t="s">
        <v>2490</v>
      </c>
      <c r="V109" s="34" t="s">
        <v>2490</v>
      </c>
      <c r="W109" s="34">
        <v>1</v>
      </c>
      <c r="X109" s="34">
        <v>3</v>
      </c>
      <c r="Y109" s="34">
        <v>5</v>
      </c>
    </row>
    <row r="110" spans="1:25" x14ac:dyDescent="0.2">
      <c r="A110" s="34" t="s">
        <v>2535</v>
      </c>
      <c r="B110" s="49" t="s">
        <v>943</v>
      </c>
      <c r="C110" s="49" t="s">
        <v>517</v>
      </c>
      <c r="D110" s="49">
        <v>5</v>
      </c>
      <c r="E110" s="34" t="s">
        <v>820</v>
      </c>
      <c r="F110" s="34" t="s">
        <v>738</v>
      </c>
      <c r="G110" s="87" t="s">
        <v>719</v>
      </c>
      <c r="H110" s="87" t="s">
        <v>739</v>
      </c>
      <c r="I110" s="87" t="s">
        <v>720</v>
      </c>
      <c r="J110" s="34" t="s">
        <v>740</v>
      </c>
      <c r="K110" s="87">
        <v>5</v>
      </c>
      <c r="L110" s="87">
        <v>3</v>
      </c>
      <c r="M110" s="87">
        <v>1</v>
      </c>
      <c r="N110" s="87">
        <v>16</v>
      </c>
      <c r="O110" s="49" t="s">
        <v>2439</v>
      </c>
      <c r="P110" s="49" t="s">
        <v>2439</v>
      </c>
      <c r="Q110" s="34">
        <v>5</v>
      </c>
      <c r="R110" s="34">
        <v>3</v>
      </c>
      <c r="S110" s="34">
        <v>1</v>
      </c>
      <c r="T110" s="34">
        <v>16</v>
      </c>
      <c r="U110" s="34" t="s">
        <v>2356</v>
      </c>
      <c r="V110" s="34" t="s">
        <v>2356</v>
      </c>
      <c r="W110" s="34">
        <v>1</v>
      </c>
      <c r="X110" s="34">
        <v>7</v>
      </c>
      <c r="Y110" s="34">
        <v>2</v>
      </c>
    </row>
    <row r="111" spans="1:25" x14ac:dyDescent="0.2">
      <c r="A111" s="34" t="s">
        <v>2536</v>
      </c>
      <c r="B111" s="49" t="s">
        <v>944</v>
      </c>
      <c r="C111" s="49" t="s">
        <v>517</v>
      </c>
      <c r="D111" s="49">
        <v>2</v>
      </c>
      <c r="E111" s="34" t="s">
        <v>717</v>
      </c>
      <c r="F111" s="34" t="s">
        <v>825</v>
      </c>
      <c r="G111" s="87" t="s">
        <v>720</v>
      </c>
      <c r="H111" s="87" t="s">
        <v>719</v>
      </c>
      <c r="I111" s="87" t="s">
        <v>719</v>
      </c>
      <c r="J111" s="34" t="s">
        <v>826</v>
      </c>
      <c r="K111" s="87">
        <v>2</v>
      </c>
      <c r="L111" s="87">
        <v>3</v>
      </c>
      <c r="M111" s="87">
        <v>3</v>
      </c>
      <c r="N111" s="87">
        <v>11</v>
      </c>
      <c r="O111" s="49" t="s">
        <v>2441</v>
      </c>
      <c r="P111" s="49" t="s">
        <v>2441</v>
      </c>
      <c r="Q111" s="34">
        <v>2</v>
      </c>
      <c r="R111" s="34">
        <v>3</v>
      </c>
      <c r="S111" s="34">
        <v>3</v>
      </c>
      <c r="T111" s="34">
        <v>11</v>
      </c>
      <c r="U111" s="34" t="s">
        <v>2442</v>
      </c>
      <c r="V111" s="34" t="s">
        <v>2442</v>
      </c>
      <c r="W111" s="34">
        <v>2</v>
      </c>
      <c r="X111" s="34">
        <v>1</v>
      </c>
      <c r="Y111" s="34">
        <v>1</v>
      </c>
    </row>
    <row r="112" spans="1:25" x14ac:dyDescent="0.2">
      <c r="A112" s="34" t="s">
        <v>2537</v>
      </c>
      <c r="B112" s="49" t="s">
        <v>945</v>
      </c>
      <c r="C112" s="49" t="s">
        <v>517</v>
      </c>
      <c r="D112" s="49">
        <v>2</v>
      </c>
      <c r="E112" s="34" t="s">
        <v>717</v>
      </c>
      <c r="F112" s="34" t="s">
        <v>897</v>
      </c>
      <c r="G112" s="87" t="s">
        <v>720</v>
      </c>
      <c r="H112" s="87" t="s">
        <v>720</v>
      </c>
      <c r="I112" s="87" t="s">
        <v>719</v>
      </c>
      <c r="J112" s="34" t="s">
        <v>895</v>
      </c>
      <c r="K112" s="87">
        <v>2</v>
      </c>
      <c r="L112" s="87">
        <v>2</v>
      </c>
      <c r="M112" s="87">
        <v>2</v>
      </c>
      <c r="N112" s="87">
        <v>15</v>
      </c>
      <c r="O112" s="49" t="s">
        <v>2499</v>
      </c>
      <c r="P112" s="49" t="s">
        <v>2499</v>
      </c>
      <c r="Q112" s="34">
        <v>2</v>
      </c>
      <c r="R112" s="34">
        <v>2</v>
      </c>
      <c r="S112" s="34">
        <v>2</v>
      </c>
      <c r="T112" s="34">
        <v>15</v>
      </c>
      <c r="U112" s="34" t="s">
        <v>2422</v>
      </c>
      <c r="V112" s="34" t="s">
        <v>2422</v>
      </c>
      <c r="W112" s="34">
        <v>2</v>
      </c>
      <c r="X112" s="34">
        <v>2</v>
      </c>
      <c r="Y112" s="34">
        <v>1</v>
      </c>
    </row>
    <row r="113" spans="1:25" x14ac:dyDescent="0.2">
      <c r="A113" s="34" t="s">
        <v>2538</v>
      </c>
      <c r="B113" s="49" t="s">
        <v>946</v>
      </c>
      <c r="C113" s="49" t="s">
        <v>517</v>
      </c>
      <c r="D113" s="49">
        <v>2</v>
      </c>
      <c r="E113" s="34" t="s">
        <v>717</v>
      </c>
      <c r="F113" s="34" t="s">
        <v>735</v>
      </c>
      <c r="G113" s="87" t="s">
        <v>720</v>
      </c>
      <c r="H113" s="87" t="s">
        <v>720</v>
      </c>
      <c r="I113" s="87" t="s">
        <v>719</v>
      </c>
      <c r="J113" s="34" t="s">
        <v>736</v>
      </c>
      <c r="K113" s="87">
        <v>2</v>
      </c>
      <c r="L113" s="87" t="s">
        <v>720</v>
      </c>
      <c r="M113" s="87" t="s">
        <v>719</v>
      </c>
      <c r="N113" s="87" t="s">
        <v>2481</v>
      </c>
      <c r="O113" s="49" t="s">
        <v>2482</v>
      </c>
      <c r="P113" s="49" t="s">
        <v>2482</v>
      </c>
      <c r="Q113" s="34">
        <v>2</v>
      </c>
      <c r="R113" s="34" t="s">
        <v>720</v>
      </c>
      <c r="S113" s="34" t="s">
        <v>719</v>
      </c>
      <c r="T113" s="34" t="s">
        <v>2481</v>
      </c>
      <c r="U113" s="34" t="s">
        <v>2422</v>
      </c>
      <c r="V113" s="34" t="s">
        <v>2430</v>
      </c>
      <c r="W113" s="34" t="s">
        <v>720</v>
      </c>
      <c r="X113" s="34" t="s">
        <v>720</v>
      </c>
      <c r="Y113" s="34" t="s">
        <v>728</v>
      </c>
    </row>
    <row r="114" spans="1:25" x14ac:dyDescent="0.2">
      <c r="A114" s="34" t="s">
        <v>2539</v>
      </c>
      <c r="B114" s="49" t="s">
        <v>947</v>
      </c>
      <c r="C114" s="49" t="s">
        <v>517</v>
      </c>
      <c r="D114" s="49">
        <v>2</v>
      </c>
      <c r="E114" s="34" t="s">
        <v>717</v>
      </c>
      <c r="F114" s="34" t="s">
        <v>835</v>
      </c>
      <c r="G114" s="87" t="s">
        <v>720</v>
      </c>
      <c r="H114" s="87" t="s">
        <v>720</v>
      </c>
      <c r="I114" s="87" t="s">
        <v>719</v>
      </c>
      <c r="J114" s="34" t="s">
        <v>836</v>
      </c>
      <c r="K114" s="87">
        <v>2</v>
      </c>
      <c r="L114" s="87">
        <v>2</v>
      </c>
      <c r="M114" s="87">
        <v>2</v>
      </c>
      <c r="N114" s="87">
        <v>11</v>
      </c>
      <c r="O114" s="49" t="s">
        <v>2449</v>
      </c>
      <c r="P114" s="49" t="s">
        <v>2449</v>
      </c>
      <c r="Q114" s="34">
        <v>2</v>
      </c>
      <c r="R114" s="34">
        <v>2</v>
      </c>
      <c r="S114" s="34">
        <v>2</v>
      </c>
      <c r="T114" s="34">
        <v>11</v>
      </c>
      <c r="U114" s="34" t="s">
        <v>2422</v>
      </c>
      <c r="V114" s="34" t="s">
        <v>2422</v>
      </c>
      <c r="W114" s="34">
        <v>2</v>
      </c>
      <c r="X114" s="34">
        <v>2</v>
      </c>
      <c r="Y114" s="34">
        <v>1</v>
      </c>
    </row>
    <row r="115" spans="1:25" x14ac:dyDescent="0.2">
      <c r="A115" s="34" t="s">
        <v>2538</v>
      </c>
      <c r="B115" s="49" t="s">
        <v>948</v>
      </c>
      <c r="C115" s="49" t="s">
        <v>517</v>
      </c>
      <c r="D115" s="49">
        <v>2</v>
      </c>
      <c r="E115" s="34" t="s">
        <v>717</v>
      </c>
      <c r="F115" s="34" t="s">
        <v>735</v>
      </c>
      <c r="G115" s="87" t="s">
        <v>720</v>
      </c>
      <c r="H115" s="87" t="s">
        <v>720</v>
      </c>
      <c r="I115" s="87" t="s">
        <v>728</v>
      </c>
      <c r="J115" s="34" t="s">
        <v>736</v>
      </c>
      <c r="K115" s="87">
        <v>2</v>
      </c>
      <c r="L115" s="87" t="s">
        <v>720</v>
      </c>
      <c r="M115" s="87" t="s">
        <v>719</v>
      </c>
      <c r="N115" s="87" t="s">
        <v>2481</v>
      </c>
      <c r="O115" s="49" t="s">
        <v>2482</v>
      </c>
      <c r="P115" s="49" t="s">
        <v>2482</v>
      </c>
      <c r="Q115" s="34">
        <v>2</v>
      </c>
      <c r="R115" s="34" t="s">
        <v>720</v>
      </c>
      <c r="S115" s="34" t="s">
        <v>719</v>
      </c>
      <c r="T115" s="34" t="s">
        <v>2481</v>
      </c>
      <c r="U115" s="34" t="s">
        <v>2430</v>
      </c>
      <c r="V115" s="34" t="s">
        <v>2430</v>
      </c>
      <c r="W115" s="34" t="s">
        <v>720</v>
      </c>
      <c r="X115" s="34" t="s">
        <v>720</v>
      </c>
      <c r="Y115" s="34" t="s">
        <v>728</v>
      </c>
    </row>
    <row r="116" spans="1:25" x14ac:dyDescent="0.2">
      <c r="A116" s="34" t="s">
        <v>2538</v>
      </c>
      <c r="B116" s="49" t="s">
        <v>949</v>
      </c>
      <c r="C116" s="49" t="s">
        <v>517</v>
      </c>
      <c r="D116" s="49">
        <v>2</v>
      </c>
      <c r="E116" s="34" t="s">
        <v>717</v>
      </c>
      <c r="F116" s="34" t="s">
        <v>735</v>
      </c>
      <c r="G116" s="87" t="s">
        <v>720</v>
      </c>
      <c r="H116" s="87" t="s">
        <v>720</v>
      </c>
      <c r="I116" s="87" t="s">
        <v>721</v>
      </c>
      <c r="J116" s="34" t="s">
        <v>736</v>
      </c>
      <c r="K116" s="87">
        <v>2</v>
      </c>
      <c r="L116" s="87" t="s">
        <v>720</v>
      </c>
      <c r="M116" s="87" t="s">
        <v>719</v>
      </c>
      <c r="N116" s="87" t="s">
        <v>2481</v>
      </c>
      <c r="O116" s="49" t="s">
        <v>2482</v>
      </c>
      <c r="P116" s="49" t="s">
        <v>2482</v>
      </c>
      <c r="Q116" s="34">
        <v>2</v>
      </c>
      <c r="R116" s="34" t="s">
        <v>720</v>
      </c>
      <c r="S116" s="34" t="s">
        <v>719</v>
      </c>
      <c r="T116" s="34" t="s">
        <v>2481</v>
      </c>
      <c r="U116" s="34" t="s">
        <v>2452</v>
      </c>
      <c r="V116" s="34" t="s">
        <v>2430</v>
      </c>
      <c r="W116" s="34" t="s">
        <v>720</v>
      </c>
      <c r="X116" s="34" t="s">
        <v>720</v>
      </c>
      <c r="Y116" s="34" t="s">
        <v>728</v>
      </c>
    </row>
    <row r="117" spans="1:25" x14ac:dyDescent="0.2">
      <c r="A117" s="34" t="s">
        <v>2538</v>
      </c>
      <c r="B117" s="49" t="s">
        <v>950</v>
      </c>
      <c r="C117" s="49" t="s">
        <v>517</v>
      </c>
      <c r="D117" s="49">
        <v>2</v>
      </c>
      <c r="E117" s="34" t="s">
        <v>717</v>
      </c>
      <c r="F117" s="34" t="s">
        <v>735</v>
      </c>
      <c r="G117" s="87" t="s">
        <v>720</v>
      </c>
      <c r="H117" s="87" t="s">
        <v>720</v>
      </c>
      <c r="I117" s="87" t="s">
        <v>768</v>
      </c>
      <c r="J117" s="34" t="s">
        <v>736</v>
      </c>
      <c r="K117" s="87">
        <v>2</v>
      </c>
      <c r="L117" s="87" t="s">
        <v>720</v>
      </c>
      <c r="M117" s="87" t="s">
        <v>719</v>
      </c>
      <c r="N117" s="87" t="s">
        <v>2481</v>
      </c>
      <c r="O117" s="49" t="s">
        <v>2482</v>
      </c>
      <c r="P117" s="49" t="s">
        <v>2482</v>
      </c>
      <c r="Q117" s="34">
        <v>2</v>
      </c>
      <c r="R117" s="34" t="s">
        <v>720</v>
      </c>
      <c r="S117" s="34" t="s">
        <v>719</v>
      </c>
      <c r="T117" s="34" t="s">
        <v>2481</v>
      </c>
      <c r="U117" s="34" t="s">
        <v>2453</v>
      </c>
      <c r="V117" s="34" t="s">
        <v>2430</v>
      </c>
      <c r="W117" s="34" t="s">
        <v>720</v>
      </c>
      <c r="X117" s="34" t="s">
        <v>720</v>
      </c>
      <c r="Y117" s="34" t="s">
        <v>728</v>
      </c>
    </row>
    <row r="118" spans="1:25" x14ac:dyDescent="0.2">
      <c r="A118" s="34" t="s">
        <v>2540</v>
      </c>
      <c r="B118" s="49" t="s">
        <v>951</v>
      </c>
      <c r="C118" s="49" t="s">
        <v>517</v>
      </c>
      <c r="D118" s="49">
        <v>2</v>
      </c>
      <c r="E118" s="34" t="s">
        <v>717</v>
      </c>
      <c r="F118" s="34" t="s">
        <v>742</v>
      </c>
      <c r="G118" s="87" t="s">
        <v>720</v>
      </c>
      <c r="H118" s="87" t="s">
        <v>728</v>
      </c>
      <c r="I118" s="87" t="s">
        <v>720</v>
      </c>
      <c r="J118" s="34" t="s">
        <v>743</v>
      </c>
      <c r="K118" s="87">
        <v>2</v>
      </c>
      <c r="L118" s="87">
        <v>2</v>
      </c>
      <c r="M118" s="87">
        <v>2</v>
      </c>
      <c r="N118" s="87">
        <v>16</v>
      </c>
      <c r="O118" s="49" t="s">
        <v>2507</v>
      </c>
      <c r="P118" s="49" t="s">
        <v>2507</v>
      </c>
      <c r="Q118" s="34">
        <v>2</v>
      </c>
      <c r="R118" s="34">
        <v>2</v>
      </c>
      <c r="S118" s="34">
        <v>2</v>
      </c>
      <c r="T118" s="34">
        <v>16</v>
      </c>
      <c r="U118" s="34" t="s">
        <v>2358</v>
      </c>
      <c r="V118" s="34" t="s">
        <v>2358</v>
      </c>
      <c r="W118" s="34" t="s">
        <v>720</v>
      </c>
      <c r="X118" s="34">
        <v>3</v>
      </c>
      <c r="Y118" s="34" t="s">
        <v>720</v>
      </c>
    </row>
    <row r="119" spans="1:25" x14ac:dyDescent="0.2">
      <c r="A119" s="34" t="s">
        <v>2541</v>
      </c>
      <c r="B119" s="49" t="s">
        <v>952</v>
      </c>
      <c r="C119" s="49" t="s">
        <v>517</v>
      </c>
      <c r="D119" s="49">
        <v>1</v>
      </c>
      <c r="E119" s="34" t="s">
        <v>782</v>
      </c>
      <c r="F119" s="34" t="s">
        <v>868</v>
      </c>
      <c r="G119" s="87" t="s">
        <v>720</v>
      </c>
      <c r="H119" s="87" t="s">
        <v>746</v>
      </c>
      <c r="I119" s="87" t="s">
        <v>747</v>
      </c>
      <c r="J119" s="34" t="s">
        <v>869</v>
      </c>
      <c r="K119" s="87">
        <v>1</v>
      </c>
      <c r="L119" s="87">
        <v>6</v>
      </c>
      <c r="M119" s="87">
        <v>0</v>
      </c>
      <c r="N119" s="87">
        <v>10</v>
      </c>
      <c r="O119" s="49" t="s">
        <v>2410</v>
      </c>
      <c r="P119" s="49" t="s">
        <v>2410</v>
      </c>
      <c r="Q119" s="34">
        <v>1</v>
      </c>
      <c r="R119" s="34">
        <v>6</v>
      </c>
      <c r="S119" s="34">
        <v>0</v>
      </c>
      <c r="T119" s="34">
        <v>10</v>
      </c>
      <c r="U119" s="34" t="s">
        <v>2360</v>
      </c>
      <c r="V119" s="34" t="s">
        <v>2360</v>
      </c>
      <c r="W119" s="34">
        <v>2</v>
      </c>
      <c r="X119" s="34" t="s">
        <v>746</v>
      </c>
      <c r="Y119" s="34" t="s">
        <v>747</v>
      </c>
    </row>
    <row r="120" spans="1:25" x14ac:dyDescent="0.2">
      <c r="A120" s="34" t="s">
        <v>2542</v>
      </c>
      <c r="B120" s="49" t="s">
        <v>953</v>
      </c>
      <c r="C120" s="49" t="s">
        <v>517</v>
      </c>
      <c r="D120" s="49">
        <v>1</v>
      </c>
      <c r="E120" s="34" t="s">
        <v>782</v>
      </c>
      <c r="F120" s="34" t="s">
        <v>745</v>
      </c>
      <c r="G120" s="87" t="s">
        <v>720</v>
      </c>
      <c r="H120" s="87" t="s">
        <v>746</v>
      </c>
      <c r="I120" s="87" t="s">
        <v>747</v>
      </c>
      <c r="J120" s="34" t="s">
        <v>748</v>
      </c>
      <c r="K120" s="87">
        <v>1</v>
      </c>
      <c r="L120" s="87">
        <v>6</v>
      </c>
      <c r="M120" s="87" t="s">
        <v>719</v>
      </c>
      <c r="N120" s="87">
        <v>10</v>
      </c>
      <c r="O120" s="49" t="s">
        <v>2476</v>
      </c>
      <c r="P120" s="49" t="s">
        <v>2476</v>
      </c>
      <c r="Q120" s="34">
        <v>1</v>
      </c>
      <c r="R120" s="34">
        <v>6</v>
      </c>
      <c r="S120" s="34" t="s">
        <v>719</v>
      </c>
      <c r="T120" s="34">
        <v>10</v>
      </c>
      <c r="U120" s="34" t="s">
        <v>2360</v>
      </c>
      <c r="V120" s="34" t="s">
        <v>2360</v>
      </c>
      <c r="W120" s="34" t="s">
        <v>720</v>
      </c>
      <c r="X120" s="34" t="s">
        <v>746</v>
      </c>
      <c r="Y120" s="34" t="s">
        <v>747</v>
      </c>
    </row>
    <row r="121" spans="1:25" x14ac:dyDescent="0.2">
      <c r="A121" s="34" t="s">
        <v>2543</v>
      </c>
      <c r="B121" s="49" t="s">
        <v>954</v>
      </c>
      <c r="C121" s="49" t="s">
        <v>519</v>
      </c>
      <c r="D121" s="49">
        <v>1</v>
      </c>
      <c r="E121" s="34" t="s">
        <v>782</v>
      </c>
      <c r="F121" s="34" t="s">
        <v>718</v>
      </c>
      <c r="G121" s="87" t="s">
        <v>719</v>
      </c>
      <c r="H121" s="87" t="s">
        <v>720</v>
      </c>
      <c r="I121" s="87" t="s">
        <v>721</v>
      </c>
      <c r="J121" s="34" t="s">
        <v>722</v>
      </c>
      <c r="K121" s="87">
        <v>1</v>
      </c>
      <c r="L121" s="87">
        <v>5</v>
      </c>
      <c r="M121" s="87">
        <v>0</v>
      </c>
      <c r="N121" s="87">
        <v>5</v>
      </c>
      <c r="O121" s="49" t="s">
        <v>2408</v>
      </c>
      <c r="P121" s="49" t="s">
        <v>2408</v>
      </c>
      <c r="Q121" s="34">
        <v>1</v>
      </c>
      <c r="R121" s="34">
        <v>5</v>
      </c>
      <c r="S121" s="34">
        <v>0</v>
      </c>
      <c r="T121" s="34">
        <v>5</v>
      </c>
      <c r="U121" s="34" t="s">
        <v>2346</v>
      </c>
      <c r="V121" s="34" t="s">
        <v>2346</v>
      </c>
      <c r="W121" s="34">
        <v>1</v>
      </c>
      <c r="X121" s="34">
        <v>2</v>
      </c>
      <c r="Y121" s="34">
        <v>4</v>
      </c>
    </row>
    <row r="122" spans="1:25" x14ac:dyDescent="0.2">
      <c r="A122" s="34" t="s">
        <v>2544</v>
      </c>
      <c r="B122" s="49" t="s">
        <v>955</v>
      </c>
      <c r="C122" s="49" t="s">
        <v>519</v>
      </c>
      <c r="D122" s="49">
        <v>1</v>
      </c>
      <c r="E122" s="34" t="s">
        <v>782</v>
      </c>
      <c r="F122" s="34" t="s">
        <v>724</v>
      </c>
      <c r="G122" s="87" t="s">
        <v>719</v>
      </c>
      <c r="H122" s="87" t="s">
        <v>720</v>
      </c>
      <c r="I122" s="87" t="s">
        <v>721</v>
      </c>
      <c r="J122" s="34" t="s">
        <v>725</v>
      </c>
      <c r="K122" s="87">
        <v>1</v>
      </c>
      <c r="L122" s="87">
        <v>6</v>
      </c>
      <c r="M122" s="87">
        <v>0</v>
      </c>
      <c r="N122" s="87">
        <v>10</v>
      </c>
      <c r="O122" s="49" t="s">
        <v>2410</v>
      </c>
      <c r="P122" s="49" t="s">
        <v>2410</v>
      </c>
      <c r="Q122" s="34">
        <v>1</v>
      </c>
      <c r="R122" s="34">
        <v>6</v>
      </c>
      <c r="S122" s="34">
        <v>0</v>
      </c>
      <c r="T122" s="34">
        <v>10</v>
      </c>
      <c r="U122" s="34" t="s">
        <v>2346</v>
      </c>
      <c r="V122" s="34" t="s">
        <v>2346</v>
      </c>
      <c r="W122" s="34">
        <v>1</v>
      </c>
      <c r="X122" s="34">
        <v>2</v>
      </c>
      <c r="Y122" s="34">
        <v>4</v>
      </c>
    </row>
    <row r="123" spans="1:25" x14ac:dyDescent="0.2">
      <c r="A123" s="34" t="s">
        <v>2545</v>
      </c>
      <c r="B123" s="49" t="s">
        <v>956</v>
      </c>
      <c r="C123" s="49" t="s">
        <v>519</v>
      </c>
      <c r="D123" s="49">
        <v>6</v>
      </c>
      <c r="E123" s="34" t="s">
        <v>759</v>
      </c>
      <c r="F123" s="34" t="s">
        <v>957</v>
      </c>
      <c r="G123" s="87" t="s">
        <v>719</v>
      </c>
      <c r="H123" s="87" t="s">
        <v>728</v>
      </c>
      <c r="I123" s="87" t="s">
        <v>720</v>
      </c>
      <c r="J123" s="34" t="s">
        <v>958</v>
      </c>
      <c r="K123" s="87">
        <v>6</v>
      </c>
      <c r="L123" s="87">
        <v>3</v>
      </c>
      <c r="M123" s="87">
        <v>2</v>
      </c>
      <c r="N123" s="87">
        <v>16</v>
      </c>
      <c r="O123" s="49" t="s">
        <v>2383</v>
      </c>
      <c r="P123" s="49" t="s">
        <v>2383</v>
      </c>
      <c r="Q123" s="34">
        <v>6</v>
      </c>
      <c r="R123" s="34">
        <v>3</v>
      </c>
      <c r="S123" s="34">
        <v>2</v>
      </c>
      <c r="T123" s="34">
        <v>16</v>
      </c>
      <c r="U123" s="34" t="s">
        <v>2488</v>
      </c>
      <c r="V123" s="34" t="s">
        <v>2488</v>
      </c>
      <c r="W123" s="34">
        <v>1</v>
      </c>
      <c r="X123" s="34">
        <v>3</v>
      </c>
      <c r="Y123" s="34">
        <v>2</v>
      </c>
    </row>
    <row r="124" spans="1:25" x14ac:dyDescent="0.2">
      <c r="A124" s="34" t="s">
        <v>2546</v>
      </c>
      <c r="B124" s="49" t="s">
        <v>959</v>
      </c>
      <c r="C124" s="49" t="s">
        <v>519</v>
      </c>
      <c r="D124" s="49">
        <v>5</v>
      </c>
      <c r="E124" s="34" t="s">
        <v>820</v>
      </c>
      <c r="F124" s="34" t="s">
        <v>738</v>
      </c>
      <c r="G124" s="87" t="s">
        <v>719</v>
      </c>
      <c r="H124" s="87" t="s">
        <v>739</v>
      </c>
      <c r="I124" s="87" t="s">
        <v>720</v>
      </c>
      <c r="J124" s="34" t="s">
        <v>740</v>
      </c>
      <c r="K124" s="87">
        <v>5</v>
      </c>
      <c r="L124" s="87">
        <v>3</v>
      </c>
      <c r="M124" s="87">
        <v>1</v>
      </c>
      <c r="N124" s="87">
        <v>16</v>
      </c>
      <c r="O124" s="49" t="s">
        <v>2439</v>
      </c>
      <c r="P124" s="49" t="s">
        <v>2439</v>
      </c>
      <c r="Q124" s="34">
        <v>5</v>
      </c>
      <c r="R124" s="34">
        <v>3</v>
      </c>
      <c r="S124" s="34">
        <v>1</v>
      </c>
      <c r="T124" s="34">
        <v>16</v>
      </c>
      <c r="U124" s="34" t="s">
        <v>2356</v>
      </c>
      <c r="V124" s="34" t="s">
        <v>2356</v>
      </c>
      <c r="W124" s="34">
        <v>1</v>
      </c>
      <c r="X124" s="34">
        <v>7</v>
      </c>
      <c r="Y124" s="34">
        <v>2</v>
      </c>
    </row>
    <row r="125" spans="1:25" x14ac:dyDescent="0.2">
      <c r="A125" s="34" t="s">
        <v>2547</v>
      </c>
      <c r="B125" s="49" t="s">
        <v>960</v>
      </c>
      <c r="C125" s="49" t="s">
        <v>519</v>
      </c>
      <c r="D125" s="49">
        <v>2</v>
      </c>
      <c r="E125" s="34" t="s">
        <v>717</v>
      </c>
      <c r="F125" s="34" t="s">
        <v>825</v>
      </c>
      <c r="G125" s="87" t="s">
        <v>720</v>
      </c>
      <c r="H125" s="87" t="s">
        <v>719</v>
      </c>
      <c r="I125" s="87" t="s">
        <v>719</v>
      </c>
      <c r="J125" s="34" t="s">
        <v>826</v>
      </c>
      <c r="K125" s="87">
        <v>2</v>
      </c>
      <c r="L125" s="87">
        <v>3</v>
      </c>
      <c r="M125" s="87">
        <v>3</v>
      </c>
      <c r="N125" s="87">
        <v>11</v>
      </c>
      <c r="O125" s="49" t="s">
        <v>2441</v>
      </c>
      <c r="P125" s="49" t="s">
        <v>2441</v>
      </c>
      <c r="Q125" s="34">
        <v>2</v>
      </c>
      <c r="R125" s="34">
        <v>3</v>
      </c>
      <c r="S125" s="34">
        <v>3</v>
      </c>
      <c r="T125" s="34">
        <v>11</v>
      </c>
      <c r="U125" s="34" t="s">
        <v>2442</v>
      </c>
      <c r="V125" s="34" t="s">
        <v>2442</v>
      </c>
      <c r="W125" s="34">
        <v>2</v>
      </c>
      <c r="X125" s="34">
        <v>1</v>
      </c>
      <c r="Y125" s="34">
        <v>1</v>
      </c>
    </row>
    <row r="126" spans="1:25" x14ac:dyDescent="0.2">
      <c r="A126" s="34" t="s">
        <v>2548</v>
      </c>
      <c r="B126" s="49" t="s">
        <v>961</v>
      </c>
      <c r="C126" s="49" t="s">
        <v>519</v>
      </c>
      <c r="D126" s="49">
        <v>2</v>
      </c>
      <c r="E126" s="34" t="s">
        <v>717</v>
      </c>
      <c r="F126" s="34" t="s">
        <v>890</v>
      </c>
      <c r="G126" s="87" t="s">
        <v>720</v>
      </c>
      <c r="H126" s="87" t="s">
        <v>719</v>
      </c>
      <c r="I126" s="87" t="s">
        <v>746</v>
      </c>
      <c r="J126" s="34" t="s">
        <v>891</v>
      </c>
      <c r="K126" s="87">
        <v>2</v>
      </c>
      <c r="L126" s="87">
        <v>3</v>
      </c>
      <c r="M126" s="87">
        <v>4</v>
      </c>
      <c r="N126" s="87">
        <v>15</v>
      </c>
      <c r="O126" s="49" t="s">
        <v>2444</v>
      </c>
      <c r="P126" s="49" t="s">
        <v>2444</v>
      </c>
      <c r="Q126" s="34">
        <v>2</v>
      </c>
      <c r="R126" s="34">
        <v>3</v>
      </c>
      <c r="S126" s="34">
        <v>4</v>
      </c>
      <c r="T126" s="34">
        <v>15</v>
      </c>
      <c r="U126" s="34" t="s">
        <v>2495</v>
      </c>
      <c r="V126" s="34" t="s">
        <v>2495</v>
      </c>
      <c r="W126" s="34">
        <v>2</v>
      </c>
      <c r="X126" s="34">
        <v>1</v>
      </c>
      <c r="Y126" s="34">
        <v>6</v>
      </c>
    </row>
    <row r="127" spans="1:25" x14ac:dyDescent="0.2">
      <c r="A127" s="34" t="s">
        <v>2549</v>
      </c>
      <c r="B127" s="49" t="s">
        <v>962</v>
      </c>
      <c r="C127" s="49" t="s">
        <v>519</v>
      </c>
      <c r="D127" s="49">
        <v>2</v>
      </c>
      <c r="E127" s="34" t="s">
        <v>717</v>
      </c>
      <c r="F127" s="34" t="s">
        <v>963</v>
      </c>
      <c r="G127" s="87" t="s">
        <v>720</v>
      </c>
      <c r="H127" s="87" t="s">
        <v>720</v>
      </c>
      <c r="I127" s="87" t="s">
        <v>719</v>
      </c>
      <c r="J127" s="34" t="s">
        <v>845</v>
      </c>
      <c r="K127" s="87">
        <v>2</v>
      </c>
      <c r="L127" s="87">
        <v>2</v>
      </c>
      <c r="M127" s="87">
        <v>1</v>
      </c>
      <c r="N127" s="87">
        <v>11</v>
      </c>
      <c r="O127" s="49" t="s">
        <v>2455</v>
      </c>
      <c r="P127" s="49" t="s">
        <v>2455</v>
      </c>
      <c r="Q127" s="34">
        <v>2</v>
      </c>
      <c r="R127" s="34">
        <v>2</v>
      </c>
      <c r="S127" s="34">
        <v>1</v>
      </c>
      <c r="T127" s="34">
        <v>11</v>
      </c>
      <c r="U127" s="34" t="s">
        <v>2422</v>
      </c>
      <c r="V127" s="34" t="s">
        <v>2422</v>
      </c>
      <c r="W127" s="34" t="s">
        <v>720</v>
      </c>
      <c r="X127" s="34" t="s">
        <v>720</v>
      </c>
      <c r="Y127" s="34" t="s">
        <v>719</v>
      </c>
    </row>
    <row r="128" spans="1:25" x14ac:dyDescent="0.2">
      <c r="A128" s="34" t="s">
        <v>2550</v>
      </c>
      <c r="B128" s="49" t="s">
        <v>964</v>
      </c>
      <c r="C128" s="49" t="s">
        <v>519</v>
      </c>
      <c r="D128" s="49">
        <v>2</v>
      </c>
      <c r="E128" s="34" t="s">
        <v>717</v>
      </c>
      <c r="F128" s="34" t="s">
        <v>735</v>
      </c>
      <c r="G128" s="87" t="s">
        <v>720</v>
      </c>
      <c r="H128" s="87" t="s">
        <v>720</v>
      </c>
      <c r="I128" s="87" t="s">
        <v>719</v>
      </c>
      <c r="J128" s="34" t="s">
        <v>736</v>
      </c>
      <c r="K128" s="87">
        <v>2</v>
      </c>
      <c r="L128" s="87" t="s">
        <v>720</v>
      </c>
      <c r="M128" s="87" t="s">
        <v>719</v>
      </c>
      <c r="N128" s="87" t="s">
        <v>2481</v>
      </c>
      <c r="O128" s="49" t="s">
        <v>2482</v>
      </c>
      <c r="P128" s="49" t="s">
        <v>2482</v>
      </c>
      <c r="Q128" s="34">
        <v>2</v>
      </c>
      <c r="R128" s="34" t="s">
        <v>720</v>
      </c>
      <c r="S128" s="34" t="s">
        <v>719</v>
      </c>
      <c r="T128" s="34" t="s">
        <v>2481</v>
      </c>
      <c r="U128" s="34" t="s">
        <v>2422</v>
      </c>
      <c r="V128" s="34" t="s">
        <v>2430</v>
      </c>
      <c r="W128" s="34" t="s">
        <v>720</v>
      </c>
      <c r="X128" s="34" t="s">
        <v>720</v>
      </c>
      <c r="Y128" s="34" t="s">
        <v>728</v>
      </c>
    </row>
    <row r="129" spans="1:25" x14ac:dyDescent="0.2">
      <c r="A129" s="34" t="s">
        <v>2551</v>
      </c>
      <c r="B129" s="49" t="s">
        <v>965</v>
      </c>
      <c r="C129" s="49" t="s">
        <v>519</v>
      </c>
      <c r="D129" s="49">
        <v>2</v>
      </c>
      <c r="E129" s="34" t="s">
        <v>717</v>
      </c>
      <c r="F129" s="34" t="s">
        <v>835</v>
      </c>
      <c r="G129" s="87" t="s">
        <v>720</v>
      </c>
      <c r="H129" s="87" t="s">
        <v>720</v>
      </c>
      <c r="I129" s="87" t="s">
        <v>719</v>
      </c>
      <c r="J129" s="34" t="s">
        <v>836</v>
      </c>
      <c r="K129" s="87">
        <v>2</v>
      </c>
      <c r="L129" s="87">
        <v>2</v>
      </c>
      <c r="M129" s="87">
        <v>2</v>
      </c>
      <c r="N129" s="87">
        <v>11</v>
      </c>
      <c r="O129" s="49" t="s">
        <v>2449</v>
      </c>
      <c r="P129" s="49" t="s">
        <v>2449</v>
      </c>
      <c r="Q129" s="34">
        <v>2</v>
      </c>
      <c r="R129" s="34">
        <v>2</v>
      </c>
      <c r="S129" s="34">
        <v>2</v>
      </c>
      <c r="T129" s="34">
        <v>11</v>
      </c>
      <c r="U129" s="34" t="s">
        <v>2422</v>
      </c>
      <c r="V129" s="34" t="s">
        <v>2422</v>
      </c>
      <c r="W129" s="34">
        <v>2</v>
      </c>
      <c r="X129" s="34">
        <v>2</v>
      </c>
      <c r="Y129" s="34">
        <v>1</v>
      </c>
    </row>
    <row r="130" spans="1:25" x14ac:dyDescent="0.2">
      <c r="A130" s="34" t="s">
        <v>2550</v>
      </c>
      <c r="B130" s="49" t="s">
        <v>966</v>
      </c>
      <c r="C130" s="49" t="s">
        <v>519</v>
      </c>
      <c r="D130" s="49">
        <v>2</v>
      </c>
      <c r="E130" s="34" t="s">
        <v>717</v>
      </c>
      <c r="F130" s="34" t="s">
        <v>735</v>
      </c>
      <c r="G130" s="87" t="s">
        <v>720</v>
      </c>
      <c r="H130" s="87" t="s">
        <v>720</v>
      </c>
      <c r="I130" s="87" t="s">
        <v>728</v>
      </c>
      <c r="J130" s="34" t="s">
        <v>736</v>
      </c>
      <c r="K130" s="87">
        <v>2</v>
      </c>
      <c r="L130" s="87" t="s">
        <v>720</v>
      </c>
      <c r="M130" s="87" t="s">
        <v>719</v>
      </c>
      <c r="N130" s="87" t="s">
        <v>2481</v>
      </c>
      <c r="O130" s="49" t="s">
        <v>2482</v>
      </c>
      <c r="P130" s="49" t="s">
        <v>2482</v>
      </c>
      <c r="Q130" s="34">
        <v>2</v>
      </c>
      <c r="R130" s="34" t="s">
        <v>720</v>
      </c>
      <c r="S130" s="34" t="s">
        <v>719</v>
      </c>
      <c r="T130" s="34" t="s">
        <v>2481</v>
      </c>
      <c r="U130" s="34" t="s">
        <v>2430</v>
      </c>
      <c r="V130" s="34" t="s">
        <v>2430</v>
      </c>
      <c r="W130" s="34" t="s">
        <v>720</v>
      </c>
      <c r="X130" s="34" t="s">
        <v>720</v>
      </c>
      <c r="Y130" s="34" t="s">
        <v>728</v>
      </c>
    </row>
    <row r="131" spans="1:25" x14ac:dyDescent="0.2">
      <c r="A131" s="34" t="s">
        <v>2552</v>
      </c>
      <c r="B131" s="49" t="s">
        <v>967</v>
      </c>
      <c r="C131" s="49" t="s">
        <v>519</v>
      </c>
      <c r="D131" s="49">
        <v>2</v>
      </c>
      <c r="E131" s="34" t="s">
        <v>717</v>
      </c>
      <c r="F131" s="34" t="s">
        <v>839</v>
      </c>
      <c r="G131" s="87" t="s">
        <v>720</v>
      </c>
      <c r="H131" s="87" t="s">
        <v>720</v>
      </c>
      <c r="I131" s="87" t="s">
        <v>728</v>
      </c>
      <c r="J131" s="34" t="s">
        <v>840</v>
      </c>
      <c r="K131" s="87">
        <v>2</v>
      </c>
      <c r="L131" s="87">
        <v>3</v>
      </c>
      <c r="M131" s="87">
        <v>2</v>
      </c>
      <c r="N131" s="87">
        <v>6</v>
      </c>
      <c r="O131" s="49" t="s">
        <v>2451</v>
      </c>
      <c r="P131" s="49" t="s">
        <v>2451</v>
      </c>
      <c r="Q131" s="34">
        <v>2</v>
      </c>
      <c r="R131" s="34">
        <v>3</v>
      </c>
      <c r="S131" s="34">
        <v>2</v>
      </c>
      <c r="T131" s="34">
        <v>6</v>
      </c>
      <c r="U131" s="34" t="s">
        <v>2430</v>
      </c>
      <c r="V131" s="34" t="s">
        <v>2430</v>
      </c>
      <c r="W131" s="34" t="s">
        <v>720</v>
      </c>
      <c r="X131" s="34">
        <v>2</v>
      </c>
      <c r="Y131" s="34" t="s">
        <v>728</v>
      </c>
    </row>
    <row r="132" spans="1:25" x14ac:dyDescent="0.2">
      <c r="A132" s="34" t="s">
        <v>2550</v>
      </c>
      <c r="B132" s="49" t="s">
        <v>968</v>
      </c>
      <c r="C132" s="49" t="s">
        <v>519</v>
      </c>
      <c r="D132" s="49">
        <v>2</v>
      </c>
      <c r="E132" s="34" t="s">
        <v>717</v>
      </c>
      <c r="F132" s="34" t="s">
        <v>735</v>
      </c>
      <c r="G132" s="87" t="s">
        <v>720</v>
      </c>
      <c r="H132" s="87" t="s">
        <v>720</v>
      </c>
      <c r="I132" s="87" t="s">
        <v>721</v>
      </c>
      <c r="J132" s="34" t="s">
        <v>736</v>
      </c>
      <c r="K132" s="87">
        <v>2</v>
      </c>
      <c r="L132" s="87" t="s">
        <v>720</v>
      </c>
      <c r="M132" s="87" t="s">
        <v>719</v>
      </c>
      <c r="N132" s="87" t="s">
        <v>2481</v>
      </c>
      <c r="O132" s="49" t="s">
        <v>2482</v>
      </c>
      <c r="P132" s="49" t="s">
        <v>2482</v>
      </c>
      <c r="Q132" s="34">
        <v>2</v>
      </c>
      <c r="R132" s="34" t="s">
        <v>720</v>
      </c>
      <c r="S132" s="34" t="s">
        <v>719</v>
      </c>
      <c r="T132" s="34" t="s">
        <v>2481</v>
      </c>
      <c r="U132" s="34" t="s">
        <v>2452</v>
      </c>
      <c r="V132" s="34" t="s">
        <v>2430</v>
      </c>
      <c r="W132" s="34" t="s">
        <v>720</v>
      </c>
      <c r="X132" s="34" t="s">
        <v>720</v>
      </c>
      <c r="Y132" s="34" t="s">
        <v>728</v>
      </c>
    </row>
    <row r="133" spans="1:25" x14ac:dyDescent="0.2">
      <c r="A133" s="34" t="s">
        <v>2550</v>
      </c>
      <c r="B133" s="49" t="s">
        <v>969</v>
      </c>
      <c r="C133" s="49" t="s">
        <v>519</v>
      </c>
      <c r="D133" s="49">
        <v>2</v>
      </c>
      <c r="E133" s="34" t="s">
        <v>717</v>
      </c>
      <c r="F133" s="34" t="s">
        <v>735</v>
      </c>
      <c r="G133" s="87" t="s">
        <v>720</v>
      </c>
      <c r="H133" s="87" t="s">
        <v>720</v>
      </c>
      <c r="I133" s="87" t="s">
        <v>768</v>
      </c>
      <c r="J133" s="34" t="s">
        <v>736</v>
      </c>
      <c r="K133" s="87">
        <v>2</v>
      </c>
      <c r="L133" s="87" t="s">
        <v>720</v>
      </c>
      <c r="M133" s="87" t="s">
        <v>719</v>
      </c>
      <c r="N133" s="87" t="s">
        <v>2481</v>
      </c>
      <c r="O133" s="49" t="s">
        <v>2482</v>
      </c>
      <c r="P133" s="49" t="s">
        <v>2482</v>
      </c>
      <c r="Q133" s="34">
        <v>2</v>
      </c>
      <c r="R133" s="34" t="s">
        <v>720</v>
      </c>
      <c r="S133" s="34" t="s">
        <v>719</v>
      </c>
      <c r="T133" s="34" t="s">
        <v>2481</v>
      </c>
      <c r="U133" s="34" t="s">
        <v>2453</v>
      </c>
      <c r="V133" s="34" t="s">
        <v>2430</v>
      </c>
      <c r="W133" s="34" t="s">
        <v>720</v>
      </c>
      <c r="X133" s="34" t="s">
        <v>720</v>
      </c>
      <c r="Y133" s="34" t="s">
        <v>728</v>
      </c>
    </row>
    <row r="134" spans="1:25" x14ac:dyDescent="0.2">
      <c r="A134" s="34" t="s">
        <v>2553</v>
      </c>
      <c r="B134" s="49" t="s">
        <v>970</v>
      </c>
      <c r="C134" s="49" t="s">
        <v>519</v>
      </c>
      <c r="D134" s="49">
        <v>1</v>
      </c>
      <c r="E134" s="34" t="s">
        <v>782</v>
      </c>
      <c r="F134" s="34" t="s">
        <v>853</v>
      </c>
      <c r="G134" s="87" t="s">
        <v>720</v>
      </c>
      <c r="H134" s="87" t="s">
        <v>728</v>
      </c>
      <c r="I134" s="87" t="s">
        <v>768</v>
      </c>
      <c r="J134" s="34" t="s">
        <v>854</v>
      </c>
      <c r="K134" s="87">
        <v>1</v>
      </c>
      <c r="L134" s="87">
        <v>2</v>
      </c>
      <c r="M134" s="87">
        <v>4</v>
      </c>
      <c r="N134" s="87">
        <v>3</v>
      </c>
      <c r="O134" s="49" t="s">
        <v>2461</v>
      </c>
      <c r="P134" s="49" t="s">
        <v>2461</v>
      </c>
      <c r="Q134" s="34">
        <v>1</v>
      </c>
      <c r="R134" s="34">
        <v>2</v>
      </c>
      <c r="S134" s="34">
        <v>4</v>
      </c>
      <c r="T134" s="34">
        <v>3</v>
      </c>
      <c r="U134" s="34" t="s">
        <v>2462</v>
      </c>
      <c r="V134" s="34" t="s">
        <v>2462</v>
      </c>
      <c r="W134" s="34">
        <v>2</v>
      </c>
      <c r="X134" s="34">
        <v>3</v>
      </c>
      <c r="Y134" s="34">
        <v>5</v>
      </c>
    </row>
    <row r="135" spans="1:25" x14ac:dyDescent="0.2">
      <c r="A135" s="34" t="s">
        <v>2554</v>
      </c>
      <c r="B135" s="49" t="s">
        <v>971</v>
      </c>
      <c r="C135" s="49" t="s">
        <v>519</v>
      </c>
      <c r="D135" s="49">
        <v>1</v>
      </c>
      <c r="E135" s="34" t="s">
        <v>782</v>
      </c>
      <c r="F135" s="34" t="s">
        <v>972</v>
      </c>
      <c r="G135" s="87" t="s">
        <v>720</v>
      </c>
      <c r="H135" s="87" t="s">
        <v>721</v>
      </c>
      <c r="I135" s="87" t="s">
        <v>719</v>
      </c>
      <c r="J135" s="34" t="s">
        <v>912</v>
      </c>
      <c r="K135" s="87">
        <v>1</v>
      </c>
      <c r="L135" s="87">
        <v>3</v>
      </c>
      <c r="M135" s="87">
        <v>1</v>
      </c>
      <c r="N135" s="87">
        <v>11</v>
      </c>
      <c r="O135" s="49" t="s">
        <v>2555</v>
      </c>
      <c r="P135" s="49" t="s">
        <v>2555</v>
      </c>
      <c r="Q135" s="34">
        <v>1</v>
      </c>
      <c r="R135" s="34">
        <v>3</v>
      </c>
      <c r="S135" s="34">
        <v>1</v>
      </c>
      <c r="T135" s="34">
        <v>11</v>
      </c>
      <c r="U135" s="34" t="s">
        <v>2465</v>
      </c>
      <c r="V135" s="34" t="s">
        <v>2465</v>
      </c>
      <c r="W135" s="34">
        <v>2</v>
      </c>
      <c r="X135" s="34">
        <v>4</v>
      </c>
      <c r="Y135" s="34">
        <v>1</v>
      </c>
    </row>
    <row r="136" spans="1:25" x14ac:dyDescent="0.2">
      <c r="A136" s="34" t="s">
        <v>2556</v>
      </c>
      <c r="B136" s="49" t="s">
        <v>973</v>
      </c>
      <c r="C136" s="49" t="s">
        <v>519</v>
      </c>
      <c r="D136" s="49">
        <v>4</v>
      </c>
      <c r="E136" s="34" t="s">
        <v>859</v>
      </c>
      <c r="F136" s="34" t="s">
        <v>860</v>
      </c>
      <c r="G136" s="87" t="s">
        <v>720</v>
      </c>
      <c r="H136" s="87" t="s">
        <v>721</v>
      </c>
      <c r="I136" s="87" t="s">
        <v>720</v>
      </c>
      <c r="J136" s="34" t="s">
        <v>861</v>
      </c>
      <c r="K136" s="87">
        <v>4</v>
      </c>
      <c r="L136" s="87">
        <v>4</v>
      </c>
      <c r="M136" s="87">
        <v>0</v>
      </c>
      <c r="N136" s="87">
        <v>4</v>
      </c>
      <c r="O136" s="49" t="s">
        <v>2467</v>
      </c>
      <c r="P136" s="49" t="s">
        <v>2467</v>
      </c>
      <c r="Q136" s="34">
        <v>4</v>
      </c>
      <c r="R136" s="34">
        <v>4</v>
      </c>
      <c r="S136" s="34">
        <v>0</v>
      </c>
      <c r="T136" s="34">
        <v>4</v>
      </c>
      <c r="U136" s="34" t="s">
        <v>2468</v>
      </c>
      <c r="V136" s="34" t="s">
        <v>2468</v>
      </c>
      <c r="W136" s="34">
        <v>2</v>
      </c>
      <c r="X136" s="34">
        <v>4</v>
      </c>
      <c r="Y136" s="34">
        <v>2</v>
      </c>
    </row>
    <row r="137" spans="1:25" x14ac:dyDescent="0.2">
      <c r="A137" s="34" t="s">
        <v>2557</v>
      </c>
      <c r="B137" s="49" t="s">
        <v>974</v>
      </c>
      <c r="C137" s="49" t="s">
        <v>519</v>
      </c>
      <c r="D137" s="49">
        <v>2</v>
      </c>
      <c r="E137" s="34" t="s">
        <v>717</v>
      </c>
      <c r="F137" s="34" t="s">
        <v>742</v>
      </c>
      <c r="G137" s="87" t="s">
        <v>720</v>
      </c>
      <c r="H137" s="87" t="s">
        <v>746</v>
      </c>
      <c r="I137" s="87" t="s">
        <v>728</v>
      </c>
      <c r="J137" s="34" t="s">
        <v>743</v>
      </c>
      <c r="K137" s="87">
        <v>2</v>
      </c>
      <c r="L137" s="87">
        <v>2</v>
      </c>
      <c r="M137" s="87">
        <v>2</v>
      </c>
      <c r="N137" s="87">
        <v>16</v>
      </c>
      <c r="O137" s="49" t="s">
        <v>2507</v>
      </c>
      <c r="P137" s="49" t="s">
        <v>2507</v>
      </c>
      <c r="Q137" s="34">
        <v>2</v>
      </c>
      <c r="R137" s="34">
        <v>2</v>
      </c>
      <c r="S137" s="34">
        <v>2</v>
      </c>
      <c r="T137" s="34">
        <v>16</v>
      </c>
      <c r="U137" s="34" t="s">
        <v>2517</v>
      </c>
      <c r="V137" s="34" t="s">
        <v>2517</v>
      </c>
      <c r="W137" s="34" t="s">
        <v>720</v>
      </c>
      <c r="X137" s="34" t="s">
        <v>746</v>
      </c>
      <c r="Y137" s="34" t="s">
        <v>728</v>
      </c>
    </row>
    <row r="138" spans="1:25" x14ac:dyDescent="0.2">
      <c r="A138" s="34" t="s">
        <v>2558</v>
      </c>
      <c r="B138" s="49" t="s">
        <v>975</v>
      </c>
      <c r="C138" s="49" t="s">
        <v>519</v>
      </c>
      <c r="D138" s="49">
        <v>1</v>
      </c>
      <c r="E138" s="34" t="s">
        <v>782</v>
      </c>
      <c r="F138" s="34" t="s">
        <v>976</v>
      </c>
      <c r="G138" s="87" t="s">
        <v>720</v>
      </c>
      <c r="H138" s="87" t="s">
        <v>746</v>
      </c>
      <c r="I138" s="87" t="s">
        <v>747</v>
      </c>
      <c r="J138" s="34" t="s">
        <v>977</v>
      </c>
      <c r="K138" s="87">
        <v>1</v>
      </c>
      <c r="L138" s="87">
        <v>6</v>
      </c>
      <c r="M138" s="87">
        <v>1</v>
      </c>
      <c r="N138" s="87">
        <v>10</v>
      </c>
      <c r="O138" s="49" t="s">
        <v>2476</v>
      </c>
      <c r="P138" s="49" t="s">
        <v>2476</v>
      </c>
      <c r="Q138" s="34">
        <v>1</v>
      </c>
      <c r="R138" s="34">
        <v>6</v>
      </c>
      <c r="S138" s="34">
        <v>1</v>
      </c>
      <c r="T138" s="34">
        <v>10</v>
      </c>
      <c r="U138" s="34" t="s">
        <v>2360</v>
      </c>
      <c r="V138" s="34" t="s">
        <v>2360</v>
      </c>
      <c r="W138" s="34">
        <v>2</v>
      </c>
      <c r="X138" s="34">
        <v>6</v>
      </c>
      <c r="Y138" s="34">
        <v>8</v>
      </c>
    </row>
    <row r="139" spans="1:25" x14ac:dyDescent="0.2">
      <c r="A139" s="34" t="s">
        <v>2559</v>
      </c>
      <c r="B139" s="49" t="s">
        <v>978</v>
      </c>
      <c r="C139" s="49" t="s">
        <v>519</v>
      </c>
      <c r="D139" s="49">
        <v>1</v>
      </c>
      <c r="E139" s="34" t="s">
        <v>782</v>
      </c>
      <c r="F139" s="34" t="s">
        <v>868</v>
      </c>
      <c r="G139" s="87" t="s">
        <v>720</v>
      </c>
      <c r="H139" s="87" t="s">
        <v>746</v>
      </c>
      <c r="I139" s="87" t="s">
        <v>747</v>
      </c>
      <c r="J139" s="34" t="s">
        <v>869</v>
      </c>
      <c r="K139" s="87">
        <v>1</v>
      </c>
      <c r="L139" s="87">
        <v>6</v>
      </c>
      <c r="M139" s="87">
        <v>0</v>
      </c>
      <c r="N139" s="87">
        <v>10</v>
      </c>
      <c r="O139" s="49" t="s">
        <v>2410</v>
      </c>
      <c r="P139" s="49" t="s">
        <v>2410</v>
      </c>
      <c r="Q139" s="34">
        <v>1</v>
      </c>
      <c r="R139" s="34">
        <v>6</v>
      </c>
      <c r="S139" s="34">
        <v>0</v>
      </c>
      <c r="T139" s="34">
        <v>10</v>
      </c>
      <c r="U139" s="34" t="s">
        <v>2360</v>
      </c>
      <c r="V139" s="34" t="s">
        <v>2360</v>
      </c>
      <c r="W139" s="34">
        <v>2</v>
      </c>
      <c r="X139" s="34">
        <v>6</v>
      </c>
      <c r="Y139" s="34">
        <v>8</v>
      </c>
    </row>
    <row r="140" spans="1:25" x14ac:dyDescent="0.2">
      <c r="A140" s="34" t="s">
        <v>2560</v>
      </c>
      <c r="B140" s="49" t="s">
        <v>979</v>
      </c>
      <c r="C140" s="49" t="s">
        <v>521</v>
      </c>
      <c r="D140" s="49">
        <v>1</v>
      </c>
      <c r="E140" s="34" t="s">
        <v>782</v>
      </c>
      <c r="F140" s="34" t="s">
        <v>718</v>
      </c>
      <c r="G140" s="87" t="s">
        <v>719</v>
      </c>
      <c r="H140" s="87" t="s">
        <v>720</v>
      </c>
      <c r="I140" s="87" t="s">
        <v>721</v>
      </c>
      <c r="J140" s="34" t="s">
        <v>722</v>
      </c>
      <c r="K140" s="87">
        <v>1</v>
      </c>
      <c r="L140" s="87">
        <v>5</v>
      </c>
      <c r="M140" s="87">
        <v>0</v>
      </c>
      <c r="N140" s="87">
        <v>5</v>
      </c>
      <c r="O140" s="49" t="s">
        <v>2408</v>
      </c>
      <c r="P140" s="49" t="s">
        <v>2408</v>
      </c>
      <c r="Q140" s="34">
        <v>1</v>
      </c>
      <c r="R140" s="34">
        <v>5</v>
      </c>
      <c r="S140" s="34">
        <v>0</v>
      </c>
      <c r="T140" s="34">
        <v>5</v>
      </c>
      <c r="U140" s="34" t="s">
        <v>2346</v>
      </c>
      <c r="V140" s="34" t="s">
        <v>2346</v>
      </c>
      <c r="W140" s="34">
        <v>1</v>
      </c>
      <c r="X140" s="34">
        <v>2</v>
      </c>
      <c r="Y140" s="34">
        <v>4</v>
      </c>
    </row>
    <row r="141" spans="1:25" x14ac:dyDescent="0.2">
      <c r="A141" s="34" t="s">
        <v>2561</v>
      </c>
      <c r="B141" s="49" t="s">
        <v>980</v>
      </c>
      <c r="C141" s="49" t="s">
        <v>521</v>
      </c>
      <c r="D141" s="49">
        <v>1</v>
      </c>
      <c r="E141" s="34" t="s">
        <v>782</v>
      </c>
      <c r="F141" s="34" t="s">
        <v>724</v>
      </c>
      <c r="G141" s="87" t="s">
        <v>719</v>
      </c>
      <c r="H141" s="87" t="s">
        <v>720</v>
      </c>
      <c r="I141" s="87" t="s">
        <v>721</v>
      </c>
      <c r="J141" s="34" t="s">
        <v>725</v>
      </c>
      <c r="K141" s="87">
        <v>1</v>
      </c>
      <c r="L141" s="87">
        <v>6</v>
      </c>
      <c r="M141" s="87">
        <v>0</v>
      </c>
      <c r="N141" s="87">
        <v>10</v>
      </c>
      <c r="O141" s="49" t="s">
        <v>2410</v>
      </c>
      <c r="P141" s="49" t="s">
        <v>2410</v>
      </c>
      <c r="Q141" s="34">
        <v>1</v>
      </c>
      <c r="R141" s="34">
        <v>6</v>
      </c>
      <c r="S141" s="34">
        <v>0</v>
      </c>
      <c r="T141" s="34">
        <v>10</v>
      </c>
      <c r="U141" s="34" t="s">
        <v>2346</v>
      </c>
      <c r="V141" s="34" t="s">
        <v>2346</v>
      </c>
      <c r="W141" s="34">
        <v>1</v>
      </c>
      <c r="X141" s="34">
        <v>2</v>
      </c>
      <c r="Y141" s="34">
        <v>4</v>
      </c>
    </row>
    <row r="142" spans="1:25" x14ac:dyDescent="0.2">
      <c r="A142" s="34" t="s">
        <v>2562</v>
      </c>
      <c r="B142" s="49" t="s">
        <v>981</v>
      </c>
      <c r="C142" s="49" t="s">
        <v>521</v>
      </c>
      <c r="D142" s="49">
        <v>6</v>
      </c>
      <c r="E142" s="34" t="s">
        <v>759</v>
      </c>
      <c r="F142" s="34" t="s">
        <v>884</v>
      </c>
      <c r="G142" s="87" t="s">
        <v>719</v>
      </c>
      <c r="H142" s="87" t="s">
        <v>728</v>
      </c>
      <c r="I142" s="87" t="s">
        <v>768</v>
      </c>
      <c r="J142" s="34" t="s">
        <v>885</v>
      </c>
      <c r="K142" s="87">
        <v>6</v>
      </c>
      <c r="L142" s="87">
        <v>3</v>
      </c>
      <c r="M142" s="87">
        <v>2</v>
      </c>
      <c r="N142" s="87">
        <v>16</v>
      </c>
      <c r="O142" s="49" t="s">
        <v>2383</v>
      </c>
      <c r="P142" s="49" t="s">
        <v>2383</v>
      </c>
      <c r="Q142" s="34">
        <v>6</v>
      </c>
      <c r="R142" s="34">
        <v>3</v>
      </c>
      <c r="S142" s="34">
        <v>2</v>
      </c>
      <c r="T142" s="34">
        <v>16</v>
      </c>
      <c r="U142" s="34" t="s">
        <v>2490</v>
      </c>
      <c r="V142" s="34" t="s">
        <v>2490</v>
      </c>
      <c r="W142" s="34">
        <v>1</v>
      </c>
      <c r="X142" s="34">
        <v>3</v>
      </c>
      <c r="Y142" s="34">
        <v>5</v>
      </c>
    </row>
    <row r="143" spans="1:25" x14ac:dyDescent="0.2">
      <c r="A143" s="34" t="s">
        <v>2563</v>
      </c>
      <c r="B143" s="49" t="s">
        <v>982</v>
      </c>
      <c r="C143" s="49" t="s">
        <v>521</v>
      </c>
      <c r="D143" s="49">
        <v>5</v>
      </c>
      <c r="E143" s="34" t="s">
        <v>820</v>
      </c>
      <c r="F143" s="34" t="s">
        <v>821</v>
      </c>
      <c r="G143" s="87" t="s">
        <v>719</v>
      </c>
      <c r="H143" s="87" t="s">
        <v>739</v>
      </c>
      <c r="I143" s="87" t="s">
        <v>719</v>
      </c>
      <c r="J143" s="34" t="s">
        <v>822</v>
      </c>
      <c r="K143" s="87">
        <v>5</v>
      </c>
      <c r="L143" s="87">
        <v>1</v>
      </c>
      <c r="M143" s="87">
        <v>11</v>
      </c>
      <c r="N143" s="87">
        <v>16</v>
      </c>
      <c r="O143" s="49" t="s">
        <v>2436</v>
      </c>
      <c r="P143" s="49" t="s">
        <v>2436</v>
      </c>
      <c r="Q143" s="34">
        <v>5</v>
      </c>
      <c r="R143" s="34">
        <v>1</v>
      </c>
      <c r="S143" s="34">
        <v>11</v>
      </c>
      <c r="T143" s="34">
        <v>16</v>
      </c>
      <c r="U143" s="34" t="s">
        <v>2437</v>
      </c>
      <c r="V143" s="34" t="s">
        <v>2437</v>
      </c>
      <c r="W143" s="34">
        <v>1</v>
      </c>
      <c r="X143" s="34">
        <v>7</v>
      </c>
      <c r="Y143" s="34">
        <v>1</v>
      </c>
    </row>
    <row r="144" spans="1:25" x14ac:dyDescent="0.2">
      <c r="A144" s="34" t="s">
        <v>2564</v>
      </c>
      <c r="B144" s="49" t="s">
        <v>983</v>
      </c>
      <c r="C144" s="49" t="s">
        <v>521</v>
      </c>
      <c r="D144" s="49">
        <v>5</v>
      </c>
      <c r="E144" s="34" t="s">
        <v>820</v>
      </c>
      <c r="F144" s="34" t="s">
        <v>738</v>
      </c>
      <c r="G144" s="87" t="s">
        <v>719</v>
      </c>
      <c r="H144" s="87" t="s">
        <v>739</v>
      </c>
      <c r="I144" s="87" t="s">
        <v>720</v>
      </c>
      <c r="J144" s="34" t="s">
        <v>740</v>
      </c>
      <c r="K144" s="87">
        <v>5</v>
      </c>
      <c r="L144" s="87">
        <v>3</v>
      </c>
      <c r="M144" s="87">
        <v>1</v>
      </c>
      <c r="N144" s="87">
        <v>16</v>
      </c>
      <c r="O144" s="49" t="s">
        <v>2439</v>
      </c>
      <c r="P144" s="49" t="s">
        <v>2439</v>
      </c>
      <c r="Q144" s="34">
        <v>5</v>
      </c>
      <c r="R144" s="34">
        <v>3</v>
      </c>
      <c r="S144" s="34">
        <v>1</v>
      </c>
      <c r="T144" s="34">
        <v>16</v>
      </c>
      <c r="U144" s="34" t="s">
        <v>2356</v>
      </c>
      <c r="V144" s="34" t="s">
        <v>2356</v>
      </c>
      <c r="W144" s="34">
        <v>1</v>
      </c>
      <c r="X144" s="34">
        <v>7</v>
      </c>
      <c r="Y144" s="34">
        <v>2</v>
      </c>
    </row>
    <row r="145" spans="1:25" x14ac:dyDescent="0.2">
      <c r="A145" s="34" t="s">
        <v>2565</v>
      </c>
      <c r="B145" s="49" t="s">
        <v>984</v>
      </c>
      <c r="C145" s="49" t="s">
        <v>521</v>
      </c>
      <c r="D145" s="49">
        <v>2</v>
      </c>
      <c r="E145" s="34" t="s">
        <v>717</v>
      </c>
      <c r="F145" s="34" t="s">
        <v>735</v>
      </c>
      <c r="G145" s="87" t="s">
        <v>720</v>
      </c>
      <c r="H145" s="87" t="s">
        <v>720</v>
      </c>
      <c r="I145" s="87" t="s">
        <v>719</v>
      </c>
      <c r="J145" s="34" t="s">
        <v>736</v>
      </c>
      <c r="K145" s="87">
        <v>2</v>
      </c>
      <c r="L145" s="87" t="s">
        <v>720</v>
      </c>
      <c r="M145" s="87" t="s">
        <v>719</v>
      </c>
      <c r="N145" s="87" t="s">
        <v>2481</v>
      </c>
      <c r="O145" s="49" t="s">
        <v>2482</v>
      </c>
      <c r="P145" s="49" t="s">
        <v>2482</v>
      </c>
      <c r="Q145" s="34">
        <v>2</v>
      </c>
      <c r="R145" s="34" t="s">
        <v>720</v>
      </c>
      <c r="S145" s="34" t="s">
        <v>719</v>
      </c>
      <c r="T145" s="34" t="s">
        <v>2481</v>
      </c>
      <c r="U145" s="34" t="s">
        <v>2422</v>
      </c>
      <c r="V145" s="34" t="s">
        <v>2430</v>
      </c>
      <c r="W145" s="34" t="s">
        <v>720</v>
      </c>
      <c r="X145" s="34" t="s">
        <v>720</v>
      </c>
      <c r="Y145" s="34" t="s">
        <v>728</v>
      </c>
    </row>
    <row r="146" spans="1:25" x14ac:dyDescent="0.2">
      <c r="A146" s="34" t="s">
        <v>2566</v>
      </c>
      <c r="B146" s="49" t="s">
        <v>985</v>
      </c>
      <c r="C146" s="49" t="s">
        <v>521</v>
      </c>
      <c r="D146" s="49">
        <v>2</v>
      </c>
      <c r="E146" s="34" t="s">
        <v>717</v>
      </c>
      <c r="F146" s="34" t="s">
        <v>835</v>
      </c>
      <c r="G146" s="87" t="s">
        <v>720</v>
      </c>
      <c r="H146" s="87" t="s">
        <v>720</v>
      </c>
      <c r="I146" s="87" t="s">
        <v>719</v>
      </c>
      <c r="J146" s="34" t="s">
        <v>836</v>
      </c>
      <c r="K146" s="87">
        <v>2</v>
      </c>
      <c r="L146" s="87">
        <v>2</v>
      </c>
      <c r="M146" s="87">
        <v>2</v>
      </c>
      <c r="N146" s="87">
        <v>11</v>
      </c>
      <c r="O146" s="49" t="s">
        <v>2449</v>
      </c>
      <c r="P146" s="49" t="s">
        <v>2449</v>
      </c>
      <c r="Q146" s="34">
        <v>2</v>
      </c>
      <c r="R146" s="34">
        <v>2</v>
      </c>
      <c r="S146" s="34">
        <v>2</v>
      </c>
      <c r="T146" s="34">
        <v>11</v>
      </c>
      <c r="U146" s="34" t="s">
        <v>2422</v>
      </c>
      <c r="V146" s="34" t="s">
        <v>2422</v>
      </c>
      <c r="W146" s="34">
        <v>2</v>
      </c>
      <c r="X146" s="34">
        <v>2</v>
      </c>
      <c r="Y146" s="34">
        <v>1</v>
      </c>
    </row>
    <row r="147" spans="1:25" x14ac:dyDescent="0.2">
      <c r="A147" s="34" t="s">
        <v>2565</v>
      </c>
      <c r="B147" s="49" t="s">
        <v>986</v>
      </c>
      <c r="C147" s="49" t="s">
        <v>521</v>
      </c>
      <c r="D147" s="49">
        <v>2</v>
      </c>
      <c r="E147" s="34" t="s">
        <v>717</v>
      </c>
      <c r="F147" s="34" t="s">
        <v>735</v>
      </c>
      <c r="G147" s="87" t="s">
        <v>720</v>
      </c>
      <c r="H147" s="87" t="s">
        <v>720</v>
      </c>
      <c r="I147" s="87" t="s">
        <v>728</v>
      </c>
      <c r="J147" s="34" t="s">
        <v>736</v>
      </c>
      <c r="K147" s="87">
        <v>2</v>
      </c>
      <c r="L147" s="87" t="s">
        <v>720</v>
      </c>
      <c r="M147" s="87" t="s">
        <v>719</v>
      </c>
      <c r="N147" s="87" t="s">
        <v>2481</v>
      </c>
      <c r="O147" s="49" t="s">
        <v>2482</v>
      </c>
      <c r="P147" s="49" t="s">
        <v>2482</v>
      </c>
      <c r="Q147" s="34">
        <v>2</v>
      </c>
      <c r="R147" s="34" t="s">
        <v>720</v>
      </c>
      <c r="S147" s="34" t="s">
        <v>719</v>
      </c>
      <c r="T147" s="34" t="s">
        <v>2481</v>
      </c>
      <c r="U147" s="34" t="s">
        <v>2430</v>
      </c>
      <c r="V147" s="34" t="s">
        <v>2430</v>
      </c>
      <c r="W147" s="34" t="s">
        <v>720</v>
      </c>
      <c r="X147" s="34" t="s">
        <v>720</v>
      </c>
      <c r="Y147" s="34" t="s">
        <v>728</v>
      </c>
    </row>
    <row r="148" spans="1:25" x14ac:dyDescent="0.2">
      <c r="A148" s="34" t="s">
        <v>2567</v>
      </c>
      <c r="B148" s="49" t="s">
        <v>987</v>
      </c>
      <c r="C148" s="49" t="s">
        <v>521</v>
      </c>
      <c r="D148" s="49">
        <v>2</v>
      </c>
      <c r="E148" s="34" t="s">
        <v>717</v>
      </c>
      <c r="F148" s="34" t="s">
        <v>839</v>
      </c>
      <c r="G148" s="87" t="s">
        <v>720</v>
      </c>
      <c r="H148" s="87" t="s">
        <v>720</v>
      </c>
      <c r="I148" s="87" t="s">
        <v>728</v>
      </c>
      <c r="J148" s="34" t="s">
        <v>840</v>
      </c>
      <c r="K148" s="87">
        <v>2</v>
      </c>
      <c r="L148" s="87">
        <v>3</v>
      </c>
      <c r="M148" s="87">
        <v>2</v>
      </c>
      <c r="N148" s="87">
        <v>6</v>
      </c>
      <c r="O148" s="49" t="s">
        <v>2451</v>
      </c>
      <c r="P148" s="49" t="s">
        <v>2451</v>
      </c>
      <c r="Q148" s="34">
        <v>2</v>
      </c>
      <c r="R148" s="34">
        <v>3</v>
      </c>
      <c r="S148" s="34">
        <v>2</v>
      </c>
      <c r="T148" s="34">
        <v>6</v>
      </c>
      <c r="U148" s="34" t="s">
        <v>2430</v>
      </c>
      <c r="V148" s="34" t="s">
        <v>2430</v>
      </c>
      <c r="W148" s="34" t="s">
        <v>720</v>
      </c>
      <c r="X148" s="34">
        <v>2</v>
      </c>
      <c r="Y148" s="34" t="s">
        <v>728</v>
      </c>
    </row>
    <row r="149" spans="1:25" x14ac:dyDescent="0.2">
      <c r="A149" s="34" t="s">
        <v>2565</v>
      </c>
      <c r="B149" s="49" t="s">
        <v>988</v>
      </c>
      <c r="C149" s="49" t="s">
        <v>521</v>
      </c>
      <c r="D149" s="49">
        <v>2</v>
      </c>
      <c r="E149" s="34" t="s">
        <v>717</v>
      </c>
      <c r="F149" s="34" t="s">
        <v>735</v>
      </c>
      <c r="G149" s="87" t="s">
        <v>720</v>
      </c>
      <c r="H149" s="87" t="s">
        <v>720</v>
      </c>
      <c r="I149" s="87" t="s">
        <v>721</v>
      </c>
      <c r="J149" s="34" t="s">
        <v>736</v>
      </c>
      <c r="K149" s="87">
        <v>2</v>
      </c>
      <c r="L149" s="87" t="s">
        <v>720</v>
      </c>
      <c r="M149" s="87" t="s">
        <v>719</v>
      </c>
      <c r="N149" s="87" t="s">
        <v>2481</v>
      </c>
      <c r="O149" s="49" t="s">
        <v>2482</v>
      </c>
      <c r="P149" s="49" t="s">
        <v>2482</v>
      </c>
      <c r="Q149" s="34">
        <v>2</v>
      </c>
      <c r="R149" s="34" t="s">
        <v>720</v>
      </c>
      <c r="S149" s="34" t="s">
        <v>719</v>
      </c>
      <c r="T149" s="34" t="s">
        <v>2481</v>
      </c>
      <c r="U149" s="34" t="s">
        <v>2452</v>
      </c>
      <c r="V149" s="34" t="s">
        <v>2430</v>
      </c>
      <c r="W149" s="34" t="s">
        <v>720</v>
      </c>
      <c r="X149" s="34" t="s">
        <v>720</v>
      </c>
      <c r="Y149" s="34" t="s">
        <v>728</v>
      </c>
    </row>
    <row r="150" spans="1:25" x14ac:dyDescent="0.2">
      <c r="A150" s="34" t="s">
        <v>2565</v>
      </c>
      <c r="B150" s="49" t="s">
        <v>989</v>
      </c>
      <c r="C150" s="49" t="s">
        <v>521</v>
      </c>
      <c r="D150" s="49">
        <v>2</v>
      </c>
      <c r="E150" s="34" t="s">
        <v>717</v>
      </c>
      <c r="F150" s="34" t="s">
        <v>735</v>
      </c>
      <c r="G150" s="87" t="s">
        <v>720</v>
      </c>
      <c r="H150" s="87" t="s">
        <v>720</v>
      </c>
      <c r="I150" s="87" t="s">
        <v>768</v>
      </c>
      <c r="J150" s="34" t="s">
        <v>736</v>
      </c>
      <c r="K150" s="87">
        <v>2</v>
      </c>
      <c r="L150" s="87" t="s">
        <v>720</v>
      </c>
      <c r="M150" s="87" t="s">
        <v>719</v>
      </c>
      <c r="N150" s="87" t="s">
        <v>2481</v>
      </c>
      <c r="O150" s="49" t="s">
        <v>2482</v>
      </c>
      <c r="P150" s="49" t="s">
        <v>2482</v>
      </c>
      <c r="Q150" s="34">
        <v>2</v>
      </c>
      <c r="R150" s="34" t="s">
        <v>720</v>
      </c>
      <c r="S150" s="34" t="s">
        <v>719</v>
      </c>
      <c r="T150" s="34" t="s">
        <v>2481</v>
      </c>
      <c r="U150" s="34" t="s">
        <v>2453</v>
      </c>
      <c r="V150" s="34" t="s">
        <v>2430</v>
      </c>
      <c r="W150" s="34" t="s">
        <v>720</v>
      </c>
      <c r="X150" s="34" t="s">
        <v>720</v>
      </c>
      <c r="Y150" s="34" t="s">
        <v>728</v>
      </c>
    </row>
    <row r="151" spans="1:25" x14ac:dyDescent="0.2">
      <c r="A151" s="34" t="s">
        <v>2568</v>
      </c>
      <c r="B151" s="49" t="s">
        <v>990</v>
      </c>
      <c r="C151" s="49" t="s">
        <v>521</v>
      </c>
      <c r="D151" s="49">
        <v>1</v>
      </c>
      <c r="E151" s="34" t="s">
        <v>782</v>
      </c>
      <c r="F151" s="34" t="s">
        <v>856</v>
      </c>
      <c r="G151" s="87" t="s">
        <v>720</v>
      </c>
      <c r="H151" s="87" t="s">
        <v>721</v>
      </c>
      <c r="I151" s="87" t="s">
        <v>719</v>
      </c>
      <c r="J151" s="34" t="s">
        <v>857</v>
      </c>
      <c r="K151" s="87">
        <v>1</v>
      </c>
      <c r="L151" s="87">
        <v>3</v>
      </c>
      <c r="M151" s="87">
        <v>1</v>
      </c>
      <c r="N151" s="87">
        <v>3</v>
      </c>
      <c r="O151" s="49" t="s">
        <v>2464</v>
      </c>
      <c r="P151" s="49" t="s">
        <v>2464</v>
      </c>
      <c r="Q151" s="34">
        <v>1</v>
      </c>
      <c r="R151" s="34">
        <v>3</v>
      </c>
      <c r="S151" s="34">
        <v>1</v>
      </c>
      <c r="T151" s="34">
        <v>3</v>
      </c>
      <c r="U151" s="34" t="s">
        <v>2465</v>
      </c>
      <c r="V151" s="34" t="s">
        <v>2465</v>
      </c>
      <c r="W151" s="34">
        <v>2</v>
      </c>
      <c r="X151" s="34">
        <v>4</v>
      </c>
      <c r="Y151" s="34">
        <v>1</v>
      </c>
    </row>
    <row r="152" spans="1:25" x14ac:dyDescent="0.2">
      <c r="A152" s="34" t="s">
        <v>2569</v>
      </c>
      <c r="B152" s="49" t="s">
        <v>991</v>
      </c>
      <c r="C152" s="49" t="s">
        <v>521</v>
      </c>
      <c r="D152" s="49">
        <v>2</v>
      </c>
      <c r="E152" s="34" t="s">
        <v>717</v>
      </c>
      <c r="F152" s="34" t="s">
        <v>742</v>
      </c>
      <c r="G152" s="87" t="s">
        <v>720</v>
      </c>
      <c r="H152" s="87" t="s">
        <v>746</v>
      </c>
      <c r="I152" s="87" t="s">
        <v>728</v>
      </c>
      <c r="J152" s="34" t="s">
        <v>743</v>
      </c>
      <c r="K152" s="87">
        <v>2</v>
      </c>
      <c r="L152" s="87">
        <v>2</v>
      </c>
      <c r="M152" s="87">
        <v>2</v>
      </c>
      <c r="N152" s="87">
        <v>16</v>
      </c>
      <c r="O152" s="49" t="s">
        <v>2507</v>
      </c>
      <c r="P152" s="49" t="s">
        <v>2507</v>
      </c>
      <c r="Q152" s="34">
        <v>2</v>
      </c>
      <c r="R152" s="34">
        <v>2</v>
      </c>
      <c r="S152" s="34">
        <v>2</v>
      </c>
      <c r="T152" s="34">
        <v>16</v>
      </c>
      <c r="U152" s="34" t="s">
        <v>2517</v>
      </c>
      <c r="V152" s="34" t="s">
        <v>2517</v>
      </c>
      <c r="W152" s="34" t="s">
        <v>720</v>
      </c>
      <c r="X152" s="34" t="s">
        <v>746</v>
      </c>
      <c r="Y152" s="34" t="s">
        <v>728</v>
      </c>
    </row>
    <row r="153" spans="1:25" x14ac:dyDescent="0.2">
      <c r="A153" s="34" t="s">
        <v>2570</v>
      </c>
      <c r="B153" s="49" t="s">
        <v>992</v>
      </c>
      <c r="C153" s="49" t="s">
        <v>521</v>
      </c>
      <c r="D153" s="49">
        <v>1</v>
      </c>
      <c r="E153" s="34" t="s">
        <v>782</v>
      </c>
      <c r="F153" s="34" t="s">
        <v>921</v>
      </c>
      <c r="G153" s="87" t="s">
        <v>720</v>
      </c>
      <c r="H153" s="87" t="s">
        <v>746</v>
      </c>
      <c r="I153" s="87" t="s">
        <v>728</v>
      </c>
      <c r="J153" s="34" t="s">
        <v>922</v>
      </c>
      <c r="K153" s="87">
        <v>1</v>
      </c>
      <c r="L153" s="87">
        <v>6</v>
      </c>
      <c r="M153" s="87">
        <v>8</v>
      </c>
      <c r="N153" s="87">
        <v>16</v>
      </c>
      <c r="O153" s="49" t="s">
        <v>2416</v>
      </c>
      <c r="P153" s="49" t="s">
        <v>2416</v>
      </c>
      <c r="Q153" s="34">
        <v>1</v>
      </c>
      <c r="R153" s="34">
        <v>6</v>
      </c>
      <c r="S153" s="34">
        <v>8</v>
      </c>
      <c r="T153" s="34">
        <v>16</v>
      </c>
      <c r="U153" s="34" t="s">
        <v>2517</v>
      </c>
      <c r="V153" s="34" t="s">
        <v>2517</v>
      </c>
      <c r="W153" s="34">
        <v>2</v>
      </c>
      <c r="X153" s="34">
        <v>6</v>
      </c>
      <c r="Y153" s="34">
        <v>3</v>
      </c>
    </row>
    <row r="154" spans="1:25" x14ac:dyDescent="0.2">
      <c r="A154" s="34" t="s">
        <v>2571</v>
      </c>
      <c r="B154" s="49" t="s">
        <v>993</v>
      </c>
      <c r="C154" s="49" t="s">
        <v>521</v>
      </c>
      <c r="D154" s="49">
        <v>1</v>
      </c>
      <c r="E154" s="34" t="s">
        <v>782</v>
      </c>
      <c r="F154" s="34" t="s">
        <v>868</v>
      </c>
      <c r="G154" s="87" t="s">
        <v>720</v>
      </c>
      <c r="H154" s="87" t="s">
        <v>746</v>
      </c>
      <c r="I154" s="87" t="s">
        <v>747</v>
      </c>
      <c r="J154" s="34" t="s">
        <v>869</v>
      </c>
      <c r="K154" s="87">
        <v>1</v>
      </c>
      <c r="L154" s="87">
        <v>6</v>
      </c>
      <c r="M154" s="87" t="s">
        <v>2419</v>
      </c>
      <c r="N154" s="87">
        <v>10</v>
      </c>
      <c r="O154" s="49" t="s">
        <v>2410</v>
      </c>
      <c r="P154" s="49" t="s">
        <v>2410</v>
      </c>
      <c r="Q154" s="34">
        <v>1</v>
      </c>
      <c r="R154" s="34">
        <v>6</v>
      </c>
      <c r="S154" s="34" t="s">
        <v>2419</v>
      </c>
      <c r="T154" s="34">
        <v>10</v>
      </c>
      <c r="U154" s="34" t="s">
        <v>2360</v>
      </c>
      <c r="V154" s="34" t="s">
        <v>2360</v>
      </c>
      <c r="W154" s="34">
        <v>2</v>
      </c>
      <c r="X154" s="34" t="s">
        <v>746</v>
      </c>
      <c r="Y154" s="34" t="s">
        <v>747</v>
      </c>
    </row>
    <row r="155" spans="1:25" x14ac:dyDescent="0.2">
      <c r="A155" s="34" t="s">
        <v>2572</v>
      </c>
      <c r="B155" s="49" t="s">
        <v>994</v>
      </c>
      <c r="C155" s="49" t="s">
        <v>521</v>
      </c>
      <c r="D155" s="49">
        <v>1</v>
      </c>
      <c r="E155" s="34" t="s">
        <v>782</v>
      </c>
      <c r="F155" s="34" t="s">
        <v>745</v>
      </c>
      <c r="G155" s="87" t="s">
        <v>720</v>
      </c>
      <c r="H155" s="87" t="s">
        <v>746</v>
      </c>
      <c r="I155" s="87" t="s">
        <v>747</v>
      </c>
      <c r="J155" s="34" t="s">
        <v>748</v>
      </c>
      <c r="K155" s="87">
        <v>1</v>
      </c>
      <c r="L155" s="87" t="s">
        <v>746</v>
      </c>
      <c r="M155" s="87" t="s">
        <v>719</v>
      </c>
      <c r="N155" s="87" t="s">
        <v>2481</v>
      </c>
      <c r="O155" s="49" t="s">
        <v>2476</v>
      </c>
      <c r="P155" s="49" t="s">
        <v>2476</v>
      </c>
      <c r="Q155" s="34">
        <v>1</v>
      </c>
      <c r="R155" s="34" t="s">
        <v>746</v>
      </c>
      <c r="S155" s="34" t="s">
        <v>719</v>
      </c>
      <c r="T155" s="34" t="s">
        <v>2481</v>
      </c>
      <c r="U155" s="34" t="s">
        <v>2360</v>
      </c>
      <c r="V155" s="34" t="s">
        <v>2360</v>
      </c>
      <c r="W155" s="34" t="s">
        <v>720</v>
      </c>
      <c r="X155" s="34" t="s">
        <v>746</v>
      </c>
      <c r="Y155" s="34" t="s">
        <v>747</v>
      </c>
    </row>
    <row r="156" spans="1:25" x14ac:dyDescent="0.2">
      <c r="A156" s="34" t="s">
        <v>2573</v>
      </c>
      <c r="B156" s="49" t="s">
        <v>995</v>
      </c>
      <c r="C156" s="49" t="s">
        <v>523</v>
      </c>
      <c r="D156" s="49">
        <v>2</v>
      </c>
      <c r="E156" s="34" t="s">
        <v>717</v>
      </c>
      <c r="F156" s="34" t="s">
        <v>735</v>
      </c>
      <c r="G156" s="87" t="s">
        <v>719</v>
      </c>
      <c r="H156" s="87" t="s">
        <v>720</v>
      </c>
      <c r="I156" s="87" t="s">
        <v>719</v>
      </c>
      <c r="J156" s="34" t="s">
        <v>736</v>
      </c>
      <c r="K156" s="87">
        <v>2</v>
      </c>
      <c r="L156" s="87" t="s">
        <v>720</v>
      </c>
      <c r="M156" s="87" t="s">
        <v>719</v>
      </c>
      <c r="N156" s="87" t="s">
        <v>2481</v>
      </c>
      <c r="O156" s="49" t="s">
        <v>2482</v>
      </c>
      <c r="P156" s="49" t="s">
        <v>2482</v>
      </c>
      <c r="Q156" s="34">
        <v>2</v>
      </c>
      <c r="R156" s="34" t="s">
        <v>720</v>
      </c>
      <c r="S156" s="34" t="s">
        <v>719</v>
      </c>
      <c r="T156" s="34" t="s">
        <v>2481</v>
      </c>
      <c r="U156" s="34" t="s">
        <v>2429</v>
      </c>
      <c r="V156" s="34" t="s">
        <v>2430</v>
      </c>
      <c r="W156" s="34" t="s">
        <v>720</v>
      </c>
      <c r="X156" s="34" t="s">
        <v>720</v>
      </c>
      <c r="Y156" s="34" t="s">
        <v>728</v>
      </c>
    </row>
    <row r="157" spans="1:25" x14ac:dyDescent="0.2">
      <c r="A157" s="34" t="s">
        <v>2574</v>
      </c>
      <c r="B157" s="49" t="s">
        <v>996</v>
      </c>
      <c r="C157" s="49" t="s">
        <v>523</v>
      </c>
      <c r="D157" s="49">
        <v>1</v>
      </c>
      <c r="E157" s="34" t="s">
        <v>782</v>
      </c>
      <c r="F157" s="34" t="s">
        <v>718</v>
      </c>
      <c r="G157" s="87" t="s">
        <v>719</v>
      </c>
      <c r="H157" s="87" t="s">
        <v>720</v>
      </c>
      <c r="I157" s="87" t="s">
        <v>721</v>
      </c>
      <c r="J157" s="34" t="s">
        <v>722</v>
      </c>
      <c r="K157" s="87">
        <v>1</v>
      </c>
      <c r="L157" s="87">
        <v>5</v>
      </c>
      <c r="M157" s="87">
        <v>0</v>
      </c>
      <c r="N157" s="87">
        <v>5</v>
      </c>
      <c r="O157" s="49" t="s">
        <v>2408</v>
      </c>
      <c r="P157" s="49" t="s">
        <v>2408</v>
      </c>
      <c r="Q157" s="34">
        <v>1</v>
      </c>
      <c r="R157" s="34">
        <v>5</v>
      </c>
      <c r="S157" s="34">
        <v>0</v>
      </c>
      <c r="T157" s="34">
        <v>5</v>
      </c>
      <c r="U157" s="34" t="s">
        <v>2346</v>
      </c>
      <c r="V157" s="34" t="s">
        <v>2346</v>
      </c>
      <c r="W157" s="34">
        <v>1</v>
      </c>
      <c r="X157" s="34">
        <v>2</v>
      </c>
      <c r="Y157" s="34">
        <v>4</v>
      </c>
    </row>
    <row r="158" spans="1:25" x14ac:dyDescent="0.2">
      <c r="A158" s="34" t="s">
        <v>2575</v>
      </c>
      <c r="B158" s="49" t="s">
        <v>997</v>
      </c>
      <c r="C158" s="49" t="s">
        <v>523</v>
      </c>
      <c r="D158" s="49">
        <v>1</v>
      </c>
      <c r="E158" s="34" t="s">
        <v>782</v>
      </c>
      <c r="F158" s="34" t="s">
        <v>724</v>
      </c>
      <c r="G158" s="87" t="s">
        <v>719</v>
      </c>
      <c r="H158" s="87" t="s">
        <v>720</v>
      </c>
      <c r="I158" s="87" t="s">
        <v>721</v>
      </c>
      <c r="J158" s="34" t="s">
        <v>725</v>
      </c>
      <c r="K158" s="87">
        <v>1</v>
      </c>
      <c r="L158" s="87">
        <v>6</v>
      </c>
      <c r="M158" s="87">
        <v>0</v>
      </c>
      <c r="N158" s="87">
        <v>10</v>
      </c>
      <c r="O158" s="49" t="s">
        <v>2410</v>
      </c>
      <c r="P158" s="49" t="s">
        <v>2410</v>
      </c>
      <c r="Q158" s="34">
        <v>1</v>
      </c>
      <c r="R158" s="34">
        <v>6</v>
      </c>
      <c r="S158" s="34">
        <v>0</v>
      </c>
      <c r="T158" s="34">
        <v>10</v>
      </c>
      <c r="U158" s="34" t="s">
        <v>2346</v>
      </c>
      <c r="V158" s="34" t="s">
        <v>2346</v>
      </c>
      <c r="W158" s="34">
        <v>1</v>
      </c>
      <c r="X158" s="34">
        <v>2</v>
      </c>
      <c r="Y158" s="34">
        <v>4</v>
      </c>
    </row>
    <row r="159" spans="1:25" x14ac:dyDescent="0.2">
      <c r="A159" s="34" t="s">
        <v>2576</v>
      </c>
      <c r="B159" s="49" t="s">
        <v>998</v>
      </c>
      <c r="C159" s="49" t="s">
        <v>523</v>
      </c>
      <c r="D159" s="49">
        <v>6</v>
      </c>
      <c r="E159" s="34" t="s">
        <v>759</v>
      </c>
      <c r="F159" s="34" t="s">
        <v>957</v>
      </c>
      <c r="G159" s="87" t="s">
        <v>719</v>
      </c>
      <c r="H159" s="87" t="s">
        <v>728</v>
      </c>
      <c r="I159" s="87" t="s">
        <v>720</v>
      </c>
      <c r="J159" s="34" t="s">
        <v>958</v>
      </c>
      <c r="K159" s="87">
        <v>6</v>
      </c>
      <c r="L159" s="87" t="s">
        <v>728</v>
      </c>
      <c r="M159" s="87" t="s">
        <v>720</v>
      </c>
      <c r="N159" s="87">
        <v>16</v>
      </c>
      <c r="O159" s="49" t="s">
        <v>2383</v>
      </c>
      <c r="P159" s="49" t="s">
        <v>2383</v>
      </c>
      <c r="Q159" s="34">
        <v>6</v>
      </c>
      <c r="R159" s="34" t="s">
        <v>728</v>
      </c>
      <c r="S159" s="34" t="s">
        <v>720</v>
      </c>
      <c r="T159" s="34">
        <v>16</v>
      </c>
      <c r="U159" s="34" t="s">
        <v>2488</v>
      </c>
      <c r="V159" s="34" t="s">
        <v>2488</v>
      </c>
      <c r="W159" s="34">
        <v>1</v>
      </c>
      <c r="X159" s="34">
        <v>3</v>
      </c>
      <c r="Y159" s="34">
        <v>2</v>
      </c>
    </row>
    <row r="160" spans="1:25" x14ac:dyDescent="0.2">
      <c r="A160" s="34" t="s">
        <v>2577</v>
      </c>
      <c r="B160" s="49" t="s">
        <v>999</v>
      </c>
      <c r="C160" s="49" t="s">
        <v>523</v>
      </c>
      <c r="D160" s="49">
        <v>6</v>
      </c>
      <c r="E160" s="34" t="s">
        <v>759</v>
      </c>
      <c r="F160" s="34" t="s">
        <v>884</v>
      </c>
      <c r="G160" s="87" t="s">
        <v>719</v>
      </c>
      <c r="H160" s="87" t="s">
        <v>728</v>
      </c>
      <c r="I160" s="87" t="s">
        <v>768</v>
      </c>
      <c r="J160" s="34" t="s">
        <v>885</v>
      </c>
      <c r="K160" s="87">
        <v>6</v>
      </c>
      <c r="L160" s="87">
        <v>3</v>
      </c>
      <c r="M160" s="87">
        <v>2</v>
      </c>
      <c r="N160" s="87">
        <v>16</v>
      </c>
      <c r="O160" s="49" t="s">
        <v>2383</v>
      </c>
      <c r="P160" s="49" t="s">
        <v>2383</v>
      </c>
      <c r="Q160" s="34">
        <v>6</v>
      </c>
      <c r="R160" s="34">
        <v>3</v>
      </c>
      <c r="S160" s="34">
        <v>2</v>
      </c>
      <c r="T160" s="34">
        <v>16</v>
      </c>
      <c r="U160" s="34" t="s">
        <v>2490</v>
      </c>
      <c r="V160" s="34" t="s">
        <v>2490</v>
      </c>
      <c r="W160" s="34">
        <v>1</v>
      </c>
      <c r="X160" s="34">
        <v>3</v>
      </c>
      <c r="Y160" s="34">
        <v>5</v>
      </c>
    </row>
    <row r="161" spans="1:25" x14ac:dyDescent="0.2">
      <c r="A161" s="34" t="s">
        <v>2578</v>
      </c>
      <c r="B161" s="49" t="s">
        <v>1000</v>
      </c>
      <c r="C161" s="49" t="s">
        <v>523</v>
      </c>
      <c r="D161" s="49">
        <v>5</v>
      </c>
      <c r="E161" s="34" t="s">
        <v>820</v>
      </c>
      <c r="F161" s="34" t="s">
        <v>821</v>
      </c>
      <c r="G161" s="87" t="s">
        <v>719</v>
      </c>
      <c r="H161" s="87" t="s">
        <v>739</v>
      </c>
      <c r="I161" s="87" t="s">
        <v>719</v>
      </c>
      <c r="J161" s="34" t="s">
        <v>822</v>
      </c>
      <c r="K161" s="87">
        <v>5</v>
      </c>
      <c r="L161" s="87">
        <v>1</v>
      </c>
      <c r="M161" s="87">
        <v>12</v>
      </c>
      <c r="N161" s="87">
        <v>16</v>
      </c>
      <c r="O161" s="49" t="s">
        <v>2579</v>
      </c>
      <c r="P161" s="49" t="s">
        <v>2579</v>
      </c>
      <c r="Q161" s="34">
        <v>5</v>
      </c>
      <c r="R161" s="34">
        <v>1</v>
      </c>
      <c r="S161" s="34">
        <v>12</v>
      </c>
      <c r="T161" s="34">
        <v>16</v>
      </c>
      <c r="U161" s="34" t="s">
        <v>2437</v>
      </c>
      <c r="V161" s="34" t="s">
        <v>2437</v>
      </c>
      <c r="W161" s="34">
        <v>1</v>
      </c>
      <c r="X161" s="34">
        <v>7</v>
      </c>
      <c r="Y161" s="34">
        <v>1</v>
      </c>
    </row>
    <row r="162" spans="1:25" x14ac:dyDescent="0.2">
      <c r="A162" s="34" t="s">
        <v>2580</v>
      </c>
      <c r="B162" s="49" t="s">
        <v>1001</v>
      </c>
      <c r="C162" s="49" t="s">
        <v>523</v>
      </c>
      <c r="D162" s="49">
        <v>5</v>
      </c>
      <c r="E162" s="34" t="s">
        <v>820</v>
      </c>
      <c r="F162" s="34" t="s">
        <v>738</v>
      </c>
      <c r="G162" s="87" t="s">
        <v>719</v>
      </c>
      <c r="H162" s="87" t="s">
        <v>739</v>
      </c>
      <c r="I162" s="87" t="s">
        <v>720</v>
      </c>
      <c r="J162" s="34" t="s">
        <v>740</v>
      </c>
      <c r="K162" s="87">
        <v>5</v>
      </c>
      <c r="L162" s="87">
        <v>3</v>
      </c>
      <c r="M162" s="87">
        <v>1</v>
      </c>
      <c r="N162" s="87">
        <v>16</v>
      </c>
      <c r="O162" s="49" t="s">
        <v>2439</v>
      </c>
      <c r="P162" s="49" t="s">
        <v>2439</v>
      </c>
      <c r="Q162" s="34">
        <v>5</v>
      </c>
      <c r="R162" s="34">
        <v>3</v>
      </c>
      <c r="S162" s="34">
        <v>1</v>
      </c>
      <c r="T162" s="34">
        <v>16</v>
      </c>
      <c r="U162" s="34" t="s">
        <v>2356</v>
      </c>
      <c r="V162" s="34" t="s">
        <v>2356</v>
      </c>
      <c r="W162" s="34">
        <v>1</v>
      </c>
      <c r="X162" s="34">
        <v>7</v>
      </c>
      <c r="Y162" s="34">
        <v>2</v>
      </c>
    </row>
    <row r="163" spans="1:25" x14ac:dyDescent="0.2">
      <c r="A163" s="34" t="s">
        <v>2581</v>
      </c>
      <c r="B163" s="49" t="s">
        <v>1002</v>
      </c>
      <c r="C163" s="49" t="s">
        <v>523</v>
      </c>
      <c r="D163" s="49">
        <v>2</v>
      </c>
      <c r="E163" s="34" t="s">
        <v>717</v>
      </c>
      <c r="F163" s="34" t="s">
        <v>825</v>
      </c>
      <c r="G163" s="87" t="s">
        <v>720</v>
      </c>
      <c r="H163" s="87" t="s">
        <v>719</v>
      </c>
      <c r="I163" s="87" t="s">
        <v>719</v>
      </c>
      <c r="J163" s="34" t="s">
        <v>826</v>
      </c>
      <c r="K163" s="87">
        <v>2</v>
      </c>
      <c r="L163" s="87">
        <v>3</v>
      </c>
      <c r="M163" s="87">
        <v>3</v>
      </c>
      <c r="N163" s="87">
        <v>11</v>
      </c>
      <c r="O163" s="49" t="s">
        <v>2441</v>
      </c>
      <c r="P163" s="49" t="s">
        <v>2441</v>
      </c>
      <c r="Q163" s="34">
        <v>2</v>
      </c>
      <c r="R163" s="34">
        <v>3</v>
      </c>
      <c r="S163" s="34">
        <v>3</v>
      </c>
      <c r="T163" s="34">
        <v>11</v>
      </c>
      <c r="U163" s="34" t="s">
        <v>2442</v>
      </c>
      <c r="V163" s="34" t="s">
        <v>2442</v>
      </c>
      <c r="W163" s="34">
        <v>2</v>
      </c>
      <c r="X163" s="34">
        <v>1</v>
      </c>
      <c r="Y163" s="34">
        <v>1</v>
      </c>
    </row>
    <row r="164" spans="1:25" x14ac:dyDescent="0.2">
      <c r="A164" s="34" t="s">
        <v>2582</v>
      </c>
      <c r="B164" s="49" t="s">
        <v>1003</v>
      </c>
      <c r="C164" s="49" t="s">
        <v>523</v>
      </c>
      <c r="D164" s="49">
        <v>2</v>
      </c>
      <c r="E164" s="34" t="s">
        <v>717</v>
      </c>
      <c r="F164" s="34" t="s">
        <v>1004</v>
      </c>
      <c r="G164" s="87" t="s">
        <v>720</v>
      </c>
      <c r="H164" s="87" t="s">
        <v>719</v>
      </c>
      <c r="I164" s="87" t="s">
        <v>721</v>
      </c>
      <c r="J164" s="34" t="s">
        <v>829</v>
      </c>
      <c r="K164" s="87">
        <v>2</v>
      </c>
      <c r="L164" s="87">
        <v>3</v>
      </c>
      <c r="M164" s="87">
        <v>4</v>
      </c>
      <c r="N164" s="87" t="s">
        <v>2583</v>
      </c>
      <c r="O164" s="49" t="s">
        <v>2444</v>
      </c>
      <c r="P164" s="49" t="s">
        <v>2444</v>
      </c>
      <c r="Q164" s="34">
        <v>2</v>
      </c>
      <c r="R164" s="34">
        <v>3</v>
      </c>
      <c r="S164" s="34">
        <v>4</v>
      </c>
      <c r="T164" s="34" t="s">
        <v>2583</v>
      </c>
      <c r="U164" s="34" t="s">
        <v>2445</v>
      </c>
      <c r="V164" s="34" t="s">
        <v>2445</v>
      </c>
      <c r="W164" s="34">
        <v>2</v>
      </c>
      <c r="X164" s="34">
        <v>1</v>
      </c>
      <c r="Y164" s="34" t="s">
        <v>721</v>
      </c>
    </row>
    <row r="165" spans="1:25" x14ac:dyDescent="0.2">
      <c r="A165" s="34" t="s">
        <v>2584</v>
      </c>
      <c r="B165" s="49" t="s">
        <v>1005</v>
      </c>
      <c r="C165" s="49" t="s">
        <v>523</v>
      </c>
      <c r="D165" s="49">
        <v>2</v>
      </c>
      <c r="E165" s="34" t="s">
        <v>717</v>
      </c>
      <c r="F165" s="34" t="s">
        <v>1006</v>
      </c>
      <c r="G165" s="87" t="s">
        <v>720</v>
      </c>
      <c r="H165" s="87" t="s">
        <v>720</v>
      </c>
      <c r="I165" s="87" t="s">
        <v>719</v>
      </c>
      <c r="J165" s="34" t="s">
        <v>895</v>
      </c>
      <c r="K165" s="87">
        <v>2</v>
      </c>
      <c r="L165" s="87">
        <v>2</v>
      </c>
      <c r="M165" s="87">
        <v>2</v>
      </c>
      <c r="N165" s="87">
        <v>11</v>
      </c>
      <c r="O165" s="49" t="s">
        <v>2449</v>
      </c>
      <c r="P165" s="49" t="s">
        <v>2449</v>
      </c>
      <c r="Q165" s="34">
        <v>2</v>
      </c>
      <c r="R165" s="34">
        <v>2</v>
      </c>
      <c r="S165" s="34">
        <v>2</v>
      </c>
      <c r="T165" s="34">
        <v>11</v>
      </c>
      <c r="U165" s="34" t="s">
        <v>2422</v>
      </c>
      <c r="V165" s="34" t="s">
        <v>2422</v>
      </c>
      <c r="W165" s="34">
        <v>2</v>
      </c>
      <c r="X165" s="34">
        <v>2</v>
      </c>
      <c r="Y165" s="34">
        <v>1</v>
      </c>
    </row>
    <row r="166" spans="1:25" x14ac:dyDescent="0.2">
      <c r="A166" s="34" t="s">
        <v>2573</v>
      </c>
      <c r="B166" s="49" t="s">
        <v>1007</v>
      </c>
      <c r="C166" s="49" t="s">
        <v>523</v>
      </c>
      <c r="D166" s="49">
        <v>2</v>
      </c>
      <c r="E166" s="34" t="s">
        <v>717</v>
      </c>
      <c r="F166" s="34" t="s">
        <v>735</v>
      </c>
      <c r="G166" s="87" t="s">
        <v>720</v>
      </c>
      <c r="H166" s="87" t="s">
        <v>720</v>
      </c>
      <c r="I166" s="87" t="s">
        <v>719</v>
      </c>
      <c r="J166" s="34" t="s">
        <v>736</v>
      </c>
      <c r="K166" s="87">
        <v>2</v>
      </c>
      <c r="L166" s="87" t="s">
        <v>720</v>
      </c>
      <c r="M166" s="87" t="s">
        <v>719</v>
      </c>
      <c r="N166" s="87" t="s">
        <v>2481</v>
      </c>
      <c r="O166" s="49" t="s">
        <v>2482</v>
      </c>
      <c r="P166" s="49" t="s">
        <v>2482</v>
      </c>
      <c r="Q166" s="34">
        <v>2</v>
      </c>
      <c r="R166" s="34" t="s">
        <v>720</v>
      </c>
      <c r="S166" s="34" t="s">
        <v>719</v>
      </c>
      <c r="T166" s="34" t="s">
        <v>2481</v>
      </c>
      <c r="U166" s="34" t="s">
        <v>2422</v>
      </c>
      <c r="V166" s="34" t="s">
        <v>2430</v>
      </c>
      <c r="W166" s="34" t="s">
        <v>720</v>
      </c>
      <c r="X166" s="34" t="s">
        <v>720</v>
      </c>
      <c r="Y166" s="34" t="s">
        <v>728</v>
      </c>
    </row>
    <row r="167" spans="1:25" x14ac:dyDescent="0.2">
      <c r="A167" s="34" t="s">
        <v>2585</v>
      </c>
      <c r="B167" s="49" t="s">
        <v>1008</v>
      </c>
      <c r="C167" s="49" t="s">
        <v>523</v>
      </c>
      <c r="D167" s="49">
        <v>2</v>
      </c>
      <c r="E167" s="34" t="s">
        <v>717</v>
      </c>
      <c r="F167" s="34" t="s">
        <v>835</v>
      </c>
      <c r="G167" s="87" t="s">
        <v>720</v>
      </c>
      <c r="H167" s="87" t="s">
        <v>720</v>
      </c>
      <c r="I167" s="87" t="s">
        <v>719</v>
      </c>
      <c r="J167" s="34" t="s">
        <v>836</v>
      </c>
      <c r="K167" s="87">
        <v>2</v>
      </c>
      <c r="L167" s="87">
        <v>2</v>
      </c>
      <c r="M167" s="87">
        <v>2</v>
      </c>
      <c r="N167" s="87">
        <v>11</v>
      </c>
      <c r="O167" s="49" t="s">
        <v>2449</v>
      </c>
      <c r="P167" s="49" t="s">
        <v>2449</v>
      </c>
      <c r="Q167" s="34">
        <v>2</v>
      </c>
      <c r="R167" s="34">
        <v>2</v>
      </c>
      <c r="S167" s="34">
        <v>2</v>
      </c>
      <c r="T167" s="34">
        <v>11</v>
      </c>
      <c r="U167" s="34" t="s">
        <v>2422</v>
      </c>
      <c r="V167" s="34" t="s">
        <v>2422</v>
      </c>
      <c r="W167" s="34">
        <v>2</v>
      </c>
      <c r="X167" s="34">
        <v>2</v>
      </c>
      <c r="Y167" s="34">
        <v>1</v>
      </c>
    </row>
    <row r="168" spans="1:25" x14ac:dyDescent="0.2">
      <c r="A168" s="34" t="s">
        <v>2573</v>
      </c>
      <c r="B168" s="49" t="s">
        <v>1009</v>
      </c>
      <c r="C168" s="49" t="s">
        <v>523</v>
      </c>
      <c r="D168" s="49">
        <v>2</v>
      </c>
      <c r="E168" s="34" t="s">
        <v>717</v>
      </c>
      <c r="F168" s="34" t="s">
        <v>735</v>
      </c>
      <c r="G168" s="87" t="s">
        <v>720</v>
      </c>
      <c r="H168" s="87" t="s">
        <v>720</v>
      </c>
      <c r="I168" s="87" t="s">
        <v>728</v>
      </c>
      <c r="J168" s="34" t="s">
        <v>736</v>
      </c>
      <c r="K168" s="87">
        <v>2</v>
      </c>
      <c r="L168" s="87" t="s">
        <v>720</v>
      </c>
      <c r="M168" s="87" t="s">
        <v>719</v>
      </c>
      <c r="N168" s="87" t="s">
        <v>2481</v>
      </c>
      <c r="O168" s="49" t="s">
        <v>2482</v>
      </c>
      <c r="P168" s="49" t="s">
        <v>2482</v>
      </c>
      <c r="Q168" s="34">
        <v>2</v>
      </c>
      <c r="R168" s="34" t="s">
        <v>720</v>
      </c>
      <c r="S168" s="34" t="s">
        <v>719</v>
      </c>
      <c r="T168" s="34" t="s">
        <v>2481</v>
      </c>
      <c r="U168" s="34" t="s">
        <v>2430</v>
      </c>
      <c r="V168" s="34" t="s">
        <v>2430</v>
      </c>
      <c r="W168" s="34" t="s">
        <v>720</v>
      </c>
      <c r="X168" s="34" t="s">
        <v>720</v>
      </c>
      <c r="Y168" s="34" t="s">
        <v>728</v>
      </c>
    </row>
    <row r="169" spans="1:25" x14ac:dyDescent="0.2">
      <c r="A169" s="34" t="s">
        <v>2573</v>
      </c>
      <c r="B169" s="49" t="s">
        <v>1010</v>
      </c>
      <c r="C169" s="49" t="s">
        <v>523</v>
      </c>
      <c r="D169" s="49">
        <v>2</v>
      </c>
      <c r="E169" s="34" t="s">
        <v>717</v>
      </c>
      <c r="F169" s="34" t="s">
        <v>735</v>
      </c>
      <c r="G169" s="87" t="s">
        <v>720</v>
      </c>
      <c r="H169" s="87" t="s">
        <v>720</v>
      </c>
      <c r="I169" s="87" t="s">
        <v>721</v>
      </c>
      <c r="J169" s="34" t="s">
        <v>736</v>
      </c>
      <c r="K169" s="87">
        <v>2</v>
      </c>
      <c r="L169" s="87" t="s">
        <v>720</v>
      </c>
      <c r="M169" s="87" t="s">
        <v>719</v>
      </c>
      <c r="N169" s="87" t="s">
        <v>2481</v>
      </c>
      <c r="O169" s="49" t="s">
        <v>2482</v>
      </c>
      <c r="P169" s="49" t="s">
        <v>2482</v>
      </c>
      <c r="Q169" s="34">
        <v>2</v>
      </c>
      <c r="R169" s="34" t="s">
        <v>720</v>
      </c>
      <c r="S169" s="34" t="s">
        <v>719</v>
      </c>
      <c r="T169" s="34" t="s">
        <v>2481</v>
      </c>
      <c r="U169" s="34" t="s">
        <v>2452</v>
      </c>
      <c r="V169" s="34" t="s">
        <v>2430</v>
      </c>
      <c r="W169" s="34" t="s">
        <v>720</v>
      </c>
      <c r="X169" s="34" t="s">
        <v>720</v>
      </c>
      <c r="Y169" s="34" t="s">
        <v>728</v>
      </c>
    </row>
    <row r="170" spans="1:25" x14ac:dyDescent="0.2">
      <c r="A170" s="34" t="s">
        <v>2573</v>
      </c>
      <c r="B170" s="49" t="s">
        <v>1011</v>
      </c>
      <c r="C170" s="49" t="s">
        <v>523</v>
      </c>
      <c r="D170" s="49">
        <v>2</v>
      </c>
      <c r="E170" s="34" t="s">
        <v>717</v>
      </c>
      <c r="F170" s="34" t="s">
        <v>735</v>
      </c>
      <c r="G170" s="87" t="s">
        <v>720</v>
      </c>
      <c r="H170" s="87" t="s">
        <v>720</v>
      </c>
      <c r="I170" s="87" t="s">
        <v>768</v>
      </c>
      <c r="J170" s="34" t="s">
        <v>736</v>
      </c>
      <c r="K170" s="87">
        <v>2</v>
      </c>
      <c r="L170" s="87" t="s">
        <v>720</v>
      </c>
      <c r="M170" s="87" t="s">
        <v>719</v>
      </c>
      <c r="N170" s="87" t="s">
        <v>2481</v>
      </c>
      <c r="O170" s="49" t="s">
        <v>2482</v>
      </c>
      <c r="P170" s="49" t="s">
        <v>2482</v>
      </c>
      <c r="Q170" s="34">
        <v>2</v>
      </c>
      <c r="R170" s="34" t="s">
        <v>720</v>
      </c>
      <c r="S170" s="34" t="s">
        <v>719</v>
      </c>
      <c r="T170" s="34" t="s">
        <v>2481</v>
      </c>
      <c r="U170" s="34" t="s">
        <v>2453</v>
      </c>
      <c r="V170" s="34" t="s">
        <v>2430</v>
      </c>
      <c r="W170" s="34" t="s">
        <v>720</v>
      </c>
      <c r="X170" s="34" t="s">
        <v>720</v>
      </c>
      <c r="Y170" s="34" t="s">
        <v>728</v>
      </c>
    </row>
    <row r="171" spans="1:25" x14ac:dyDescent="0.2">
      <c r="A171" s="34" t="s">
        <v>2586</v>
      </c>
      <c r="B171" s="49" t="s">
        <v>1012</v>
      </c>
      <c r="C171" s="49" t="s">
        <v>523</v>
      </c>
      <c r="D171" s="49">
        <v>2</v>
      </c>
      <c r="E171" s="34" t="s">
        <v>717</v>
      </c>
      <c r="F171" s="34" t="s">
        <v>742</v>
      </c>
      <c r="G171" s="87" t="s">
        <v>720</v>
      </c>
      <c r="H171" s="87" t="s">
        <v>728</v>
      </c>
      <c r="I171" s="87" t="s">
        <v>720</v>
      </c>
      <c r="J171" s="34" t="s">
        <v>743</v>
      </c>
      <c r="K171" s="87">
        <v>2</v>
      </c>
      <c r="L171" s="87">
        <v>2</v>
      </c>
      <c r="M171" s="87">
        <v>2</v>
      </c>
      <c r="N171" s="87">
        <v>16</v>
      </c>
      <c r="O171" s="49" t="s">
        <v>2507</v>
      </c>
      <c r="P171" s="49" t="s">
        <v>2507</v>
      </c>
      <c r="Q171" s="34">
        <v>2</v>
      </c>
      <c r="R171" s="34">
        <v>2</v>
      </c>
      <c r="S171" s="34">
        <v>2</v>
      </c>
      <c r="T171" s="34">
        <v>16</v>
      </c>
      <c r="U171" s="34" t="s">
        <v>2358</v>
      </c>
      <c r="V171" s="34" t="s">
        <v>2358</v>
      </c>
      <c r="W171" s="34" t="s">
        <v>720</v>
      </c>
      <c r="X171" s="34">
        <v>3</v>
      </c>
      <c r="Y171" s="34" t="s">
        <v>720</v>
      </c>
    </row>
    <row r="172" spans="1:25" x14ac:dyDescent="0.2">
      <c r="A172" s="34" t="s">
        <v>2587</v>
      </c>
      <c r="B172" s="49" t="s">
        <v>1013</v>
      </c>
      <c r="C172" s="49" t="s">
        <v>523</v>
      </c>
      <c r="D172" s="49">
        <v>1</v>
      </c>
      <c r="E172" s="34" t="s">
        <v>782</v>
      </c>
      <c r="F172" s="34" t="s">
        <v>1014</v>
      </c>
      <c r="G172" s="87" t="s">
        <v>720</v>
      </c>
      <c r="H172" s="87" t="s">
        <v>721</v>
      </c>
      <c r="I172" s="87" t="s">
        <v>719</v>
      </c>
      <c r="J172" s="34" t="s">
        <v>912</v>
      </c>
      <c r="K172" s="87">
        <v>1</v>
      </c>
      <c r="L172" s="87">
        <v>3</v>
      </c>
      <c r="M172" s="87">
        <v>1</v>
      </c>
      <c r="N172" s="87">
        <v>3</v>
      </c>
      <c r="O172" s="49" t="s">
        <v>2464</v>
      </c>
      <c r="P172" s="49" t="s">
        <v>2464</v>
      </c>
      <c r="Q172" s="34">
        <v>1</v>
      </c>
      <c r="R172" s="34">
        <v>3</v>
      </c>
      <c r="S172" s="34">
        <v>1</v>
      </c>
      <c r="T172" s="34">
        <v>3</v>
      </c>
      <c r="U172" s="34" t="s">
        <v>2465</v>
      </c>
      <c r="V172" s="34" t="s">
        <v>2465</v>
      </c>
      <c r="W172" s="34">
        <v>2</v>
      </c>
      <c r="X172" s="34">
        <v>4</v>
      </c>
      <c r="Y172" s="34">
        <v>1</v>
      </c>
    </row>
    <row r="173" spans="1:25" x14ac:dyDescent="0.2">
      <c r="A173" s="34" t="s">
        <v>2588</v>
      </c>
      <c r="B173" s="49" t="s">
        <v>1015</v>
      </c>
      <c r="C173" s="49" t="s">
        <v>523</v>
      </c>
      <c r="D173" s="49">
        <v>4</v>
      </c>
      <c r="E173" s="34" t="s">
        <v>859</v>
      </c>
      <c r="F173" s="34" t="s">
        <v>1016</v>
      </c>
      <c r="G173" s="87" t="s">
        <v>720</v>
      </c>
      <c r="H173" s="87" t="s">
        <v>721</v>
      </c>
      <c r="I173" s="87" t="s">
        <v>720</v>
      </c>
      <c r="J173" s="34" t="s">
        <v>915</v>
      </c>
      <c r="K173" s="87">
        <v>4</v>
      </c>
      <c r="L173" s="87">
        <v>1</v>
      </c>
      <c r="M173" s="87">
        <v>0</v>
      </c>
      <c r="N173" s="87">
        <v>10</v>
      </c>
      <c r="O173" s="49" t="s">
        <v>2589</v>
      </c>
      <c r="P173" s="49" t="s">
        <v>2589</v>
      </c>
      <c r="Q173" s="34">
        <v>4</v>
      </c>
      <c r="R173" s="34">
        <v>1</v>
      </c>
      <c r="S173" s="34">
        <v>0</v>
      </c>
      <c r="T173" s="34">
        <v>10</v>
      </c>
      <c r="U173" s="34" t="s">
        <v>2468</v>
      </c>
      <c r="V173" s="34" t="s">
        <v>2468</v>
      </c>
      <c r="W173" s="34">
        <v>2</v>
      </c>
      <c r="X173" s="34">
        <v>4</v>
      </c>
      <c r="Y173" s="34">
        <v>2</v>
      </c>
    </row>
    <row r="174" spans="1:25" x14ac:dyDescent="0.2">
      <c r="A174" s="34" t="s">
        <v>2590</v>
      </c>
      <c r="B174" s="49" t="s">
        <v>1017</v>
      </c>
      <c r="C174" s="49" t="s">
        <v>523</v>
      </c>
      <c r="D174" s="49">
        <v>4</v>
      </c>
      <c r="E174" s="34" t="s">
        <v>859</v>
      </c>
      <c r="F174" s="34" t="s">
        <v>1018</v>
      </c>
      <c r="G174" s="87" t="s">
        <v>720</v>
      </c>
      <c r="H174" s="87" t="s">
        <v>721</v>
      </c>
      <c r="I174" s="87" t="s">
        <v>720</v>
      </c>
      <c r="J174" s="34" t="s">
        <v>861</v>
      </c>
      <c r="K174" s="87">
        <v>4</v>
      </c>
      <c r="L174" s="87">
        <v>4</v>
      </c>
      <c r="M174" s="87">
        <v>0</v>
      </c>
      <c r="N174" s="87">
        <v>4</v>
      </c>
      <c r="O174" s="49" t="s">
        <v>2467</v>
      </c>
      <c r="P174" s="49" t="s">
        <v>2467</v>
      </c>
      <c r="Q174" s="34">
        <v>4</v>
      </c>
      <c r="R174" s="34">
        <v>4</v>
      </c>
      <c r="S174" s="34">
        <v>0</v>
      </c>
      <c r="T174" s="34">
        <v>4</v>
      </c>
      <c r="U174" s="34" t="s">
        <v>2468</v>
      </c>
      <c r="V174" s="34" t="s">
        <v>2468</v>
      </c>
      <c r="W174" s="34">
        <v>2</v>
      </c>
      <c r="X174" s="34">
        <v>4</v>
      </c>
      <c r="Y174" s="34">
        <v>2</v>
      </c>
    </row>
    <row r="175" spans="1:25" x14ac:dyDescent="0.2">
      <c r="A175" s="34" t="s">
        <v>2591</v>
      </c>
      <c r="B175" s="49" t="s">
        <v>1019</v>
      </c>
      <c r="C175" s="49" t="s">
        <v>523</v>
      </c>
      <c r="D175" s="49">
        <v>1</v>
      </c>
      <c r="E175" s="34" t="s">
        <v>782</v>
      </c>
      <c r="F175" s="34" t="s">
        <v>863</v>
      </c>
      <c r="G175" s="87" t="s">
        <v>720</v>
      </c>
      <c r="H175" s="87" t="s">
        <v>768</v>
      </c>
      <c r="I175" s="87" t="s">
        <v>719</v>
      </c>
      <c r="J175" s="34" t="s">
        <v>864</v>
      </c>
      <c r="K175" s="87">
        <v>1</v>
      </c>
      <c r="L175" s="87">
        <v>1</v>
      </c>
      <c r="M175" s="87">
        <v>1</v>
      </c>
      <c r="N175" s="87">
        <v>4</v>
      </c>
      <c r="O175" s="49" t="s">
        <v>2470</v>
      </c>
      <c r="P175" s="49" t="s">
        <v>2470</v>
      </c>
      <c r="Q175" s="34">
        <v>1</v>
      </c>
      <c r="R175" s="34">
        <v>1</v>
      </c>
      <c r="S175" s="34">
        <v>1</v>
      </c>
      <c r="T175" s="34">
        <v>4</v>
      </c>
      <c r="U175" s="34" t="s">
        <v>2471</v>
      </c>
      <c r="V175" s="34" t="s">
        <v>2471</v>
      </c>
      <c r="W175" s="34">
        <v>2</v>
      </c>
      <c r="X175" s="34">
        <v>5</v>
      </c>
      <c r="Y175" s="34">
        <v>1</v>
      </c>
    </row>
    <row r="176" spans="1:25" x14ac:dyDescent="0.2">
      <c r="A176" s="34" t="s">
        <v>2592</v>
      </c>
      <c r="B176" s="49" t="s">
        <v>1020</v>
      </c>
      <c r="C176" s="49" t="s">
        <v>523</v>
      </c>
      <c r="D176" s="49">
        <v>1</v>
      </c>
      <c r="E176" s="34" t="s">
        <v>782</v>
      </c>
      <c r="F176" s="34" t="s">
        <v>1021</v>
      </c>
      <c r="G176" s="87" t="s">
        <v>720</v>
      </c>
      <c r="H176" s="87" t="s">
        <v>746</v>
      </c>
      <c r="I176" s="87" t="s">
        <v>719</v>
      </c>
      <c r="J176" s="34" t="s">
        <v>919</v>
      </c>
      <c r="K176" s="87">
        <v>1</v>
      </c>
      <c r="L176" s="87">
        <v>6</v>
      </c>
      <c r="M176" s="87">
        <v>4</v>
      </c>
      <c r="N176" s="87">
        <v>3</v>
      </c>
      <c r="O176" s="49" t="s">
        <v>2593</v>
      </c>
      <c r="P176" s="49" t="s">
        <v>2593</v>
      </c>
      <c r="Q176" s="34">
        <v>1</v>
      </c>
      <c r="R176" s="34">
        <v>6</v>
      </c>
      <c r="S176" s="34">
        <v>4</v>
      </c>
      <c r="T176" s="34">
        <v>3</v>
      </c>
      <c r="U176" s="34" t="s">
        <v>2515</v>
      </c>
      <c r="V176" s="34" t="s">
        <v>2515</v>
      </c>
      <c r="W176" s="34">
        <v>2</v>
      </c>
      <c r="X176" s="34">
        <v>6</v>
      </c>
      <c r="Y176" s="34">
        <v>1</v>
      </c>
    </row>
    <row r="177" spans="1:25" x14ac:dyDescent="0.2">
      <c r="A177" s="34" t="s">
        <v>2594</v>
      </c>
      <c r="B177" s="49" t="s">
        <v>1022</v>
      </c>
      <c r="C177" s="49" t="s">
        <v>523</v>
      </c>
      <c r="D177" s="49">
        <v>1</v>
      </c>
      <c r="E177" s="34" t="s">
        <v>782</v>
      </c>
      <c r="F177" s="34" t="s">
        <v>1023</v>
      </c>
      <c r="G177" s="87" t="s">
        <v>720</v>
      </c>
      <c r="H177" s="87" t="s">
        <v>746</v>
      </c>
      <c r="I177" s="87" t="s">
        <v>721</v>
      </c>
      <c r="J177" s="34" t="s">
        <v>1024</v>
      </c>
      <c r="K177" s="87">
        <v>1</v>
      </c>
      <c r="L177" s="87">
        <v>5</v>
      </c>
      <c r="M177" s="87">
        <v>0</v>
      </c>
      <c r="N177" s="87">
        <v>5</v>
      </c>
      <c r="O177" s="49" t="s">
        <v>2408</v>
      </c>
      <c r="P177" s="49" t="s">
        <v>2408</v>
      </c>
      <c r="Q177" s="34">
        <v>1</v>
      </c>
      <c r="R177" s="34">
        <v>5</v>
      </c>
      <c r="S177" s="34">
        <v>0</v>
      </c>
      <c r="T177" s="34">
        <v>5</v>
      </c>
      <c r="U177" s="34" t="s">
        <v>2595</v>
      </c>
      <c r="V177" s="34" t="s">
        <v>2595</v>
      </c>
      <c r="W177" s="34">
        <v>2</v>
      </c>
      <c r="X177" s="34">
        <v>6</v>
      </c>
      <c r="Y177" s="34">
        <v>4</v>
      </c>
    </row>
    <row r="178" spans="1:25" x14ac:dyDescent="0.2">
      <c r="A178" s="34" t="s">
        <v>2596</v>
      </c>
      <c r="B178" s="49" t="s">
        <v>1025</v>
      </c>
      <c r="C178" s="49" t="s">
        <v>523</v>
      </c>
      <c r="D178" s="49">
        <v>1</v>
      </c>
      <c r="E178" s="34" t="s">
        <v>782</v>
      </c>
      <c r="F178" s="34" t="s">
        <v>1026</v>
      </c>
      <c r="G178" s="87" t="s">
        <v>720</v>
      </c>
      <c r="H178" s="87" t="s">
        <v>746</v>
      </c>
      <c r="I178" s="87" t="s">
        <v>739</v>
      </c>
      <c r="J178" s="34" t="s">
        <v>1027</v>
      </c>
      <c r="K178" s="87">
        <v>1</v>
      </c>
      <c r="L178" s="87">
        <v>1</v>
      </c>
      <c r="M178" s="87">
        <v>1</v>
      </c>
      <c r="N178" s="87">
        <v>4</v>
      </c>
      <c r="O178" s="49" t="s">
        <v>2470</v>
      </c>
      <c r="P178" s="49" t="s">
        <v>2470</v>
      </c>
      <c r="Q178" s="34">
        <v>1</v>
      </c>
      <c r="R178" s="34">
        <v>1</v>
      </c>
      <c r="S178" s="34">
        <v>1</v>
      </c>
      <c r="T178" s="34">
        <v>4</v>
      </c>
      <c r="U178" s="34" t="s">
        <v>2597</v>
      </c>
      <c r="V178" s="34" t="s">
        <v>2597</v>
      </c>
      <c r="W178" s="34">
        <v>2</v>
      </c>
      <c r="X178" s="34">
        <v>6</v>
      </c>
      <c r="Y178" s="34">
        <v>7</v>
      </c>
    </row>
    <row r="179" spans="1:25" x14ac:dyDescent="0.2">
      <c r="A179" s="34" t="s">
        <v>2598</v>
      </c>
      <c r="B179" s="49" t="s">
        <v>1028</v>
      </c>
      <c r="C179" s="49" t="s">
        <v>523</v>
      </c>
      <c r="D179" s="49">
        <v>1</v>
      </c>
      <c r="E179" s="34" t="s">
        <v>782</v>
      </c>
      <c r="F179" s="34" t="s">
        <v>1029</v>
      </c>
      <c r="G179" s="87" t="s">
        <v>720</v>
      </c>
      <c r="H179" s="87" t="s">
        <v>746</v>
      </c>
      <c r="I179" s="87" t="s">
        <v>747</v>
      </c>
      <c r="J179" s="34" t="s">
        <v>1030</v>
      </c>
      <c r="K179" s="87">
        <v>1</v>
      </c>
      <c r="L179" s="87">
        <v>6</v>
      </c>
      <c r="M179" s="87">
        <v>5</v>
      </c>
      <c r="N179" s="87">
        <v>3</v>
      </c>
      <c r="O179" s="49" t="s">
        <v>2599</v>
      </c>
      <c r="P179" s="49" t="s">
        <v>2599</v>
      </c>
      <c r="Q179" s="34">
        <v>1</v>
      </c>
      <c r="R179" s="34">
        <v>6</v>
      </c>
      <c r="S179" s="34">
        <v>5</v>
      </c>
      <c r="T179" s="34">
        <v>3</v>
      </c>
      <c r="U179" s="34" t="s">
        <v>2360</v>
      </c>
      <c r="V179" s="34" t="s">
        <v>2360</v>
      </c>
      <c r="W179" s="34">
        <v>2</v>
      </c>
      <c r="X179" s="34">
        <v>6</v>
      </c>
      <c r="Y179" s="34">
        <v>8</v>
      </c>
    </row>
    <row r="180" spans="1:25" x14ac:dyDescent="0.2">
      <c r="A180" s="34" t="s">
        <v>2600</v>
      </c>
      <c r="B180" s="49" t="s">
        <v>1031</v>
      </c>
      <c r="C180" s="49" t="s">
        <v>523</v>
      </c>
      <c r="D180" s="49">
        <v>2</v>
      </c>
      <c r="E180" s="34" t="s">
        <v>717</v>
      </c>
      <c r="F180" s="34" t="s">
        <v>1032</v>
      </c>
      <c r="G180" s="87" t="s">
        <v>720</v>
      </c>
      <c r="H180" s="87" t="s">
        <v>746</v>
      </c>
      <c r="I180" s="87" t="s">
        <v>747</v>
      </c>
      <c r="J180" s="34" t="s">
        <v>936</v>
      </c>
      <c r="K180" s="87">
        <v>2</v>
      </c>
      <c r="L180" s="87">
        <v>1</v>
      </c>
      <c r="M180" s="87">
        <v>7</v>
      </c>
      <c r="N180" s="87">
        <v>8</v>
      </c>
      <c r="O180" s="49" t="s">
        <v>2601</v>
      </c>
      <c r="P180" s="49" t="s">
        <v>2601</v>
      </c>
      <c r="Q180" s="34">
        <v>2</v>
      </c>
      <c r="R180" s="34">
        <v>1</v>
      </c>
      <c r="S180" s="34">
        <v>7</v>
      </c>
      <c r="T180" s="34">
        <v>8</v>
      </c>
      <c r="U180" s="34" t="s">
        <v>2360</v>
      </c>
      <c r="V180" s="34" t="s">
        <v>2360</v>
      </c>
      <c r="W180" s="34">
        <v>2</v>
      </c>
      <c r="X180" s="34">
        <v>6</v>
      </c>
      <c r="Y180" s="34">
        <v>8</v>
      </c>
    </row>
    <row r="181" spans="1:25" x14ac:dyDescent="0.2">
      <c r="A181" s="34" t="s">
        <v>2602</v>
      </c>
      <c r="B181" s="49" t="s">
        <v>1033</v>
      </c>
      <c r="C181" s="49" t="s">
        <v>523</v>
      </c>
      <c r="D181" s="49">
        <v>1</v>
      </c>
      <c r="E181" s="34" t="s">
        <v>782</v>
      </c>
      <c r="F181" s="34" t="s">
        <v>868</v>
      </c>
      <c r="G181" s="87" t="s">
        <v>720</v>
      </c>
      <c r="H181" s="87" t="s">
        <v>746</v>
      </c>
      <c r="I181" s="87" t="s">
        <v>747</v>
      </c>
      <c r="J181" s="34" t="s">
        <v>869</v>
      </c>
      <c r="K181" s="87">
        <v>1</v>
      </c>
      <c r="L181" s="87">
        <v>6</v>
      </c>
      <c r="M181" s="87" t="s">
        <v>2419</v>
      </c>
      <c r="N181" s="87" t="s">
        <v>2481</v>
      </c>
      <c r="O181" s="49" t="s">
        <v>2410</v>
      </c>
      <c r="P181" s="49" t="s">
        <v>2410</v>
      </c>
      <c r="Q181" s="34">
        <v>1</v>
      </c>
      <c r="R181" s="34">
        <v>6</v>
      </c>
      <c r="S181" s="34" t="s">
        <v>2419</v>
      </c>
      <c r="T181" s="34" t="s">
        <v>2481</v>
      </c>
      <c r="U181" s="34" t="s">
        <v>2360</v>
      </c>
      <c r="V181" s="34" t="s">
        <v>2360</v>
      </c>
      <c r="W181" s="34">
        <v>2</v>
      </c>
      <c r="X181" s="34" t="s">
        <v>746</v>
      </c>
      <c r="Y181" s="34" t="s">
        <v>747</v>
      </c>
    </row>
    <row r="182" spans="1:25" x14ac:dyDescent="0.2">
      <c r="A182" s="34" t="s">
        <v>2603</v>
      </c>
      <c r="B182" s="49" t="s">
        <v>1034</v>
      </c>
      <c r="C182" s="49" t="s">
        <v>523</v>
      </c>
      <c r="D182" s="49">
        <v>1</v>
      </c>
      <c r="E182" s="34" t="s">
        <v>782</v>
      </c>
      <c r="F182" s="34" t="s">
        <v>745</v>
      </c>
      <c r="G182" s="87" t="s">
        <v>720</v>
      </c>
      <c r="H182" s="87" t="s">
        <v>746</v>
      </c>
      <c r="I182" s="87" t="s">
        <v>747</v>
      </c>
      <c r="J182" s="34" t="s">
        <v>748</v>
      </c>
      <c r="K182" s="87">
        <v>1</v>
      </c>
      <c r="L182" s="87" t="s">
        <v>746</v>
      </c>
      <c r="M182" s="87" t="s">
        <v>719</v>
      </c>
      <c r="N182" s="87" t="s">
        <v>2481</v>
      </c>
      <c r="O182" s="49" t="s">
        <v>2476</v>
      </c>
      <c r="P182" s="49" t="s">
        <v>2476</v>
      </c>
      <c r="Q182" s="34">
        <v>1</v>
      </c>
      <c r="R182" s="34" t="s">
        <v>746</v>
      </c>
      <c r="S182" s="34" t="s">
        <v>719</v>
      </c>
      <c r="T182" s="34" t="s">
        <v>2481</v>
      </c>
      <c r="U182" s="34" t="s">
        <v>2360</v>
      </c>
      <c r="V182" s="34" t="s">
        <v>2360</v>
      </c>
      <c r="W182" s="34" t="s">
        <v>720</v>
      </c>
      <c r="X182" s="34" t="s">
        <v>746</v>
      </c>
      <c r="Y182" s="34" t="s">
        <v>747</v>
      </c>
    </row>
    <row r="183" spans="1:25" x14ac:dyDescent="0.2">
      <c r="A183" s="34" t="s">
        <v>2604</v>
      </c>
      <c r="B183" s="49" t="s">
        <v>1035</v>
      </c>
      <c r="C183" s="49" t="s">
        <v>525</v>
      </c>
      <c r="D183" s="49">
        <v>1</v>
      </c>
      <c r="E183" s="34" t="s">
        <v>782</v>
      </c>
      <c r="F183" s="34" t="s">
        <v>718</v>
      </c>
      <c r="G183" s="87" t="s">
        <v>719</v>
      </c>
      <c r="H183" s="87" t="s">
        <v>720</v>
      </c>
      <c r="I183" s="87" t="s">
        <v>721</v>
      </c>
      <c r="J183" s="34" t="s">
        <v>722</v>
      </c>
      <c r="K183" s="87">
        <v>1</v>
      </c>
      <c r="L183" s="87">
        <v>2</v>
      </c>
      <c r="M183" s="87">
        <v>2</v>
      </c>
      <c r="N183" s="87">
        <v>5</v>
      </c>
      <c r="O183" s="49" t="s">
        <v>2605</v>
      </c>
      <c r="P183" s="49" t="s">
        <v>2605</v>
      </c>
      <c r="Q183" s="34">
        <v>1</v>
      </c>
      <c r="R183" s="34">
        <v>2</v>
      </c>
      <c r="S183" s="34">
        <v>2</v>
      </c>
      <c r="T183" s="34">
        <v>5</v>
      </c>
      <c r="U183" s="34" t="s">
        <v>2346</v>
      </c>
      <c r="V183" s="34" t="s">
        <v>2346</v>
      </c>
      <c r="W183" s="34">
        <v>1</v>
      </c>
      <c r="X183" s="34">
        <v>2</v>
      </c>
      <c r="Y183" s="34">
        <v>4</v>
      </c>
    </row>
    <row r="184" spans="1:25" x14ac:dyDescent="0.2">
      <c r="A184" s="34" t="s">
        <v>2606</v>
      </c>
      <c r="B184" s="49" t="s">
        <v>1036</v>
      </c>
      <c r="C184" s="49" t="s">
        <v>525</v>
      </c>
      <c r="D184" s="49">
        <v>1</v>
      </c>
      <c r="E184" s="34" t="s">
        <v>782</v>
      </c>
      <c r="F184" s="34" t="s">
        <v>724</v>
      </c>
      <c r="G184" s="87" t="s">
        <v>719</v>
      </c>
      <c r="H184" s="87" t="s">
        <v>720</v>
      </c>
      <c r="I184" s="87" t="s">
        <v>721</v>
      </c>
      <c r="J184" s="34" t="s">
        <v>725</v>
      </c>
      <c r="K184" s="87">
        <v>1</v>
      </c>
      <c r="L184" s="87">
        <v>6</v>
      </c>
      <c r="M184" s="87">
        <v>0</v>
      </c>
      <c r="N184" s="87">
        <v>10</v>
      </c>
      <c r="O184" s="49" t="s">
        <v>2410</v>
      </c>
      <c r="P184" s="49" t="s">
        <v>2410</v>
      </c>
      <c r="Q184" s="34">
        <v>1</v>
      </c>
      <c r="R184" s="34">
        <v>6</v>
      </c>
      <c r="S184" s="34">
        <v>0</v>
      </c>
      <c r="T184" s="34">
        <v>10</v>
      </c>
      <c r="U184" s="34" t="s">
        <v>2346</v>
      </c>
      <c r="V184" s="34" t="s">
        <v>2346</v>
      </c>
      <c r="W184" s="34">
        <v>1</v>
      </c>
      <c r="X184" s="34">
        <v>2</v>
      </c>
      <c r="Y184" s="34">
        <v>4</v>
      </c>
    </row>
    <row r="185" spans="1:25" x14ac:dyDescent="0.2">
      <c r="A185" s="34" t="s">
        <v>2607</v>
      </c>
      <c r="B185" s="49" t="s">
        <v>1037</v>
      </c>
      <c r="C185" s="49" t="s">
        <v>525</v>
      </c>
      <c r="D185" s="49">
        <v>6</v>
      </c>
      <c r="E185" s="34" t="s">
        <v>759</v>
      </c>
      <c r="F185" s="34" t="s">
        <v>881</v>
      </c>
      <c r="G185" s="87" t="s">
        <v>719</v>
      </c>
      <c r="H185" s="87" t="s">
        <v>728</v>
      </c>
      <c r="I185" s="87" t="s">
        <v>720</v>
      </c>
      <c r="J185" s="34" t="s">
        <v>882</v>
      </c>
      <c r="K185" s="87">
        <v>6</v>
      </c>
      <c r="L185" s="87">
        <v>3</v>
      </c>
      <c r="M185" s="87">
        <v>2</v>
      </c>
      <c r="N185" s="87">
        <v>11</v>
      </c>
      <c r="O185" s="49" t="s">
        <v>2487</v>
      </c>
      <c r="P185" s="49" t="s">
        <v>2487</v>
      </c>
      <c r="Q185" s="34">
        <v>6</v>
      </c>
      <c r="R185" s="34">
        <v>3</v>
      </c>
      <c r="S185" s="34">
        <v>2</v>
      </c>
      <c r="T185" s="34">
        <v>11</v>
      </c>
      <c r="U185" s="34" t="s">
        <v>2488</v>
      </c>
      <c r="V185" s="34" t="s">
        <v>2488</v>
      </c>
      <c r="W185" s="34">
        <v>1</v>
      </c>
      <c r="X185" s="34">
        <v>3</v>
      </c>
      <c r="Y185" s="34">
        <v>2</v>
      </c>
    </row>
    <row r="186" spans="1:25" x14ac:dyDescent="0.2">
      <c r="A186" s="34" t="s">
        <v>2608</v>
      </c>
      <c r="B186" s="49" t="s">
        <v>1038</v>
      </c>
      <c r="C186" s="49" t="s">
        <v>525</v>
      </c>
      <c r="D186" s="49">
        <v>6</v>
      </c>
      <c r="E186" s="34" t="s">
        <v>759</v>
      </c>
      <c r="F186" s="34" t="s">
        <v>884</v>
      </c>
      <c r="G186" s="87" t="s">
        <v>719</v>
      </c>
      <c r="H186" s="87" t="s">
        <v>728</v>
      </c>
      <c r="I186" s="87" t="s">
        <v>768</v>
      </c>
      <c r="J186" s="34" t="s">
        <v>885</v>
      </c>
      <c r="K186" s="87">
        <v>6</v>
      </c>
      <c r="L186" s="87">
        <v>3</v>
      </c>
      <c r="M186" s="87">
        <v>2</v>
      </c>
      <c r="N186" s="87">
        <v>16</v>
      </c>
      <c r="O186" s="49" t="s">
        <v>2383</v>
      </c>
      <c r="P186" s="49" t="s">
        <v>2383</v>
      </c>
      <c r="Q186" s="34">
        <v>6</v>
      </c>
      <c r="R186" s="34">
        <v>3</v>
      </c>
      <c r="S186" s="34">
        <v>2</v>
      </c>
      <c r="T186" s="34">
        <v>16</v>
      </c>
      <c r="U186" s="34" t="s">
        <v>2490</v>
      </c>
      <c r="V186" s="34" t="s">
        <v>2490</v>
      </c>
      <c r="W186" s="34">
        <v>1</v>
      </c>
      <c r="X186" s="34">
        <v>3</v>
      </c>
      <c r="Y186" s="34">
        <v>5</v>
      </c>
    </row>
    <row r="187" spans="1:25" x14ac:dyDescent="0.2">
      <c r="A187" s="34" t="s">
        <v>2609</v>
      </c>
      <c r="B187" s="49" t="s">
        <v>1039</v>
      </c>
      <c r="C187" s="49" t="s">
        <v>525</v>
      </c>
      <c r="D187" s="49">
        <v>6</v>
      </c>
      <c r="E187" s="34" t="s">
        <v>759</v>
      </c>
      <c r="F187" s="34" t="s">
        <v>1040</v>
      </c>
      <c r="G187" s="87" t="s">
        <v>719</v>
      </c>
      <c r="H187" s="87" t="s">
        <v>728</v>
      </c>
      <c r="I187" s="87" t="s">
        <v>732</v>
      </c>
      <c r="J187" s="34" t="s">
        <v>848</v>
      </c>
      <c r="K187" s="87">
        <v>6</v>
      </c>
      <c r="L187" s="87">
        <v>4</v>
      </c>
      <c r="M187" s="87">
        <v>1</v>
      </c>
      <c r="N187" s="87">
        <v>16</v>
      </c>
      <c r="O187" s="49" t="s">
        <v>2380</v>
      </c>
      <c r="P187" s="49" t="s">
        <v>2380</v>
      </c>
      <c r="Q187" s="34">
        <v>6</v>
      </c>
      <c r="R187" s="34">
        <v>4</v>
      </c>
      <c r="S187" s="34">
        <v>1</v>
      </c>
      <c r="T187" s="34">
        <v>16</v>
      </c>
      <c r="U187" s="34" t="s">
        <v>2353</v>
      </c>
      <c r="V187" s="34" t="s">
        <v>2353</v>
      </c>
      <c r="W187" s="34">
        <v>1</v>
      </c>
      <c r="X187" s="34">
        <v>3</v>
      </c>
      <c r="Y187" s="34">
        <v>9</v>
      </c>
    </row>
    <row r="188" spans="1:25" x14ac:dyDescent="0.2">
      <c r="A188" s="34" t="s">
        <v>2610</v>
      </c>
      <c r="B188" s="49" t="s">
        <v>1041</v>
      </c>
      <c r="C188" s="49" t="s">
        <v>525</v>
      </c>
      <c r="D188" s="49">
        <v>5</v>
      </c>
      <c r="E188" s="34" t="s">
        <v>820</v>
      </c>
      <c r="F188" s="34" t="s">
        <v>821</v>
      </c>
      <c r="G188" s="87" t="s">
        <v>719</v>
      </c>
      <c r="H188" s="87" t="s">
        <v>739</v>
      </c>
      <c r="I188" s="87" t="s">
        <v>719</v>
      </c>
      <c r="J188" s="34" t="s">
        <v>822</v>
      </c>
      <c r="K188" s="87">
        <v>5</v>
      </c>
      <c r="L188" s="87">
        <v>1</v>
      </c>
      <c r="M188" s="87">
        <v>11</v>
      </c>
      <c r="N188" s="87">
        <v>16</v>
      </c>
      <c r="O188" s="49" t="s">
        <v>2436</v>
      </c>
      <c r="P188" s="49" t="s">
        <v>2436</v>
      </c>
      <c r="Q188" s="34">
        <v>5</v>
      </c>
      <c r="R188" s="34">
        <v>1</v>
      </c>
      <c r="S188" s="34">
        <v>11</v>
      </c>
      <c r="T188" s="34">
        <v>16</v>
      </c>
      <c r="U188" s="34" t="s">
        <v>2437</v>
      </c>
      <c r="V188" s="34" t="s">
        <v>2437</v>
      </c>
      <c r="W188" s="34">
        <v>1</v>
      </c>
      <c r="X188" s="34">
        <v>7</v>
      </c>
      <c r="Y188" s="34">
        <v>1</v>
      </c>
    </row>
    <row r="189" spans="1:25" x14ac:dyDescent="0.2">
      <c r="A189" s="34" t="s">
        <v>2611</v>
      </c>
      <c r="B189" s="49" t="s">
        <v>1042</v>
      </c>
      <c r="C189" s="49" t="s">
        <v>525</v>
      </c>
      <c r="D189" s="49">
        <v>5</v>
      </c>
      <c r="E189" s="34" t="s">
        <v>820</v>
      </c>
      <c r="F189" s="34" t="s">
        <v>738</v>
      </c>
      <c r="G189" s="87" t="s">
        <v>719</v>
      </c>
      <c r="H189" s="87" t="s">
        <v>739</v>
      </c>
      <c r="I189" s="87" t="s">
        <v>720</v>
      </c>
      <c r="J189" s="34" t="s">
        <v>740</v>
      </c>
      <c r="K189" s="87">
        <v>5</v>
      </c>
      <c r="L189" s="87">
        <v>3</v>
      </c>
      <c r="M189" s="87">
        <v>1</v>
      </c>
      <c r="N189" s="87">
        <v>16</v>
      </c>
      <c r="O189" s="49" t="s">
        <v>2439</v>
      </c>
      <c r="P189" s="49" t="s">
        <v>2439</v>
      </c>
      <c r="Q189" s="34">
        <v>5</v>
      </c>
      <c r="R189" s="34">
        <v>3</v>
      </c>
      <c r="S189" s="34">
        <v>1</v>
      </c>
      <c r="T189" s="34">
        <v>16</v>
      </c>
      <c r="U189" s="34" t="s">
        <v>2356</v>
      </c>
      <c r="V189" s="34" t="s">
        <v>2356</v>
      </c>
      <c r="W189" s="34">
        <v>1</v>
      </c>
      <c r="X189" s="34">
        <v>7</v>
      </c>
      <c r="Y189" s="34">
        <v>2</v>
      </c>
    </row>
    <row r="190" spans="1:25" x14ac:dyDescent="0.2">
      <c r="A190" s="34" t="s">
        <v>2612</v>
      </c>
      <c r="B190" s="49" t="s">
        <v>1043</v>
      </c>
      <c r="C190" s="49" t="s">
        <v>525</v>
      </c>
      <c r="D190" s="49">
        <v>2</v>
      </c>
      <c r="E190" s="34" t="s">
        <v>717</v>
      </c>
      <c r="F190" s="34" t="s">
        <v>825</v>
      </c>
      <c r="G190" s="87" t="s">
        <v>720</v>
      </c>
      <c r="H190" s="87" t="s">
        <v>719</v>
      </c>
      <c r="I190" s="87" t="s">
        <v>719</v>
      </c>
      <c r="J190" s="34" t="s">
        <v>826</v>
      </c>
      <c r="K190" s="87">
        <v>2</v>
      </c>
      <c r="L190" s="87">
        <v>3</v>
      </c>
      <c r="M190" s="87">
        <v>3</v>
      </c>
      <c r="N190" s="87">
        <v>11</v>
      </c>
      <c r="O190" s="49" t="s">
        <v>2441</v>
      </c>
      <c r="P190" s="49" t="s">
        <v>2441</v>
      </c>
      <c r="Q190" s="34">
        <v>2</v>
      </c>
      <c r="R190" s="34">
        <v>3</v>
      </c>
      <c r="S190" s="34">
        <v>3</v>
      </c>
      <c r="T190" s="34">
        <v>11</v>
      </c>
      <c r="U190" s="34" t="s">
        <v>2442</v>
      </c>
      <c r="V190" s="34" t="s">
        <v>2442</v>
      </c>
      <c r="W190" s="34">
        <v>2</v>
      </c>
      <c r="X190" s="34">
        <v>1</v>
      </c>
      <c r="Y190" s="34">
        <v>1</v>
      </c>
    </row>
    <row r="191" spans="1:25" x14ac:dyDescent="0.2">
      <c r="A191" s="34" t="s">
        <v>2613</v>
      </c>
      <c r="B191" s="49" t="s">
        <v>1044</v>
      </c>
      <c r="C191" s="49" t="s">
        <v>525</v>
      </c>
      <c r="D191" s="49">
        <v>2</v>
      </c>
      <c r="E191" s="34" t="s">
        <v>717</v>
      </c>
      <c r="F191" s="34" t="s">
        <v>963</v>
      </c>
      <c r="G191" s="87" t="s">
        <v>720</v>
      </c>
      <c r="H191" s="87" t="s">
        <v>720</v>
      </c>
      <c r="I191" s="87" t="s">
        <v>719</v>
      </c>
      <c r="J191" s="34" t="s">
        <v>845</v>
      </c>
      <c r="K191" s="87">
        <v>2</v>
      </c>
      <c r="L191" s="87">
        <v>2</v>
      </c>
      <c r="M191" s="87">
        <v>1</v>
      </c>
      <c r="N191" s="87">
        <v>11</v>
      </c>
      <c r="O191" s="49" t="s">
        <v>2455</v>
      </c>
      <c r="P191" s="49" t="s">
        <v>2455</v>
      </c>
      <c r="Q191" s="34">
        <v>2</v>
      </c>
      <c r="R191" s="34">
        <v>2</v>
      </c>
      <c r="S191" s="34">
        <v>1</v>
      </c>
      <c r="T191" s="34">
        <v>11</v>
      </c>
      <c r="U191" s="34" t="s">
        <v>2422</v>
      </c>
      <c r="V191" s="34" t="s">
        <v>2422</v>
      </c>
      <c r="W191" s="34" t="s">
        <v>720</v>
      </c>
      <c r="X191" s="34" t="s">
        <v>720</v>
      </c>
      <c r="Y191" s="34" t="s">
        <v>719</v>
      </c>
    </row>
    <row r="192" spans="1:25" x14ac:dyDescent="0.2">
      <c r="A192" s="34" t="s">
        <v>2614</v>
      </c>
      <c r="B192" s="49" t="s">
        <v>1045</v>
      </c>
      <c r="C192" s="49" t="s">
        <v>525</v>
      </c>
      <c r="D192" s="49">
        <v>2</v>
      </c>
      <c r="E192" s="34" t="s">
        <v>717</v>
      </c>
      <c r="F192" s="34" t="s">
        <v>735</v>
      </c>
      <c r="G192" s="87" t="s">
        <v>720</v>
      </c>
      <c r="H192" s="87" t="s">
        <v>720</v>
      </c>
      <c r="I192" s="87" t="s">
        <v>719</v>
      </c>
      <c r="J192" s="34" t="s">
        <v>736</v>
      </c>
      <c r="K192" s="87">
        <v>2</v>
      </c>
      <c r="L192" s="87" t="s">
        <v>720</v>
      </c>
      <c r="M192" s="87" t="s">
        <v>719</v>
      </c>
      <c r="N192" s="87" t="s">
        <v>2481</v>
      </c>
      <c r="O192" s="49" t="s">
        <v>2482</v>
      </c>
      <c r="P192" s="49" t="s">
        <v>2482</v>
      </c>
      <c r="Q192" s="34">
        <v>2</v>
      </c>
      <c r="R192" s="34" t="s">
        <v>720</v>
      </c>
      <c r="S192" s="34" t="s">
        <v>719</v>
      </c>
      <c r="T192" s="34" t="s">
        <v>2481</v>
      </c>
      <c r="U192" s="34" t="s">
        <v>2422</v>
      </c>
      <c r="V192" s="34" t="s">
        <v>2430</v>
      </c>
      <c r="W192" s="34" t="s">
        <v>720</v>
      </c>
      <c r="X192" s="34" t="s">
        <v>720</v>
      </c>
      <c r="Y192" s="34" t="s">
        <v>728</v>
      </c>
    </row>
    <row r="193" spans="1:25" x14ac:dyDescent="0.2">
      <c r="A193" s="34" t="s">
        <v>2615</v>
      </c>
      <c r="B193" s="49" t="s">
        <v>1046</v>
      </c>
      <c r="C193" s="49" t="s">
        <v>525</v>
      </c>
      <c r="D193" s="49">
        <v>2</v>
      </c>
      <c r="E193" s="34" t="s">
        <v>717</v>
      </c>
      <c r="F193" s="34" t="s">
        <v>835</v>
      </c>
      <c r="G193" s="87" t="s">
        <v>720</v>
      </c>
      <c r="H193" s="87" t="s">
        <v>720</v>
      </c>
      <c r="I193" s="87" t="s">
        <v>719</v>
      </c>
      <c r="J193" s="34" t="s">
        <v>836</v>
      </c>
      <c r="K193" s="87">
        <v>2</v>
      </c>
      <c r="L193" s="87">
        <v>2</v>
      </c>
      <c r="M193" s="87">
        <v>2</v>
      </c>
      <c r="N193" s="87">
        <v>11</v>
      </c>
      <c r="O193" s="49" t="s">
        <v>2449</v>
      </c>
      <c r="P193" s="49" t="s">
        <v>2449</v>
      </c>
      <c r="Q193" s="34">
        <v>2</v>
      </c>
      <c r="R193" s="34">
        <v>2</v>
      </c>
      <c r="S193" s="34">
        <v>2</v>
      </c>
      <c r="T193" s="34">
        <v>11</v>
      </c>
      <c r="U193" s="34" t="s">
        <v>2422</v>
      </c>
      <c r="V193" s="34" t="s">
        <v>2422</v>
      </c>
      <c r="W193" s="34">
        <v>2</v>
      </c>
      <c r="X193" s="34">
        <v>2</v>
      </c>
      <c r="Y193" s="34">
        <v>1</v>
      </c>
    </row>
    <row r="194" spans="1:25" x14ac:dyDescent="0.2">
      <c r="A194" s="34" t="s">
        <v>2614</v>
      </c>
      <c r="B194" s="49" t="s">
        <v>1047</v>
      </c>
      <c r="C194" s="49" t="s">
        <v>525</v>
      </c>
      <c r="D194" s="49">
        <v>2</v>
      </c>
      <c r="E194" s="34" t="s">
        <v>717</v>
      </c>
      <c r="F194" s="34" t="s">
        <v>735</v>
      </c>
      <c r="G194" s="87" t="s">
        <v>720</v>
      </c>
      <c r="H194" s="87" t="s">
        <v>720</v>
      </c>
      <c r="I194" s="87" t="s">
        <v>728</v>
      </c>
      <c r="J194" s="34" t="s">
        <v>736</v>
      </c>
      <c r="K194" s="87">
        <v>2</v>
      </c>
      <c r="L194" s="87" t="s">
        <v>720</v>
      </c>
      <c r="M194" s="87" t="s">
        <v>719</v>
      </c>
      <c r="N194" s="87" t="s">
        <v>2481</v>
      </c>
      <c r="O194" s="49" t="s">
        <v>2482</v>
      </c>
      <c r="P194" s="49" t="s">
        <v>2482</v>
      </c>
      <c r="Q194" s="34">
        <v>2</v>
      </c>
      <c r="R194" s="34" t="s">
        <v>720</v>
      </c>
      <c r="S194" s="34" t="s">
        <v>719</v>
      </c>
      <c r="T194" s="34" t="s">
        <v>2481</v>
      </c>
      <c r="U194" s="34" t="s">
        <v>2430</v>
      </c>
      <c r="V194" s="34" t="s">
        <v>2430</v>
      </c>
      <c r="W194" s="34" t="s">
        <v>720</v>
      </c>
      <c r="X194" s="34" t="s">
        <v>720</v>
      </c>
      <c r="Y194" s="34" t="s">
        <v>728</v>
      </c>
    </row>
    <row r="195" spans="1:25" x14ac:dyDescent="0.2">
      <c r="A195" s="34" t="s">
        <v>2616</v>
      </c>
      <c r="B195" s="49" t="s">
        <v>1048</v>
      </c>
      <c r="C195" s="49" t="s">
        <v>525</v>
      </c>
      <c r="D195" s="49">
        <v>2</v>
      </c>
      <c r="E195" s="34" t="s">
        <v>717</v>
      </c>
      <c r="F195" s="34" t="s">
        <v>839</v>
      </c>
      <c r="G195" s="87" t="s">
        <v>720</v>
      </c>
      <c r="H195" s="87" t="s">
        <v>720</v>
      </c>
      <c r="I195" s="87" t="s">
        <v>728</v>
      </c>
      <c r="J195" s="34" t="s">
        <v>840</v>
      </c>
      <c r="K195" s="87">
        <v>2</v>
      </c>
      <c r="L195" s="87">
        <v>3</v>
      </c>
      <c r="M195" s="87">
        <v>2</v>
      </c>
      <c r="N195" s="87">
        <v>6</v>
      </c>
      <c r="O195" s="49" t="s">
        <v>2451</v>
      </c>
      <c r="P195" s="49" t="s">
        <v>2451</v>
      </c>
      <c r="Q195" s="34">
        <v>2</v>
      </c>
      <c r="R195" s="34">
        <v>3</v>
      </c>
      <c r="S195" s="34">
        <v>2</v>
      </c>
      <c r="T195" s="34">
        <v>6</v>
      </c>
      <c r="U195" s="34" t="s">
        <v>2430</v>
      </c>
      <c r="V195" s="34" t="s">
        <v>2430</v>
      </c>
      <c r="W195" s="34" t="s">
        <v>720</v>
      </c>
      <c r="X195" s="34">
        <v>2</v>
      </c>
      <c r="Y195" s="34" t="s">
        <v>728</v>
      </c>
    </row>
    <row r="196" spans="1:25" x14ac:dyDescent="0.2">
      <c r="A196" s="34" t="s">
        <v>2614</v>
      </c>
      <c r="B196" s="49" t="s">
        <v>1049</v>
      </c>
      <c r="C196" s="49" t="s">
        <v>525</v>
      </c>
      <c r="D196" s="49">
        <v>2</v>
      </c>
      <c r="E196" s="34" t="s">
        <v>717</v>
      </c>
      <c r="F196" s="34" t="s">
        <v>735</v>
      </c>
      <c r="G196" s="87" t="s">
        <v>720</v>
      </c>
      <c r="H196" s="87" t="s">
        <v>720</v>
      </c>
      <c r="I196" s="87" t="s">
        <v>721</v>
      </c>
      <c r="J196" s="34" t="s">
        <v>736</v>
      </c>
      <c r="K196" s="87">
        <v>2</v>
      </c>
      <c r="L196" s="87" t="s">
        <v>720</v>
      </c>
      <c r="M196" s="87" t="s">
        <v>719</v>
      </c>
      <c r="N196" s="87" t="s">
        <v>2481</v>
      </c>
      <c r="O196" s="49" t="s">
        <v>2482</v>
      </c>
      <c r="P196" s="49" t="s">
        <v>2482</v>
      </c>
      <c r="Q196" s="34">
        <v>2</v>
      </c>
      <c r="R196" s="34" t="s">
        <v>720</v>
      </c>
      <c r="S196" s="34" t="s">
        <v>719</v>
      </c>
      <c r="T196" s="34" t="s">
        <v>2481</v>
      </c>
      <c r="U196" s="34" t="s">
        <v>2452</v>
      </c>
      <c r="V196" s="34" t="s">
        <v>2430</v>
      </c>
      <c r="W196" s="34" t="s">
        <v>720</v>
      </c>
      <c r="X196" s="34" t="s">
        <v>720</v>
      </c>
      <c r="Y196" s="34" t="s">
        <v>728</v>
      </c>
    </row>
    <row r="197" spans="1:25" x14ac:dyDescent="0.2">
      <c r="A197" s="34" t="s">
        <v>2614</v>
      </c>
      <c r="B197" s="49" t="s">
        <v>1050</v>
      </c>
      <c r="C197" s="49" t="s">
        <v>525</v>
      </c>
      <c r="D197" s="49">
        <v>2</v>
      </c>
      <c r="E197" s="34" t="s">
        <v>717</v>
      </c>
      <c r="F197" s="34" t="s">
        <v>735</v>
      </c>
      <c r="G197" s="87" t="s">
        <v>720</v>
      </c>
      <c r="H197" s="87" t="s">
        <v>720</v>
      </c>
      <c r="I197" s="87" t="s">
        <v>768</v>
      </c>
      <c r="J197" s="34" t="s">
        <v>736</v>
      </c>
      <c r="K197" s="87">
        <v>2</v>
      </c>
      <c r="L197" s="87" t="s">
        <v>720</v>
      </c>
      <c r="M197" s="87" t="s">
        <v>719</v>
      </c>
      <c r="N197" s="87" t="s">
        <v>2481</v>
      </c>
      <c r="O197" s="49" t="s">
        <v>2482</v>
      </c>
      <c r="P197" s="49" t="s">
        <v>2482</v>
      </c>
      <c r="Q197" s="34">
        <v>2</v>
      </c>
      <c r="R197" s="34" t="s">
        <v>720</v>
      </c>
      <c r="S197" s="34" t="s">
        <v>719</v>
      </c>
      <c r="T197" s="34" t="s">
        <v>2481</v>
      </c>
      <c r="U197" s="34" t="s">
        <v>2453</v>
      </c>
      <c r="V197" s="34" t="s">
        <v>2430</v>
      </c>
      <c r="W197" s="34" t="s">
        <v>720</v>
      </c>
      <c r="X197" s="34" t="s">
        <v>720</v>
      </c>
      <c r="Y197" s="34" t="s">
        <v>728</v>
      </c>
    </row>
    <row r="198" spans="1:25" x14ac:dyDescent="0.2">
      <c r="A198" s="34" t="s">
        <v>2617</v>
      </c>
      <c r="B198" s="49" t="s">
        <v>1051</v>
      </c>
      <c r="C198" s="49" t="s">
        <v>525</v>
      </c>
      <c r="D198" s="49">
        <v>2</v>
      </c>
      <c r="E198" s="34" t="s">
        <v>717</v>
      </c>
      <c r="F198" s="34" t="s">
        <v>850</v>
      </c>
      <c r="G198" s="87" t="s">
        <v>720</v>
      </c>
      <c r="H198" s="87" t="s">
        <v>720</v>
      </c>
      <c r="I198" s="87" t="s">
        <v>746</v>
      </c>
      <c r="J198" s="34" t="s">
        <v>851</v>
      </c>
      <c r="K198" s="87">
        <v>2</v>
      </c>
      <c r="L198" s="87">
        <v>2</v>
      </c>
      <c r="M198" s="87">
        <v>2</v>
      </c>
      <c r="N198" s="87">
        <v>11</v>
      </c>
      <c r="O198" s="49" t="s">
        <v>2449</v>
      </c>
      <c r="P198" s="49" t="s">
        <v>2449</v>
      </c>
      <c r="Q198" s="34">
        <v>2</v>
      </c>
      <c r="R198" s="34">
        <v>2</v>
      </c>
      <c r="S198" s="34">
        <v>2</v>
      </c>
      <c r="T198" s="34">
        <v>11</v>
      </c>
      <c r="U198" s="34" t="s">
        <v>2456</v>
      </c>
      <c r="V198" s="34" t="s">
        <v>2456</v>
      </c>
      <c r="W198" s="34">
        <v>2</v>
      </c>
      <c r="X198" s="34">
        <v>2</v>
      </c>
      <c r="Y198" s="34">
        <v>6</v>
      </c>
    </row>
    <row r="199" spans="1:25" x14ac:dyDescent="0.2">
      <c r="A199" s="34" t="s">
        <v>2618</v>
      </c>
      <c r="B199" s="49" t="s">
        <v>1052</v>
      </c>
      <c r="C199" s="49" t="s">
        <v>525</v>
      </c>
      <c r="D199" s="49">
        <v>2</v>
      </c>
      <c r="E199" s="34" t="s">
        <v>717</v>
      </c>
      <c r="F199" s="34" t="s">
        <v>742</v>
      </c>
      <c r="G199" s="87" t="s">
        <v>720</v>
      </c>
      <c r="H199" s="87" t="s">
        <v>728</v>
      </c>
      <c r="I199" s="87" t="s">
        <v>720</v>
      </c>
      <c r="J199" s="34" t="s">
        <v>743</v>
      </c>
      <c r="K199" s="87">
        <v>2</v>
      </c>
      <c r="L199" s="87">
        <v>2</v>
      </c>
      <c r="M199" s="87">
        <v>2</v>
      </c>
      <c r="N199" s="87">
        <v>16</v>
      </c>
      <c r="O199" s="49" t="s">
        <v>2507</v>
      </c>
      <c r="P199" s="49" t="s">
        <v>2507</v>
      </c>
      <c r="Q199" s="34">
        <v>2</v>
      </c>
      <c r="R199" s="34">
        <v>2</v>
      </c>
      <c r="S199" s="34">
        <v>2</v>
      </c>
      <c r="T199" s="34">
        <v>16</v>
      </c>
      <c r="U199" s="34" t="s">
        <v>2358</v>
      </c>
      <c r="V199" s="34" t="s">
        <v>2358</v>
      </c>
      <c r="W199" s="34" t="s">
        <v>720</v>
      </c>
      <c r="X199" s="34">
        <v>3</v>
      </c>
      <c r="Y199" s="34" t="s">
        <v>720</v>
      </c>
    </row>
    <row r="200" spans="1:25" x14ac:dyDescent="0.2">
      <c r="A200" s="34" t="s">
        <v>2619</v>
      </c>
      <c r="B200" s="49" t="s">
        <v>1053</v>
      </c>
      <c r="C200" s="49" t="s">
        <v>525</v>
      </c>
      <c r="D200" s="49">
        <v>1</v>
      </c>
      <c r="E200" s="34" t="s">
        <v>782</v>
      </c>
      <c r="F200" s="34" t="s">
        <v>853</v>
      </c>
      <c r="G200" s="87" t="s">
        <v>720</v>
      </c>
      <c r="H200" s="87" t="s">
        <v>728</v>
      </c>
      <c r="I200" s="87" t="s">
        <v>768</v>
      </c>
      <c r="J200" s="34" t="s">
        <v>854</v>
      </c>
      <c r="K200" s="87">
        <v>1</v>
      </c>
      <c r="L200" s="87">
        <v>2</v>
      </c>
      <c r="M200" s="87">
        <v>4</v>
      </c>
      <c r="N200" s="87">
        <v>3</v>
      </c>
      <c r="O200" s="49" t="s">
        <v>2461</v>
      </c>
      <c r="P200" s="49" t="s">
        <v>2461</v>
      </c>
      <c r="Q200" s="34">
        <v>1</v>
      </c>
      <c r="R200" s="34">
        <v>2</v>
      </c>
      <c r="S200" s="34">
        <v>4</v>
      </c>
      <c r="T200" s="34">
        <v>3</v>
      </c>
      <c r="U200" s="34" t="s">
        <v>2462</v>
      </c>
      <c r="V200" s="34" t="s">
        <v>2462</v>
      </c>
      <c r="W200" s="34">
        <v>2</v>
      </c>
      <c r="X200" s="34">
        <v>3</v>
      </c>
      <c r="Y200" s="34">
        <v>5</v>
      </c>
    </row>
    <row r="201" spans="1:25" x14ac:dyDescent="0.2">
      <c r="A201" s="34" t="s">
        <v>2620</v>
      </c>
      <c r="B201" s="49" t="s">
        <v>1054</v>
      </c>
      <c r="C201" s="49" t="s">
        <v>525</v>
      </c>
      <c r="D201" s="49">
        <v>1</v>
      </c>
      <c r="E201" s="34" t="s">
        <v>782</v>
      </c>
      <c r="F201" s="34" t="s">
        <v>856</v>
      </c>
      <c r="G201" s="87" t="s">
        <v>720</v>
      </c>
      <c r="H201" s="87" t="s">
        <v>721</v>
      </c>
      <c r="I201" s="87" t="s">
        <v>719</v>
      </c>
      <c r="J201" s="34" t="s">
        <v>857</v>
      </c>
      <c r="K201" s="87">
        <v>1</v>
      </c>
      <c r="L201" s="87">
        <v>3</v>
      </c>
      <c r="M201" s="87">
        <v>1</v>
      </c>
      <c r="N201" s="87">
        <v>3</v>
      </c>
      <c r="O201" s="49" t="s">
        <v>2464</v>
      </c>
      <c r="P201" s="49" t="s">
        <v>2464</v>
      </c>
      <c r="Q201" s="34">
        <v>1</v>
      </c>
      <c r="R201" s="34">
        <v>3</v>
      </c>
      <c r="S201" s="34">
        <v>1</v>
      </c>
      <c r="T201" s="34">
        <v>3</v>
      </c>
      <c r="U201" s="34" t="s">
        <v>2465</v>
      </c>
      <c r="V201" s="34" t="s">
        <v>2465</v>
      </c>
      <c r="W201" s="34">
        <v>2</v>
      </c>
      <c r="X201" s="34">
        <v>4</v>
      </c>
      <c r="Y201" s="34">
        <v>1</v>
      </c>
    </row>
    <row r="202" spans="1:25" x14ac:dyDescent="0.2">
      <c r="A202" s="34" t="s">
        <v>2621</v>
      </c>
      <c r="B202" s="49" t="s">
        <v>1055</v>
      </c>
      <c r="C202" s="49" t="s">
        <v>525</v>
      </c>
      <c r="D202" s="49">
        <v>4</v>
      </c>
      <c r="E202" s="34" t="s">
        <v>859</v>
      </c>
      <c r="F202" s="34" t="s">
        <v>860</v>
      </c>
      <c r="G202" s="87" t="s">
        <v>720</v>
      </c>
      <c r="H202" s="87" t="s">
        <v>721</v>
      </c>
      <c r="I202" s="87" t="s">
        <v>720</v>
      </c>
      <c r="J202" s="34" t="s">
        <v>861</v>
      </c>
      <c r="K202" s="87">
        <v>4</v>
      </c>
      <c r="L202" s="87">
        <v>4</v>
      </c>
      <c r="M202" s="87">
        <v>0</v>
      </c>
      <c r="N202" s="87">
        <v>4</v>
      </c>
      <c r="O202" s="49" t="s">
        <v>2467</v>
      </c>
      <c r="P202" s="49" t="s">
        <v>2467</v>
      </c>
      <c r="Q202" s="34">
        <v>4</v>
      </c>
      <c r="R202" s="34">
        <v>4</v>
      </c>
      <c r="S202" s="34">
        <v>0</v>
      </c>
      <c r="T202" s="34">
        <v>4</v>
      </c>
      <c r="U202" s="34" t="s">
        <v>2468</v>
      </c>
      <c r="V202" s="34" t="s">
        <v>2468</v>
      </c>
      <c r="W202" s="34">
        <v>2</v>
      </c>
      <c r="X202" s="34">
        <v>4</v>
      </c>
      <c r="Y202" s="34">
        <v>2</v>
      </c>
    </row>
    <row r="203" spans="1:25" x14ac:dyDescent="0.2">
      <c r="A203" s="34" t="s">
        <v>2622</v>
      </c>
      <c r="B203" s="49" t="s">
        <v>1056</v>
      </c>
      <c r="C203" s="49" t="s">
        <v>525</v>
      </c>
      <c r="D203" s="49">
        <v>1</v>
      </c>
      <c r="E203" s="34" t="s">
        <v>782</v>
      </c>
      <c r="F203" s="34" t="s">
        <v>868</v>
      </c>
      <c r="G203" s="87" t="s">
        <v>720</v>
      </c>
      <c r="H203" s="87" t="s">
        <v>746</v>
      </c>
      <c r="I203" s="87" t="s">
        <v>747</v>
      </c>
      <c r="J203" s="34" t="s">
        <v>869</v>
      </c>
      <c r="K203" s="87">
        <v>1</v>
      </c>
      <c r="L203" s="87">
        <v>6</v>
      </c>
      <c r="M203" s="87" t="s">
        <v>2419</v>
      </c>
      <c r="N203" s="87">
        <v>10</v>
      </c>
      <c r="O203" s="49" t="s">
        <v>2410</v>
      </c>
      <c r="P203" s="49" t="s">
        <v>2410</v>
      </c>
      <c r="Q203" s="34">
        <v>1</v>
      </c>
      <c r="R203" s="34">
        <v>6</v>
      </c>
      <c r="S203" s="34" t="s">
        <v>2419</v>
      </c>
      <c r="T203" s="34">
        <v>10</v>
      </c>
      <c r="U203" s="34" t="s">
        <v>2360</v>
      </c>
      <c r="V203" s="34" t="s">
        <v>2360</v>
      </c>
      <c r="W203" s="34">
        <v>2</v>
      </c>
      <c r="X203" s="34" t="s">
        <v>746</v>
      </c>
      <c r="Y203" s="34" t="s">
        <v>747</v>
      </c>
    </row>
    <row r="204" spans="1:25" x14ac:dyDescent="0.2">
      <c r="A204" s="34" t="s">
        <v>2623</v>
      </c>
      <c r="B204" s="49" t="s">
        <v>1057</v>
      </c>
      <c r="C204" s="49" t="s">
        <v>525</v>
      </c>
      <c r="D204" s="49">
        <v>1</v>
      </c>
      <c r="E204" s="34" t="s">
        <v>782</v>
      </c>
      <c r="F204" s="34" t="s">
        <v>745</v>
      </c>
      <c r="G204" s="87" t="s">
        <v>720</v>
      </c>
      <c r="H204" s="87" t="s">
        <v>746</v>
      </c>
      <c r="I204" s="87" t="s">
        <v>747</v>
      </c>
      <c r="J204" s="34" t="s">
        <v>748</v>
      </c>
      <c r="K204" s="87">
        <v>1</v>
      </c>
      <c r="L204" s="87" t="s">
        <v>746</v>
      </c>
      <c r="M204" s="87" t="s">
        <v>719</v>
      </c>
      <c r="N204" s="87" t="s">
        <v>2481</v>
      </c>
      <c r="O204" s="49" t="s">
        <v>2476</v>
      </c>
      <c r="P204" s="49" t="s">
        <v>2476</v>
      </c>
      <c r="Q204" s="34">
        <v>1</v>
      </c>
      <c r="R204" s="34" t="s">
        <v>746</v>
      </c>
      <c r="S204" s="34" t="s">
        <v>719</v>
      </c>
      <c r="T204" s="34" t="s">
        <v>2481</v>
      </c>
      <c r="U204" s="34" t="s">
        <v>2360</v>
      </c>
      <c r="V204" s="34" t="s">
        <v>2360</v>
      </c>
      <c r="W204" s="34" t="s">
        <v>720</v>
      </c>
      <c r="X204" s="34" t="s">
        <v>746</v>
      </c>
      <c r="Y204" s="34" t="s">
        <v>747</v>
      </c>
    </row>
    <row r="205" spans="1:25" x14ac:dyDescent="0.2">
      <c r="A205" s="34" t="s">
        <v>2624</v>
      </c>
      <c r="B205" s="49" t="s">
        <v>1058</v>
      </c>
      <c r="C205" s="49" t="s">
        <v>525</v>
      </c>
      <c r="D205" s="49">
        <v>2</v>
      </c>
      <c r="E205" s="34" t="s">
        <v>717</v>
      </c>
      <c r="F205" s="34" t="s">
        <v>938</v>
      </c>
      <c r="G205" s="87" t="s">
        <v>728</v>
      </c>
      <c r="H205" s="87" t="s">
        <v>719</v>
      </c>
      <c r="I205" s="87" t="s">
        <v>719</v>
      </c>
      <c r="J205" s="34" t="s">
        <v>939</v>
      </c>
      <c r="K205" s="87">
        <v>2</v>
      </c>
      <c r="L205" s="87">
        <v>1</v>
      </c>
      <c r="M205" s="87">
        <v>2</v>
      </c>
      <c r="N205" s="87">
        <v>8</v>
      </c>
      <c r="O205" s="49" t="s">
        <v>2531</v>
      </c>
      <c r="P205" s="49" t="s">
        <v>2531</v>
      </c>
      <c r="Q205" s="34">
        <v>2</v>
      </c>
      <c r="R205" s="34">
        <v>1</v>
      </c>
      <c r="S205" s="34">
        <v>2</v>
      </c>
      <c r="T205" s="34">
        <v>8</v>
      </c>
      <c r="U205" s="34" t="s">
        <v>2394</v>
      </c>
      <c r="V205" s="34" t="s">
        <v>2394</v>
      </c>
      <c r="W205" s="34">
        <v>3</v>
      </c>
      <c r="X205" s="34">
        <v>1</v>
      </c>
      <c r="Y205" s="34">
        <v>1</v>
      </c>
    </row>
    <row r="206" spans="1:25" x14ac:dyDescent="0.2">
      <c r="A206" s="34" t="s">
        <v>2625</v>
      </c>
      <c r="B206" s="49" t="s">
        <v>1059</v>
      </c>
      <c r="C206" s="49" t="s">
        <v>527</v>
      </c>
      <c r="D206" s="49">
        <v>2</v>
      </c>
      <c r="E206" s="34" t="s">
        <v>717</v>
      </c>
      <c r="F206" s="34" t="s">
        <v>735</v>
      </c>
      <c r="G206" s="87" t="s">
        <v>719</v>
      </c>
      <c r="H206" s="87" t="s">
        <v>720</v>
      </c>
      <c r="I206" s="87" t="s">
        <v>719</v>
      </c>
      <c r="J206" s="34" t="s">
        <v>736</v>
      </c>
      <c r="K206" s="87">
        <v>2</v>
      </c>
      <c r="L206" s="87" t="s">
        <v>720</v>
      </c>
      <c r="M206" s="87" t="s">
        <v>719</v>
      </c>
      <c r="N206" s="87" t="s">
        <v>2481</v>
      </c>
      <c r="O206" s="49" t="s">
        <v>2482</v>
      </c>
      <c r="P206" s="49" t="s">
        <v>2482</v>
      </c>
      <c r="Q206" s="34">
        <v>2</v>
      </c>
      <c r="R206" s="34" t="s">
        <v>720</v>
      </c>
      <c r="S206" s="34" t="s">
        <v>719</v>
      </c>
      <c r="T206" s="34" t="s">
        <v>2481</v>
      </c>
      <c r="U206" s="34" t="s">
        <v>2429</v>
      </c>
      <c r="V206" s="34" t="s">
        <v>2430</v>
      </c>
      <c r="W206" s="34" t="s">
        <v>720</v>
      </c>
      <c r="X206" s="34" t="s">
        <v>720</v>
      </c>
      <c r="Y206" s="34" t="s">
        <v>728</v>
      </c>
    </row>
    <row r="207" spans="1:25" x14ac:dyDescent="0.2">
      <c r="A207" s="34" t="s">
        <v>2626</v>
      </c>
      <c r="B207" s="49" t="s">
        <v>1060</v>
      </c>
      <c r="C207" s="49" t="s">
        <v>527</v>
      </c>
      <c r="D207" s="49">
        <v>1</v>
      </c>
      <c r="E207" s="34" t="s">
        <v>782</v>
      </c>
      <c r="F207" s="34" t="s">
        <v>718</v>
      </c>
      <c r="G207" s="87" t="s">
        <v>719</v>
      </c>
      <c r="H207" s="87" t="s">
        <v>720</v>
      </c>
      <c r="I207" s="87" t="s">
        <v>721</v>
      </c>
      <c r="J207" s="34" t="s">
        <v>722</v>
      </c>
      <c r="K207" s="87">
        <v>1</v>
      </c>
      <c r="L207" s="87">
        <v>5</v>
      </c>
      <c r="M207" s="87">
        <v>0</v>
      </c>
      <c r="N207" s="87">
        <v>5</v>
      </c>
      <c r="O207" s="49" t="s">
        <v>2408</v>
      </c>
      <c r="P207" s="49" t="s">
        <v>2408</v>
      </c>
      <c r="Q207" s="34">
        <v>1</v>
      </c>
      <c r="R207" s="34">
        <v>5</v>
      </c>
      <c r="S207" s="34">
        <v>0</v>
      </c>
      <c r="T207" s="34">
        <v>5</v>
      </c>
      <c r="U207" s="34" t="s">
        <v>2346</v>
      </c>
      <c r="V207" s="34" t="s">
        <v>2346</v>
      </c>
      <c r="W207" s="34">
        <v>1</v>
      </c>
      <c r="X207" s="34">
        <v>2</v>
      </c>
      <c r="Y207" s="34">
        <v>4</v>
      </c>
    </row>
    <row r="208" spans="1:25" x14ac:dyDescent="0.2">
      <c r="A208" s="34" t="s">
        <v>2627</v>
      </c>
      <c r="B208" s="49" t="s">
        <v>1061</v>
      </c>
      <c r="C208" s="49" t="s">
        <v>527</v>
      </c>
      <c r="D208" s="49">
        <v>1</v>
      </c>
      <c r="E208" s="34" t="s">
        <v>782</v>
      </c>
      <c r="F208" s="34" t="s">
        <v>724</v>
      </c>
      <c r="G208" s="87" t="s">
        <v>719</v>
      </c>
      <c r="H208" s="87" t="s">
        <v>720</v>
      </c>
      <c r="I208" s="87" t="s">
        <v>721</v>
      </c>
      <c r="J208" s="34" t="s">
        <v>725</v>
      </c>
      <c r="K208" s="87">
        <v>1</v>
      </c>
      <c r="L208" s="87">
        <v>6</v>
      </c>
      <c r="M208" s="87">
        <v>0</v>
      </c>
      <c r="N208" s="87">
        <v>10</v>
      </c>
      <c r="O208" s="49" t="s">
        <v>2410</v>
      </c>
      <c r="P208" s="49" t="s">
        <v>2410</v>
      </c>
      <c r="Q208" s="34">
        <v>1</v>
      </c>
      <c r="R208" s="34">
        <v>6</v>
      </c>
      <c r="S208" s="34">
        <v>0</v>
      </c>
      <c r="T208" s="34">
        <v>10</v>
      </c>
      <c r="U208" s="34" t="s">
        <v>2346</v>
      </c>
      <c r="V208" s="34" t="s">
        <v>2346</v>
      </c>
      <c r="W208" s="34">
        <v>1</v>
      </c>
      <c r="X208" s="34">
        <v>2</v>
      </c>
      <c r="Y208" s="34">
        <v>4</v>
      </c>
    </row>
    <row r="209" spans="1:25" x14ac:dyDescent="0.2">
      <c r="A209" s="34" t="s">
        <v>2628</v>
      </c>
      <c r="B209" s="49" t="s">
        <v>1062</v>
      </c>
      <c r="C209" s="49" t="s">
        <v>527</v>
      </c>
      <c r="D209" s="49">
        <v>2</v>
      </c>
      <c r="E209" s="34" t="s">
        <v>717</v>
      </c>
      <c r="F209" s="34" t="s">
        <v>1063</v>
      </c>
      <c r="G209" s="87" t="s">
        <v>719</v>
      </c>
      <c r="H209" s="87" t="s">
        <v>720</v>
      </c>
      <c r="I209" s="87" t="s">
        <v>721</v>
      </c>
      <c r="J209" s="34" t="s">
        <v>1024</v>
      </c>
      <c r="K209" s="87">
        <v>2</v>
      </c>
      <c r="L209" s="87">
        <v>1</v>
      </c>
      <c r="M209" s="87">
        <v>2</v>
      </c>
      <c r="N209" s="87">
        <v>5</v>
      </c>
      <c r="O209" s="49" t="s">
        <v>2629</v>
      </c>
      <c r="P209" s="49" t="s">
        <v>2629</v>
      </c>
      <c r="Q209" s="34">
        <v>2</v>
      </c>
      <c r="R209" s="34">
        <v>1</v>
      </c>
      <c r="S209" s="34">
        <v>2</v>
      </c>
      <c r="T209" s="34">
        <v>5</v>
      </c>
      <c r="U209" s="34" t="s">
        <v>2346</v>
      </c>
      <c r="V209" s="34" t="s">
        <v>2346</v>
      </c>
      <c r="W209" s="34">
        <v>1</v>
      </c>
      <c r="X209" s="34">
        <v>2</v>
      </c>
      <c r="Y209" s="34">
        <v>4</v>
      </c>
    </row>
    <row r="210" spans="1:25" x14ac:dyDescent="0.2">
      <c r="A210" s="34" t="s">
        <v>2630</v>
      </c>
      <c r="B210" s="49" t="s">
        <v>1064</v>
      </c>
      <c r="C210" s="49" t="s">
        <v>527</v>
      </c>
      <c r="D210" s="49">
        <v>6</v>
      </c>
      <c r="E210" s="34" t="s">
        <v>759</v>
      </c>
      <c r="F210" s="34" t="s">
        <v>957</v>
      </c>
      <c r="G210" s="87" t="s">
        <v>719</v>
      </c>
      <c r="H210" s="87" t="s">
        <v>728</v>
      </c>
      <c r="I210" s="87" t="s">
        <v>720</v>
      </c>
      <c r="J210" s="34" t="s">
        <v>958</v>
      </c>
      <c r="K210" s="87">
        <v>6</v>
      </c>
      <c r="L210" s="87">
        <v>3</v>
      </c>
      <c r="M210" s="87">
        <v>2</v>
      </c>
      <c r="N210" s="87">
        <v>16</v>
      </c>
      <c r="O210" s="49" t="s">
        <v>2383</v>
      </c>
      <c r="P210" s="49" t="s">
        <v>2383</v>
      </c>
      <c r="Q210" s="34">
        <v>6</v>
      </c>
      <c r="R210" s="34">
        <v>3</v>
      </c>
      <c r="S210" s="34">
        <v>2</v>
      </c>
      <c r="T210" s="34">
        <v>16</v>
      </c>
      <c r="U210" s="34" t="s">
        <v>2488</v>
      </c>
      <c r="V210" s="34" t="s">
        <v>2488</v>
      </c>
      <c r="W210" s="34">
        <v>1</v>
      </c>
      <c r="X210" s="34">
        <v>3</v>
      </c>
      <c r="Y210" s="34">
        <v>2</v>
      </c>
    </row>
    <row r="211" spans="1:25" x14ac:dyDescent="0.2">
      <c r="A211" s="34" t="s">
        <v>2631</v>
      </c>
      <c r="B211" s="49" t="s">
        <v>1065</v>
      </c>
      <c r="C211" s="49" t="s">
        <v>527</v>
      </c>
      <c r="D211" s="49">
        <v>5</v>
      </c>
      <c r="E211" s="34" t="s">
        <v>820</v>
      </c>
      <c r="F211" s="34" t="s">
        <v>738</v>
      </c>
      <c r="G211" s="87" t="s">
        <v>719</v>
      </c>
      <c r="H211" s="87" t="s">
        <v>739</v>
      </c>
      <c r="I211" s="87" t="s">
        <v>720</v>
      </c>
      <c r="J211" s="34" t="s">
        <v>740</v>
      </c>
      <c r="K211" s="87">
        <v>5</v>
      </c>
      <c r="L211" s="87">
        <v>3</v>
      </c>
      <c r="M211" s="87">
        <v>1</v>
      </c>
      <c r="N211" s="87">
        <v>16</v>
      </c>
      <c r="O211" s="49" t="s">
        <v>2439</v>
      </c>
      <c r="P211" s="49" t="s">
        <v>2439</v>
      </c>
      <c r="Q211" s="34">
        <v>5</v>
      </c>
      <c r="R211" s="34">
        <v>3</v>
      </c>
      <c r="S211" s="34">
        <v>1</v>
      </c>
      <c r="T211" s="34">
        <v>16</v>
      </c>
      <c r="U211" s="34" t="s">
        <v>2356</v>
      </c>
      <c r="V211" s="34" t="s">
        <v>2356</v>
      </c>
      <c r="W211" s="34">
        <v>1</v>
      </c>
      <c r="X211" s="34">
        <v>7</v>
      </c>
      <c r="Y211" s="34">
        <v>2</v>
      </c>
    </row>
    <row r="212" spans="1:25" x14ac:dyDescent="0.2">
      <c r="A212" s="34" t="s">
        <v>2632</v>
      </c>
      <c r="B212" s="49" t="s">
        <v>1066</v>
      </c>
      <c r="C212" s="49" t="s">
        <v>527</v>
      </c>
      <c r="D212" s="49">
        <v>2</v>
      </c>
      <c r="E212" s="34" t="s">
        <v>717</v>
      </c>
      <c r="F212" s="34" t="s">
        <v>825</v>
      </c>
      <c r="G212" s="87" t="s">
        <v>720</v>
      </c>
      <c r="H212" s="87" t="s">
        <v>719</v>
      </c>
      <c r="I212" s="87" t="s">
        <v>719</v>
      </c>
      <c r="J212" s="34" t="s">
        <v>826</v>
      </c>
      <c r="K212" s="87">
        <v>2</v>
      </c>
      <c r="L212" s="87">
        <v>3</v>
      </c>
      <c r="M212" s="87">
        <v>3</v>
      </c>
      <c r="N212" s="87">
        <v>11</v>
      </c>
      <c r="O212" s="49" t="s">
        <v>2441</v>
      </c>
      <c r="P212" s="49" t="s">
        <v>2441</v>
      </c>
      <c r="Q212" s="34">
        <v>2</v>
      </c>
      <c r="R212" s="34">
        <v>3</v>
      </c>
      <c r="S212" s="34">
        <v>3</v>
      </c>
      <c r="T212" s="34">
        <v>11</v>
      </c>
      <c r="U212" s="34" t="s">
        <v>2442</v>
      </c>
      <c r="V212" s="34" t="s">
        <v>2442</v>
      </c>
      <c r="W212" s="34">
        <v>2</v>
      </c>
      <c r="X212" s="34">
        <v>1</v>
      </c>
      <c r="Y212" s="34">
        <v>1</v>
      </c>
    </row>
    <row r="213" spans="1:25" x14ac:dyDescent="0.2">
      <c r="A213" s="34" t="s">
        <v>2633</v>
      </c>
      <c r="B213" s="49" t="s">
        <v>1067</v>
      </c>
      <c r="C213" s="49" t="s">
        <v>527</v>
      </c>
      <c r="D213" s="49">
        <v>2</v>
      </c>
      <c r="E213" s="34" t="s">
        <v>717</v>
      </c>
      <c r="F213" s="34" t="s">
        <v>963</v>
      </c>
      <c r="G213" s="87" t="s">
        <v>720</v>
      </c>
      <c r="H213" s="87" t="s">
        <v>720</v>
      </c>
      <c r="I213" s="87" t="s">
        <v>719</v>
      </c>
      <c r="J213" s="34" t="s">
        <v>845</v>
      </c>
      <c r="K213" s="87">
        <v>2</v>
      </c>
      <c r="L213" s="87">
        <v>2</v>
      </c>
      <c r="M213" s="87">
        <v>1</v>
      </c>
      <c r="N213" s="87">
        <v>11</v>
      </c>
      <c r="O213" s="49" t="s">
        <v>2455</v>
      </c>
      <c r="P213" s="49" t="s">
        <v>2455</v>
      </c>
      <c r="Q213" s="34">
        <v>2</v>
      </c>
      <c r="R213" s="34">
        <v>2</v>
      </c>
      <c r="S213" s="34">
        <v>1</v>
      </c>
      <c r="T213" s="34">
        <v>11</v>
      </c>
      <c r="U213" s="34" t="s">
        <v>2422</v>
      </c>
      <c r="V213" s="34" t="s">
        <v>2422</v>
      </c>
      <c r="W213" s="34" t="s">
        <v>720</v>
      </c>
      <c r="X213" s="34" t="s">
        <v>720</v>
      </c>
      <c r="Y213" s="34" t="s">
        <v>719</v>
      </c>
    </row>
    <row r="214" spans="1:25" x14ac:dyDescent="0.2">
      <c r="A214" s="34" t="s">
        <v>2625</v>
      </c>
      <c r="B214" s="49" t="s">
        <v>1068</v>
      </c>
      <c r="C214" s="49" t="s">
        <v>527</v>
      </c>
      <c r="D214" s="49">
        <v>2</v>
      </c>
      <c r="E214" s="34" t="s">
        <v>717</v>
      </c>
      <c r="F214" s="34" t="s">
        <v>735</v>
      </c>
      <c r="G214" s="87" t="s">
        <v>720</v>
      </c>
      <c r="H214" s="87" t="s">
        <v>720</v>
      </c>
      <c r="I214" s="87" t="s">
        <v>719</v>
      </c>
      <c r="J214" s="34" t="s">
        <v>736</v>
      </c>
      <c r="K214" s="87">
        <v>2</v>
      </c>
      <c r="L214" s="87" t="s">
        <v>720</v>
      </c>
      <c r="M214" s="87" t="s">
        <v>719</v>
      </c>
      <c r="N214" s="87" t="s">
        <v>2481</v>
      </c>
      <c r="O214" s="49" t="s">
        <v>2482</v>
      </c>
      <c r="P214" s="49" t="s">
        <v>2482</v>
      </c>
      <c r="Q214" s="34">
        <v>2</v>
      </c>
      <c r="R214" s="34" t="s">
        <v>720</v>
      </c>
      <c r="S214" s="34" t="s">
        <v>719</v>
      </c>
      <c r="T214" s="34" t="s">
        <v>2481</v>
      </c>
      <c r="U214" s="34" t="s">
        <v>2422</v>
      </c>
      <c r="V214" s="34" t="s">
        <v>2430</v>
      </c>
      <c r="W214" s="34" t="s">
        <v>720</v>
      </c>
      <c r="X214" s="34" t="s">
        <v>720</v>
      </c>
      <c r="Y214" s="34" t="s">
        <v>728</v>
      </c>
    </row>
    <row r="215" spans="1:25" x14ac:dyDescent="0.2">
      <c r="A215" s="34" t="s">
        <v>2634</v>
      </c>
      <c r="B215" s="49" t="s">
        <v>1069</v>
      </c>
      <c r="C215" s="49" t="s">
        <v>527</v>
      </c>
      <c r="D215" s="49">
        <v>2</v>
      </c>
      <c r="E215" s="34" t="s">
        <v>717</v>
      </c>
      <c r="F215" s="34" t="s">
        <v>835</v>
      </c>
      <c r="G215" s="87" t="s">
        <v>720</v>
      </c>
      <c r="H215" s="87" t="s">
        <v>720</v>
      </c>
      <c r="I215" s="87" t="s">
        <v>719</v>
      </c>
      <c r="J215" s="34" t="s">
        <v>836</v>
      </c>
      <c r="K215" s="87">
        <v>2</v>
      </c>
      <c r="L215" s="87">
        <v>2</v>
      </c>
      <c r="M215" s="87">
        <v>2</v>
      </c>
      <c r="N215" s="87">
        <v>11</v>
      </c>
      <c r="O215" s="49" t="s">
        <v>2449</v>
      </c>
      <c r="P215" s="49" t="s">
        <v>2449</v>
      </c>
      <c r="Q215" s="34">
        <v>2</v>
      </c>
      <c r="R215" s="34">
        <v>2</v>
      </c>
      <c r="S215" s="34">
        <v>2</v>
      </c>
      <c r="T215" s="34">
        <v>11</v>
      </c>
      <c r="U215" s="34" t="s">
        <v>2422</v>
      </c>
      <c r="V215" s="34" t="s">
        <v>2422</v>
      </c>
      <c r="W215" s="34">
        <v>2</v>
      </c>
      <c r="X215" s="34">
        <v>2</v>
      </c>
      <c r="Y215" s="34">
        <v>1</v>
      </c>
    </row>
    <row r="216" spans="1:25" x14ac:dyDescent="0.2">
      <c r="A216" s="34" t="s">
        <v>2625</v>
      </c>
      <c r="B216" s="49" t="s">
        <v>1070</v>
      </c>
      <c r="C216" s="49" t="s">
        <v>527</v>
      </c>
      <c r="D216" s="49">
        <v>2</v>
      </c>
      <c r="E216" s="34" t="s">
        <v>717</v>
      </c>
      <c r="F216" s="34" t="s">
        <v>735</v>
      </c>
      <c r="G216" s="87" t="s">
        <v>720</v>
      </c>
      <c r="H216" s="87" t="s">
        <v>720</v>
      </c>
      <c r="I216" s="87" t="s">
        <v>728</v>
      </c>
      <c r="J216" s="34" t="s">
        <v>736</v>
      </c>
      <c r="K216" s="87">
        <v>2</v>
      </c>
      <c r="L216" s="87" t="s">
        <v>720</v>
      </c>
      <c r="M216" s="87" t="s">
        <v>719</v>
      </c>
      <c r="N216" s="87" t="s">
        <v>2481</v>
      </c>
      <c r="O216" s="49" t="s">
        <v>2482</v>
      </c>
      <c r="P216" s="49" t="s">
        <v>2482</v>
      </c>
      <c r="Q216" s="34">
        <v>2</v>
      </c>
      <c r="R216" s="34" t="s">
        <v>720</v>
      </c>
      <c r="S216" s="34" t="s">
        <v>719</v>
      </c>
      <c r="T216" s="34" t="s">
        <v>2481</v>
      </c>
      <c r="U216" s="34" t="s">
        <v>2430</v>
      </c>
      <c r="V216" s="34" t="s">
        <v>2430</v>
      </c>
      <c r="W216" s="34" t="s">
        <v>720</v>
      </c>
      <c r="X216" s="34" t="s">
        <v>720</v>
      </c>
      <c r="Y216" s="34" t="s">
        <v>728</v>
      </c>
    </row>
    <row r="217" spans="1:25" x14ac:dyDescent="0.2">
      <c r="A217" s="34" t="s">
        <v>2635</v>
      </c>
      <c r="B217" s="49" t="s">
        <v>1071</v>
      </c>
      <c r="C217" s="49" t="s">
        <v>527</v>
      </c>
      <c r="D217" s="49">
        <v>2</v>
      </c>
      <c r="E217" s="34" t="s">
        <v>717</v>
      </c>
      <c r="F217" s="34" t="s">
        <v>839</v>
      </c>
      <c r="G217" s="87" t="s">
        <v>720</v>
      </c>
      <c r="H217" s="87" t="s">
        <v>720</v>
      </c>
      <c r="I217" s="87" t="s">
        <v>728</v>
      </c>
      <c r="J217" s="34" t="s">
        <v>840</v>
      </c>
      <c r="K217" s="87">
        <v>2</v>
      </c>
      <c r="L217" s="87">
        <v>3</v>
      </c>
      <c r="M217" s="87">
        <v>2</v>
      </c>
      <c r="N217" s="87">
        <v>6</v>
      </c>
      <c r="O217" s="49" t="s">
        <v>2451</v>
      </c>
      <c r="P217" s="49" t="s">
        <v>2451</v>
      </c>
      <c r="Q217" s="34">
        <v>2</v>
      </c>
      <c r="R217" s="34">
        <v>3</v>
      </c>
      <c r="S217" s="34">
        <v>2</v>
      </c>
      <c r="T217" s="34">
        <v>6</v>
      </c>
      <c r="U217" s="34" t="s">
        <v>2430</v>
      </c>
      <c r="V217" s="34" t="s">
        <v>2430</v>
      </c>
      <c r="W217" s="34" t="s">
        <v>720</v>
      </c>
      <c r="X217" s="34">
        <v>2</v>
      </c>
      <c r="Y217" s="34" t="s">
        <v>728</v>
      </c>
    </row>
    <row r="218" spans="1:25" x14ac:dyDescent="0.2">
      <c r="A218" s="34" t="s">
        <v>2625</v>
      </c>
      <c r="B218" s="49" t="s">
        <v>1072</v>
      </c>
      <c r="C218" s="49" t="s">
        <v>527</v>
      </c>
      <c r="D218" s="49">
        <v>2</v>
      </c>
      <c r="E218" s="34" t="s">
        <v>717</v>
      </c>
      <c r="F218" s="34" t="s">
        <v>735</v>
      </c>
      <c r="G218" s="87" t="s">
        <v>720</v>
      </c>
      <c r="H218" s="87" t="s">
        <v>720</v>
      </c>
      <c r="I218" s="87" t="s">
        <v>721</v>
      </c>
      <c r="J218" s="34" t="s">
        <v>736</v>
      </c>
      <c r="K218" s="87">
        <v>2</v>
      </c>
      <c r="L218" s="87" t="s">
        <v>720</v>
      </c>
      <c r="M218" s="87" t="s">
        <v>719</v>
      </c>
      <c r="N218" s="87" t="s">
        <v>2481</v>
      </c>
      <c r="O218" s="49" t="s">
        <v>2482</v>
      </c>
      <c r="P218" s="49" t="s">
        <v>2482</v>
      </c>
      <c r="Q218" s="34">
        <v>2</v>
      </c>
      <c r="R218" s="34" t="s">
        <v>720</v>
      </c>
      <c r="S218" s="34" t="s">
        <v>719</v>
      </c>
      <c r="T218" s="34" t="s">
        <v>2481</v>
      </c>
      <c r="U218" s="34" t="s">
        <v>2452</v>
      </c>
      <c r="V218" s="34" t="s">
        <v>2430</v>
      </c>
      <c r="W218" s="34" t="s">
        <v>720</v>
      </c>
      <c r="X218" s="34" t="s">
        <v>720</v>
      </c>
      <c r="Y218" s="34" t="s">
        <v>728</v>
      </c>
    </row>
    <row r="219" spans="1:25" x14ac:dyDescent="0.2">
      <c r="A219" s="34" t="s">
        <v>2625</v>
      </c>
      <c r="B219" s="49" t="s">
        <v>1073</v>
      </c>
      <c r="C219" s="49" t="s">
        <v>527</v>
      </c>
      <c r="D219" s="49">
        <v>2</v>
      </c>
      <c r="E219" s="34" t="s">
        <v>717</v>
      </c>
      <c r="F219" s="34" t="s">
        <v>735</v>
      </c>
      <c r="G219" s="87" t="s">
        <v>720</v>
      </c>
      <c r="H219" s="87" t="s">
        <v>720</v>
      </c>
      <c r="I219" s="87" t="s">
        <v>768</v>
      </c>
      <c r="J219" s="34" t="s">
        <v>736</v>
      </c>
      <c r="K219" s="87">
        <v>2</v>
      </c>
      <c r="L219" s="87" t="s">
        <v>720</v>
      </c>
      <c r="M219" s="87" t="s">
        <v>719</v>
      </c>
      <c r="N219" s="87" t="s">
        <v>2481</v>
      </c>
      <c r="O219" s="49" t="s">
        <v>2482</v>
      </c>
      <c r="P219" s="49" t="s">
        <v>2482</v>
      </c>
      <c r="Q219" s="34">
        <v>2</v>
      </c>
      <c r="R219" s="34" t="s">
        <v>720</v>
      </c>
      <c r="S219" s="34" t="s">
        <v>719</v>
      </c>
      <c r="T219" s="34" t="s">
        <v>2481</v>
      </c>
      <c r="U219" s="34" t="s">
        <v>2453</v>
      </c>
      <c r="V219" s="34" t="s">
        <v>2430</v>
      </c>
      <c r="W219" s="34" t="s">
        <v>720</v>
      </c>
      <c r="X219" s="34" t="s">
        <v>720</v>
      </c>
      <c r="Y219" s="34" t="s">
        <v>728</v>
      </c>
    </row>
    <row r="220" spans="1:25" x14ac:dyDescent="0.2">
      <c r="A220" s="34" t="s">
        <v>2636</v>
      </c>
      <c r="B220" s="49" t="s">
        <v>1074</v>
      </c>
      <c r="C220" s="49" t="s">
        <v>527</v>
      </c>
      <c r="D220" s="49">
        <v>2</v>
      </c>
      <c r="E220" s="34" t="s">
        <v>717</v>
      </c>
      <c r="F220" s="34" t="s">
        <v>742</v>
      </c>
      <c r="G220" s="87" t="s">
        <v>720</v>
      </c>
      <c r="H220" s="87" t="s">
        <v>728</v>
      </c>
      <c r="I220" s="87" t="s">
        <v>720</v>
      </c>
      <c r="J220" s="34" t="s">
        <v>743</v>
      </c>
      <c r="K220" s="87">
        <v>2</v>
      </c>
      <c r="L220" s="87">
        <v>2</v>
      </c>
      <c r="M220" s="87">
        <v>2</v>
      </c>
      <c r="N220" s="87">
        <v>16</v>
      </c>
      <c r="O220" s="49" t="s">
        <v>2507</v>
      </c>
      <c r="P220" s="49" t="s">
        <v>2507</v>
      </c>
      <c r="Q220" s="34">
        <v>2</v>
      </c>
      <c r="R220" s="34">
        <v>2</v>
      </c>
      <c r="S220" s="34">
        <v>2</v>
      </c>
      <c r="T220" s="34">
        <v>16</v>
      </c>
      <c r="U220" s="34" t="s">
        <v>2358</v>
      </c>
      <c r="V220" s="34" t="s">
        <v>2358</v>
      </c>
      <c r="W220" s="34" t="s">
        <v>720</v>
      </c>
      <c r="X220" s="34">
        <v>3</v>
      </c>
      <c r="Y220" s="34" t="s">
        <v>720</v>
      </c>
    </row>
    <row r="221" spans="1:25" x14ac:dyDescent="0.2">
      <c r="A221" s="34" t="s">
        <v>2637</v>
      </c>
      <c r="B221" s="49" t="s">
        <v>1075</v>
      </c>
      <c r="C221" s="49" t="s">
        <v>527</v>
      </c>
      <c r="D221" s="49">
        <v>1</v>
      </c>
      <c r="E221" s="34" t="s">
        <v>782</v>
      </c>
      <c r="F221" s="34" t="s">
        <v>853</v>
      </c>
      <c r="G221" s="87" t="s">
        <v>720</v>
      </c>
      <c r="H221" s="87" t="s">
        <v>728</v>
      </c>
      <c r="I221" s="87" t="s">
        <v>768</v>
      </c>
      <c r="J221" s="34" t="s">
        <v>854</v>
      </c>
      <c r="K221" s="87">
        <v>1</v>
      </c>
      <c r="L221" s="87">
        <v>2</v>
      </c>
      <c r="M221" s="87">
        <v>4</v>
      </c>
      <c r="N221" s="87">
        <v>3</v>
      </c>
      <c r="O221" s="49" t="s">
        <v>2461</v>
      </c>
      <c r="P221" s="49" t="s">
        <v>2461</v>
      </c>
      <c r="Q221" s="34">
        <v>1</v>
      </c>
      <c r="R221" s="34">
        <v>2</v>
      </c>
      <c r="S221" s="34">
        <v>4</v>
      </c>
      <c r="T221" s="34">
        <v>3</v>
      </c>
      <c r="U221" s="34" t="s">
        <v>2462</v>
      </c>
      <c r="V221" s="34" t="s">
        <v>2462</v>
      </c>
      <c r="W221" s="34">
        <v>2</v>
      </c>
      <c r="X221" s="34">
        <v>3</v>
      </c>
      <c r="Y221" s="34">
        <v>5</v>
      </c>
    </row>
    <row r="222" spans="1:25" x14ac:dyDescent="0.2">
      <c r="A222" s="34" t="s">
        <v>2638</v>
      </c>
      <c r="B222" s="49" t="s">
        <v>1076</v>
      </c>
      <c r="C222" s="49" t="s">
        <v>527</v>
      </c>
      <c r="D222" s="49">
        <v>1</v>
      </c>
      <c r="E222" s="34" t="s">
        <v>782</v>
      </c>
      <c r="F222" s="34" t="s">
        <v>856</v>
      </c>
      <c r="G222" s="87" t="s">
        <v>720</v>
      </c>
      <c r="H222" s="87" t="s">
        <v>721</v>
      </c>
      <c r="I222" s="87" t="s">
        <v>719</v>
      </c>
      <c r="J222" s="34" t="s">
        <v>857</v>
      </c>
      <c r="K222" s="87">
        <v>1</v>
      </c>
      <c r="L222" s="87">
        <v>3</v>
      </c>
      <c r="M222" s="87">
        <v>1</v>
      </c>
      <c r="N222" s="87">
        <v>3</v>
      </c>
      <c r="O222" s="49" t="s">
        <v>2464</v>
      </c>
      <c r="P222" s="49" t="s">
        <v>2464</v>
      </c>
      <c r="Q222" s="34">
        <v>1</v>
      </c>
      <c r="R222" s="34">
        <v>3</v>
      </c>
      <c r="S222" s="34">
        <v>1</v>
      </c>
      <c r="T222" s="34">
        <v>3</v>
      </c>
      <c r="U222" s="34" t="s">
        <v>2465</v>
      </c>
      <c r="V222" s="34" t="s">
        <v>2465</v>
      </c>
      <c r="W222" s="34">
        <v>2</v>
      </c>
      <c r="X222" s="34">
        <v>4</v>
      </c>
      <c r="Y222" s="34">
        <v>1</v>
      </c>
    </row>
    <row r="223" spans="1:25" x14ac:dyDescent="0.2">
      <c r="A223" s="34" t="s">
        <v>2639</v>
      </c>
      <c r="B223" s="49" t="s">
        <v>1077</v>
      </c>
      <c r="C223" s="49" t="s">
        <v>527</v>
      </c>
      <c r="D223" s="49">
        <v>1</v>
      </c>
      <c r="E223" s="34" t="s">
        <v>782</v>
      </c>
      <c r="F223" s="34" t="s">
        <v>1078</v>
      </c>
      <c r="G223" s="87" t="s">
        <v>720</v>
      </c>
      <c r="H223" s="87" t="s">
        <v>721</v>
      </c>
      <c r="I223" s="87" t="s">
        <v>719</v>
      </c>
      <c r="J223" s="34" t="s">
        <v>857</v>
      </c>
      <c r="K223" s="87">
        <v>1</v>
      </c>
      <c r="L223" s="87">
        <v>6</v>
      </c>
      <c r="M223" s="87">
        <v>0</v>
      </c>
      <c r="N223" s="87">
        <v>3</v>
      </c>
      <c r="O223" s="49" t="s">
        <v>2640</v>
      </c>
      <c r="P223" s="49" t="s">
        <v>2640</v>
      </c>
      <c r="Q223" s="34">
        <v>1</v>
      </c>
      <c r="R223" s="34">
        <v>6</v>
      </c>
      <c r="S223" s="34">
        <v>0</v>
      </c>
      <c r="T223" s="34">
        <v>3</v>
      </c>
      <c r="U223" s="34" t="s">
        <v>2465</v>
      </c>
      <c r="V223" s="34" t="s">
        <v>2465</v>
      </c>
      <c r="W223" s="34">
        <v>2</v>
      </c>
      <c r="X223" s="34">
        <v>4</v>
      </c>
      <c r="Y223" s="34">
        <v>1</v>
      </c>
    </row>
    <row r="224" spans="1:25" x14ac:dyDescent="0.2">
      <c r="A224" s="34" t="s">
        <v>2641</v>
      </c>
      <c r="B224" s="49" t="s">
        <v>1079</v>
      </c>
      <c r="C224" s="49" t="s">
        <v>527</v>
      </c>
      <c r="D224" s="49">
        <v>4</v>
      </c>
      <c r="E224" s="34" t="s">
        <v>859</v>
      </c>
      <c r="F224" s="34" t="s">
        <v>1080</v>
      </c>
      <c r="G224" s="87" t="s">
        <v>720</v>
      </c>
      <c r="H224" s="87" t="s">
        <v>721</v>
      </c>
      <c r="I224" s="87" t="s">
        <v>720</v>
      </c>
      <c r="J224" s="34" t="s">
        <v>861</v>
      </c>
      <c r="K224" s="87">
        <v>4</v>
      </c>
      <c r="L224" s="87">
        <v>1</v>
      </c>
      <c r="M224" s="87">
        <v>0</v>
      </c>
      <c r="N224" s="87">
        <v>11</v>
      </c>
      <c r="O224" s="49" t="s">
        <v>2642</v>
      </c>
      <c r="P224" s="49" t="s">
        <v>2642</v>
      </c>
      <c r="Q224" s="34">
        <v>4</v>
      </c>
      <c r="R224" s="34">
        <v>1</v>
      </c>
      <c r="S224" s="34">
        <v>0</v>
      </c>
      <c r="T224" s="34">
        <v>11</v>
      </c>
      <c r="U224" s="34" t="s">
        <v>2468</v>
      </c>
      <c r="V224" s="34" t="s">
        <v>2468</v>
      </c>
      <c r="W224" s="34">
        <v>2</v>
      </c>
      <c r="X224" s="34">
        <v>4</v>
      </c>
      <c r="Y224" s="34">
        <v>2</v>
      </c>
    </row>
    <row r="225" spans="1:25" x14ac:dyDescent="0.2">
      <c r="A225" s="34" t="s">
        <v>2643</v>
      </c>
      <c r="B225" s="49" t="s">
        <v>1081</v>
      </c>
      <c r="C225" s="49" t="s">
        <v>527</v>
      </c>
      <c r="D225" s="49">
        <v>4</v>
      </c>
      <c r="E225" s="34" t="s">
        <v>859</v>
      </c>
      <c r="F225" s="34" t="s">
        <v>1082</v>
      </c>
      <c r="G225" s="87" t="s">
        <v>720</v>
      </c>
      <c r="H225" s="87" t="s">
        <v>721</v>
      </c>
      <c r="I225" s="87" t="s">
        <v>720</v>
      </c>
      <c r="J225" s="34" t="s">
        <v>861</v>
      </c>
      <c r="K225" s="87">
        <v>4</v>
      </c>
      <c r="L225" s="87">
        <v>1</v>
      </c>
      <c r="M225" s="87">
        <v>0</v>
      </c>
      <c r="N225" s="87">
        <v>11</v>
      </c>
      <c r="O225" s="49" t="s">
        <v>2642</v>
      </c>
      <c r="P225" s="49" t="s">
        <v>2642</v>
      </c>
      <c r="Q225" s="34">
        <v>4</v>
      </c>
      <c r="R225" s="34">
        <v>1</v>
      </c>
      <c r="S225" s="34">
        <v>0</v>
      </c>
      <c r="T225" s="34">
        <v>11</v>
      </c>
      <c r="U225" s="34" t="s">
        <v>2468</v>
      </c>
      <c r="V225" s="34" t="s">
        <v>2468</v>
      </c>
      <c r="W225" s="34">
        <v>2</v>
      </c>
      <c r="X225" s="34">
        <v>4</v>
      </c>
      <c r="Y225" s="34">
        <v>2</v>
      </c>
    </row>
    <row r="226" spans="1:25" x14ac:dyDescent="0.2">
      <c r="A226" s="34" t="s">
        <v>2644</v>
      </c>
      <c r="B226" s="49" t="s">
        <v>1083</v>
      </c>
      <c r="C226" s="49" t="s">
        <v>527</v>
      </c>
      <c r="D226" s="49">
        <v>1</v>
      </c>
      <c r="E226" s="34" t="s">
        <v>782</v>
      </c>
      <c r="F226" s="34" t="s">
        <v>868</v>
      </c>
      <c r="G226" s="87" t="s">
        <v>720</v>
      </c>
      <c r="H226" s="87" t="s">
        <v>746</v>
      </c>
      <c r="I226" s="87" t="s">
        <v>747</v>
      </c>
      <c r="J226" s="34" t="s">
        <v>869</v>
      </c>
      <c r="K226" s="87">
        <v>1</v>
      </c>
      <c r="L226" s="87">
        <v>6</v>
      </c>
      <c r="M226" s="87">
        <v>0</v>
      </c>
      <c r="N226" s="87">
        <v>10</v>
      </c>
      <c r="O226" s="49" t="s">
        <v>2410</v>
      </c>
      <c r="P226" s="49" t="s">
        <v>2410</v>
      </c>
      <c r="Q226" s="34">
        <v>1</v>
      </c>
      <c r="R226" s="34">
        <v>6</v>
      </c>
      <c r="S226" s="34">
        <v>0</v>
      </c>
      <c r="T226" s="34">
        <v>10</v>
      </c>
      <c r="U226" s="34" t="s">
        <v>2360</v>
      </c>
      <c r="V226" s="34" t="s">
        <v>2360</v>
      </c>
      <c r="W226" s="34">
        <v>2</v>
      </c>
      <c r="X226" s="34" t="s">
        <v>746</v>
      </c>
      <c r="Y226" s="34" t="s">
        <v>747</v>
      </c>
    </row>
    <row r="227" spans="1:25" x14ac:dyDescent="0.2">
      <c r="A227" s="34" t="s">
        <v>2645</v>
      </c>
      <c r="B227" s="49" t="s">
        <v>1084</v>
      </c>
      <c r="C227" s="49" t="s">
        <v>527</v>
      </c>
      <c r="D227" s="49">
        <v>1</v>
      </c>
      <c r="E227" s="34" t="s">
        <v>782</v>
      </c>
      <c r="F227" s="34" t="s">
        <v>745</v>
      </c>
      <c r="G227" s="87" t="s">
        <v>720</v>
      </c>
      <c r="H227" s="87" t="s">
        <v>746</v>
      </c>
      <c r="I227" s="87" t="s">
        <v>747</v>
      </c>
      <c r="J227" s="34" t="s">
        <v>748</v>
      </c>
      <c r="K227" s="87">
        <v>1</v>
      </c>
      <c r="L227" s="87" t="s">
        <v>746</v>
      </c>
      <c r="M227" s="87" t="s">
        <v>719</v>
      </c>
      <c r="N227" s="87" t="s">
        <v>2481</v>
      </c>
      <c r="O227" s="49" t="s">
        <v>2476</v>
      </c>
      <c r="P227" s="49" t="s">
        <v>2476</v>
      </c>
      <c r="Q227" s="34">
        <v>1</v>
      </c>
      <c r="R227" s="34" t="s">
        <v>746</v>
      </c>
      <c r="S227" s="34" t="s">
        <v>719</v>
      </c>
      <c r="T227" s="34" t="s">
        <v>2481</v>
      </c>
      <c r="U227" s="34" t="s">
        <v>2360</v>
      </c>
      <c r="V227" s="34" t="s">
        <v>2360</v>
      </c>
      <c r="W227" s="34" t="s">
        <v>720</v>
      </c>
      <c r="X227" s="34" t="s">
        <v>746</v>
      </c>
      <c r="Y227" s="34" t="s">
        <v>747</v>
      </c>
    </row>
    <row r="228" spans="1:25" s="57" customFormat="1" x14ac:dyDescent="0.2">
      <c r="A228" s="54" t="s">
        <v>2646</v>
      </c>
      <c r="B228" s="49" t="s">
        <v>1085</v>
      </c>
      <c r="C228" s="55" t="s">
        <v>529</v>
      </c>
      <c r="D228" s="56">
        <v>2</v>
      </c>
      <c r="E228" s="34" t="s">
        <v>717</v>
      </c>
      <c r="F228" s="54" t="s">
        <v>1006</v>
      </c>
      <c r="G228" s="89" t="s">
        <v>720</v>
      </c>
      <c r="H228" s="89" t="s">
        <v>720</v>
      </c>
      <c r="I228" s="89" t="s">
        <v>719</v>
      </c>
      <c r="J228" s="54" t="s">
        <v>895</v>
      </c>
      <c r="K228" s="89">
        <v>2</v>
      </c>
      <c r="L228" s="89">
        <v>2</v>
      </c>
      <c r="M228" s="89">
        <v>2</v>
      </c>
      <c r="N228" s="89">
        <v>16</v>
      </c>
      <c r="O228" s="49" t="s">
        <v>2507</v>
      </c>
      <c r="P228" s="49" t="s">
        <v>2507</v>
      </c>
      <c r="Q228" s="34">
        <v>2</v>
      </c>
      <c r="R228" s="34">
        <v>2</v>
      </c>
      <c r="S228" s="34">
        <v>2</v>
      </c>
      <c r="T228" s="34">
        <v>16</v>
      </c>
      <c r="U228" s="34" t="s">
        <v>2422</v>
      </c>
      <c r="V228" s="34" t="s">
        <v>2422</v>
      </c>
      <c r="W228" s="34">
        <v>2</v>
      </c>
      <c r="X228" s="34">
        <v>2</v>
      </c>
      <c r="Y228" s="34">
        <v>1</v>
      </c>
    </row>
    <row r="229" spans="1:25" s="57" customFormat="1" x14ac:dyDescent="0.2">
      <c r="A229" s="58" t="s">
        <v>2647</v>
      </c>
      <c r="B229" s="49" t="s">
        <v>1086</v>
      </c>
      <c r="C229" s="59" t="s">
        <v>529</v>
      </c>
      <c r="D229" s="60">
        <v>6</v>
      </c>
      <c r="E229" s="34" t="s">
        <v>759</v>
      </c>
      <c r="F229" s="58" t="s">
        <v>884</v>
      </c>
      <c r="G229" s="90" t="s">
        <v>719</v>
      </c>
      <c r="H229" s="90" t="s">
        <v>728</v>
      </c>
      <c r="I229" s="90" t="s">
        <v>768</v>
      </c>
      <c r="J229" s="58" t="s">
        <v>885</v>
      </c>
      <c r="K229" s="90">
        <v>6</v>
      </c>
      <c r="L229" s="90">
        <v>3</v>
      </c>
      <c r="M229" s="90">
        <v>2</v>
      </c>
      <c r="N229" s="90">
        <v>16</v>
      </c>
      <c r="O229" s="49" t="s">
        <v>2383</v>
      </c>
      <c r="P229" s="49" t="s">
        <v>2383</v>
      </c>
      <c r="Q229" s="34">
        <v>6</v>
      </c>
      <c r="R229" s="34">
        <v>3</v>
      </c>
      <c r="S229" s="34">
        <v>2</v>
      </c>
      <c r="T229" s="34">
        <v>16</v>
      </c>
      <c r="U229" s="34" t="s">
        <v>2490</v>
      </c>
      <c r="V229" s="34" t="s">
        <v>2490</v>
      </c>
      <c r="W229" s="34">
        <v>1</v>
      </c>
      <c r="X229" s="34">
        <v>3</v>
      </c>
      <c r="Y229" s="34">
        <v>5</v>
      </c>
    </row>
    <row r="230" spans="1:25" s="57" customFormat="1" x14ac:dyDescent="0.2">
      <c r="A230" s="58" t="s">
        <v>2648</v>
      </c>
      <c r="B230" s="49" t="s">
        <v>1087</v>
      </c>
      <c r="C230" s="59" t="s">
        <v>529</v>
      </c>
      <c r="D230" s="60">
        <v>2</v>
      </c>
      <c r="E230" s="34" t="s">
        <v>717</v>
      </c>
      <c r="F230" s="58" t="s">
        <v>890</v>
      </c>
      <c r="G230" s="90" t="s">
        <v>720</v>
      </c>
      <c r="H230" s="90" t="s">
        <v>719</v>
      </c>
      <c r="I230" s="90" t="s">
        <v>746</v>
      </c>
      <c r="J230" s="58" t="s">
        <v>891</v>
      </c>
      <c r="K230" s="90">
        <v>2</v>
      </c>
      <c r="L230" s="90">
        <v>3</v>
      </c>
      <c r="M230" s="90">
        <v>4</v>
      </c>
      <c r="N230" s="90">
        <v>15</v>
      </c>
      <c r="O230" s="49" t="s">
        <v>2444</v>
      </c>
      <c r="P230" s="49" t="s">
        <v>2444</v>
      </c>
      <c r="Q230" s="34">
        <v>2</v>
      </c>
      <c r="R230" s="34">
        <v>3</v>
      </c>
      <c r="S230" s="34">
        <v>4</v>
      </c>
      <c r="T230" s="34">
        <v>15</v>
      </c>
      <c r="U230" s="34" t="s">
        <v>2495</v>
      </c>
      <c r="V230" s="34" t="s">
        <v>2495</v>
      </c>
      <c r="W230" s="34">
        <v>2</v>
      </c>
      <c r="X230" s="34">
        <v>1</v>
      </c>
      <c r="Y230" s="34">
        <v>6</v>
      </c>
    </row>
    <row r="231" spans="1:25" s="57" customFormat="1" x14ac:dyDescent="0.2">
      <c r="A231" s="58" t="s">
        <v>2649</v>
      </c>
      <c r="B231" s="49" t="s">
        <v>1088</v>
      </c>
      <c r="C231" s="59" t="s">
        <v>529</v>
      </c>
      <c r="D231" s="60">
        <v>2</v>
      </c>
      <c r="E231" s="34" t="s">
        <v>717</v>
      </c>
      <c r="F231" s="58" t="s">
        <v>828</v>
      </c>
      <c r="G231" s="90" t="s">
        <v>720</v>
      </c>
      <c r="H231" s="90" t="s">
        <v>719</v>
      </c>
      <c r="I231" s="90" t="s">
        <v>721</v>
      </c>
      <c r="J231" s="58" t="s">
        <v>829</v>
      </c>
      <c r="K231" s="90">
        <v>2</v>
      </c>
      <c r="L231" s="90">
        <v>3</v>
      </c>
      <c r="M231" s="90">
        <v>4</v>
      </c>
      <c r="N231" s="90">
        <v>15</v>
      </c>
      <c r="O231" s="49" t="s">
        <v>2444</v>
      </c>
      <c r="P231" s="49" t="s">
        <v>2444</v>
      </c>
      <c r="Q231" s="34">
        <v>2</v>
      </c>
      <c r="R231" s="34">
        <v>3</v>
      </c>
      <c r="S231" s="34">
        <v>4</v>
      </c>
      <c r="T231" s="34">
        <v>15</v>
      </c>
      <c r="U231" s="34" t="s">
        <v>2445</v>
      </c>
      <c r="V231" s="34" t="s">
        <v>2445</v>
      </c>
      <c r="W231" s="34">
        <v>2</v>
      </c>
      <c r="X231" s="34">
        <v>1</v>
      </c>
      <c r="Y231" s="34" t="s">
        <v>721</v>
      </c>
    </row>
    <row r="232" spans="1:25" s="57" customFormat="1" x14ac:dyDescent="0.2">
      <c r="A232" s="58" t="s">
        <v>2650</v>
      </c>
      <c r="B232" s="49" t="s">
        <v>1089</v>
      </c>
      <c r="C232" s="59" t="s">
        <v>529</v>
      </c>
      <c r="D232" s="60">
        <v>2</v>
      </c>
      <c r="E232" s="34" t="s">
        <v>717</v>
      </c>
      <c r="F232" s="58" t="s">
        <v>825</v>
      </c>
      <c r="G232" s="90" t="s">
        <v>720</v>
      </c>
      <c r="H232" s="90" t="s">
        <v>719</v>
      </c>
      <c r="I232" s="90" t="s">
        <v>719</v>
      </c>
      <c r="J232" s="58" t="s">
        <v>826</v>
      </c>
      <c r="K232" s="90">
        <v>2</v>
      </c>
      <c r="L232" s="90">
        <v>3</v>
      </c>
      <c r="M232" s="90">
        <v>3</v>
      </c>
      <c r="N232" s="90">
        <v>11</v>
      </c>
      <c r="O232" s="49" t="s">
        <v>2441</v>
      </c>
      <c r="P232" s="49" t="s">
        <v>2441</v>
      </c>
      <c r="Q232" s="34">
        <v>2</v>
      </c>
      <c r="R232" s="34">
        <v>3</v>
      </c>
      <c r="S232" s="34">
        <v>3</v>
      </c>
      <c r="T232" s="34">
        <v>11</v>
      </c>
      <c r="U232" s="34" t="s">
        <v>2442</v>
      </c>
      <c r="V232" s="34" t="s">
        <v>2442</v>
      </c>
      <c r="W232" s="34">
        <v>2</v>
      </c>
      <c r="X232" s="34">
        <v>1</v>
      </c>
      <c r="Y232" s="34">
        <v>1</v>
      </c>
    </row>
    <row r="233" spans="1:25" s="57" customFormat="1" x14ac:dyDescent="0.2">
      <c r="A233" s="58" t="s">
        <v>2651</v>
      </c>
      <c r="B233" s="49" t="s">
        <v>1090</v>
      </c>
      <c r="C233" s="59" t="s">
        <v>529</v>
      </c>
      <c r="D233" s="60">
        <v>1</v>
      </c>
      <c r="E233" s="34" t="s">
        <v>782</v>
      </c>
      <c r="F233" s="58" t="s">
        <v>853</v>
      </c>
      <c r="G233" s="90" t="s">
        <v>720</v>
      </c>
      <c r="H233" s="90" t="s">
        <v>728</v>
      </c>
      <c r="I233" s="90" t="s">
        <v>768</v>
      </c>
      <c r="J233" s="58" t="s">
        <v>854</v>
      </c>
      <c r="K233" s="90">
        <v>1</v>
      </c>
      <c r="L233" s="90">
        <v>2</v>
      </c>
      <c r="M233" s="90">
        <v>4</v>
      </c>
      <c r="N233" s="90">
        <v>3</v>
      </c>
      <c r="O233" s="49" t="s">
        <v>2461</v>
      </c>
      <c r="P233" s="49" t="s">
        <v>2461</v>
      </c>
      <c r="Q233" s="34">
        <v>1</v>
      </c>
      <c r="R233" s="34">
        <v>2</v>
      </c>
      <c r="S233" s="34">
        <v>4</v>
      </c>
      <c r="T233" s="34">
        <v>3</v>
      </c>
      <c r="U233" s="34" t="s">
        <v>2462</v>
      </c>
      <c r="V233" s="34" t="s">
        <v>2462</v>
      </c>
      <c r="W233" s="34">
        <v>2</v>
      </c>
      <c r="X233" s="34">
        <v>3</v>
      </c>
      <c r="Y233" s="34">
        <v>5</v>
      </c>
    </row>
    <row r="234" spans="1:25" s="57" customFormat="1" x14ac:dyDescent="0.2">
      <c r="A234" s="58" t="s">
        <v>2652</v>
      </c>
      <c r="B234" s="49" t="s">
        <v>1091</v>
      </c>
      <c r="C234" s="59" t="s">
        <v>529</v>
      </c>
      <c r="D234" s="60">
        <v>4</v>
      </c>
      <c r="E234" s="34" t="s">
        <v>859</v>
      </c>
      <c r="F234" s="58" t="s">
        <v>860</v>
      </c>
      <c r="G234" s="90" t="s">
        <v>720</v>
      </c>
      <c r="H234" s="90" t="s">
        <v>721</v>
      </c>
      <c r="I234" s="90" t="s">
        <v>720</v>
      </c>
      <c r="J234" s="58" t="s">
        <v>861</v>
      </c>
      <c r="K234" s="90">
        <v>4</v>
      </c>
      <c r="L234" s="90">
        <v>4</v>
      </c>
      <c r="M234" s="90">
        <v>0</v>
      </c>
      <c r="N234" s="90">
        <v>4</v>
      </c>
      <c r="O234" s="49" t="s">
        <v>2467</v>
      </c>
      <c r="P234" s="49" t="s">
        <v>2467</v>
      </c>
      <c r="Q234" s="34">
        <v>4</v>
      </c>
      <c r="R234" s="34">
        <v>4</v>
      </c>
      <c r="S234" s="34">
        <v>0</v>
      </c>
      <c r="T234" s="34">
        <v>4</v>
      </c>
      <c r="U234" s="34" t="s">
        <v>2468</v>
      </c>
      <c r="V234" s="34" t="s">
        <v>2468</v>
      </c>
      <c r="W234" s="34">
        <v>2</v>
      </c>
      <c r="X234" s="34">
        <v>4</v>
      </c>
      <c r="Y234" s="34">
        <v>2</v>
      </c>
    </row>
    <row r="235" spans="1:25" s="57" customFormat="1" x14ac:dyDescent="0.2">
      <c r="A235" s="58" t="s">
        <v>2653</v>
      </c>
      <c r="B235" s="49" t="s">
        <v>1092</v>
      </c>
      <c r="C235" s="59" t="s">
        <v>529</v>
      </c>
      <c r="D235" s="60">
        <v>2</v>
      </c>
      <c r="E235" s="34" t="s">
        <v>717</v>
      </c>
      <c r="F235" s="58" t="s">
        <v>963</v>
      </c>
      <c r="G235" s="90" t="s">
        <v>720</v>
      </c>
      <c r="H235" s="90" t="s">
        <v>720</v>
      </c>
      <c r="I235" s="90" t="s">
        <v>719</v>
      </c>
      <c r="J235" s="58" t="s">
        <v>845</v>
      </c>
      <c r="K235" s="90">
        <v>2</v>
      </c>
      <c r="L235" s="90">
        <v>2</v>
      </c>
      <c r="M235" s="90">
        <v>1</v>
      </c>
      <c r="N235" s="90">
        <v>11</v>
      </c>
      <c r="O235" s="49" t="s">
        <v>2455</v>
      </c>
      <c r="P235" s="49" t="s">
        <v>2455</v>
      </c>
      <c r="Q235" s="34">
        <v>2</v>
      </c>
      <c r="R235" s="34">
        <v>2</v>
      </c>
      <c r="S235" s="34">
        <v>1</v>
      </c>
      <c r="T235" s="34">
        <v>11</v>
      </c>
      <c r="U235" s="34" t="s">
        <v>2422</v>
      </c>
      <c r="V235" s="34" t="s">
        <v>2422</v>
      </c>
      <c r="W235" s="34" t="s">
        <v>720</v>
      </c>
      <c r="X235" s="34" t="s">
        <v>720</v>
      </c>
      <c r="Y235" s="34" t="s">
        <v>719</v>
      </c>
    </row>
    <row r="236" spans="1:25" s="57" customFormat="1" x14ac:dyDescent="0.2">
      <c r="A236" s="58" t="s">
        <v>2654</v>
      </c>
      <c r="B236" s="49" t="s">
        <v>1093</v>
      </c>
      <c r="C236" s="59" t="s">
        <v>529</v>
      </c>
      <c r="D236" s="60">
        <v>2</v>
      </c>
      <c r="E236" s="34" t="s">
        <v>717</v>
      </c>
      <c r="F236" s="58" t="s">
        <v>835</v>
      </c>
      <c r="G236" s="90" t="s">
        <v>720</v>
      </c>
      <c r="H236" s="90" t="s">
        <v>720</v>
      </c>
      <c r="I236" s="90" t="s">
        <v>719</v>
      </c>
      <c r="J236" s="58" t="s">
        <v>836</v>
      </c>
      <c r="K236" s="90">
        <v>2</v>
      </c>
      <c r="L236" s="90">
        <v>2</v>
      </c>
      <c r="M236" s="90">
        <v>2</v>
      </c>
      <c r="N236" s="90">
        <v>11</v>
      </c>
      <c r="O236" s="49" t="s">
        <v>2449</v>
      </c>
      <c r="P236" s="49" t="s">
        <v>2449</v>
      </c>
      <c r="Q236" s="34">
        <v>2</v>
      </c>
      <c r="R236" s="34">
        <v>2</v>
      </c>
      <c r="S236" s="34">
        <v>2</v>
      </c>
      <c r="T236" s="34">
        <v>11</v>
      </c>
      <c r="U236" s="34" t="s">
        <v>2422</v>
      </c>
      <c r="V236" s="34" t="s">
        <v>2422</v>
      </c>
      <c r="W236" s="34">
        <v>2</v>
      </c>
      <c r="X236" s="34">
        <v>2</v>
      </c>
      <c r="Y236" s="34">
        <v>1</v>
      </c>
    </row>
    <row r="237" spans="1:25" s="57" customFormat="1" x14ac:dyDescent="0.2">
      <c r="A237" s="58" t="s">
        <v>2655</v>
      </c>
      <c r="B237" s="49" t="s">
        <v>1094</v>
      </c>
      <c r="C237" s="59" t="s">
        <v>529</v>
      </c>
      <c r="D237" s="60">
        <v>2</v>
      </c>
      <c r="E237" s="34" t="s">
        <v>717</v>
      </c>
      <c r="F237" s="58" t="s">
        <v>735</v>
      </c>
      <c r="G237" s="90" t="s">
        <v>720</v>
      </c>
      <c r="H237" s="90" t="s">
        <v>720</v>
      </c>
      <c r="I237" s="90" t="s">
        <v>719</v>
      </c>
      <c r="J237" s="58" t="s">
        <v>736</v>
      </c>
      <c r="K237" s="90">
        <v>2</v>
      </c>
      <c r="L237" s="90" t="s">
        <v>720</v>
      </c>
      <c r="M237" s="90" t="s">
        <v>719</v>
      </c>
      <c r="N237" s="90" t="s">
        <v>2481</v>
      </c>
      <c r="O237" s="49" t="s">
        <v>2482</v>
      </c>
      <c r="P237" s="49" t="s">
        <v>2482</v>
      </c>
      <c r="Q237" s="34">
        <v>2</v>
      </c>
      <c r="R237" s="34" t="s">
        <v>720</v>
      </c>
      <c r="S237" s="34" t="s">
        <v>719</v>
      </c>
      <c r="T237" s="34" t="s">
        <v>2481</v>
      </c>
      <c r="U237" s="34" t="s">
        <v>2422</v>
      </c>
      <c r="V237" s="34" t="s">
        <v>2430</v>
      </c>
      <c r="W237" s="34" t="s">
        <v>720</v>
      </c>
      <c r="X237" s="34" t="s">
        <v>720</v>
      </c>
      <c r="Y237" s="34" t="s">
        <v>728</v>
      </c>
    </row>
    <row r="238" spans="1:25" s="57" customFormat="1" x14ac:dyDescent="0.2">
      <c r="A238" s="58" t="s">
        <v>2655</v>
      </c>
      <c r="B238" s="49" t="s">
        <v>1095</v>
      </c>
      <c r="C238" s="59" t="s">
        <v>529</v>
      </c>
      <c r="D238" s="60">
        <v>2</v>
      </c>
      <c r="E238" s="34" t="s">
        <v>717</v>
      </c>
      <c r="F238" s="58" t="s">
        <v>735</v>
      </c>
      <c r="G238" s="90" t="s">
        <v>720</v>
      </c>
      <c r="H238" s="90" t="s">
        <v>720</v>
      </c>
      <c r="I238" s="90" t="s">
        <v>728</v>
      </c>
      <c r="J238" s="58" t="s">
        <v>736</v>
      </c>
      <c r="K238" s="90">
        <v>2</v>
      </c>
      <c r="L238" s="90" t="s">
        <v>720</v>
      </c>
      <c r="M238" s="90" t="s">
        <v>719</v>
      </c>
      <c r="N238" s="90" t="s">
        <v>2481</v>
      </c>
      <c r="O238" s="49" t="s">
        <v>2482</v>
      </c>
      <c r="P238" s="49" t="s">
        <v>2482</v>
      </c>
      <c r="Q238" s="34">
        <v>2</v>
      </c>
      <c r="R238" s="34" t="s">
        <v>720</v>
      </c>
      <c r="S238" s="34" t="s">
        <v>719</v>
      </c>
      <c r="T238" s="34" t="s">
        <v>2481</v>
      </c>
      <c r="U238" s="34" t="s">
        <v>2430</v>
      </c>
      <c r="V238" s="34" t="s">
        <v>2430</v>
      </c>
      <c r="W238" s="34" t="s">
        <v>720</v>
      </c>
      <c r="X238" s="34" t="s">
        <v>720</v>
      </c>
      <c r="Y238" s="34" t="s">
        <v>728</v>
      </c>
    </row>
    <row r="239" spans="1:25" s="57" customFormat="1" x14ac:dyDescent="0.2">
      <c r="A239" s="58" t="s">
        <v>2655</v>
      </c>
      <c r="B239" s="49" t="s">
        <v>1096</v>
      </c>
      <c r="C239" s="59" t="s">
        <v>529</v>
      </c>
      <c r="D239" s="60">
        <v>2</v>
      </c>
      <c r="E239" s="34" t="s">
        <v>717</v>
      </c>
      <c r="F239" s="58" t="s">
        <v>735</v>
      </c>
      <c r="G239" s="90" t="s">
        <v>720</v>
      </c>
      <c r="H239" s="90" t="s">
        <v>720</v>
      </c>
      <c r="I239" s="90" t="s">
        <v>721</v>
      </c>
      <c r="J239" s="58" t="s">
        <v>736</v>
      </c>
      <c r="K239" s="90">
        <v>2</v>
      </c>
      <c r="L239" s="90" t="s">
        <v>720</v>
      </c>
      <c r="M239" s="90" t="s">
        <v>719</v>
      </c>
      <c r="N239" s="90" t="s">
        <v>2481</v>
      </c>
      <c r="O239" s="49" t="s">
        <v>2482</v>
      </c>
      <c r="P239" s="49" t="s">
        <v>2482</v>
      </c>
      <c r="Q239" s="34">
        <v>2</v>
      </c>
      <c r="R239" s="34" t="s">
        <v>720</v>
      </c>
      <c r="S239" s="34" t="s">
        <v>719</v>
      </c>
      <c r="T239" s="34" t="s">
        <v>2481</v>
      </c>
      <c r="U239" s="34" t="s">
        <v>2452</v>
      </c>
      <c r="V239" s="34" t="s">
        <v>2430</v>
      </c>
      <c r="W239" s="34" t="s">
        <v>720</v>
      </c>
      <c r="X239" s="34" t="s">
        <v>720</v>
      </c>
      <c r="Y239" s="34" t="s">
        <v>728</v>
      </c>
    </row>
    <row r="240" spans="1:25" s="57" customFormat="1" x14ac:dyDescent="0.2">
      <c r="A240" s="58" t="s">
        <v>2655</v>
      </c>
      <c r="B240" s="49" t="s">
        <v>1097</v>
      </c>
      <c r="C240" s="59" t="s">
        <v>529</v>
      </c>
      <c r="D240" s="60">
        <v>2</v>
      </c>
      <c r="E240" s="34" t="s">
        <v>717</v>
      </c>
      <c r="F240" s="58" t="s">
        <v>735</v>
      </c>
      <c r="G240" s="90" t="s">
        <v>720</v>
      </c>
      <c r="H240" s="90" t="s">
        <v>720</v>
      </c>
      <c r="I240" s="90" t="s">
        <v>768</v>
      </c>
      <c r="J240" s="58" t="s">
        <v>736</v>
      </c>
      <c r="K240" s="90">
        <v>2</v>
      </c>
      <c r="L240" s="90" t="s">
        <v>720</v>
      </c>
      <c r="M240" s="90" t="s">
        <v>719</v>
      </c>
      <c r="N240" s="90" t="s">
        <v>2481</v>
      </c>
      <c r="O240" s="49" t="s">
        <v>2482</v>
      </c>
      <c r="P240" s="49" t="s">
        <v>2482</v>
      </c>
      <c r="Q240" s="34">
        <v>2</v>
      </c>
      <c r="R240" s="34" t="s">
        <v>720</v>
      </c>
      <c r="S240" s="34" t="s">
        <v>719</v>
      </c>
      <c r="T240" s="34" t="s">
        <v>2481</v>
      </c>
      <c r="U240" s="34" t="s">
        <v>2453</v>
      </c>
      <c r="V240" s="34" t="s">
        <v>2430</v>
      </c>
      <c r="W240" s="34" t="s">
        <v>720</v>
      </c>
      <c r="X240" s="34" t="s">
        <v>720</v>
      </c>
      <c r="Y240" s="34" t="s">
        <v>728</v>
      </c>
    </row>
    <row r="241" spans="1:25" s="57" customFormat="1" x14ac:dyDescent="0.2">
      <c r="A241" s="58" t="s">
        <v>2656</v>
      </c>
      <c r="B241" s="49" t="s">
        <v>1098</v>
      </c>
      <c r="C241" s="59" t="s">
        <v>529</v>
      </c>
      <c r="D241" s="60">
        <v>5</v>
      </c>
      <c r="E241" s="34" t="s">
        <v>820</v>
      </c>
      <c r="F241" s="58" t="s">
        <v>738</v>
      </c>
      <c r="G241" s="90" t="s">
        <v>719</v>
      </c>
      <c r="H241" s="90" t="s">
        <v>739</v>
      </c>
      <c r="I241" s="90" t="s">
        <v>720</v>
      </c>
      <c r="J241" s="58" t="s">
        <v>740</v>
      </c>
      <c r="K241" s="90">
        <v>5</v>
      </c>
      <c r="L241" s="90">
        <v>3</v>
      </c>
      <c r="M241" s="90">
        <v>1</v>
      </c>
      <c r="N241" s="90">
        <v>16</v>
      </c>
      <c r="O241" s="49" t="s">
        <v>2439</v>
      </c>
      <c r="P241" s="49" t="s">
        <v>2439</v>
      </c>
      <c r="Q241" s="34">
        <v>5</v>
      </c>
      <c r="R241" s="34">
        <v>3</v>
      </c>
      <c r="S241" s="34">
        <v>1</v>
      </c>
      <c r="T241" s="34">
        <v>16</v>
      </c>
      <c r="U241" s="34" t="s">
        <v>2356</v>
      </c>
      <c r="V241" s="34" t="s">
        <v>2356</v>
      </c>
      <c r="W241" s="34">
        <v>1</v>
      </c>
      <c r="X241" s="34">
        <v>7</v>
      </c>
      <c r="Y241" s="34">
        <v>2</v>
      </c>
    </row>
    <row r="242" spans="1:25" s="57" customFormat="1" x14ac:dyDescent="0.2">
      <c r="A242" s="58" t="s">
        <v>2657</v>
      </c>
      <c r="B242" s="49" t="s">
        <v>1099</v>
      </c>
      <c r="C242" s="59" t="s">
        <v>529</v>
      </c>
      <c r="D242" s="60">
        <v>2</v>
      </c>
      <c r="E242" s="34" t="s">
        <v>717</v>
      </c>
      <c r="F242" s="58" t="s">
        <v>742</v>
      </c>
      <c r="G242" s="90" t="s">
        <v>728</v>
      </c>
      <c r="H242" s="90" t="s">
        <v>768</v>
      </c>
      <c r="I242" s="90" t="s">
        <v>746</v>
      </c>
      <c r="J242" s="58" t="s">
        <v>743</v>
      </c>
      <c r="K242" s="90">
        <v>2</v>
      </c>
      <c r="L242" s="90" t="s">
        <v>719</v>
      </c>
      <c r="M242" s="90" t="s">
        <v>739</v>
      </c>
      <c r="N242" s="90">
        <v>16</v>
      </c>
      <c r="O242" s="49" t="s">
        <v>2658</v>
      </c>
      <c r="P242" s="49" t="s">
        <v>2658</v>
      </c>
      <c r="Q242" s="34">
        <v>2</v>
      </c>
      <c r="R242" s="34" t="s">
        <v>719</v>
      </c>
      <c r="S242" s="34" t="s">
        <v>739</v>
      </c>
      <c r="T242" s="34">
        <v>16</v>
      </c>
      <c r="U242" s="34" t="s">
        <v>2659</v>
      </c>
      <c r="V242" s="34" t="s">
        <v>2659</v>
      </c>
      <c r="W242" s="34" t="s">
        <v>728</v>
      </c>
      <c r="X242" s="34" t="s">
        <v>768</v>
      </c>
      <c r="Y242" s="34" t="s">
        <v>746</v>
      </c>
    </row>
    <row r="243" spans="1:25" s="57" customFormat="1" x14ac:dyDescent="0.2">
      <c r="A243" s="58" t="s">
        <v>2660</v>
      </c>
      <c r="B243" s="49" t="s">
        <v>1100</v>
      </c>
      <c r="C243" s="59" t="s">
        <v>529</v>
      </c>
      <c r="D243" s="60">
        <v>1</v>
      </c>
      <c r="E243" s="34" t="s">
        <v>782</v>
      </c>
      <c r="F243" s="58" t="s">
        <v>718</v>
      </c>
      <c r="G243" s="90" t="s">
        <v>719</v>
      </c>
      <c r="H243" s="90" t="s">
        <v>720</v>
      </c>
      <c r="I243" s="90" t="s">
        <v>721</v>
      </c>
      <c r="J243" s="58" t="s">
        <v>722</v>
      </c>
      <c r="K243" s="90">
        <v>1</v>
      </c>
      <c r="L243" s="90">
        <v>5</v>
      </c>
      <c r="M243" s="90">
        <v>0</v>
      </c>
      <c r="N243" s="90">
        <v>5</v>
      </c>
      <c r="O243" s="49" t="s">
        <v>2408</v>
      </c>
      <c r="P243" s="49" t="s">
        <v>2408</v>
      </c>
      <c r="Q243" s="34">
        <v>1</v>
      </c>
      <c r="R243" s="34">
        <v>5</v>
      </c>
      <c r="S243" s="34">
        <v>0</v>
      </c>
      <c r="T243" s="34">
        <v>5</v>
      </c>
      <c r="U243" s="34" t="s">
        <v>2346</v>
      </c>
      <c r="V243" s="34" t="s">
        <v>2346</v>
      </c>
      <c r="W243" s="34">
        <v>1</v>
      </c>
      <c r="X243" s="34">
        <v>2</v>
      </c>
      <c r="Y243" s="34">
        <v>4</v>
      </c>
    </row>
    <row r="244" spans="1:25" s="57" customFormat="1" x14ac:dyDescent="0.2">
      <c r="A244" s="58" t="s">
        <v>2661</v>
      </c>
      <c r="B244" s="49" t="s">
        <v>1101</v>
      </c>
      <c r="C244" s="59" t="s">
        <v>529</v>
      </c>
      <c r="D244" s="60">
        <v>1</v>
      </c>
      <c r="E244" s="34" t="s">
        <v>782</v>
      </c>
      <c r="F244" s="58" t="s">
        <v>724</v>
      </c>
      <c r="G244" s="90" t="s">
        <v>719</v>
      </c>
      <c r="H244" s="90" t="s">
        <v>720</v>
      </c>
      <c r="I244" s="90" t="s">
        <v>721</v>
      </c>
      <c r="J244" s="58" t="s">
        <v>725</v>
      </c>
      <c r="K244" s="90">
        <v>1</v>
      </c>
      <c r="L244" s="90">
        <v>6</v>
      </c>
      <c r="M244" s="90">
        <v>0</v>
      </c>
      <c r="N244" s="90">
        <v>10</v>
      </c>
      <c r="O244" s="49" t="s">
        <v>2410</v>
      </c>
      <c r="P244" s="49" t="s">
        <v>2410</v>
      </c>
      <c r="Q244" s="34">
        <v>1</v>
      </c>
      <c r="R244" s="34">
        <v>6</v>
      </c>
      <c r="S244" s="34">
        <v>0</v>
      </c>
      <c r="T244" s="34">
        <v>10</v>
      </c>
      <c r="U244" s="34" t="s">
        <v>2346</v>
      </c>
      <c r="V244" s="34" t="s">
        <v>2346</v>
      </c>
      <c r="W244" s="34">
        <v>1</v>
      </c>
      <c r="X244" s="34">
        <v>2</v>
      </c>
      <c r="Y244" s="34">
        <v>4</v>
      </c>
    </row>
    <row r="245" spans="1:25" s="57" customFormat="1" x14ac:dyDescent="0.2">
      <c r="A245" s="58" t="s">
        <v>2662</v>
      </c>
      <c r="B245" s="49" t="s">
        <v>1102</v>
      </c>
      <c r="C245" s="59" t="s">
        <v>529</v>
      </c>
      <c r="D245" s="60">
        <v>1</v>
      </c>
      <c r="E245" s="34" t="s">
        <v>782</v>
      </c>
      <c r="F245" s="58" t="s">
        <v>745</v>
      </c>
      <c r="G245" s="90" t="s">
        <v>720</v>
      </c>
      <c r="H245" s="90" t="s">
        <v>746</v>
      </c>
      <c r="I245" s="90" t="s">
        <v>747</v>
      </c>
      <c r="J245" s="58" t="s">
        <v>748</v>
      </c>
      <c r="K245" s="90">
        <v>1</v>
      </c>
      <c r="L245" s="90" t="s">
        <v>746</v>
      </c>
      <c r="M245" s="90" t="s">
        <v>719</v>
      </c>
      <c r="N245" s="90" t="s">
        <v>2481</v>
      </c>
      <c r="O245" s="49" t="s">
        <v>2476</v>
      </c>
      <c r="P245" s="49" t="s">
        <v>2476</v>
      </c>
      <c r="Q245" s="34">
        <v>1</v>
      </c>
      <c r="R245" s="34" t="s">
        <v>746</v>
      </c>
      <c r="S245" s="34" t="s">
        <v>719</v>
      </c>
      <c r="T245" s="34" t="s">
        <v>2481</v>
      </c>
      <c r="U245" s="34" t="s">
        <v>2360</v>
      </c>
      <c r="V245" s="34" t="s">
        <v>2360</v>
      </c>
      <c r="W245" s="34" t="s">
        <v>720</v>
      </c>
      <c r="X245" s="34" t="s">
        <v>746</v>
      </c>
      <c r="Y245" s="34" t="s">
        <v>747</v>
      </c>
    </row>
    <row r="246" spans="1:25" s="57" customFormat="1" x14ac:dyDescent="0.2">
      <c r="A246" s="58" t="s">
        <v>2663</v>
      </c>
      <c r="B246" s="49" t="s">
        <v>1103</v>
      </c>
      <c r="C246" s="59" t="s">
        <v>529</v>
      </c>
      <c r="D246" s="60">
        <v>6</v>
      </c>
      <c r="E246" s="34" t="s">
        <v>759</v>
      </c>
      <c r="F246" s="58" t="s">
        <v>957</v>
      </c>
      <c r="G246" s="90" t="s">
        <v>719</v>
      </c>
      <c r="H246" s="90" t="s">
        <v>728</v>
      </c>
      <c r="I246" s="90" t="s">
        <v>720</v>
      </c>
      <c r="J246" s="58" t="s">
        <v>958</v>
      </c>
      <c r="K246" s="90">
        <v>6</v>
      </c>
      <c r="L246" s="90">
        <v>3</v>
      </c>
      <c r="M246" s="90">
        <v>2</v>
      </c>
      <c r="N246" s="90">
        <v>16</v>
      </c>
      <c r="O246" s="49" t="s">
        <v>2383</v>
      </c>
      <c r="P246" s="49" t="s">
        <v>2383</v>
      </c>
      <c r="Q246" s="34">
        <v>6</v>
      </c>
      <c r="R246" s="34">
        <v>3</v>
      </c>
      <c r="S246" s="34">
        <v>2</v>
      </c>
      <c r="T246" s="34">
        <v>16</v>
      </c>
      <c r="U246" s="34" t="s">
        <v>2488</v>
      </c>
      <c r="V246" s="34" t="s">
        <v>2488</v>
      </c>
      <c r="W246" s="34">
        <v>1</v>
      </c>
      <c r="X246" s="34">
        <v>3</v>
      </c>
      <c r="Y246" s="34">
        <v>2</v>
      </c>
    </row>
    <row r="247" spans="1:25" s="57" customFormat="1" x14ac:dyDescent="0.2">
      <c r="A247" s="58" t="s">
        <v>2664</v>
      </c>
      <c r="B247" s="49" t="s">
        <v>1104</v>
      </c>
      <c r="C247" s="59" t="s">
        <v>529</v>
      </c>
      <c r="D247" s="60">
        <v>1</v>
      </c>
      <c r="E247" s="34" t="s">
        <v>782</v>
      </c>
      <c r="F247" s="58" t="s">
        <v>1105</v>
      </c>
      <c r="G247" s="90" t="s">
        <v>720</v>
      </c>
      <c r="H247" s="90" t="s">
        <v>746</v>
      </c>
      <c r="I247" s="90" t="s">
        <v>720</v>
      </c>
      <c r="J247" s="58" t="s">
        <v>928</v>
      </c>
      <c r="K247" s="90">
        <v>1</v>
      </c>
      <c r="L247" s="90">
        <v>6</v>
      </c>
      <c r="M247" s="90">
        <v>3</v>
      </c>
      <c r="N247" s="90">
        <v>10</v>
      </c>
      <c r="O247" s="49" t="s">
        <v>2665</v>
      </c>
      <c r="P247" s="49" t="s">
        <v>2665</v>
      </c>
      <c r="Q247" s="34">
        <v>1</v>
      </c>
      <c r="R247" s="34">
        <v>6</v>
      </c>
      <c r="S247" s="34">
        <v>3</v>
      </c>
      <c r="T247" s="34">
        <v>10</v>
      </c>
      <c r="U247" s="34" t="s">
        <v>2473</v>
      </c>
      <c r="V247" s="34" t="s">
        <v>2473</v>
      </c>
      <c r="W247" s="34">
        <v>2</v>
      </c>
      <c r="X247" s="34">
        <v>6</v>
      </c>
      <c r="Y247" s="34">
        <v>2</v>
      </c>
    </row>
    <row r="248" spans="1:25" s="57" customFormat="1" x14ac:dyDescent="0.2">
      <c r="A248" s="58" t="s">
        <v>2666</v>
      </c>
      <c r="B248" s="49" t="s">
        <v>1106</v>
      </c>
      <c r="C248" s="59" t="s">
        <v>529</v>
      </c>
      <c r="D248" s="60">
        <v>1</v>
      </c>
      <c r="E248" s="34" t="s">
        <v>782</v>
      </c>
      <c r="F248" s="58" t="s">
        <v>1107</v>
      </c>
      <c r="G248" s="90" t="s">
        <v>719</v>
      </c>
      <c r="H248" s="90" t="s">
        <v>720</v>
      </c>
      <c r="I248" s="90" t="s">
        <v>721</v>
      </c>
      <c r="J248" s="58" t="s">
        <v>1108</v>
      </c>
      <c r="K248" s="90">
        <v>1</v>
      </c>
      <c r="L248" s="90">
        <v>5</v>
      </c>
      <c r="M248" s="90">
        <v>0</v>
      </c>
      <c r="N248" s="90">
        <v>5</v>
      </c>
      <c r="O248" s="49" t="s">
        <v>2408</v>
      </c>
      <c r="P248" s="49" t="s">
        <v>2408</v>
      </c>
      <c r="Q248" s="34">
        <v>1</v>
      </c>
      <c r="R248" s="34">
        <v>5</v>
      </c>
      <c r="S248" s="34">
        <v>0</v>
      </c>
      <c r="T248" s="34">
        <v>5</v>
      </c>
      <c r="U248" s="34" t="s">
        <v>2346</v>
      </c>
      <c r="V248" s="34" t="s">
        <v>2346</v>
      </c>
      <c r="W248" s="34">
        <v>1</v>
      </c>
      <c r="X248" s="34">
        <v>2</v>
      </c>
      <c r="Y248" s="34">
        <v>4</v>
      </c>
    </row>
    <row r="249" spans="1:25" s="57" customFormat="1" x14ac:dyDescent="0.2">
      <c r="A249" s="58" t="s">
        <v>2667</v>
      </c>
      <c r="B249" s="49" t="s">
        <v>1109</v>
      </c>
      <c r="C249" s="59" t="s">
        <v>529</v>
      </c>
      <c r="D249" s="60">
        <v>6</v>
      </c>
      <c r="E249" s="34" t="s">
        <v>759</v>
      </c>
      <c r="F249" s="58" t="s">
        <v>1110</v>
      </c>
      <c r="G249" s="90" t="s">
        <v>720</v>
      </c>
      <c r="H249" s="90" t="s">
        <v>739</v>
      </c>
      <c r="I249" s="90" t="s">
        <v>719</v>
      </c>
      <c r="J249" s="58" t="s">
        <v>936</v>
      </c>
      <c r="K249" s="90">
        <v>6</v>
      </c>
      <c r="L249" s="90">
        <v>3</v>
      </c>
      <c r="M249" s="90">
        <v>1</v>
      </c>
      <c r="N249" s="90">
        <v>16</v>
      </c>
      <c r="O249" s="49" t="s">
        <v>2668</v>
      </c>
      <c r="P249" s="49" t="s">
        <v>2668</v>
      </c>
      <c r="Q249" s="34">
        <v>6</v>
      </c>
      <c r="R249" s="34">
        <v>3</v>
      </c>
      <c r="S249" s="34">
        <v>1</v>
      </c>
      <c r="T249" s="34">
        <v>16</v>
      </c>
      <c r="U249" s="34" t="s">
        <v>2529</v>
      </c>
      <c r="V249" s="34" t="s">
        <v>2529</v>
      </c>
      <c r="W249" s="34">
        <v>2</v>
      </c>
      <c r="X249" s="34">
        <v>7</v>
      </c>
      <c r="Y249" s="34">
        <v>1</v>
      </c>
    </row>
    <row r="250" spans="1:25" s="57" customFormat="1" x14ac:dyDescent="0.2">
      <c r="A250" s="58" t="s">
        <v>2669</v>
      </c>
      <c r="B250" s="49" t="s">
        <v>1111</v>
      </c>
      <c r="C250" s="59" t="s">
        <v>529</v>
      </c>
      <c r="D250" s="60">
        <v>1</v>
      </c>
      <c r="E250" s="34" t="s">
        <v>782</v>
      </c>
      <c r="F250" s="58" t="s">
        <v>1112</v>
      </c>
      <c r="G250" s="90" t="s">
        <v>720</v>
      </c>
      <c r="H250" s="90" t="s">
        <v>739</v>
      </c>
      <c r="I250" s="90" t="s">
        <v>719</v>
      </c>
      <c r="J250" s="58" t="s">
        <v>936</v>
      </c>
      <c r="K250" s="90">
        <v>1</v>
      </c>
      <c r="L250" s="90">
        <v>6</v>
      </c>
      <c r="M250" s="90" t="s">
        <v>2419</v>
      </c>
      <c r="N250" s="90">
        <v>10</v>
      </c>
      <c r="O250" s="49" t="s">
        <v>2410</v>
      </c>
      <c r="P250" s="49" t="s">
        <v>2410</v>
      </c>
      <c r="Q250" s="34">
        <v>1</v>
      </c>
      <c r="R250" s="34">
        <v>6</v>
      </c>
      <c r="S250" s="34" t="s">
        <v>2419</v>
      </c>
      <c r="T250" s="34">
        <v>10</v>
      </c>
      <c r="U250" s="34" t="s">
        <v>2529</v>
      </c>
      <c r="V250" s="34" t="s">
        <v>2529</v>
      </c>
      <c r="W250" s="34">
        <v>2</v>
      </c>
      <c r="X250" s="34">
        <v>7</v>
      </c>
      <c r="Y250" s="34">
        <v>1</v>
      </c>
    </row>
    <row r="251" spans="1:25" s="57" customFormat="1" x14ac:dyDescent="0.2">
      <c r="A251" s="58" t="s">
        <v>2670</v>
      </c>
      <c r="B251" s="49" t="s">
        <v>1113</v>
      </c>
      <c r="C251" s="59" t="s">
        <v>529</v>
      </c>
      <c r="D251" s="60">
        <v>1</v>
      </c>
      <c r="E251" s="34" t="s">
        <v>782</v>
      </c>
      <c r="F251" s="58" t="s">
        <v>1114</v>
      </c>
      <c r="G251" s="90" t="s">
        <v>720</v>
      </c>
      <c r="H251" s="90" t="s">
        <v>721</v>
      </c>
      <c r="I251" s="90" t="s">
        <v>719</v>
      </c>
      <c r="J251" s="58" t="s">
        <v>912</v>
      </c>
      <c r="K251" s="90">
        <v>1</v>
      </c>
      <c r="L251" s="90">
        <v>3</v>
      </c>
      <c r="M251" s="90">
        <v>1</v>
      </c>
      <c r="N251" s="90">
        <v>3</v>
      </c>
      <c r="O251" s="49" t="s">
        <v>2464</v>
      </c>
      <c r="P251" s="49" t="s">
        <v>2464</v>
      </c>
      <c r="Q251" s="34">
        <v>1</v>
      </c>
      <c r="R251" s="34">
        <v>3</v>
      </c>
      <c r="S251" s="34">
        <v>1</v>
      </c>
      <c r="T251" s="34">
        <v>3</v>
      </c>
      <c r="U251" s="34" t="s">
        <v>2465</v>
      </c>
      <c r="V251" s="34" t="s">
        <v>2465</v>
      </c>
      <c r="W251" s="34">
        <v>2</v>
      </c>
      <c r="X251" s="34">
        <v>4</v>
      </c>
      <c r="Y251" s="34">
        <v>1</v>
      </c>
    </row>
    <row r="252" spans="1:25" s="57" customFormat="1" x14ac:dyDescent="0.2">
      <c r="A252" s="61" t="s">
        <v>2671</v>
      </c>
      <c r="B252" s="49" t="s">
        <v>1115</v>
      </c>
      <c r="C252" s="62" t="s">
        <v>529</v>
      </c>
      <c r="D252" s="63">
        <v>1</v>
      </c>
      <c r="E252" s="34" t="s">
        <v>782</v>
      </c>
      <c r="F252" s="61" t="s">
        <v>868</v>
      </c>
      <c r="G252" s="91" t="s">
        <v>720</v>
      </c>
      <c r="H252" s="91" t="s">
        <v>746</v>
      </c>
      <c r="I252" s="91" t="s">
        <v>747</v>
      </c>
      <c r="J252" s="61" t="s">
        <v>869</v>
      </c>
      <c r="K252" s="91">
        <v>1</v>
      </c>
      <c r="L252" s="91">
        <v>6</v>
      </c>
      <c r="M252" s="91" t="s">
        <v>2419</v>
      </c>
      <c r="N252" s="91">
        <v>10</v>
      </c>
      <c r="O252" s="49" t="s">
        <v>2410</v>
      </c>
      <c r="P252" s="49" t="s">
        <v>2410</v>
      </c>
      <c r="Q252" s="34">
        <v>1</v>
      </c>
      <c r="R252" s="34">
        <v>6</v>
      </c>
      <c r="S252" s="34" t="s">
        <v>2419</v>
      </c>
      <c r="T252" s="34">
        <v>10</v>
      </c>
      <c r="U252" s="34" t="s">
        <v>2360</v>
      </c>
      <c r="V252" s="34" t="s">
        <v>2360</v>
      </c>
      <c r="W252" s="34">
        <v>2</v>
      </c>
      <c r="X252" s="34" t="s">
        <v>746</v>
      </c>
      <c r="Y252" s="34" t="s">
        <v>747</v>
      </c>
    </row>
    <row r="253" spans="1:25" x14ac:dyDescent="0.2">
      <c r="A253" s="34" t="s">
        <v>2672</v>
      </c>
      <c r="B253" s="49" t="s">
        <v>1116</v>
      </c>
      <c r="C253" s="49" t="s">
        <v>531</v>
      </c>
      <c r="D253" s="49">
        <v>1</v>
      </c>
      <c r="E253" s="34" t="s">
        <v>782</v>
      </c>
      <c r="F253" s="34" t="s">
        <v>718</v>
      </c>
      <c r="G253" s="87" t="s">
        <v>719</v>
      </c>
      <c r="H253" s="87" t="s">
        <v>720</v>
      </c>
      <c r="I253" s="87" t="s">
        <v>721</v>
      </c>
      <c r="J253" s="34" t="s">
        <v>722</v>
      </c>
      <c r="K253" s="87">
        <v>1</v>
      </c>
      <c r="L253" s="87">
        <v>5</v>
      </c>
      <c r="M253" s="87">
        <v>0</v>
      </c>
      <c r="N253" s="87">
        <v>5</v>
      </c>
      <c r="O253" s="49" t="s">
        <v>2408</v>
      </c>
      <c r="P253" s="49" t="s">
        <v>2408</v>
      </c>
      <c r="Q253" s="34">
        <v>1</v>
      </c>
      <c r="R253" s="34">
        <v>5</v>
      </c>
      <c r="S253" s="34">
        <v>0</v>
      </c>
      <c r="T253" s="34">
        <v>5</v>
      </c>
      <c r="U253" s="34" t="s">
        <v>2346</v>
      </c>
      <c r="V253" s="34" t="s">
        <v>2346</v>
      </c>
      <c r="W253" s="34">
        <v>1</v>
      </c>
      <c r="X253" s="34">
        <v>2</v>
      </c>
      <c r="Y253" s="34">
        <v>4</v>
      </c>
    </row>
    <row r="254" spans="1:25" x14ac:dyDescent="0.2">
      <c r="A254" s="34" t="s">
        <v>2673</v>
      </c>
      <c r="B254" s="49" t="s">
        <v>1117</v>
      </c>
      <c r="C254" s="49" t="s">
        <v>531</v>
      </c>
      <c r="D254" s="49">
        <v>1</v>
      </c>
      <c r="E254" s="34" t="s">
        <v>782</v>
      </c>
      <c r="F254" s="34" t="s">
        <v>724</v>
      </c>
      <c r="G254" s="87" t="s">
        <v>719</v>
      </c>
      <c r="H254" s="87" t="s">
        <v>720</v>
      </c>
      <c r="I254" s="87" t="s">
        <v>721</v>
      </c>
      <c r="J254" s="34" t="s">
        <v>725</v>
      </c>
      <c r="K254" s="87">
        <v>1</v>
      </c>
      <c r="L254" s="87">
        <v>6</v>
      </c>
      <c r="M254" s="87">
        <v>0</v>
      </c>
      <c r="N254" s="87">
        <v>10</v>
      </c>
      <c r="O254" s="49" t="s">
        <v>2410</v>
      </c>
      <c r="P254" s="49" t="s">
        <v>2410</v>
      </c>
      <c r="Q254" s="34">
        <v>1</v>
      </c>
      <c r="R254" s="34">
        <v>6</v>
      </c>
      <c r="S254" s="34">
        <v>0</v>
      </c>
      <c r="T254" s="34">
        <v>10</v>
      </c>
      <c r="U254" s="34" t="s">
        <v>2346</v>
      </c>
      <c r="V254" s="34" t="s">
        <v>2346</v>
      </c>
      <c r="W254" s="34">
        <v>1</v>
      </c>
      <c r="X254" s="34">
        <v>2</v>
      </c>
      <c r="Y254" s="34">
        <v>4</v>
      </c>
    </row>
    <row r="255" spans="1:25" x14ac:dyDescent="0.2">
      <c r="A255" s="34" t="s">
        <v>2674</v>
      </c>
      <c r="B255" s="49" t="s">
        <v>1118</v>
      </c>
      <c r="C255" s="49" t="s">
        <v>531</v>
      </c>
      <c r="D255" s="49">
        <v>6</v>
      </c>
      <c r="E255" s="34" t="s">
        <v>759</v>
      </c>
      <c r="F255" s="34" t="s">
        <v>884</v>
      </c>
      <c r="G255" s="87" t="s">
        <v>719</v>
      </c>
      <c r="H255" s="87" t="s">
        <v>728</v>
      </c>
      <c r="I255" s="87" t="s">
        <v>768</v>
      </c>
      <c r="J255" s="34" t="s">
        <v>885</v>
      </c>
      <c r="K255" s="87">
        <v>6</v>
      </c>
      <c r="L255" s="87">
        <v>3</v>
      </c>
      <c r="M255" s="87">
        <v>2</v>
      </c>
      <c r="N255" s="87">
        <v>16</v>
      </c>
      <c r="O255" s="49" t="s">
        <v>2383</v>
      </c>
      <c r="P255" s="49" t="s">
        <v>2383</v>
      </c>
      <c r="Q255" s="34">
        <v>6</v>
      </c>
      <c r="R255" s="34">
        <v>3</v>
      </c>
      <c r="S255" s="34">
        <v>2</v>
      </c>
      <c r="T255" s="34">
        <v>16</v>
      </c>
      <c r="U255" s="34" t="s">
        <v>2490</v>
      </c>
      <c r="V255" s="34" t="s">
        <v>2490</v>
      </c>
      <c r="W255" s="34">
        <v>1</v>
      </c>
      <c r="X255" s="34">
        <v>3</v>
      </c>
      <c r="Y255" s="34">
        <v>5</v>
      </c>
    </row>
    <row r="256" spans="1:25" x14ac:dyDescent="0.2">
      <c r="A256" s="34" t="s">
        <v>2675</v>
      </c>
      <c r="B256" s="49" t="s">
        <v>1119</v>
      </c>
      <c r="C256" s="49" t="s">
        <v>531</v>
      </c>
      <c r="D256" s="49">
        <v>5</v>
      </c>
      <c r="E256" s="34" t="s">
        <v>820</v>
      </c>
      <c r="F256" s="34" t="s">
        <v>821</v>
      </c>
      <c r="G256" s="87" t="s">
        <v>719</v>
      </c>
      <c r="H256" s="87" t="s">
        <v>739</v>
      </c>
      <c r="I256" s="87" t="s">
        <v>719</v>
      </c>
      <c r="J256" s="34" t="s">
        <v>822</v>
      </c>
      <c r="K256" s="87">
        <v>5</v>
      </c>
      <c r="L256" s="87">
        <v>1</v>
      </c>
      <c r="M256" s="87">
        <v>11</v>
      </c>
      <c r="N256" s="87">
        <v>16</v>
      </c>
      <c r="O256" s="49" t="s">
        <v>2436</v>
      </c>
      <c r="P256" s="49" t="s">
        <v>2436</v>
      </c>
      <c r="Q256" s="34">
        <v>5</v>
      </c>
      <c r="R256" s="34">
        <v>1</v>
      </c>
      <c r="S256" s="34">
        <v>11</v>
      </c>
      <c r="T256" s="34">
        <v>16</v>
      </c>
      <c r="U256" s="34" t="s">
        <v>2437</v>
      </c>
      <c r="V256" s="34" t="s">
        <v>2437</v>
      </c>
      <c r="W256" s="34">
        <v>1</v>
      </c>
      <c r="X256" s="34">
        <v>7</v>
      </c>
      <c r="Y256" s="34">
        <v>1</v>
      </c>
    </row>
    <row r="257" spans="1:25" x14ac:dyDescent="0.2">
      <c r="A257" s="34" t="s">
        <v>2676</v>
      </c>
      <c r="B257" s="49" t="s">
        <v>1120</v>
      </c>
      <c r="C257" s="49" t="s">
        <v>531</v>
      </c>
      <c r="D257" s="49">
        <v>5</v>
      </c>
      <c r="E257" s="34" t="s">
        <v>820</v>
      </c>
      <c r="F257" s="34" t="s">
        <v>738</v>
      </c>
      <c r="G257" s="87" t="s">
        <v>719</v>
      </c>
      <c r="H257" s="87" t="s">
        <v>739</v>
      </c>
      <c r="I257" s="87" t="s">
        <v>720</v>
      </c>
      <c r="J257" s="34" t="s">
        <v>740</v>
      </c>
      <c r="K257" s="87">
        <v>5</v>
      </c>
      <c r="L257" s="87">
        <v>3</v>
      </c>
      <c r="M257" s="87">
        <v>1</v>
      </c>
      <c r="N257" s="87">
        <v>16</v>
      </c>
      <c r="O257" s="49" t="s">
        <v>2439</v>
      </c>
      <c r="P257" s="49" t="s">
        <v>2439</v>
      </c>
      <c r="Q257" s="34">
        <v>5</v>
      </c>
      <c r="R257" s="34">
        <v>3</v>
      </c>
      <c r="S257" s="34">
        <v>1</v>
      </c>
      <c r="T257" s="34">
        <v>16</v>
      </c>
      <c r="U257" s="34" t="s">
        <v>2356</v>
      </c>
      <c r="V257" s="34" t="s">
        <v>2356</v>
      </c>
      <c r="W257" s="34">
        <v>1</v>
      </c>
      <c r="X257" s="34">
        <v>7</v>
      </c>
      <c r="Y257" s="34">
        <v>2</v>
      </c>
    </row>
    <row r="258" spans="1:25" x14ac:dyDescent="0.2">
      <c r="A258" s="34" t="s">
        <v>2677</v>
      </c>
      <c r="B258" s="49" t="s">
        <v>1121</v>
      </c>
      <c r="C258" s="49" t="s">
        <v>531</v>
      </c>
      <c r="D258" s="49">
        <v>2</v>
      </c>
      <c r="E258" s="34" t="s">
        <v>717</v>
      </c>
      <c r="F258" s="34" t="s">
        <v>828</v>
      </c>
      <c r="G258" s="87" t="s">
        <v>720</v>
      </c>
      <c r="H258" s="87" t="s">
        <v>719</v>
      </c>
      <c r="I258" s="87" t="s">
        <v>768</v>
      </c>
      <c r="J258" s="34" t="s">
        <v>829</v>
      </c>
      <c r="K258" s="87">
        <v>2</v>
      </c>
      <c r="L258" s="87">
        <v>3</v>
      </c>
      <c r="M258" s="87">
        <v>4</v>
      </c>
      <c r="N258" s="87">
        <v>15</v>
      </c>
      <c r="O258" s="49" t="s">
        <v>2444</v>
      </c>
      <c r="P258" s="49" t="s">
        <v>2444</v>
      </c>
      <c r="Q258" s="34">
        <v>2</v>
      </c>
      <c r="R258" s="34">
        <v>3</v>
      </c>
      <c r="S258" s="34">
        <v>4</v>
      </c>
      <c r="T258" s="34">
        <v>15</v>
      </c>
      <c r="U258" s="34" t="s">
        <v>2678</v>
      </c>
      <c r="V258" s="34" t="s">
        <v>2678</v>
      </c>
      <c r="W258" s="34">
        <v>2</v>
      </c>
      <c r="X258" s="34">
        <v>1</v>
      </c>
      <c r="Y258" s="34">
        <v>5</v>
      </c>
    </row>
    <row r="259" spans="1:25" x14ac:dyDescent="0.2">
      <c r="A259" s="34" t="s">
        <v>2679</v>
      </c>
      <c r="B259" s="49" t="s">
        <v>1122</v>
      </c>
      <c r="C259" s="49" t="s">
        <v>531</v>
      </c>
      <c r="D259" s="49">
        <v>2</v>
      </c>
      <c r="E259" s="34" t="s">
        <v>717</v>
      </c>
      <c r="F259" s="34" t="s">
        <v>1123</v>
      </c>
      <c r="G259" s="87" t="s">
        <v>720</v>
      </c>
      <c r="H259" s="87" t="s">
        <v>719</v>
      </c>
      <c r="I259" s="87" t="s">
        <v>768</v>
      </c>
      <c r="J259" s="34" t="s">
        <v>829</v>
      </c>
      <c r="K259" s="87">
        <v>2</v>
      </c>
      <c r="L259" s="87">
        <v>3</v>
      </c>
      <c r="M259" s="87">
        <v>4</v>
      </c>
      <c r="N259" s="87">
        <v>15</v>
      </c>
      <c r="O259" s="49" t="s">
        <v>2444</v>
      </c>
      <c r="P259" s="49" t="s">
        <v>2444</v>
      </c>
      <c r="Q259" s="34">
        <v>2</v>
      </c>
      <c r="R259" s="34">
        <v>3</v>
      </c>
      <c r="S259" s="34">
        <v>4</v>
      </c>
      <c r="T259" s="34">
        <v>15</v>
      </c>
      <c r="U259" s="34" t="s">
        <v>2678</v>
      </c>
      <c r="V259" s="34" t="s">
        <v>2678</v>
      </c>
      <c r="W259" s="34">
        <v>2</v>
      </c>
      <c r="X259" s="34">
        <v>1</v>
      </c>
      <c r="Y259" s="34">
        <v>5</v>
      </c>
    </row>
    <row r="260" spans="1:25" x14ac:dyDescent="0.2">
      <c r="A260" s="34" t="s">
        <v>2680</v>
      </c>
      <c r="B260" s="49" t="s">
        <v>1124</v>
      </c>
      <c r="C260" s="49" t="s">
        <v>531</v>
      </c>
      <c r="D260" s="49">
        <v>2</v>
      </c>
      <c r="E260" s="34" t="s">
        <v>717</v>
      </c>
      <c r="F260" s="34" t="s">
        <v>1125</v>
      </c>
      <c r="G260" s="87" t="s">
        <v>720</v>
      </c>
      <c r="H260" s="87" t="s">
        <v>719</v>
      </c>
      <c r="I260" s="87" t="s">
        <v>768</v>
      </c>
      <c r="J260" s="34" t="s">
        <v>1126</v>
      </c>
      <c r="K260" s="87">
        <v>2</v>
      </c>
      <c r="L260" s="87">
        <v>3</v>
      </c>
      <c r="M260" s="87">
        <v>4</v>
      </c>
      <c r="N260" s="87">
        <v>15</v>
      </c>
      <c r="O260" s="49" t="s">
        <v>2444</v>
      </c>
      <c r="P260" s="49" t="s">
        <v>2444</v>
      </c>
      <c r="Q260" s="34">
        <v>2</v>
      </c>
      <c r="R260" s="34">
        <v>3</v>
      </c>
      <c r="S260" s="34">
        <v>4</v>
      </c>
      <c r="T260" s="34">
        <v>15</v>
      </c>
      <c r="U260" s="34" t="s">
        <v>2678</v>
      </c>
      <c r="V260" s="34" t="s">
        <v>2678</v>
      </c>
      <c r="W260" s="34">
        <v>2</v>
      </c>
      <c r="X260" s="34">
        <v>1</v>
      </c>
      <c r="Y260" s="34">
        <v>5</v>
      </c>
    </row>
    <row r="261" spans="1:25" x14ac:dyDescent="0.2">
      <c r="A261" s="34" t="s">
        <v>2681</v>
      </c>
      <c r="B261" s="49" t="s">
        <v>1127</v>
      </c>
      <c r="C261" s="49" t="s">
        <v>531</v>
      </c>
      <c r="D261" s="49">
        <v>2</v>
      </c>
      <c r="E261" s="34" t="s">
        <v>717</v>
      </c>
      <c r="F261" s="34" t="s">
        <v>1128</v>
      </c>
      <c r="G261" s="87" t="s">
        <v>720</v>
      </c>
      <c r="H261" s="87" t="s">
        <v>719</v>
      </c>
      <c r="I261" s="87" t="s">
        <v>746</v>
      </c>
      <c r="J261" s="34" t="s">
        <v>891</v>
      </c>
      <c r="K261" s="87">
        <v>2</v>
      </c>
      <c r="L261" s="87">
        <v>3</v>
      </c>
      <c r="M261" s="87">
        <v>4</v>
      </c>
      <c r="N261" s="87">
        <v>15</v>
      </c>
      <c r="O261" s="49" t="s">
        <v>2444</v>
      </c>
      <c r="P261" s="49" t="s">
        <v>2444</v>
      </c>
      <c r="Q261" s="34">
        <v>2</v>
      </c>
      <c r="R261" s="34">
        <v>3</v>
      </c>
      <c r="S261" s="34">
        <v>4</v>
      </c>
      <c r="T261" s="34">
        <v>15</v>
      </c>
      <c r="U261" s="34" t="s">
        <v>2495</v>
      </c>
      <c r="V261" s="34" t="s">
        <v>2495</v>
      </c>
      <c r="W261" s="34">
        <v>2</v>
      </c>
      <c r="X261" s="34">
        <v>1</v>
      </c>
      <c r="Y261" s="34">
        <v>6</v>
      </c>
    </row>
    <row r="262" spans="1:25" x14ac:dyDescent="0.2">
      <c r="A262" s="34" t="s">
        <v>2682</v>
      </c>
      <c r="B262" s="49" t="s">
        <v>1129</v>
      </c>
      <c r="C262" s="49" t="s">
        <v>531</v>
      </c>
      <c r="D262" s="49">
        <v>2</v>
      </c>
      <c r="E262" s="34" t="s">
        <v>717</v>
      </c>
      <c r="F262" s="34" t="s">
        <v>963</v>
      </c>
      <c r="G262" s="87" t="s">
        <v>720</v>
      </c>
      <c r="H262" s="87" t="s">
        <v>720</v>
      </c>
      <c r="I262" s="87" t="s">
        <v>719</v>
      </c>
      <c r="J262" s="34" t="s">
        <v>845</v>
      </c>
      <c r="K262" s="87">
        <v>2</v>
      </c>
      <c r="L262" s="87">
        <v>2</v>
      </c>
      <c r="M262" s="87">
        <v>1</v>
      </c>
      <c r="N262" s="87">
        <v>11</v>
      </c>
      <c r="O262" s="49" t="s">
        <v>2455</v>
      </c>
      <c r="P262" s="49" t="s">
        <v>2455</v>
      </c>
      <c r="Q262" s="34">
        <v>2</v>
      </c>
      <c r="R262" s="34">
        <v>2</v>
      </c>
      <c r="S262" s="34">
        <v>1</v>
      </c>
      <c r="T262" s="34">
        <v>11</v>
      </c>
      <c r="U262" s="34" t="s">
        <v>2422</v>
      </c>
      <c r="V262" s="34" t="s">
        <v>2422</v>
      </c>
      <c r="W262" s="34" t="s">
        <v>720</v>
      </c>
      <c r="X262" s="34" t="s">
        <v>720</v>
      </c>
      <c r="Y262" s="34" t="s">
        <v>719</v>
      </c>
    </row>
    <row r="263" spans="1:25" x14ac:dyDescent="0.2">
      <c r="A263" s="34" t="s">
        <v>2683</v>
      </c>
      <c r="B263" s="49" t="s">
        <v>1130</v>
      </c>
      <c r="C263" s="49" t="s">
        <v>531</v>
      </c>
      <c r="D263" s="49">
        <v>3</v>
      </c>
      <c r="E263" s="34" t="s">
        <v>893</v>
      </c>
      <c r="F263" s="34" t="s">
        <v>894</v>
      </c>
      <c r="G263" s="87" t="s">
        <v>720</v>
      </c>
      <c r="H263" s="87" t="s">
        <v>720</v>
      </c>
      <c r="I263" s="87" t="s">
        <v>719</v>
      </c>
      <c r="J263" s="34" t="s">
        <v>895</v>
      </c>
      <c r="K263" s="87">
        <v>3</v>
      </c>
      <c r="L263" s="87" t="s">
        <v>719</v>
      </c>
      <c r="M263" s="87">
        <v>1</v>
      </c>
      <c r="N263" s="87">
        <v>11</v>
      </c>
      <c r="O263" s="49" t="s">
        <v>2497</v>
      </c>
      <c r="P263" s="49" t="s">
        <v>2497</v>
      </c>
      <c r="Q263" s="34">
        <v>3</v>
      </c>
      <c r="R263" s="34" t="s">
        <v>719</v>
      </c>
      <c r="S263" s="34">
        <v>1</v>
      </c>
      <c r="T263" s="34">
        <v>11</v>
      </c>
      <c r="U263" s="34" t="s">
        <v>2422</v>
      </c>
      <c r="V263" s="34" t="s">
        <v>2422</v>
      </c>
      <c r="W263" s="34">
        <v>2</v>
      </c>
      <c r="X263" s="34">
        <v>2</v>
      </c>
      <c r="Y263" s="34">
        <v>1</v>
      </c>
    </row>
    <row r="264" spans="1:25" x14ac:dyDescent="0.2">
      <c r="A264" s="34" t="s">
        <v>2684</v>
      </c>
      <c r="B264" s="49" t="s">
        <v>1131</v>
      </c>
      <c r="C264" s="49" t="s">
        <v>531</v>
      </c>
      <c r="D264" s="49">
        <v>2</v>
      </c>
      <c r="E264" s="34" t="s">
        <v>717</v>
      </c>
      <c r="F264" s="34" t="s">
        <v>735</v>
      </c>
      <c r="G264" s="87" t="s">
        <v>720</v>
      </c>
      <c r="H264" s="87" t="s">
        <v>720</v>
      </c>
      <c r="I264" s="87" t="s">
        <v>719</v>
      </c>
      <c r="J264" s="34" t="s">
        <v>736</v>
      </c>
      <c r="K264" s="87">
        <v>2</v>
      </c>
      <c r="L264" s="87" t="s">
        <v>720</v>
      </c>
      <c r="M264" s="87" t="s">
        <v>719</v>
      </c>
      <c r="N264" s="87" t="s">
        <v>2481</v>
      </c>
      <c r="O264" s="49" t="s">
        <v>2482</v>
      </c>
      <c r="P264" s="49" t="s">
        <v>2482</v>
      </c>
      <c r="Q264" s="34">
        <v>2</v>
      </c>
      <c r="R264" s="34" t="s">
        <v>720</v>
      </c>
      <c r="S264" s="34" t="s">
        <v>719</v>
      </c>
      <c r="T264" s="34" t="s">
        <v>2481</v>
      </c>
      <c r="U264" s="34" t="s">
        <v>2422</v>
      </c>
      <c r="V264" s="34" t="s">
        <v>2430</v>
      </c>
      <c r="W264" s="34" t="s">
        <v>720</v>
      </c>
      <c r="X264" s="34" t="s">
        <v>720</v>
      </c>
      <c r="Y264" s="34" t="s">
        <v>728</v>
      </c>
    </row>
    <row r="265" spans="1:25" x14ac:dyDescent="0.2">
      <c r="A265" s="34" t="s">
        <v>2685</v>
      </c>
      <c r="B265" s="49" t="s">
        <v>1132</v>
      </c>
      <c r="C265" s="49" t="s">
        <v>531</v>
      </c>
      <c r="D265" s="49">
        <v>2</v>
      </c>
      <c r="E265" s="34" t="s">
        <v>717</v>
      </c>
      <c r="F265" s="34" t="s">
        <v>832</v>
      </c>
      <c r="G265" s="87" t="s">
        <v>720</v>
      </c>
      <c r="H265" s="87" t="s">
        <v>720</v>
      </c>
      <c r="I265" s="87" t="s">
        <v>719</v>
      </c>
      <c r="J265" s="34" t="s">
        <v>833</v>
      </c>
      <c r="K265" s="87">
        <v>2</v>
      </c>
      <c r="L265" s="87">
        <v>2</v>
      </c>
      <c r="M265" s="87">
        <v>3</v>
      </c>
      <c r="N265" s="87">
        <v>11</v>
      </c>
      <c r="O265" s="49" t="s">
        <v>2447</v>
      </c>
      <c r="P265" s="49" t="s">
        <v>2447</v>
      </c>
      <c r="Q265" s="34">
        <v>2</v>
      </c>
      <c r="R265" s="34">
        <v>2</v>
      </c>
      <c r="S265" s="34">
        <v>3</v>
      </c>
      <c r="T265" s="34">
        <v>11</v>
      </c>
      <c r="U265" s="34" t="s">
        <v>2422</v>
      </c>
      <c r="V265" s="34" t="s">
        <v>2422</v>
      </c>
      <c r="W265" s="34">
        <v>2</v>
      </c>
      <c r="X265" s="34">
        <v>2</v>
      </c>
      <c r="Y265" s="34">
        <v>1</v>
      </c>
    </row>
    <row r="266" spans="1:25" x14ac:dyDescent="0.2">
      <c r="A266" s="34" t="s">
        <v>2686</v>
      </c>
      <c r="B266" s="49" t="s">
        <v>1133</v>
      </c>
      <c r="C266" s="49" t="s">
        <v>531</v>
      </c>
      <c r="D266" s="49">
        <v>2</v>
      </c>
      <c r="E266" s="34" t="s">
        <v>717</v>
      </c>
      <c r="F266" s="34" t="s">
        <v>835</v>
      </c>
      <c r="G266" s="87" t="s">
        <v>720</v>
      </c>
      <c r="H266" s="87" t="s">
        <v>720</v>
      </c>
      <c r="I266" s="87" t="s">
        <v>719</v>
      </c>
      <c r="J266" s="34" t="s">
        <v>836</v>
      </c>
      <c r="K266" s="87">
        <v>2</v>
      </c>
      <c r="L266" s="87">
        <v>2</v>
      </c>
      <c r="M266" s="87">
        <v>2</v>
      </c>
      <c r="N266" s="87">
        <v>11</v>
      </c>
      <c r="O266" s="49" t="s">
        <v>2449</v>
      </c>
      <c r="P266" s="49" t="s">
        <v>2449</v>
      </c>
      <c r="Q266" s="34">
        <v>2</v>
      </c>
      <c r="R266" s="34">
        <v>2</v>
      </c>
      <c r="S266" s="34">
        <v>2</v>
      </c>
      <c r="T266" s="34">
        <v>11</v>
      </c>
      <c r="U266" s="34" t="s">
        <v>2422</v>
      </c>
      <c r="V266" s="34" t="s">
        <v>2422</v>
      </c>
      <c r="W266" s="34">
        <v>2</v>
      </c>
      <c r="X266" s="34">
        <v>2</v>
      </c>
      <c r="Y266" s="34">
        <v>1</v>
      </c>
    </row>
    <row r="267" spans="1:25" x14ac:dyDescent="0.2">
      <c r="A267" s="34" t="s">
        <v>2684</v>
      </c>
      <c r="B267" s="49" t="s">
        <v>1134</v>
      </c>
      <c r="C267" s="49" t="s">
        <v>531</v>
      </c>
      <c r="D267" s="49">
        <v>2</v>
      </c>
      <c r="E267" s="34" t="s">
        <v>717</v>
      </c>
      <c r="F267" s="34" t="s">
        <v>735</v>
      </c>
      <c r="G267" s="87" t="s">
        <v>720</v>
      </c>
      <c r="H267" s="87" t="s">
        <v>720</v>
      </c>
      <c r="I267" s="87" t="s">
        <v>728</v>
      </c>
      <c r="J267" s="34" t="s">
        <v>736</v>
      </c>
      <c r="K267" s="87">
        <v>2</v>
      </c>
      <c r="L267" s="87" t="s">
        <v>720</v>
      </c>
      <c r="M267" s="87" t="s">
        <v>719</v>
      </c>
      <c r="N267" s="87" t="s">
        <v>2481</v>
      </c>
      <c r="O267" s="49" t="s">
        <v>2482</v>
      </c>
      <c r="P267" s="49" t="s">
        <v>2482</v>
      </c>
      <c r="Q267" s="34">
        <v>2</v>
      </c>
      <c r="R267" s="34" t="s">
        <v>720</v>
      </c>
      <c r="S267" s="34" t="s">
        <v>719</v>
      </c>
      <c r="T267" s="34" t="s">
        <v>2481</v>
      </c>
      <c r="U267" s="34" t="s">
        <v>2430</v>
      </c>
      <c r="V267" s="34" t="s">
        <v>2430</v>
      </c>
      <c r="W267" s="34" t="s">
        <v>720</v>
      </c>
      <c r="X267" s="34" t="s">
        <v>720</v>
      </c>
      <c r="Y267" s="34" t="s">
        <v>728</v>
      </c>
    </row>
    <row r="268" spans="1:25" x14ac:dyDescent="0.2">
      <c r="A268" s="34" t="s">
        <v>2687</v>
      </c>
      <c r="B268" s="49" t="s">
        <v>1135</v>
      </c>
      <c r="C268" s="49" t="s">
        <v>531</v>
      </c>
      <c r="D268" s="49">
        <v>2</v>
      </c>
      <c r="E268" s="34" t="s">
        <v>717</v>
      </c>
      <c r="F268" s="34" t="s">
        <v>839</v>
      </c>
      <c r="G268" s="87" t="s">
        <v>720</v>
      </c>
      <c r="H268" s="87" t="s">
        <v>720</v>
      </c>
      <c r="I268" s="87" t="s">
        <v>728</v>
      </c>
      <c r="J268" s="34" t="s">
        <v>840</v>
      </c>
      <c r="K268" s="87">
        <v>2</v>
      </c>
      <c r="L268" s="87">
        <v>3</v>
      </c>
      <c r="M268" s="87">
        <v>2</v>
      </c>
      <c r="N268" s="87">
        <v>6</v>
      </c>
      <c r="O268" s="49" t="s">
        <v>2451</v>
      </c>
      <c r="P268" s="49" t="s">
        <v>2451</v>
      </c>
      <c r="Q268" s="34">
        <v>2</v>
      </c>
      <c r="R268" s="34">
        <v>3</v>
      </c>
      <c r="S268" s="34">
        <v>2</v>
      </c>
      <c r="T268" s="34">
        <v>6</v>
      </c>
      <c r="U268" s="34" t="s">
        <v>2430</v>
      </c>
      <c r="V268" s="34" t="s">
        <v>2430</v>
      </c>
      <c r="W268" s="34" t="s">
        <v>720</v>
      </c>
      <c r="X268" s="34">
        <v>2</v>
      </c>
      <c r="Y268" s="34" t="s">
        <v>728</v>
      </c>
    </row>
    <row r="269" spans="1:25" x14ac:dyDescent="0.2">
      <c r="A269" s="34" t="s">
        <v>2684</v>
      </c>
      <c r="B269" s="49" t="s">
        <v>1136</v>
      </c>
      <c r="C269" s="49" t="s">
        <v>531</v>
      </c>
      <c r="D269" s="49">
        <v>2</v>
      </c>
      <c r="E269" s="34" t="s">
        <v>717</v>
      </c>
      <c r="F269" s="34" t="s">
        <v>735</v>
      </c>
      <c r="G269" s="87" t="s">
        <v>720</v>
      </c>
      <c r="H269" s="87" t="s">
        <v>720</v>
      </c>
      <c r="I269" s="87" t="s">
        <v>721</v>
      </c>
      <c r="J269" s="34" t="s">
        <v>736</v>
      </c>
      <c r="K269" s="87">
        <v>2</v>
      </c>
      <c r="L269" s="87" t="s">
        <v>720</v>
      </c>
      <c r="M269" s="87" t="s">
        <v>719</v>
      </c>
      <c r="N269" s="87" t="s">
        <v>2481</v>
      </c>
      <c r="O269" s="49" t="s">
        <v>2482</v>
      </c>
      <c r="P269" s="49" t="s">
        <v>2482</v>
      </c>
      <c r="Q269" s="34">
        <v>2</v>
      </c>
      <c r="R269" s="34" t="s">
        <v>720</v>
      </c>
      <c r="S269" s="34" t="s">
        <v>719</v>
      </c>
      <c r="T269" s="34" t="s">
        <v>2481</v>
      </c>
      <c r="U269" s="34" t="s">
        <v>2452</v>
      </c>
      <c r="V269" s="34" t="s">
        <v>2430</v>
      </c>
      <c r="W269" s="34" t="s">
        <v>720</v>
      </c>
      <c r="X269" s="34" t="s">
        <v>720</v>
      </c>
      <c r="Y269" s="34" t="s">
        <v>728</v>
      </c>
    </row>
    <row r="270" spans="1:25" x14ac:dyDescent="0.2">
      <c r="A270" s="34" t="s">
        <v>2684</v>
      </c>
      <c r="B270" s="49" t="s">
        <v>1137</v>
      </c>
      <c r="C270" s="49" t="s">
        <v>531</v>
      </c>
      <c r="D270" s="49">
        <v>2</v>
      </c>
      <c r="E270" s="34" t="s">
        <v>717</v>
      </c>
      <c r="F270" s="34" t="s">
        <v>735</v>
      </c>
      <c r="G270" s="87" t="s">
        <v>720</v>
      </c>
      <c r="H270" s="87" t="s">
        <v>720</v>
      </c>
      <c r="I270" s="87" t="s">
        <v>768</v>
      </c>
      <c r="J270" s="34" t="s">
        <v>736</v>
      </c>
      <c r="K270" s="87">
        <v>2</v>
      </c>
      <c r="L270" s="87" t="s">
        <v>720</v>
      </c>
      <c r="M270" s="87" t="s">
        <v>719</v>
      </c>
      <c r="N270" s="87" t="s">
        <v>2481</v>
      </c>
      <c r="O270" s="49" t="s">
        <v>2482</v>
      </c>
      <c r="P270" s="49" t="s">
        <v>2482</v>
      </c>
      <c r="Q270" s="34">
        <v>2</v>
      </c>
      <c r="R270" s="34" t="s">
        <v>720</v>
      </c>
      <c r="S270" s="34" t="s">
        <v>719</v>
      </c>
      <c r="T270" s="34" t="s">
        <v>2481</v>
      </c>
      <c r="U270" s="34" t="s">
        <v>2453</v>
      </c>
      <c r="V270" s="34" t="s">
        <v>2430</v>
      </c>
      <c r="W270" s="34" t="s">
        <v>720</v>
      </c>
      <c r="X270" s="34" t="s">
        <v>720</v>
      </c>
      <c r="Y270" s="34" t="s">
        <v>728</v>
      </c>
    </row>
    <row r="271" spans="1:25" x14ac:dyDescent="0.2">
      <c r="A271" s="34" t="s">
        <v>2688</v>
      </c>
      <c r="B271" s="49" t="s">
        <v>1138</v>
      </c>
      <c r="C271" s="49" t="s">
        <v>531</v>
      </c>
      <c r="D271" s="49">
        <v>1</v>
      </c>
      <c r="E271" s="34" t="s">
        <v>782</v>
      </c>
      <c r="F271" s="34" t="s">
        <v>853</v>
      </c>
      <c r="G271" s="87" t="s">
        <v>720</v>
      </c>
      <c r="H271" s="87" t="s">
        <v>728</v>
      </c>
      <c r="I271" s="87" t="s">
        <v>768</v>
      </c>
      <c r="J271" s="34" t="s">
        <v>854</v>
      </c>
      <c r="K271" s="87">
        <v>1</v>
      </c>
      <c r="L271" s="87">
        <v>2</v>
      </c>
      <c r="M271" s="87">
        <v>4</v>
      </c>
      <c r="N271" s="87">
        <v>3</v>
      </c>
      <c r="O271" s="49" t="s">
        <v>2461</v>
      </c>
      <c r="P271" s="49" t="s">
        <v>2461</v>
      </c>
      <c r="Q271" s="34">
        <v>1</v>
      </c>
      <c r="R271" s="34">
        <v>2</v>
      </c>
      <c r="S271" s="34">
        <v>4</v>
      </c>
      <c r="T271" s="34">
        <v>3</v>
      </c>
      <c r="U271" s="34" t="s">
        <v>2462</v>
      </c>
      <c r="V271" s="34" t="s">
        <v>2462</v>
      </c>
      <c r="W271" s="34">
        <v>2</v>
      </c>
      <c r="X271" s="34">
        <v>3</v>
      </c>
      <c r="Y271" s="34">
        <v>5</v>
      </c>
    </row>
    <row r="272" spans="1:25" x14ac:dyDescent="0.2">
      <c r="A272" s="34" t="s">
        <v>2689</v>
      </c>
      <c r="B272" s="49" t="s">
        <v>1139</v>
      </c>
      <c r="C272" s="49" t="s">
        <v>531</v>
      </c>
      <c r="D272" s="49">
        <v>4</v>
      </c>
      <c r="E272" s="34" t="s">
        <v>859</v>
      </c>
      <c r="F272" s="34" t="s">
        <v>860</v>
      </c>
      <c r="G272" s="87" t="s">
        <v>720</v>
      </c>
      <c r="H272" s="87" t="s">
        <v>721</v>
      </c>
      <c r="I272" s="87" t="s">
        <v>720</v>
      </c>
      <c r="J272" s="34" t="s">
        <v>861</v>
      </c>
      <c r="K272" s="87">
        <v>4</v>
      </c>
      <c r="L272" s="87">
        <v>4</v>
      </c>
      <c r="M272" s="87">
        <v>0</v>
      </c>
      <c r="N272" s="87">
        <v>4</v>
      </c>
      <c r="O272" s="49" t="s">
        <v>2467</v>
      </c>
      <c r="P272" s="49" t="s">
        <v>2467</v>
      </c>
      <c r="Q272" s="34">
        <v>4</v>
      </c>
      <c r="R272" s="34">
        <v>4</v>
      </c>
      <c r="S272" s="34">
        <v>0</v>
      </c>
      <c r="T272" s="34">
        <v>4</v>
      </c>
      <c r="U272" s="34" t="s">
        <v>2468</v>
      </c>
      <c r="V272" s="34" t="s">
        <v>2468</v>
      </c>
      <c r="W272" s="34">
        <v>2</v>
      </c>
      <c r="X272" s="34">
        <v>4</v>
      </c>
      <c r="Y272" s="34">
        <v>2</v>
      </c>
    </row>
    <row r="273" spans="1:25" x14ac:dyDescent="0.2">
      <c r="A273" s="34" t="s">
        <v>2690</v>
      </c>
      <c r="B273" s="49" t="s">
        <v>1140</v>
      </c>
      <c r="C273" s="49" t="s">
        <v>531</v>
      </c>
      <c r="D273" s="49">
        <v>1</v>
      </c>
      <c r="E273" s="34" t="s">
        <v>782</v>
      </c>
      <c r="F273" s="34" t="s">
        <v>868</v>
      </c>
      <c r="G273" s="87" t="s">
        <v>720</v>
      </c>
      <c r="H273" s="87" t="s">
        <v>746</v>
      </c>
      <c r="I273" s="87" t="s">
        <v>747</v>
      </c>
      <c r="J273" s="34" t="s">
        <v>869</v>
      </c>
      <c r="K273" s="87">
        <v>1</v>
      </c>
      <c r="L273" s="87">
        <v>6</v>
      </c>
      <c r="M273" s="87">
        <v>0</v>
      </c>
      <c r="N273" s="87">
        <v>10</v>
      </c>
      <c r="O273" s="49" t="s">
        <v>2410</v>
      </c>
      <c r="P273" s="49" t="s">
        <v>2410</v>
      </c>
      <c r="Q273" s="34">
        <v>1</v>
      </c>
      <c r="R273" s="34">
        <v>6</v>
      </c>
      <c r="S273" s="34">
        <v>0</v>
      </c>
      <c r="T273" s="34">
        <v>10</v>
      </c>
      <c r="U273" s="34" t="s">
        <v>2360</v>
      </c>
      <c r="V273" s="34" t="s">
        <v>2360</v>
      </c>
      <c r="W273" s="34">
        <v>2</v>
      </c>
      <c r="X273" s="34" t="s">
        <v>746</v>
      </c>
      <c r="Y273" s="34" t="s">
        <v>747</v>
      </c>
    </row>
    <row r="274" spans="1:25" x14ac:dyDescent="0.2">
      <c r="A274" s="34" t="s">
        <v>2691</v>
      </c>
      <c r="B274" s="49" t="s">
        <v>1141</v>
      </c>
      <c r="C274" s="49" t="s">
        <v>531</v>
      </c>
      <c r="D274" s="49">
        <v>1</v>
      </c>
      <c r="E274" s="34" t="s">
        <v>782</v>
      </c>
      <c r="F274" s="34" t="s">
        <v>745</v>
      </c>
      <c r="G274" s="87" t="s">
        <v>720</v>
      </c>
      <c r="H274" s="87" t="s">
        <v>746</v>
      </c>
      <c r="I274" s="87" t="s">
        <v>747</v>
      </c>
      <c r="J274" s="34" t="s">
        <v>748</v>
      </c>
      <c r="K274" s="87">
        <v>1</v>
      </c>
      <c r="L274" s="87" t="s">
        <v>746</v>
      </c>
      <c r="M274" s="87" t="s">
        <v>719</v>
      </c>
      <c r="N274" s="87" t="s">
        <v>2481</v>
      </c>
      <c r="O274" s="49" t="s">
        <v>2476</v>
      </c>
      <c r="P274" s="49" t="s">
        <v>2476</v>
      </c>
      <c r="Q274" s="34">
        <v>1</v>
      </c>
      <c r="R274" s="34" t="s">
        <v>746</v>
      </c>
      <c r="S274" s="34" t="s">
        <v>719</v>
      </c>
      <c r="T274" s="34" t="s">
        <v>2481</v>
      </c>
      <c r="U274" s="34" t="s">
        <v>2360</v>
      </c>
      <c r="V274" s="34" t="s">
        <v>2360</v>
      </c>
      <c r="W274" s="34" t="s">
        <v>720</v>
      </c>
      <c r="X274" s="34" t="s">
        <v>746</v>
      </c>
      <c r="Y274" s="34" t="s">
        <v>747</v>
      </c>
    </row>
    <row r="275" spans="1:25" x14ac:dyDescent="0.2">
      <c r="A275" s="34" t="s">
        <v>2692</v>
      </c>
      <c r="B275" s="49" t="s">
        <v>1142</v>
      </c>
      <c r="C275" s="49" t="s">
        <v>531</v>
      </c>
      <c r="D275" s="49">
        <v>1</v>
      </c>
      <c r="E275" s="34" t="s">
        <v>782</v>
      </c>
      <c r="F275" s="34" t="s">
        <v>1143</v>
      </c>
      <c r="G275" s="87" t="s">
        <v>720</v>
      </c>
      <c r="H275" s="87" t="s">
        <v>739</v>
      </c>
      <c r="I275" s="87" t="s">
        <v>719</v>
      </c>
      <c r="J275" s="34" t="s">
        <v>869</v>
      </c>
      <c r="K275" s="87">
        <v>1</v>
      </c>
      <c r="L275" s="87">
        <v>6</v>
      </c>
      <c r="M275" s="87">
        <v>0</v>
      </c>
      <c r="N275" s="87">
        <v>10</v>
      </c>
      <c r="O275" s="49" t="s">
        <v>2410</v>
      </c>
      <c r="P275" s="49" t="s">
        <v>2410</v>
      </c>
      <c r="Q275" s="34">
        <v>1</v>
      </c>
      <c r="R275" s="34">
        <v>6</v>
      </c>
      <c r="S275" s="34">
        <v>0</v>
      </c>
      <c r="T275" s="34">
        <v>10</v>
      </c>
      <c r="U275" s="34" t="s">
        <v>2529</v>
      </c>
      <c r="V275" s="34" t="s">
        <v>2529</v>
      </c>
      <c r="W275" s="34">
        <v>2</v>
      </c>
      <c r="X275" s="34">
        <v>7</v>
      </c>
      <c r="Y275" s="34">
        <v>1</v>
      </c>
    </row>
    <row r="276" spans="1:25" x14ac:dyDescent="0.2">
      <c r="A276" s="34" t="s">
        <v>2693</v>
      </c>
      <c r="B276" s="49" t="s">
        <v>1144</v>
      </c>
      <c r="C276" s="49" t="s">
        <v>531</v>
      </c>
      <c r="D276" s="49">
        <v>1</v>
      </c>
      <c r="E276" s="34" t="s">
        <v>782</v>
      </c>
      <c r="F276" s="34" t="s">
        <v>1145</v>
      </c>
      <c r="G276" s="87" t="s">
        <v>720</v>
      </c>
      <c r="H276" s="87" t="s">
        <v>739</v>
      </c>
      <c r="I276" s="87" t="s">
        <v>719</v>
      </c>
      <c r="J276" s="34" t="s">
        <v>869</v>
      </c>
      <c r="K276" s="87">
        <v>1</v>
      </c>
      <c r="L276" s="87">
        <v>6</v>
      </c>
      <c r="M276" s="87">
        <v>0</v>
      </c>
      <c r="N276" s="87">
        <v>3</v>
      </c>
      <c r="O276" s="49" t="s">
        <v>2640</v>
      </c>
      <c r="P276" s="49" t="s">
        <v>2640</v>
      </c>
      <c r="Q276" s="34">
        <v>1</v>
      </c>
      <c r="R276" s="34">
        <v>6</v>
      </c>
      <c r="S276" s="34">
        <v>0</v>
      </c>
      <c r="T276" s="34">
        <v>3</v>
      </c>
      <c r="U276" s="34" t="s">
        <v>2529</v>
      </c>
      <c r="V276" s="34" t="s">
        <v>2529</v>
      </c>
      <c r="W276" s="34">
        <v>2</v>
      </c>
      <c r="X276" s="34">
        <v>7</v>
      </c>
      <c r="Y276" s="34">
        <v>1</v>
      </c>
    </row>
    <row r="277" spans="1:25" x14ac:dyDescent="0.2">
      <c r="A277" s="34" t="s">
        <v>2694</v>
      </c>
      <c r="B277" s="49" t="s">
        <v>1146</v>
      </c>
      <c r="C277" s="49" t="s">
        <v>531</v>
      </c>
      <c r="D277" s="49">
        <v>1</v>
      </c>
      <c r="E277" s="34" t="s">
        <v>782</v>
      </c>
      <c r="F277" s="34" t="s">
        <v>1147</v>
      </c>
      <c r="G277" s="87" t="s">
        <v>720</v>
      </c>
      <c r="H277" s="87" t="s">
        <v>739</v>
      </c>
      <c r="I277" s="87" t="s">
        <v>719</v>
      </c>
      <c r="J277" s="34" t="s">
        <v>869</v>
      </c>
      <c r="K277" s="87">
        <v>1</v>
      </c>
      <c r="L277" s="87">
        <v>6</v>
      </c>
      <c r="M277" s="87">
        <v>1</v>
      </c>
      <c r="N277" s="87">
        <v>4</v>
      </c>
      <c r="O277" s="49" t="s">
        <v>2695</v>
      </c>
      <c r="P277" s="49" t="s">
        <v>2695</v>
      </c>
      <c r="Q277" s="34">
        <v>1</v>
      </c>
      <c r="R277" s="34">
        <v>6</v>
      </c>
      <c r="S277" s="34">
        <v>1</v>
      </c>
      <c r="T277" s="34">
        <v>4</v>
      </c>
      <c r="U277" s="34" t="s">
        <v>2529</v>
      </c>
      <c r="V277" s="34" t="s">
        <v>2529</v>
      </c>
      <c r="W277" s="34">
        <v>2</v>
      </c>
      <c r="X277" s="34">
        <v>7</v>
      </c>
      <c r="Y277" s="34">
        <v>1</v>
      </c>
    </row>
    <row r="278" spans="1:25" x14ac:dyDescent="0.2">
      <c r="A278" s="34" t="s">
        <v>2696</v>
      </c>
      <c r="B278" s="49" t="s">
        <v>1148</v>
      </c>
      <c r="C278" s="49" t="s">
        <v>531</v>
      </c>
      <c r="D278" s="49">
        <v>1</v>
      </c>
      <c r="E278" s="34" t="s">
        <v>782</v>
      </c>
      <c r="F278" s="34" t="s">
        <v>1149</v>
      </c>
      <c r="G278" s="87" t="s">
        <v>720</v>
      </c>
      <c r="H278" s="87" t="s">
        <v>739</v>
      </c>
      <c r="I278" s="87" t="s">
        <v>719</v>
      </c>
      <c r="J278" s="34" t="s">
        <v>869</v>
      </c>
      <c r="K278" s="87">
        <v>1</v>
      </c>
      <c r="L278" s="87">
        <v>6</v>
      </c>
      <c r="M278" s="87">
        <v>4</v>
      </c>
      <c r="N278" s="87">
        <v>3</v>
      </c>
      <c r="O278" s="49" t="s">
        <v>2593</v>
      </c>
      <c r="P278" s="49" t="s">
        <v>2593</v>
      </c>
      <c r="Q278" s="34">
        <v>1</v>
      </c>
      <c r="R278" s="34">
        <v>6</v>
      </c>
      <c r="S278" s="34">
        <v>4</v>
      </c>
      <c r="T278" s="34">
        <v>3</v>
      </c>
      <c r="U278" s="34" t="s">
        <v>2529</v>
      </c>
      <c r="V278" s="34" t="s">
        <v>2529</v>
      </c>
      <c r="W278" s="34">
        <v>2</v>
      </c>
      <c r="X278" s="34">
        <v>7</v>
      </c>
      <c r="Y278" s="34">
        <v>1</v>
      </c>
    </row>
    <row r="279" spans="1:25" x14ac:dyDescent="0.2">
      <c r="A279" s="34" t="s">
        <v>2697</v>
      </c>
      <c r="B279" s="49" t="s">
        <v>1150</v>
      </c>
      <c r="C279" s="49" t="s">
        <v>531</v>
      </c>
      <c r="D279" s="49">
        <v>2</v>
      </c>
      <c r="E279" s="34" t="s">
        <v>717</v>
      </c>
      <c r="F279" s="34" t="s">
        <v>872</v>
      </c>
      <c r="G279" s="87" t="s">
        <v>728</v>
      </c>
      <c r="H279" s="87" t="s">
        <v>720</v>
      </c>
      <c r="I279" s="87" t="s">
        <v>719</v>
      </c>
      <c r="J279" s="34" t="s">
        <v>939</v>
      </c>
      <c r="K279" s="87">
        <v>2</v>
      </c>
      <c r="L279" s="87">
        <v>1</v>
      </c>
      <c r="M279" s="87">
        <v>3</v>
      </c>
      <c r="N279" s="87">
        <v>12</v>
      </c>
      <c r="O279" s="49" t="s">
        <v>2478</v>
      </c>
      <c r="P279" s="49" t="s">
        <v>2478</v>
      </c>
      <c r="Q279" s="34">
        <v>2</v>
      </c>
      <c r="R279" s="34">
        <v>1</v>
      </c>
      <c r="S279" s="34">
        <v>3</v>
      </c>
      <c r="T279" s="34">
        <v>12</v>
      </c>
      <c r="U279" s="34" t="s">
        <v>2479</v>
      </c>
      <c r="V279" s="34" t="s">
        <v>2479</v>
      </c>
      <c r="W279" s="34">
        <v>3</v>
      </c>
      <c r="X279" s="34">
        <v>2</v>
      </c>
      <c r="Y279" s="34">
        <v>1</v>
      </c>
    </row>
    <row r="280" spans="1:25" x14ac:dyDescent="0.2">
      <c r="A280" s="34" t="s">
        <v>2698</v>
      </c>
      <c r="B280" s="49" t="s">
        <v>1151</v>
      </c>
      <c r="C280" s="49" t="s">
        <v>531</v>
      </c>
      <c r="D280" s="49">
        <v>2</v>
      </c>
      <c r="E280" s="34" t="s">
        <v>717</v>
      </c>
      <c r="F280" s="34" t="s">
        <v>742</v>
      </c>
      <c r="G280" s="87" t="s">
        <v>728</v>
      </c>
      <c r="H280" s="87" t="s">
        <v>768</v>
      </c>
      <c r="I280" s="87" t="s">
        <v>746</v>
      </c>
      <c r="J280" s="34" t="s">
        <v>743</v>
      </c>
      <c r="K280" s="87">
        <v>2</v>
      </c>
      <c r="L280" s="87" t="s">
        <v>719</v>
      </c>
      <c r="M280" s="87" t="s">
        <v>739</v>
      </c>
      <c r="N280" s="87">
        <v>16</v>
      </c>
      <c r="O280" s="49" t="s">
        <v>2658</v>
      </c>
      <c r="P280" s="49" t="s">
        <v>2658</v>
      </c>
      <c r="Q280" s="34">
        <v>2</v>
      </c>
      <c r="R280" s="34" t="s">
        <v>719</v>
      </c>
      <c r="S280" s="34" t="s">
        <v>739</v>
      </c>
      <c r="T280" s="34">
        <v>16</v>
      </c>
      <c r="U280" s="34" t="s">
        <v>2659</v>
      </c>
      <c r="V280" s="34" t="s">
        <v>2659</v>
      </c>
      <c r="W280" s="34" t="s">
        <v>728</v>
      </c>
      <c r="X280" s="34" t="s">
        <v>768</v>
      </c>
      <c r="Y280" s="34" t="s">
        <v>746</v>
      </c>
    </row>
    <row r="281" spans="1:25" x14ac:dyDescent="0.2">
      <c r="A281" s="34" t="s">
        <v>2699</v>
      </c>
      <c r="B281" s="49" t="s">
        <v>1152</v>
      </c>
      <c r="C281" s="49" t="s">
        <v>533</v>
      </c>
      <c r="D281" s="49">
        <v>2</v>
      </c>
      <c r="E281" s="34" t="s">
        <v>717</v>
      </c>
      <c r="F281" s="34" t="s">
        <v>735</v>
      </c>
      <c r="G281" s="87" t="s">
        <v>719</v>
      </c>
      <c r="H281" s="87" t="s">
        <v>720</v>
      </c>
      <c r="I281" s="87" t="s">
        <v>720</v>
      </c>
      <c r="J281" s="34" t="s">
        <v>736</v>
      </c>
      <c r="K281" s="87">
        <v>2</v>
      </c>
      <c r="L281" s="87" t="s">
        <v>720</v>
      </c>
      <c r="M281" s="87" t="s">
        <v>719</v>
      </c>
      <c r="N281" s="87" t="s">
        <v>2481</v>
      </c>
      <c r="O281" s="49" t="s">
        <v>2482</v>
      </c>
      <c r="P281" s="49" t="s">
        <v>2482</v>
      </c>
      <c r="Q281" s="34">
        <v>2</v>
      </c>
      <c r="R281" s="34" t="s">
        <v>720</v>
      </c>
      <c r="S281" s="34" t="s">
        <v>719</v>
      </c>
      <c r="T281" s="34" t="s">
        <v>2481</v>
      </c>
      <c r="U281" s="34" t="s">
        <v>2700</v>
      </c>
      <c r="V281" s="34" t="s">
        <v>2430</v>
      </c>
      <c r="W281" s="34" t="s">
        <v>720</v>
      </c>
      <c r="X281" s="34" t="s">
        <v>720</v>
      </c>
      <c r="Y281" s="34" t="s">
        <v>728</v>
      </c>
    </row>
    <row r="282" spans="1:25" x14ac:dyDescent="0.2">
      <c r="A282" s="34" t="s">
        <v>2701</v>
      </c>
      <c r="B282" s="49" t="s">
        <v>1153</v>
      </c>
      <c r="C282" s="49" t="s">
        <v>533</v>
      </c>
      <c r="D282" s="49">
        <v>1</v>
      </c>
      <c r="E282" s="34" t="s">
        <v>782</v>
      </c>
      <c r="F282" s="34" t="s">
        <v>718</v>
      </c>
      <c r="G282" s="87" t="s">
        <v>719</v>
      </c>
      <c r="H282" s="87" t="s">
        <v>720</v>
      </c>
      <c r="I282" s="87" t="s">
        <v>721</v>
      </c>
      <c r="J282" s="34" t="s">
        <v>722</v>
      </c>
      <c r="K282" s="87">
        <v>1</v>
      </c>
      <c r="L282" s="87">
        <v>5</v>
      </c>
      <c r="M282" s="87">
        <v>0</v>
      </c>
      <c r="N282" s="87">
        <v>5</v>
      </c>
      <c r="O282" s="49" t="s">
        <v>2408</v>
      </c>
      <c r="P282" s="49" t="s">
        <v>2408</v>
      </c>
      <c r="Q282" s="34">
        <v>1</v>
      </c>
      <c r="R282" s="34">
        <v>5</v>
      </c>
      <c r="S282" s="34">
        <v>0</v>
      </c>
      <c r="T282" s="34">
        <v>5</v>
      </c>
      <c r="U282" s="34" t="s">
        <v>2346</v>
      </c>
      <c r="V282" s="34" t="s">
        <v>2346</v>
      </c>
      <c r="W282" s="34">
        <v>1</v>
      </c>
      <c r="X282" s="34">
        <v>2</v>
      </c>
      <c r="Y282" s="34">
        <v>4</v>
      </c>
    </row>
    <row r="283" spans="1:25" x14ac:dyDescent="0.2">
      <c r="A283" s="34" t="s">
        <v>2702</v>
      </c>
      <c r="B283" s="49" t="s">
        <v>1154</v>
      </c>
      <c r="C283" s="49" t="s">
        <v>533</v>
      </c>
      <c r="D283" s="49">
        <v>1</v>
      </c>
      <c r="E283" s="34" t="s">
        <v>782</v>
      </c>
      <c r="F283" s="34" t="s">
        <v>724</v>
      </c>
      <c r="G283" s="87" t="s">
        <v>719</v>
      </c>
      <c r="H283" s="87" t="s">
        <v>720</v>
      </c>
      <c r="I283" s="87" t="s">
        <v>721</v>
      </c>
      <c r="J283" s="34" t="s">
        <v>725</v>
      </c>
      <c r="K283" s="87">
        <v>1</v>
      </c>
      <c r="L283" s="87">
        <v>6</v>
      </c>
      <c r="M283" s="87">
        <v>0</v>
      </c>
      <c r="N283" s="87">
        <v>10</v>
      </c>
      <c r="O283" s="49" t="s">
        <v>2410</v>
      </c>
      <c r="P283" s="49" t="s">
        <v>2410</v>
      </c>
      <c r="Q283" s="34">
        <v>1</v>
      </c>
      <c r="R283" s="34">
        <v>6</v>
      </c>
      <c r="S283" s="34">
        <v>0</v>
      </c>
      <c r="T283" s="34">
        <v>10</v>
      </c>
      <c r="U283" s="34" t="s">
        <v>2346</v>
      </c>
      <c r="V283" s="34" t="s">
        <v>2346</v>
      </c>
      <c r="W283" s="34">
        <v>1</v>
      </c>
      <c r="X283" s="34">
        <v>2</v>
      </c>
      <c r="Y283" s="34">
        <v>4</v>
      </c>
    </row>
    <row r="284" spans="1:25" x14ac:dyDescent="0.2">
      <c r="A284" s="34" t="s">
        <v>2703</v>
      </c>
      <c r="B284" s="49" t="s">
        <v>1155</v>
      </c>
      <c r="C284" s="49" t="s">
        <v>533</v>
      </c>
      <c r="D284" s="49">
        <v>6</v>
      </c>
      <c r="E284" s="34" t="s">
        <v>759</v>
      </c>
      <c r="F284" s="34" t="s">
        <v>957</v>
      </c>
      <c r="G284" s="87" t="s">
        <v>719</v>
      </c>
      <c r="H284" s="87" t="s">
        <v>728</v>
      </c>
      <c r="I284" s="87" t="s">
        <v>720</v>
      </c>
      <c r="J284" s="34" t="s">
        <v>958</v>
      </c>
      <c r="K284" s="87">
        <v>6</v>
      </c>
      <c r="L284" s="87">
        <v>3</v>
      </c>
      <c r="M284" s="87">
        <v>2</v>
      </c>
      <c r="N284" s="87">
        <v>16</v>
      </c>
      <c r="O284" s="49" t="s">
        <v>2383</v>
      </c>
      <c r="P284" s="49" t="s">
        <v>2383</v>
      </c>
      <c r="Q284" s="34">
        <v>6</v>
      </c>
      <c r="R284" s="34">
        <v>3</v>
      </c>
      <c r="S284" s="34">
        <v>2</v>
      </c>
      <c r="T284" s="34">
        <v>16</v>
      </c>
      <c r="U284" s="34" t="s">
        <v>2488</v>
      </c>
      <c r="V284" s="34" t="s">
        <v>2488</v>
      </c>
      <c r="W284" s="34">
        <v>1</v>
      </c>
      <c r="X284" s="34">
        <v>3</v>
      </c>
      <c r="Y284" s="34">
        <v>2</v>
      </c>
    </row>
    <row r="285" spans="1:25" x14ac:dyDescent="0.2">
      <c r="A285" s="34" t="s">
        <v>2704</v>
      </c>
      <c r="B285" s="49" t="s">
        <v>1156</v>
      </c>
      <c r="C285" s="49" t="s">
        <v>533</v>
      </c>
      <c r="D285" s="49">
        <v>5</v>
      </c>
      <c r="E285" s="34" t="s">
        <v>820</v>
      </c>
      <c r="F285" s="34" t="s">
        <v>821</v>
      </c>
      <c r="G285" s="87" t="s">
        <v>719</v>
      </c>
      <c r="H285" s="87" t="s">
        <v>739</v>
      </c>
      <c r="I285" s="87" t="s">
        <v>719</v>
      </c>
      <c r="J285" s="34" t="s">
        <v>822</v>
      </c>
      <c r="K285" s="87">
        <v>5</v>
      </c>
      <c r="L285" s="87" t="s">
        <v>719</v>
      </c>
      <c r="M285" s="87">
        <v>11</v>
      </c>
      <c r="N285" s="87">
        <v>16</v>
      </c>
      <c r="O285" s="49" t="s">
        <v>2436</v>
      </c>
      <c r="P285" s="49" t="s">
        <v>2436</v>
      </c>
      <c r="Q285" s="34">
        <v>5</v>
      </c>
      <c r="R285" s="34" t="s">
        <v>719</v>
      </c>
      <c r="S285" s="34">
        <v>11</v>
      </c>
      <c r="T285" s="34">
        <v>16</v>
      </c>
      <c r="U285" s="34" t="s">
        <v>2437</v>
      </c>
      <c r="V285" s="34" t="s">
        <v>2437</v>
      </c>
      <c r="W285" s="34">
        <v>1</v>
      </c>
      <c r="X285" s="34">
        <v>7</v>
      </c>
      <c r="Y285" s="34">
        <v>1</v>
      </c>
    </row>
    <row r="286" spans="1:25" x14ac:dyDescent="0.2">
      <c r="A286" s="34" t="s">
        <v>2705</v>
      </c>
      <c r="B286" s="49" t="s">
        <v>1157</v>
      </c>
      <c r="C286" s="49" t="s">
        <v>533</v>
      </c>
      <c r="D286" s="49">
        <v>5</v>
      </c>
      <c r="E286" s="34" t="s">
        <v>820</v>
      </c>
      <c r="F286" s="34" t="s">
        <v>738</v>
      </c>
      <c r="G286" s="87" t="s">
        <v>719</v>
      </c>
      <c r="H286" s="87" t="s">
        <v>739</v>
      </c>
      <c r="I286" s="87" t="s">
        <v>720</v>
      </c>
      <c r="J286" s="34" t="s">
        <v>740</v>
      </c>
      <c r="K286" s="87">
        <v>5</v>
      </c>
      <c r="L286" s="87">
        <v>3</v>
      </c>
      <c r="M286" s="87">
        <v>1</v>
      </c>
      <c r="N286" s="87">
        <v>16</v>
      </c>
      <c r="O286" s="49" t="s">
        <v>2439</v>
      </c>
      <c r="P286" s="49" t="s">
        <v>2439</v>
      </c>
      <c r="Q286" s="34">
        <v>5</v>
      </c>
      <c r="R286" s="34">
        <v>3</v>
      </c>
      <c r="S286" s="34">
        <v>1</v>
      </c>
      <c r="T286" s="34">
        <v>16</v>
      </c>
      <c r="U286" s="34" t="s">
        <v>2356</v>
      </c>
      <c r="V286" s="34" t="s">
        <v>2356</v>
      </c>
      <c r="W286" s="34">
        <v>1</v>
      </c>
      <c r="X286" s="34">
        <v>7</v>
      </c>
      <c r="Y286" s="34">
        <v>2</v>
      </c>
    </row>
    <row r="287" spans="1:25" x14ac:dyDescent="0.2">
      <c r="A287" s="34" t="s">
        <v>2706</v>
      </c>
      <c r="B287" s="49" t="s">
        <v>1158</v>
      </c>
      <c r="C287" s="49" t="s">
        <v>533</v>
      </c>
      <c r="D287" s="49">
        <v>2</v>
      </c>
      <c r="E287" s="34" t="s">
        <v>717</v>
      </c>
      <c r="F287" s="34" t="s">
        <v>825</v>
      </c>
      <c r="G287" s="87" t="s">
        <v>720</v>
      </c>
      <c r="H287" s="87" t="s">
        <v>719</v>
      </c>
      <c r="I287" s="87" t="s">
        <v>719</v>
      </c>
      <c r="J287" s="34" t="s">
        <v>826</v>
      </c>
      <c r="K287" s="87">
        <v>2</v>
      </c>
      <c r="L287" s="87">
        <v>3</v>
      </c>
      <c r="M287" s="87">
        <v>3</v>
      </c>
      <c r="N287" s="87">
        <v>11</v>
      </c>
      <c r="O287" s="49" t="s">
        <v>2441</v>
      </c>
      <c r="P287" s="49" t="s">
        <v>2441</v>
      </c>
      <c r="Q287" s="34">
        <v>2</v>
      </c>
      <c r="R287" s="34">
        <v>3</v>
      </c>
      <c r="S287" s="34">
        <v>3</v>
      </c>
      <c r="T287" s="34">
        <v>11</v>
      </c>
      <c r="U287" s="34" t="s">
        <v>2442</v>
      </c>
      <c r="V287" s="34" t="s">
        <v>2442</v>
      </c>
      <c r="W287" s="34">
        <v>2</v>
      </c>
      <c r="X287" s="34">
        <v>1</v>
      </c>
      <c r="Y287" s="34">
        <v>1</v>
      </c>
    </row>
    <row r="288" spans="1:25" x14ac:dyDescent="0.2">
      <c r="A288" s="34" t="s">
        <v>2707</v>
      </c>
      <c r="B288" s="49" t="s">
        <v>1159</v>
      </c>
      <c r="C288" s="49" t="s">
        <v>533</v>
      </c>
      <c r="D288" s="49">
        <v>2</v>
      </c>
      <c r="E288" s="34" t="s">
        <v>717</v>
      </c>
      <c r="F288" s="34" t="s">
        <v>890</v>
      </c>
      <c r="G288" s="87" t="s">
        <v>720</v>
      </c>
      <c r="H288" s="87" t="s">
        <v>719</v>
      </c>
      <c r="I288" s="87" t="s">
        <v>746</v>
      </c>
      <c r="J288" s="34" t="s">
        <v>891</v>
      </c>
      <c r="K288" s="87">
        <v>2</v>
      </c>
      <c r="L288" s="87">
        <v>3</v>
      </c>
      <c r="M288" s="87">
        <v>4</v>
      </c>
      <c r="N288" s="87">
        <v>15</v>
      </c>
      <c r="O288" s="49" t="s">
        <v>2444</v>
      </c>
      <c r="P288" s="49" t="s">
        <v>2444</v>
      </c>
      <c r="Q288" s="34">
        <v>2</v>
      </c>
      <c r="R288" s="34">
        <v>3</v>
      </c>
      <c r="S288" s="34">
        <v>4</v>
      </c>
      <c r="T288" s="34">
        <v>15</v>
      </c>
      <c r="U288" s="34" t="s">
        <v>2495</v>
      </c>
      <c r="V288" s="34" t="s">
        <v>2495</v>
      </c>
      <c r="W288" s="34">
        <v>2</v>
      </c>
      <c r="X288" s="34">
        <v>1</v>
      </c>
      <c r="Y288" s="34">
        <v>6</v>
      </c>
    </row>
    <row r="289" spans="1:25" x14ac:dyDescent="0.2">
      <c r="A289" s="34" t="s">
        <v>2708</v>
      </c>
      <c r="B289" s="49" t="s">
        <v>1160</v>
      </c>
      <c r="C289" s="49" t="s">
        <v>533</v>
      </c>
      <c r="D289" s="49">
        <v>2</v>
      </c>
      <c r="E289" s="34" t="s">
        <v>717</v>
      </c>
      <c r="F289" s="34" t="s">
        <v>963</v>
      </c>
      <c r="G289" s="87" t="s">
        <v>720</v>
      </c>
      <c r="H289" s="87" t="s">
        <v>720</v>
      </c>
      <c r="I289" s="87" t="s">
        <v>719</v>
      </c>
      <c r="J289" s="34" t="s">
        <v>845</v>
      </c>
      <c r="K289" s="87">
        <v>2</v>
      </c>
      <c r="L289" s="87">
        <v>2</v>
      </c>
      <c r="M289" s="87">
        <v>1</v>
      </c>
      <c r="N289" s="87">
        <v>11</v>
      </c>
      <c r="O289" s="49" t="s">
        <v>2455</v>
      </c>
      <c r="P289" s="49" t="s">
        <v>2455</v>
      </c>
      <c r="Q289" s="34">
        <v>2</v>
      </c>
      <c r="R289" s="34">
        <v>2</v>
      </c>
      <c r="S289" s="34">
        <v>1</v>
      </c>
      <c r="T289" s="34">
        <v>11</v>
      </c>
      <c r="U289" s="34" t="s">
        <v>2422</v>
      </c>
      <c r="V289" s="34" t="s">
        <v>2422</v>
      </c>
      <c r="W289" s="34" t="s">
        <v>720</v>
      </c>
      <c r="X289" s="34" t="s">
        <v>720</v>
      </c>
      <c r="Y289" s="34" t="s">
        <v>719</v>
      </c>
    </row>
    <row r="290" spans="1:25" x14ac:dyDescent="0.2">
      <c r="A290" s="34" t="s">
        <v>2699</v>
      </c>
      <c r="B290" s="49" t="s">
        <v>1161</v>
      </c>
      <c r="C290" s="49" t="s">
        <v>533</v>
      </c>
      <c r="D290" s="49">
        <v>2</v>
      </c>
      <c r="E290" s="34" t="s">
        <v>717</v>
      </c>
      <c r="F290" s="34" t="s">
        <v>735</v>
      </c>
      <c r="G290" s="87" t="s">
        <v>720</v>
      </c>
      <c r="H290" s="87" t="s">
        <v>720</v>
      </c>
      <c r="I290" s="87" t="s">
        <v>719</v>
      </c>
      <c r="J290" s="34" t="s">
        <v>736</v>
      </c>
      <c r="K290" s="87">
        <v>2</v>
      </c>
      <c r="L290" s="87" t="s">
        <v>720</v>
      </c>
      <c r="M290" s="87" t="s">
        <v>719</v>
      </c>
      <c r="N290" s="87" t="s">
        <v>2481</v>
      </c>
      <c r="O290" s="49" t="s">
        <v>2482</v>
      </c>
      <c r="P290" s="49" t="s">
        <v>2482</v>
      </c>
      <c r="Q290" s="34">
        <v>2</v>
      </c>
      <c r="R290" s="34" t="s">
        <v>720</v>
      </c>
      <c r="S290" s="34" t="s">
        <v>719</v>
      </c>
      <c r="T290" s="34" t="s">
        <v>2481</v>
      </c>
      <c r="U290" s="34" t="s">
        <v>2422</v>
      </c>
      <c r="V290" s="34" t="s">
        <v>2430</v>
      </c>
      <c r="W290" s="34" t="s">
        <v>720</v>
      </c>
      <c r="X290" s="34" t="s">
        <v>720</v>
      </c>
      <c r="Y290" s="34" t="s">
        <v>728</v>
      </c>
    </row>
    <row r="291" spans="1:25" x14ac:dyDescent="0.2">
      <c r="A291" s="34" t="s">
        <v>2709</v>
      </c>
      <c r="B291" s="49" t="s">
        <v>1162</v>
      </c>
      <c r="C291" s="49" t="s">
        <v>533</v>
      </c>
      <c r="D291" s="49">
        <v>2</v>
      </c>
      <c r="E291" s="34" t="s">
        <v>717</v>
      </c>
      <c r="F291" s="34" t="s">
        <v>1006</v>
      </c>
      <c r="G291" s="87" t="s">
        <v>720</v>
      </c>
      <c r="H291" s="87" t="s">
        <v>720</v>
      </c>
      <c r="I291" s="87" t="s">
        <v>719</v>
      </c>
      <c r="J291" s="34" t="s">
        <v>1163</v>
      </c>
      <c r="K291" s="87">
        <v>2</v>
      </c>
      <c r="L291" s="87" t="s">
        <v>720</v>
      </c>
      <c r="M291" s="87" t="s">
        <v>720</v>
      </c>
      <c r="N291" s="87">
        <v>11</v>
      </c>
      <c r="O291" s="49" t="s">
        <v>2449</v>
      </c>
      <c r="P291" s="49" t="s">
        <v>2449</v>
      </c>
      <c r="Q291" s="34">
        <v>2</v>
      </c>
      <c r="R291" s="34" t="s">
        <v>720</v>
      </c>
      <c r="S291" s="34" t="s">
        <v>720</v>
      </c>
      <c r="T291" s="34">
        <v>11</v>
      </c>
      <c r="U291" s="34" t="s">
        <v>2422</v>
      </c>
      <c r="V291" s="34" t="s">
        <v>2422</v>
      </c>
      <c r="W291" s="34">
        <v>2</v>
      </c>
      <c r="X291" s="34">
        <v>2</v>
      </c>
      <c r="Y291" s="34">
        <v>1</v>
      </c>
    </row>
    <row r="292" spans="1:25" x14ac:dyDescent="0.2">
      <c r="A292" s="34" t="s">
        <v>2710</v>
      </c>
      <c r="B292" s="49" t="s">
        <v>1164</v>
      </c>
      <c r="C292" s="49" t="s">
        <v>533</v>
      </c>
      <c r="D292" s="49">
        <v>2</v>
      </c>
      <c r="E292" s="34" t="s">
        <v>717</v>
      </c>
      <c r="F292" s="34" t="s">
        <v>835</v>
      </c>
      <c r="G292" s="87" t="s">
        <v>720</v>
      </c>
      <c r="H292" s="87" t="s">
        <v>720</v>
      </c>
      <c r="I292" s="87" t="s">
        <v>719</v>
      </c>
      <c r="J292" s="34" t="s">
        <v>836</v>
      </c>
      <c r="K292" s="87">
        <v>2</v>
      </c>
      <c r="L292" s="87">
        <v>2</v>
      </c>
      <c r="M292" s="87">
        <v>2</v>
      </c>
      <c r="N292" s="87">
        <v>11</v>
      </c>
      <c r="O292" s="49" t="s">
        <v>2449</v>
      </c>
      <c r="P292" s="49" t="s">
        <v>2449</v>
      </c>
      <c r="Q292" s="34">
        <v>2</v>
      </c>
      <c r="R292" s="34">
        <v>2</v>
      </c>
      <c r="S292" s="34">
        <v>2</v>
      </c>
      <c r="T292" s="34">
        <v>11</v>
      </c>
      <c r="U292" s="34" t="s">
        <v>2422</v>
      </c>
      <c r="V292" s="34" t="s">
        <v>2422</v>
      </c>
      <c r="W292" s="34">
        <v>2</v>
      </c>
      <c r="X292" s="34">
        <v>2</v>
      </c>
      <c r="Y292" s="34">
        <v>1</v>
      </c>
    </row>
    <row r="293" spans="1:25" x14ac:dyDescent="0.2">
      <c r="A293" s="34" t="s">
        <v>2699</v>
      </c>
      <c r="B293" s="49" t="s">
        <v>1165</v>
      </c>
      <c r="C293" s="49" t="s">
        <v>533</v>
      </c>
      <c r="D293" s="49">
        <v>2</v>
      </c>
      <c r="E293" s="34" t="s">
        <v>717</v>
      </c>
      <c r="F293" s="34" t="s">
        <v>735</v>
      </c>
      <c r="G293" s="87" t="s">
        <v>720</v>
      </c>
      <c r="H293" s="87" t="s">
        <v>720</v>
      </c>
      <c r="I293" s="87" t="s">
        <v>728</v>
      </c>
      <c r="J293" s="34" t="s">
        <v>736</v>
      </c>
      <c r="K293" s="87">
        <v>2</v>
      </c>
      <c r="L293" s="87" t="s">
        <v>720</v>
      </c>
      <c r="M293" s="87" t="s">
        <v>719</v>
      </c>
      <c r="N293" s="87" t="s">
        <v>2481</v>
      </c>
      <c r="O293" s="49" t="s">
        <v>2482</v>
      </c>
      <c r="P293" s="49" t="s">
        <v>2482</v>
      </c>
      <c r="Q293" s="34">
        <v>2</v>
      </c>
      <c r="R293" s="34" t="s">
        <v>720</v>
      </c>
      <c r="S293" s="34" t="s">
        <v>719</v>
      </c>
      <c r="T293" s="34" t="s">
        <v>2481</v>
      </c>
      <c r="U293" s="34" t="s">
        <v>2430</v>
      </c>
      <c r="V293" s="34" t="s">
        <v>2430</v>
      </c>
      <c r="W293" s="34" t="s">
        <v>720</v>
      </c>
      <c r="X293" s="34" t="s">
        <v>720</v>
      </c>
      <c r="Y293" s="34" t="s">
        <v>728</v>
      </c>
    </row>
    <row r="294" spans="1:25" x14ac:dyDescent="0.2">
      <c r="A294" s="34" t="s">
        <v>2699</v>
      </c>
      <c r="B294" s="49" t="s">
        <v>1166</v>
      </c>
      <c r="C294" s="49" t="s">
        <v>533</v>
      </c>
      <c r="D294" s="49">
        <v>2</v>
      </c>
      <c r="E294" s="34" t="s">
        <v>717</v>
      </c>
      <c r="F294" s="34" t="s">
        <v>735</v>
      </c>
      <c r="G294" s="87" t="s">
        <v>720</v>
      </c>
      <c r="H294" s="87" t="s">
        <v>720</v>
      </c>
      <c r="I294" s="87" t="s">
        <v>721</v>
      </c>
      <c r="J294" s="34" t="s">
        <v>736</v>
      </c>
      <c r="K294" s="87">
        <v>2</v>
      </c>
      <c r="L294" s="87" t="s">
        <v>720</v>
      </c>
      <c r="M294" s="87" t="s">
        <v>719</v>
      </c>
      <c r="N294" s="87" t="s">
        <v>2481</v>
      </c>
      <c r="O294" s="49" t="s">
        <v>2482</v>
      </c>
      <c r="P294" s="49" t="s">
        <v>2482</v>
      </c>
      <c r="Q294" s="34">
        <v>2</v>
      </c>
      <c r="R294" s="34" t="s">
        <v>720</v>
      </c>
      <c r="S294" s="34" t="s">
        <v>719</v>
      </c>
      <c r="T294" s="34" t="s">
        <v>2481</v>
      </c>
      <c r="U294" s="34" t="s">
        <v>2452</v>
      </c>
      <c r="V294" s="34" t="s">
        <v>2430</v>
      </c>
      <c r="W294" s="34" t="s">
        <v>720</v>
      </c>
      <c r="X294" s="34" t="s">
        <v>720</v>
      </c>
      <c r="Y294" s="34" t="s">
        <v>728</v>
      </c>
    </row>
    <row r="295" spans="1:25" x14ac:dyDescent="0.2">
      <c r="A295" s="34" t="s">
        <v>2699</v>
      </c>
      <c r="B295" s="49" t="s">
        <v>1167</v>
      </c>
      <c r="C295" s="49" t="s">
        <v>533</v>
      </c>
      <c r="D295" s="49">
        <v>2</v>
      </c>
      <c r="E295" s="34" t="s">
        <v>717</v>
      </c>
      <c r="F295" s="34" t="s">
        <v>735</v>
      </c>
      <c r="G295" s="87" t="s">
        <v>720</v>
      </c>
      <c r="H295" s="87" t="s">
        <v>720</v>
      </c>
      <c r="I295" s="87" t="s">
        <v>768</v>
      </c>
      <c r="J295" s="34" t="s">
        <v>736</v>
      </c>
      <c r="K295" s="87">
        <v>2</v>
      </c>
      <c r="L295" s="87" t="s">
        <v>720</v>
      </c>
      <c r="M295" s="87" t="s">
        <v>719</v>
      </c>
      <c r="N295" s="87" t="s">
        <v>2481</v>
      </c>
      <c r="O295" s="49" t="s">
        <v>2482</v>
      </c>
      <c r="P295" s="49" t="s">
        <v>2482</v>
      </c>
      <c r="Q295" s="34">
        <v>2</v>
      </c>
      <c r="R295" s="34" t="s">
        <v>720</v>
      </c>
      <c r="S295" s="34" t="s">
        <v>719</v>
      </c>
      <c r="T295" s="34" t="s">
        <v>2481</v>
      </c>
      <c r="U295" s="34" t="s">
        <v>2453</v>
      </c>
      <c r="V295" s="34" t="s">
        <v>2430</v>
      </c>
      <c r="W295" s="34" t="s">
        <v>720</v>
      </c>
      <c r="X295" s="34" t="s">
        <v>720</v>
      </c>
      <c r="Y295" s="34" t="s">
        <v>728</v>
      </c>
    </row>
    <row r="296" spans="1:25" x14ac:dyDescent="0.2">
      <c r="A296" s="34" t="s">
        <v>2711</v>
      </c>
      <c r="B296" s="49" t="s">
        <v>1168</v>
      </c>
      <c r="C296" s="49" t="s">
        <v>533</v>
      </c>
      <c r="D296" s="49">
        <v>1</v>
      </c>
      <c r="E296" s="34" t="s">
        <v>782</v>
      </c>
      <c r="F296" s="34" t="s">
        <v>853</v>
      </c>
      <c r="G296" s="87" t="s">
        <v>720</v>
      </c>
      <c r="H296" s="87" t="s">
        <v>728</v>
      </c>
      <c r="I296" s="87" t="s">
        <v>768</v>
      </c>
      <c r="J296" s="34" t="s">
        <v>854</v>
      </c>
      <c r="K296" s="87">
        <v>1</v>
      </c>
      <c r="L296" s="87">
        <v>2</v>
      </c>
      <c r="M296" s="87">
        <v>4</v>
      </c>
      <c r="N296" s="87">
        <v>3</v>
      </c>
      <c r="O296" s="49" t="s">
        <v>2461</v>
      </c>
      <c r="P296" s="49" t="s">
        <v>2461</v>
      </c>
      <c r="Q296" s="34">
        <v>1</v>
      </c>
      <c r="R296" s="34">
        <v>2</v>
      </c>
      <c r="S296" s="34">
        <v>4</v>
      </c>
      <c r="T296" s="34">
        <v>3</v>
      </c>
      <c r="U296" s="34" t="s">
        <v>2462</v>
      </c>
      <c r="V296" s="34" t="s">
        <v>2462</v>
      </c>
      <c r="W296" s="34">
        <v>2</v>
      </c>
      <c r="X296" s="34">
        <v>3</v>
      </c>
      <c r="Y296" s="34">
        <v>5</v>
      </c>
    </row>
    <row r="297" spans="1:25" x14ac:dyDescent="0.2">
      <c r="A297" s="34" t="s">
        <v>2712</v>
      </c>
      <c r="B297" s="49" t="s">
        <v>1169</v>
      </c>
      <c r="C297" s="49" t="s">
        <v>533</v>
      </c>
      <c r="D297" s="49">
        <v>1</v>
      </c>
      <c r="E297" s="34" t="s">
        <v>782</v>
      </c>
      <c r="F297" s="34" t="s">
        <v>856</v>
      </c>
      <c r="G297" s="87" t="s">
        <v>720</v>
      </c>
      <c r="H297" s="87" t="s">
        <v>721</v>
      </c>
      <c r="I297" s="87" t="s">
        <v>719</v>
      </c>
      <c r="J297" s="34" t="s">
        <v>857</v>
      </c>
      <c r="K297" s="87">
        <v>1</v>
      </c>
      <c r="L297" s="87">
        <v>3</v>
      </c>
      <c r="M297" s="87">
        <v>1</v>
      </c>
      <c r="N297" s="87">
        <v>3</v>
      </c>
      <c r="O297" s="49" t="s">
        <v>2464</v>
      </c>
      <c r="P297" s="49" t="s">
        <v>2464</v>
      </c>
      <c r="Q297" s="34">
        <v>1</v>
      </c>
      <c r="R297" s="34">
        <v>3</v>
      </c>
      <c r="S297" s="34">
        <v>1</v>
      </c>
      <c r="T297" s="34">
        <v>3</v>
      </c>
      <c r="U297" s="34" t="s">
        <v>2465</v>
      </c>
      <c r="V297" s="34" t="s">
        <v>2465</v>
      </c>
      <c r="W297" s="34">
        <v>2</v>
      </c>
      <c r="X297" s="34">
        <v>4</v>
      </c>
      <c r="Y297" s="34">
        <v>1</v>
      </c>
    </row>
    <row r="298" spans="1:25" x14ac:dyDescent="0.2">
      <c r="A298" s="34" t="s">
        <v>2713</v>
      </c>
      <c r="B298" s="49" t="s">
        <v>1170</v>
      </c>
      <c r="C298" s="49" t="s">
        <v>533</v>
      </c>
      <c r="D298" s="49">
        <v>4</v>
      </c>
      <c r="E298" s="34" t="s">
        <v>859</v>
      </c>
      <c r="F298" s="34" t="s">
        <v>860</v>
      </c>
      <c r="G298" s="87" t="s">
        <v>720</v>
      </c>
      <c r="H298" s="87" t="s">
        <v>721</v>
      </c>
      <c r="I298" s="87" t="s">
        <v>720</v>
      </c>
      <c r="J298" s="34" t="s">
        <v>861</v>
      </c>
      <c r="K298" s="87">
        <v>4</v>
      </c>
      <c r="L298" s="87">
        <v>4</v>
      </c>
      <c r="M298" s="87">
        <v>0</v>
      </c>
      <c r="N298" s="87">
        <v>4</v>
      </c>
      <c r="O298" s="49" t="s">
        <v>2467</v>
      </c>
      <c r="P298" s="49" t="s">
        <v>2467</v>
      </c>
      <c r="Q298" s="34">
        <v>4</v>
      </c>
      <c r="R298" s="34">
        <v>4</v>
      </c>
      <c r="S298" s="34">
        <v>0</v>
      </c>
      <c r="T298" s="34">
        <v>4</v>
      </c>
      <c r="U298" s="34" t="s">
        <v>2468</v>
      </c>
      <c r="V298" s="34" t="s">
        <v>2468</v>
      </c>
      <c r="W298" s="34">
        <v>2</v>
      </c>
      <c r="X298" s="34">
        <v>4</v>
      </c>
      <c r="Y298" s="34">
        <v>2</v>
      </c>
    </row>
    <row r="299" spans="1:25" x14ac:dyDescent="0.2">
      <c r="A299" s="34" t="s">
        <v>2714</v>
      </c>
      <c r="B299" s="49" t="s">
        <v>1171</v>
      </c>
      <c r="C299" s="49" t="s">
        <v>533</v>
      </c>
      <c r="D299" s="49">
        <v>1</v>
      </c>
      <c r="E299" s="34" t="s">
        <v>782</v>
      </c>
      <c r="F299" s="34" t="s">
        <v>863</v>
      </c>
      <c r="G299" s="87" t="s">
        <v>720</v>
      </c>
      <c r="H299" s="87" t="s">
        <v>768</v>
      </c>
      <c r="I299" s="87" t="s">
        <v>719</v>
      </c>
      <c r="J299" s="34" t="s">
        <v>864</v>
      </c>
      <c r="K299" s="87">
        <v>1</v>
      </c>
      <c r="L299" s="87">
        <v>1</v>
      </c>
      <c r="M299" s="87">
        <v>1</v>
      </c>
      <c r="N299" s="87">
        <v>4</v>
      </c>
      <c r="O299" s="49" t="s">
        <v>2470</v>
      </c>
      <c r="P299" s="49" t="s">
        <v>2470</v>
      </c>
      <c r="Q299" s="34">
        <v>1</v>
      </c>
      <c r="R299" s="34">
        <v>1</v>
      </c>
      <c r="S299" s="34">
        <v>1</v>
      </c>
      <c r="T299" s="34">
        <v>4</v>
      </c>
      <c r="U299" s="34" t="s">
        <v>2471</v>
      </c>
      <c r="V299" s="34" t="s">
        <v>2471</v>
      </c>
      <c r="W299" s="34">
        <v>2</v>
      </c>
      <c r="X299" s="34">
        <v>5</v>
      </c>
      <c r="Y299" s="34">
        <v>1</v>
      </c>
    </row>
    <row r="300" spans="1:25" x14ac:dyDescent="0.2">
      <c r="A300" s="34" t="s">
        <v>2715</v>
      </c>
      <c r="B300" s="49" t="s">
        <v>1172</v>
      </c>
      <c r="C300" s="49" t="s">
        <v>533</v>
      </c>
      <c r="D300" s="49">
        <v>1</v>
      </c>
      <c r="E300" s="34" t="s">
        <v>782</v>
      </c>
      <c r="F300" s="34" t="s">
        <v>868</v>
      </c>
      <c r="G300" s="87" t="s">
        <v>720</v>
      </c>
      <c r="H300" s="87" t="s">
        <v>746</v>
      </c>
      <c r="I300" s="87" t="s">
        <v>747</v>
      </c>
      <c r="J300" s="34" t="s">
        <v>869</v>
      </c>
      <c r="K300" s="87">
        <v>1</v>
      </c>
      <c r="L300" s="87">
        <v>6</v>
      </c>
      <c r="M300" s="87">
        <v>0</v>
      </c>
      <c r="N300" s="87">
        <v>10</v>
      </c>
      <c r="O300" s="49" t="s">
        <v>2410</v>
      </c>
      <c r="P300" s="49" t="s">
        <v>2410</v>
      </c>
      <c r="Q300" s="34">
        <v>1</v>
      </c>
      <c r="R300" s="34">
        <v>6</v>
      </c>
      <c r="S300" s="34">
        <v>0</v>
      </c>
      <c r="T300" s="34">
        <v>10</v>
      </c>
      <c r="U300" s="34" t="s">
        <v>2360</v>
      </c>
      <c r="V300" s="34" t="s">
        <v>2360</v>
      </c>
      <c r="W300" s="34">
        <v>2</v>
      </c>
      <c r="X300" s="34" t="s">
        <v>746</v>
      </c>
      <c r="Y300" s="34" t="s">
        <v>747</v>
      </c>
    </row>
    <row r="301" spans="1:25" x14ac:dyDescent="0.2">
      <c r="A301" s="34" t="s">
        <v>2716</v>
      </c>
      <c r="B301" s="49" t="s">
        <v>1173</v>
      </c>
      <c r="C301" s="49" t="s">
        <v>533</v>
      </c>
      <c r="D301" s="49">
        <v>1</v>
      </c>
      <c r="E301" s="34" t="s">
        <v>782</v>
      </c>
      <c r="F301" s="34" t="s">
        <v>745</v>
      </c>
      <c r="G301" s="87" t="s">
        <v>720</v>
      </c>
      <c r="H301" s="87" t="s">
        <v>746</v>
      </c>
      <c r="I301" s="87" t="s">
        <v>747</v>
      </c>
      <c r="J301" s="34" t="s">
        <v>748</v>
      </c>
      <c r="K301" s="87">
        <v>1</v>
      </c>
      <c r="L301" s="87" t="s">
        <v>746</v>
      </c>
      <c r="M301" s="87" t="s">
        <v>719</v>
      </c>
      <c r="N301" s="87" t="s">
        <v>2481</v>
      </c>
      <c r="O301" s="49" t="s">
        <v>2476</v>
      </c>
      <c r="P301" s="49" t="s">
        <v>2476</v>
      </c>
      <c r="Q301" s="34">
        <v>1</v>
      </c>
      <c r="R301" s="34" t="s">
        <v>746</v>
      </c>
      <c r="S301" s="34" t="s">
        <v>719</v>
      </c>
      <c r="T301" s="34" t="s">
        <v>2481</v>
      </c>
      <c r="U301" s="34" t="s">
        <v>2360</v>
      </c>
      <c r="V301" s="34" t="s">
        <v>2360</v>
      </c>
      <c r="W301" s="34" t="s">
        <v>720</v>
      </c>
      <c r="X301" s="34" t="s">
        <v>746</v>
      </c>
      <c r="Y301" s="34" t="s">
        <v>747</v>
      </c>
    </row>
    <row r="302" spans="1:25" x14ac:dyDescent="0.2">
      <c r="A302" s="34" t="s">
        <v>2717</v>
      </c>
      <c r="B302" s="49" t="s">
        <v>1174</v>
      </c>
      <c r="C302" s="49" t="s">
        <v>533</v>
      </c>
      <c r="D302" s="49">
        <v>1</v>
      </c>
      <c r="E302" s="34" t="s">
        <v>782</v>
      </c>
      <c r="F302" s="34" t="s">
        <v>1175</v>
      </c>
      <c r="G302" s="87" t="s">
        <v>720</v>
      </c>
      <c r="H302" s="87" t="s">
        <v>739</v>
      </c>
      <c r="I302" s="87" t="s">
        <v>719</v>
      </c>
      <c r="J302" s="34" t="s">
        <v>869</v>
      </c>
      <c r="K302" s="87">
        <v>1</v>
      </c>
      <c r="L302" s="87">
        <v>6</v>
      </c>
      <c r="M302" s="87" t="s">
        <v>2419</v>
      </c>
      <c r="N302" s="87">
        <v>8</v>
      </c>
      <c r="O302" s="49" t="s">
        <v>2718</v>
      </c>
      <c r="P302" s="49" t="s">
        <v>2718</v>
      </c>
      <c r="Q302" s="34">
        <v>1</v>
      </c>
      <c r="R302" s="34">
        <v>6</v>
      </c>
      <c r="S302" s="34" t="s">
        <v>2419</v>
      </c>
      <c r="T302" s="34">
        <v>8</v>
      </c>
      <c r="U302" s="34" t="s">
        <v>2529</v>
      </c>
      <c r="V302" s="34" t="s">
        <v>2529</v>
      </c>
      <c r="W302" s="34">
        <v>2</v>
      </c>
      <c r="X302" s="34">
        <v>7</v>
      </c>
      <c r="Y302" s="34">
        <v>1</v>
      </c>
    </row>
    <row r="303" spans="1:25" x14ac:dyDescent="0.2">
      <c r="A303" s="34" t="s">
        <v>2719</v>
      </c>
      <c r="B303" s="49" t="s">
        <v>1176</v>
      </c>
      <c r="C303" s="49" t="s">
        <v>533</v>
      </c>
      <c r="D303" s="49">
        <v>1</v>
      </c>
      <c r="E303" s="34" t="s">
        <v>782</v>
      </c>
      <c r="F303" s="34" t="s">
        <v>1177</v>
      </c>
      <c r="G303" s="87" t="s">
        <v>720</v>
      </c>
      <c r="H303" s="87" t="s">
        <v>739</v>
      </c>
      <c r="I303" s="87" t="s">
        <v>719</v>
      </c>
      <c r="J303" s="34" t="s">
        <v>869</v>
      </c>
      <c r="K303" s="87">
        <v>1</v>
      </c>
      <c r="L303" s="87">
        <v>6</v>
      </c>
      <c r="M303" s="87" t="s">
        <v>2419</v>
      </c>
      <c r="N303" s="87">
        <v>16</v>
      </c>
      <c r="O303" s="49" t="s">
        <v>2398</v>
      </c>
      <c r="P303" s="49" t="s">
        <v>2398</v>
      </c>
      <c r="Q303" s="34">
        <v>1</v>
      </c>
      <c r="R303" s="34">
        <v>6</v>
      </c>
      <c r="S303" s="34" t="s">
        <v>2419</v>
      </c>
      <c r="T303" s="34">
        <v>16</v>
      </c>
      <c r="U303" s="34" t="s">
        <v>2529</v>
      </c>
      <c r="V303" s="34" t="s">
        <v>2529</v>
      </c>
      <c r="W303" s="34">
        <v>2</v>
      </c>
      <c r="X303" s="34">
        <v>7</v>
      </c>
      <c r="Y303" s="34">
        <v>1</v>
      </c>
    </row>
    <row r="304" spans="1:25" x14ac:dyDescent="0.2">
      <c r="A304" s="34" t="s">
        <v>2720</v>
      </c>
      <c r="B304" s="49" t="s">
        <v>1178</v>
      </c>
      <c r="C304" s="49" t="s">
        <v>533</v>
      </c>
      <c r="D304" s="49">
        <v>3</v>
      </c>
      <c r="E304" s="34" t="s">
        <v>893</v>
      </c>
      <c r="F304" s="34" t="s">
        <v>1179</v>
      </c>
      <c r="G304" s="87" t="s">
        <v>720</v>
      </c>
      <c r="H304" s="87" t="s">
        <v>739</v>
      </c>
      <c r="I304" s="87" t="s">
        <v>719</v>
      </c>
      <c r="J304" s="34" t="s">
        <v>869</v>
      </c>
      <c r="K304" s="87">
        <v>3</v>
      </c>
      <c r="L304" s="87" t="s">
        <v>720</v>
      </c>
      <c r="M304" s="87" t="s">
        <v>721</v>
      </c>
      <c r="N304" s="87">
        <v>11</v>
      </c>
      <c r="O304" s="49" t="s">
        <v>2721</v>
      </c>
      <c r="P304" s="49" t="s">
        <v>2721</v>
      </c>
      <c r="Q304" s="34">
        <v>3</v>
      </c>
      <c r="R304" s="34" t="s">
        <v>720</v>
      </c>
      <c r="S304" s="34" t="s">
        <v>721</v>
      </c>
      <c r="T304" s="34">
        <v>11</v>
      </c>
      <c r="U304" s="34" t="s">
        <v>2529</v>
      </c>
      <c r="V304" s="34" t="s">
        <v>2529</v>
      </c>
      <c r="W304" s="34">
        <v>2</v>
      </c>
      <c r="X304" s="34">
        <v>7</v>
      </c>
      <c r="Y304" s="34">
        <v>1</v>
      </c>
    </row>
    <row r="305" spans="1:25" x14ac:dyDescent="0.2">
      <c r="A305" s="34" t="s">
        <v>2722</v>
      </c>
      <c r="B305" s="49" t="s">
        <v>1180</v>
      </c>
      <c r="C305" s="49" t="s">
        <v>533</v>
      </c>
      <c r="D305" s="49">
        <v>2</v>
      </c>
      <c r="E305" s="34" t="s">
        <v>717</v>
      </c>
      <c r="F305" s="34" t="s">
        <v>742</v>
      </c>
      <c r="G305" s="87" t="s">
        <v>728</v>
      </c>
      <c r="H305" s="87" t="s">
        <v>768</v>
      </c>
      <c r="I305" s="87" t="s">
        <v>746</v>
      </c>
      <c r="J305" s="34" t="s">
        <v>743</v>
      </c>
      <c r="K305" s="87">
        <v>2</v>
      </c>
      <c r="L305" s="87" t="s">
        <v>720</v>
      </c>
      <c r="M305" s="87" t="s">
        <v>720</v>
      </c>
      <c r="N305" s="87">
        <v>16</v>
      </c>
      <c r="O305" s="49" t="s">
        <v>2507</v>
      </c>
      <c r="P305" s="49" t="s">
        <v>2507</v>
      </c>
      <c r="Q305" s="34">
        <v>2</v>
      </c>
      <c r="R305" s="34" t="s">
        <v>720</v>
      </c>
      <c r="S305" s="34" t="s">
        <v>720</v>
      </c>
      <c r="T305" s="34">
        <v>16</v>
      </c>
      <c r="U305" s="34" t="s">
        <v>2659</v>
      </c>
      <c r="V305" s="34" t="s">
        <v>2659</v>
      </c>
      <c r="W305" s="34" t="s">
        <v>728</v>
      </c>
      <c r="X305" s="34" t="s">
        <v>768</v>
      </c>
      <c r="Y305" s="34" t="s">
        <v>746</v>
      </c>
    </row>
    <row r="306" spans="1:25" s="64" customFormat="1" x14ac:dyDescent="0.2">
      <c r="A306" s="64" t="s">
        <v>2723</v>
      </c>
      <c r="B306" s="49" t="s">
        <v>1181</v>
      </c>
      <c r="C306" s="65" t="s">
        <v>535</v>
      </c>
      <c r="D306" s="56">
        <v>5</v>
      </c>
      <c r="E306" s="34" t="s">
        <v>820</v>
      </c>
      <c r="F306" s="66" t="s">
        <v>821</v>
      </c>
      <c r="G306" s="92" t="s">
        <v>719</v>
      </c>
      <c r="H306" s="92" t="s">
        <v>739</v>
      </c>
      <c r="I306" s="92" t="s">
        <v>719</v>
      </c>
      <c r="J306" s="66" t="s">
        <v>822</v>
      </c>
      <c r="K306" s="92">
        <v>5</v>
      </c>
      <c r="L306" s="92">
        <v>1</v>
      </c>
      <c r="M306" s="92">
        <v>11</v>
      </c>
      <c r="N306" s="92">
        <v>16</v>
      </c>
      <c r="O306" s="49" t="s">
        <v>2436</v>
      </c>
      <c r="P306" s="49" t="s">
        <v>2436</v>
      </c>
      <c r="Q306" s="34">
        <v>5</v>
      </c>
      <c r="R306" s="34">
        <v>1</v>
      </c>
      <c r="S306" s="34">
        <v>11</v>
      </c>
      <c r="T306" s="34">
        <v>16</v>
      </c>
      <c r="U306" s="34" t="s">
        <v>2437</v>
      </c>
      <c r="V306" s="34" t="s">
        <v>2437</v>
      </c>
      <c r="W306" s="34">
        <v>1</v>
      </c>
      <c r="X306" s="34">
        <v>7</v>
      </c>
      <c r="Y306" s="34">
        <v>1</v>
      </c>
    </row>
    <row r="307" spans="1:25" s="64" customFormat="1" x14ac:dyDescent="0.2">
      <c r="A307" s="64" t="s">
        <v>2724</v>
      </c>
      <c r="B307" s="49" t="s">
        <v>1182</v>
      </c>
      <c r="C307" s="67" t="s">
        <v>535</v>
      </c>
      <c r="D307" s="60">
        <v>2</v>
      </c>
      <c r="E307" s="34" t="s">
        <v>717</v>
      </c>
      <c r="F307" s="68" t="s">
        <v>828</v>
      </c>
      <c r="G307" s="93" t="s">
        <v>720</v>
      </c>
      <c r="H307" s="93" t="s">
        <v>719</v>
      </c>
      <c r="I307" s="93" t="s">
        <v>721</v>
      </c>
      <c r="J307" s="68" t="s">
        <v>829</v>
      </c>
      <c r="K307" s="93">
        <v>2</v>
      </c>
      <c r="L307" s="93">
        <v>3</v>
      </c>
      <c r="M307" s="93">
        <v>4</v>
      </c>
      <c r="N307" s="93">
        <v>11</v>
      </c>
      <c r="O307" s="49" t="s">
        <v>2725</v>
      </c>
      <c r="P307" s="49" t="s">
        <v>2725</v>
      </c>
      <c r="Q307" s="34">
        <v>2</v>
      </c>
      <c r="R307" s="34">
        <v>3</v>
      </c>
      <c r="S307" s="34">
        <v>4</v>
      </c>
      <c r="T307" s="34">
        <v>11</v>
      </c>
      <c r="U307" s="34" t="s">
        <v>2445</v>
      </c>
      <c r="V307" s="34" t="s">
        <v>2445</v>
      </c>
      <c r="W307" s="34">
        <v>2</v>
      </c>
      <c r="X307" s="34">
        <v>1</v>
      </c>
      <c r="Y307" s="34" t="s">
        <v>721</v>
      </c>
    </row>
    <row r="308" spans="1:25" s="64" customFormat="1" x14ac:dyDescent="0.2">
      <c r="A308" s="64" t="s">
        <v>2726</v>
      </c>
      <c r="B308" s="49" t="s">
        <v>1183</v>
      </c>
      <c r="C308" s="67" t="s">
        <v>535</v>
      </c>
      <c r="D308" s="60">
        <v>2</v>
      </c>
      <c r="E308" s="34" t="s">
        <v>717</v>
      </c>
      <c r="F308" s="68" t="s">
        <v>825</v>
      </c>
      <c r="G308" s="93" t="s">
        <v>720</v>
      </c>
      <c r="H308" s="93" t="s">
        <v>719</v>
      </c>
      <c r="I308" s="93" t="s">
        <v>719</v>
      </c>
      <c r="J308" s="68" t="s">
        <v>826</v>
      </c>
      <c r="K308" s="93">
        <v>2</v>
      </c>
      <c r="L308" s="93">
        <v>3</v>
      </c>
      <c r="M308" s="93">
        <v>3</v>
      </c>
      <c r="N308" s="93">
        <v>11</v>
      </c>
      <c r="O308" s="49" t="s">
        <v>2441</v>
      </c>
      <c r="P308" s="49" t="s">
        <v>2441</v>
      </c>
      <c r="Q308" s="34">
        <v>2</v>
      </c>
      <c r="R308" s="34">
        <v>3</v>
      </c>
      <c r="S308" s="34">
        <v>3</v>
      </c>
      <c r="T308" s="34">
        <v>11</v>
      </c>
      <c r="U308" s="34" t="s">
        <v>2442</v>
      </c>
      <c r="V308" s="34" t="s">
        <v>2442</v>
      </c>
      <c r="W308" s="34">
        <v>2</v>
      </c>
      <c r="X308" s="34">
        <v>1</v>
      </c>
      <c r="Y308" s="34">
        <v>1</v>
      </c>
    </row>
    <row r="309" spans="1:25" s="64" customFormat="1" x14ac:dyDescent="0.2">
      <c r="A309" s="64" t="s">
        <v>2727</v>
      </c>
      <c r="B309" s="49" t="s">
        <v>1184</v>
      </c>
      <c r="C309" s="67" t="s">
        <v>535</v>
      </c>
      <c r="D309" s="60">
        <v>2</v>
      </c>
      <c r="E309" s="34" t="s">
        <v>717</v>
      </c>
      <c r="F309" s="68" t="s">
        <v>850</v>
      </c>
      <c r="G309" s="93" t="s">
        <v>720</v>
      </c>
      <c r="H309" s="93" t="s">
        <v>720</v>
      </c>
      <c r="I309" s="93" t="s">
        <v>746</v>
      </c>
      <c r="J309" s="68" t="s">
        <v>851</v>
      </c>
      <c r="K309" s="93">
        <v>2</v>
      </c>
      <c r="L309" s="93">
        <v>2</v>
      </c>
      <c r="M309" s="93">
        <v>2</v>
      </c>
      <c r="N309" s="93">
        <v>11</v>
      </c>
      <c r="O309" s="49" t="s">
        <v>2449</v>
      </c>
      <c r="P309" s="49" t="s">
        <v>2449</v>
      </c>
      <c r="Q309" s="34">
        <v>2</v>
      </c>
      <c r="R309" s="34">
        <v>2</v>
      </c>
      <c r="S309" s="34">
        <v>2</v>
      </c>
      <c r="T309" s="34">
        <v>11</v>
      </c>
      <c r="U309" s="34" t="s">
        <v>2456</v>
      </c>
      <c r="V309" s="34" t="s">
        <v>2456</v>
      </c>
      <c r="W309" s="34">
        <v>2</v>
      </c>
      <c r="X309" s="34">
        <v>2</v>
      </c>
      <c r="Y309" s="34">
        <v>6</v>
      </c>
    </row>
    <row r="310" spans="1:25" s="64" customFormat="1" x14ac:dyDescent="0.2">
      <c r="A310" s="64" t="s">
        <v>2728</v>
      </c>
      <c r="B310" s="49" t="s">
        <v>1185</v>
      </c>
      <c r="C310" s="67" t="s">
        <v>535</v>
      </c>
      <c r="D310" s="60">
        <v>1</v>
      </c>
      <c r="E310" s="34" t="s">
        <v>782</v>
      </c>
      <c r="F310" s="68" t="s">
        <v>863</v>
      </c>
      <c r="G310" s="93" t="s">
        <v>720</v>
      </c>
      <c r="H310" s="93" t="s">
        <v>768</v>
      </c>
      <c r="I310" s="93" t="s">
        <v>719</v>
      </c>
      <c r="J310" s="68" t="s">
        <v>864</v>
      </c>
      <c r="K310" s="93">
        <v>1</v>
      </c>
      <c r="L310" s="93">
        <v>1</v>
      </c>
      <c r="M310" s="93">
        <v>1</v>
      </c>
      <c r="N310" s="93">
        <v>4</v>
      </c>
      <c r="O310" s="49" t="s">
        <v>2470</v>
      </c>
      <c r="P310" s="49" t="s">
        <v>2470</v>
      </c>
      <c r="Q310" s="34">
        <v>1</v>
      </c>
      <c r="R310" s="34">
        <v>1</v>
      </c>
      <c r="S310" s="34">
        <v>1</v>
      </c>
      <c r="T310" s="34">
        <v>4</v>
      </c>
      <c r="U310" s="34" t="s">
        <v>2471</v>
      </c>
      <c r="V310" s="34" t="s">
        <v>2471</v>
      </c>
      <c r="W310" s="34">
        <v>2</v>
      </c>
      <c r="X310" s="34">
        <v>5</v>
      </c>
      <c r="Y310" s="34">
        <v>1</v>
      </c>
    </row>
    <row r="311" spans="1:25" s="64" customFormat="1" x14ac:dyDescent="0.2">
      <c r="A311" s="64" t="s">
        <v>2729</v>
      </c>
      <c r="B311" s="49" t="s">
        <v>1186</v>
      </c>
      <c r="C311" s="67" t="s">
        <v>535</v>
      </c>
      <c r="D311" s="60">
        <v>4</v>
      </c>
      <c r="E311" s="34" t="s">
        <v>859</v>
      </c>
      <c r="F311" s="68" t="s">
        <v>860</v>
      </c>
      <c r="G311" s="93" t="s">
        <v>720</v>
      </c>
      <c r="H311" s="93" t="s">
        <v>721</v>
      </c>
      <c r="I311" s="93" t="s">
        <v>720</v>
      </c>
      <c r="J311" s="68" t="s">
        <v>861</v>
      </c>
      <c r="K311" s="93">
        <v>4</v>
      </c>
      <c r="L311" s="93">
        <v>4</v>
      </c>
      <c r="M311" s="93">
        <v>0</v>
      </c>
      <c r="N311" s="93">
        <v>4</v>
      </c>
      <c r="O311" s="49" t="s">
        <v>2467</v>
      </c>
      <c r="P311" s="49" t="s">
        <v>2467</v>
      </c>
      <c r="Q311" s="34">
        <v>4</v>
      </c>
      <c r="R311" s="34">
        <v>4</v>
      </c>
      <c r="S311" s="34">
        <v>0</v>
      </c>
      <c r="T311" s="34">
        <v>4</v>
      </c>
      <c r="U311" s="34" t="s">
        <v>2468</v>
      </c>
      <c r="V311" s="34" t="s">
        <v>2468</v>
      </c>
      <c r="W311" s="34">
        <v>2</v>
      </c>
      <c r="X311" s="34">
        <v>4</v>
      </c>
      <c r="Y311" s="34">
        <v>2</v>
      </c>
    </row>
    <row r="312" spans="1:25" s="64" customFormat="1" x14ac:dyDescent="0.2">
      <c r="A312" s="64" t="s">
        <v>2730</v>
      </c>
      <c r="B312" s="49" t="s">
        <v>1187</v>
      </c>
      <c r="C312" s="67" t="s">
        <v>535</v>
      </c>
      <c r="D312" s="60">
        <v>1</v>
      </c>
      <c r="E312" s="34" t="s">
        <v>782</v>
      </c>
      <c r="F312" s="68" t="s">
        <v>856</v>
      </c>
      <c r="G312" s="93" t="s">
        <v>720</v>
      </c>
      <c r="H312" s="93" t="s">
        <v>721</v>
      </c>
      <c r="I312" s="93" t="s">
        <v>719</v>
      </c>
      <c r="J312" s="68" t="s">
        <v>857</v>
      </c>
      <c r="K312" s="93">
        <v>1</v>
      </c>
      <c r="L312" s="93">
        <v>3</v>
      </c>
      <c r="M312" s="93">
        <v>1</v>
      </c>
      <c r="N312" s="93">
        <v>3</v>
      </c>
      <c r="O312" s="49" t="s">
        <v>2464</v>
      </c>
      <c r="P312" s="49" t="s">
        <v>2464</v>
      </c>
      <c r="Q312" s="34">
        <v>1</v>
      </c>
      <c r="R312" s="34">
        <v>3</v>
      </c>
      <c r="S312" s="34">
        <v>1</v>
      </c>
      <c r="T312" s="34">
        <v>3</v>
      </c>
      <c r="U312" s="34" t="s">
        <v>2465</v>
      </c>
      <c r="V312" s="34" t="s">
        <v>2465</v>
      </c>
      <c r="W312" s="34">
        <v>2</v>
      </c>
      <c r="X312" s="34">
        <v>4</v>
      </c>
      <c r="Y312" s="34">
        <v>1</v>
      </c>
    </row>
    <row r="313" spans="1:25" s="64" customFormat="1" x14ac:dyDescent="0.2">
      <c r="A313" s="64" t="s">
        <v>2731</v>
      </c>
      <c r="B313" s="49" t="s">
        <v>1188</v>
      </c>
      <c r="C313" s="67" t="s">
        <v>535</v>
      </c>
      <c r="D313" s="60">
        <v>2</v>
      </c>
      <c r="E313" s="34" t="s">
        <v>717</v>
      </c>
      <c r="F313" s="68" t="s">
        <v>872</v>
      </c>
      <c r="G313" s="93" t="s">
        <v>728</v>
      </c>
      <c r="H313" s="93" t="s">
        <v>720</v>
      </c>
      <c r="I313" s="93" t="s">
        <v>719</v>
      </c>
      <c r="J313" s="68" t="s">
        <v>939</v>
      </c>
      <c r="K313" s="93">
        <v>2</v>
      </c>
      <c r="L313" s="93">
        <v>1</v>
      </c>
      <c r="M313" s="93">
        <v>3</v>
      </c>
      <c r="N313" s="93">
        <v>12</v>
      </c>
      <c r="O313" s="49" t="s">
        <v>2478</v>
      </c>
      <c r="P313" s="49" t="s">
        <v>2478</v>
      </c>
      <c r="Q313" s="34">
        <v>2</v>
      </c>
      <c r="R313" s="34">
        <v>1</v>
      </c>
      <c r="S313" s="34">
        <v>3</v>
      </c>
      <c r="T313" s="34">
        <v>12</v>
      </c>
      <c r="U313" s="34" t="s">
        <v>2479</v>
      </c>
      <c r="V313" s="34" t="s">
        <v>2479</v>
      </c>
      <c r="W313" s="34">
        <v>3</v>
      </c>
      <c r="X313" s="34">
        <v>2</v>
      </c>
      <c r="Y313" s="34">
        <v>1</v>
      </c>
    </row>
    <row r="314" spans="1:25" s="64" customFormat="1" x14ac:dyDescent="0.2">
      <c r="A314" s="64" t="s">
        <v>2732</v>
      </c>
      <c r="B314" s="49" t="s">
        <v>1189</v>
      </c>
      <c r="C314" s="67" t="s">
        <v>535</v>
      </c>
      <c r="D314" s="60">
        <v>6</v>
      </c>
      <c r="E314" s="34" t="s">
        <v>759</v>
      </c>
      <c r="F314" s="68" t="s">
        <v>1190</v>
      </c>
      <c r="G314" s="93" t="s">
        <v>719</v>
      </c>
      <c r="H314" s="93" t="s">
        <v>728</v>
      </c>
      <c r="I314" s="93" t="s">
        <v>732</v>
      </c>
      <c r="J314" s="68" t="s">
        <v>848</v>
      </c>
      <c r="K314" s="93">
        <v>6</v>
      </c>
      <c r="L314" s="93">
        <v>3</v>
      </c>
      <c r="M314" s="93">
        <v>1</v>
      </c>
      <c r="N314" s="93">
        <v>16</v>
      </c>
      <c r="O314" s="49" t="s">
        <v>2668</v>
      </c>
      <c r="P314" s="49" t="s">
        <v>2668</v>
      </c>
      <c r="Q314" s="34">
        <v>6</v>
      </c>
      <c r="R314" s="34">
        <v>3</v>
      </c>
      <c r="S314" s="34">
        <v>1</v>
      </c>
      <c r="T314" s="34">
        <v>16</v>
      </c>
      <c r="U314" s="34" t="s">
        <v>2353</v>
      </c>
      <c r="V314" s="34" t="s">
        <v>2353</v>
      </c>
      <c r="W314" s="34">
        <v>1</v>
      </c>
      <c r="X314" s="34">
        <v>3</v>
      </c>
      <c r="Y314" s="34">
        <v>9</v>
      </c>
    </row>
    <row r="315" spans="1:25" s="64" customFormat="1" x14ac:dyDescent="0.2">
      <c r="A315" s="64" t="s">
        <v>2733</v>
      </c>
      <c r="B315" s="49" t="s">
        <v>1191</v>
      </c>
      <c r="C315" s="67" t="s">
        <v>535</v>
      </c>
      <c r="D315" s="60">
        <v>2</v>
      </c>
      <c r="E315" s="34" t="s">
        <v>717</v>
      </c>
      <c r="F315" s="68" t="s">
        <v>1128</v>
      </c>
      <c r="G315" s="93" t="s">
        <v>720</v>
      </c>
      <c r="H315" s="93" t="s">
        <v>719</v>
      </c>
      <c r="I315" s="93" t="s">
        <v>746</v>
      </c>
      <c r="J315" s="68" t="s">
        <v>891</v>
      </c>
      <c r="K315" s="93">
        <v>2</v>
      </c>
      <c r="L315" s="93">
        <v>3</v>
      </c>
      <c r="M315" s="93">
        <v>4</v>
      </c>
      <c r="N315" s="93">
        <v>15</v>
      </c>
      <c r="O315" s="49" t="s">
        <v>2444</v>
      </c>
      <c r="P315" s="49" t="s">
        <v>2444</v>
      </c>
      <c r="Q315" s="34">
        <v>2</v>
      </c>
      <c r="R315" s="34">
        <v>3</v>
      </c>
      <c r="S315" s="34">
        <v>4</v>
      </c>
      <c r="T315" s="34">
        <v>15</v>
      </c>
      <c r="U315" s="34" t="s">
        <v>2495</v>
      </c>
      <c r="V315" s="34" t="s">
        <v>2495</v>
      </c>
      <c r="W315" s="34">
        <v>2</v>
      </c>
      <c r="X315" s="34">
        <v>1</v>
      </c>
      <c r="Y315" s="34">
        <v>6</v>
      </c>
    </row>
    <row r="316" spans="1:25" s="64" customFormat="1" x14ac:dyDescent="0.2">
      <c r="A316" s="64" t="s">
        <v>2734</v>
      </c>
      <c r="B316" s="49" t="s">
        <v>1192</v>
      </c>
      <c r="C316" s="67" t="s">
        <v>535</v>
      </c>
      <c r="D316" s="60">
        <v>2</v>
      </c>
      <c r="E316" s="34" t="s">
        <v>717</v>
      </c>
      <c r="F316" s="68" t="s">
        <v>839</v>
      </c>
      <c r="G316" s="93" t="s">
        <v>720</v>
      </c>
      <c r="H316" s="93" t="s">
        <v>720</v>
      </c>
      <c r="I316" s="93" t="s">
        <v>728</v>
      </c>
      <c r="J316" s="68" t="s">
        <v>840</v>
      </c>
      <c r="K316" s="93">
        <v>2</v>
      </c>
      <c r="L316" s="93">
        <v>3</v>
      </c>
      <c r="M316" s="93">
        <v>2</v>
      </c>
      <c r="N316" s="93">
        <v>6</v>
      </c>
      <c r="O316" s="49" t="s">
        <v>2451</v>
      </c>
      <c r="P316" s="49" t="s">
        <v>2451</v>
      </c>
      <c r="Q316" s="34">
        <v>2</v>
      </c>
      <c r="R316" s="34">
        <v>3</v>
      </c>
      <c r="S316" s="34">
        <v>2</v>
      </c>
      <c r="T316" s="34">
        <v>6</v>
      </c>
      <c r="U316" s="34" t="s">
        <v>2430</v>
      </c>
      <c r="V316" s="34" t="s">
        <v>2430</v>
      </c>
      <c r="W316" s="34" t="s">
        <v>720</v>
      </c>
      <c r="X316" s="34">
        <v>2</v>
      </c>
      <c r="Y316" s="34" t="s">
        <v>728</v>
      </c>
    </row>
    <row r="317" spans="1:25" s="64" customFormat="1" x14ac:dyDescent="0.2">
      <c r="A317" s="64" t="s">
        <v>2735</v>
      </c>
      <c r="B317" s="49" t="s">
        <v>1193</v>
      </c>
      <c r="C317" s="67" t="s">
        <v>535</v>
      </c>
      <c r="D317" s="60">
        <v>2</v>
      </c>
      <c r="E317" s="34" t="s">
        <v>717</v>
      </c>
      <c r="F317" s="68" t="s">
        <v>963</v>
      </c>
      <c r="G317" s="93" t="s">
        <v>720</v>
      </c>
      <c r="H317" s="93" t="s">
        <v>720</v>
      </c>
      <c r="I317" s="93" t="s">
        <v>719</v>
      </c>
      <c r="J317" s="68" t="s">
        <v>845</v>
      </c>
      <c r="K317" s="93">
        <v>2</v>
      </c>
      <c r="L317" s="93">
        <v>2</v>
      </c>
      <c r="M317" s="93">
        <v>1</v>
      </c>
      <c r="N317" s="93">
        <v>11</v>
      </c>
      <c r="O317" s="49" t="s">
        <v>2455</v>
      </c>
      <c r="P317" s="49" t="s">
        <v>2455</v>
      </c>
      <c r="Q317" s="34">
        <v>2</v>
      </c>
      <c r="R317" s="34">
        <v>2</v>
      </c>
      <c r="S317" s="34">
        <v>1</v>
      </c>
      <c r="T317" s="34">
        <v>11</v>
      </c>
      <c r="U317" s="34" t="s">
        <v>2422</v>
      </c>
      <c r="V317" s="34" t="s">
        <v>2422</v>
      </c>
      <c r="W317" s="34" t="s">
        <v>720</v>
      </c>
      <c r="X317" s="34" t="s">
        <v>720</v>
      </c>
      <c r="Y317" s="34" t="s">
        <v>719</v>
      </c>
    </row>
    <row r="318" spans="1:25" s="64" customFormat="1" x14ac:dyDescent="0.2">
      <c r="A318" s="64" t="s">
        <v>2736</v>
      </c>
      <c r="B318" s="49" t="s">
        <v>1194</v>
      </c>
      <c r="C318" s="67" t="s">
        <v>535</v>
      </c>
      <c r="D318" s="60">
        <v>2</v>
      </c>
      <c r="E318" s="34" t="s">
        <v>717</v>
      </c>
      <c r="F318" s="68" t="s">
        <v>835</v>
      </c>
      <c r="G318" s="93" t="s">
        <v>720</v>
      </c>
      <c r="H318" s="93" t="s">
        <v>720</v>
      </c>
      <c r="I318" s="93" t="s">
        <v>719</v>
      </c>
      <c r="J318" s="68" t="s">
        <v>836</v>
      </c>
      <c r="K318" s="93">
        <v>2</v>
      </c>
      <c r="L318" s="93">
        <v>2</v>
      </c>
      <c r="M318" s="93">
        <v>2</v>
      </c>
      <c r="N318" s="93">
        <v>11</v>
      </c>
      <c r="O318" s="49" t="s">
        <v>2449</v>
      </c>
      <c r="P318" s="49" t="s">
        <v>2449</v>
      </c>
      <c r="Q318" s="34">
        <v>2</v>
      </c>
      <c r="R318" s="34">
        <v>2</v>
      </c>
      <c r="S318" s="34">
        <v>2</v>
      </c>
      <c r="T318" s="34">
        <v>11</v>
      </c>
      <c r="U318" s="34" t="s">
        <v>2422</v>
      </c>
      <c r="V318" s="34" t="s">
        <v>2422</v>
      </c>
      <c r="W318" s="34">
        <v>2</v>
      </c>
      <c r="X318" s="34">
        <v>2</v>
      </c>
      <c r="Y318" s="34">
        <v>1</v>
      </c>
    </row>
    <row r="319" spans="1:25" s="64" customFormat="1" x14ac:dyDescent="0.2">
      <c r="A319" s="64" t="s">
        <v>2737</v>
      </c>
      <c r="B319" s="49" t="s">
        <v>1195</v>
      </c>
      <c r="C319" s="67" t="s">
        <v>535</v>
      </c>
      <c r="D319" s="60">
        <v>2</v>
      </c>
      <c r="E319" s="34" t="s">
        <v>717</v>
      </c>
      <c r="F319" s="68" t="s">
        <v>735</v>
      </c>
      <c r="G319" s="93" t="s">
        <v>720</v>
      </c>
      <c r="H319" s="93" t="s">
        <v>720</v>
      </c>
      <c r="I319" s="93" t="s">
        <v>719</v>
      </c>
      <c r="J319" s="68" t="s">
        <v>736</v>
      </c>
      <c r="K319" s="93">
        <v>2</v>
      </c>
      <c r="L319" s="93" t="s">
        <v>720</v>
      </c>
      <c r="M319" s="93" t="s">
        <v>719</v>
      </c>
      <c r="N319" s="93" t="s">
        <v>2481</v>
      </c>
      <c r="O319" s="49" t="s">
        <v>2482</v>
      </c>
      <c r="P319" s="49" t="s">
        <v>2482</v>
      </c>
      <c r="Q319" s="34">
        <v>2</v>
      </c>
      <c r="R319" s="34" t="s">
        <v>720</v>
      </c>
      <c r="S319" s="34" t="s">
        <v>719</v>
      </c>
      <c r="T319" s="34" t="s">
        <v>2481</v>
      </c>
      <c r="U319" s="34" t="s">
        <v>2422</v>
      </c>
      <c r="V319" s="34" t="s">
        <v>2430</v>
      </c>
      <c r="W319" s="34" t="s">
        <v>720</v>
      </c>
      <c r="X319" s="34" t="s">
        <v>720</v>
      </c>
      <c r="Y319" s="34" t="s">
        <v>728</v>
      </c>
    </row>
    <row r="320" spans="1:25" s="64" customFormat="1" x14ac:dyDescent="0.2">
      <c r="A320" s="64" t="s">
        <v>2737</v>
      </c>
      <c r="B320" s="49" t="s">
        <v>1196</v>
      </c>
      <c r="C320" s="67" t="s">
        <v>535</v>
      </c>
      <c r="D320" s="60">
        <v>2</v>
      </c>
      <c r="E320" s="34" t="s">
        <v>717</v>
      </c>
      <c r="F320" s="68" t="s">
        <v>735</v>
      </c>
      <c r="G320" s="93" t="s">
        <v>720</v>
      </c>
      <c r="H320" s="93" t="s">
        <v>720</v>
      </c>
      <c r="I320" s="93" t="s">
        <v>728</v>
      </c>
      <c r="J320" s="68" t="s">
        <v>736</v>
      </c>
      <c r="K320" s="93">
        <v>2</v>
      </c>
      <c r="L320" s="93" t="s">
        <v>720</v>
      </c>
      <c r="M320" s="93" t="s">
        <v>719</v>
      </c>
      <c r="N320" s="93" t="s">
        <v>2481</v>
      </c>
      <c r="O320" s="49" t="s">
        <v>2482</v>
      </c>
      <c r="P320" s="49" t="s">
        <v>2482</v>
      </c>
      <c r="Q320" s="34">
        <v>2</v>
      </c>
      <c r="R320" s="34" t="s">
        <v>720</v>
      </c>
      <c r="S320" s="34" t="s">
        <v>719</v>
      </c>
      <c r="T320" s="34" t="s">
        <v>2481</v>
      </c>
      <c r="U320" s="34" t="s">
        <v>2430</v>
      </c>
      <c r="V320" s="34" t="s">
        <v>2430</v>
      </c>
      <c r="W320" s="34" t="s">
        <v>720</v>
      </c>
      <c r="X320" s="34" t="s">
        <v>720</v>
      </c>
      <c r="Y320" s="34" t="s">
        <v>728</v>
      </c>
    </row>
    <row r="321" spans="1:25" s="64" customFormat="1" x14ac:dyDescent="0.2">
      <c r="A321" s="64" t="s">
        <v>2737</v>
      </c>
      <c r="B321" s="49" t="s">
        <v>1197</v>
      </c>
      <c r="C321" s="67" t="s">
        <v>535</v>
      </c>
      <c r="D321" s="60">
        <v>2</v>
      </c>
      <c r="E321" s="34" t="s">
        <v>717</v>
      </c>
      <c r="F321" s="68" t="s">
        <v>735</v>
      </c>
      <c r="G321" s="93" t="s">
        <v>720</v>
      </c>
      <c r="H321" s="93" t="s">
        <v>720</v>
      </c>
      <c r="I321" s="93" t="s">
        <v>721</v>
      </c>
      <c r="J321" s="68" t="s">
        <v>736</v>
      </c>
      <c r="K321" s="93">
        <v>2</v>
      </c>
      <c r="L321" s="93" t="s">
        <v>720</v>
      </c>
      <c r="M321" s="93" t="s">
        <v>719</v>
      </c>
      <c r="N321" s="93" t="s">
        <v>2481</v>
      </c>
      <c r="O321" s="49" t="s">
        <v>2482</v>
      </c>
      <c r="P321" s="49" t="s">
        <v>2482</v>
      </c>
      <c r="Q321" s="34">
        <v>2</v>
      </c>
      <c r="R321" s="34" t="s">
        <v>720</v>
      </c>
      <c r="S321" s="34" t="s">
        <v>719</v>
      </c>
      <c r="T321" s="34" t="s">
        <v>2481</v>
      </c>
      <c r="U321" s="34" t="s">
        <v>2452</v>
      </c>
      <c r="V321" s="34" t="s">
        <v>2430</v>
      </c>
      <c r="W321" s="34" t="s">
        <v>720</v>
      </c>
      <c r="X321" s="34" t="s">
        <v>720</v>
      </c>
      <c r="Y321" s="34" t="s">
        <v>728</v>
      </c>
    </row>
    <row r="322" spans="1:25" s="64" customFormat="1" x14ac:dyDescent="0.2">
      <c r="A322" s="64" t="s">
        <v>2737</v>
      </c>
      <c r="B322" s="49" t="s">
        <v>1198</v>
      </c>
      <c r="C322" s="67" t="s">
        <v>535</v>
      </c>
      <c r="D322" s="60">
        <v>2</v>
      </c>
      <c r="E322" s="34" t="s">
        <v>717</v>
      </c>
      <c r="F322" s="68" t="s">
        <v>735</v>
      </c>
      <c r="G322" s="93" t="s">
        <v>720</v>
      </c>
      <c r="H322" s="93" t="s">
        <v>720</v>
      </c>
      <c r="I322" s="93" t="s">
        <v>768</v>
      </c>
      <c r="J322" s="68" t="s">
        <v>736</v>
      </c>
      <c r="K322" s="93">
        <v>2</v>
      </c>
      <c r="L322" s="93" t="s">
        <v>720</v>
      </c>
      <c r="M322" s="93" t="s">
        <v>719</v>
      </c>
      <c r="N322" s="93" t="s">
        <v>2481</v>
      </c>
      <c r="O322" s="49" t="s">
        <v>2482</v>
      </c>
      <c r="P322" s="49" t="s">
        <v>2482</v>
      </c>
      <c r="Q322" s="34">
        <v>2</v>
      </c>
      <c r="R322" s="34" t="s">
        <v>720</v>
      </c>
      <c r="S322" s="34" t="s">
        <v>719</v>
      </c>
      <c r="T322" s="34" t="s">
        <v>2481</v>
      </c>
      <c r="U322" s="34" t="s">
        <v>2453</v>
      </c>
      <c r="V322" s="34" t="s">
        <v>2430</v>
      </c>
      <c r="W322" s="34" t="s">
        <v>720</v>
      </c>
      <c r="X322" s="34" t="s">
        <v>720</v>
      </c>
      <c r="Y322" s="34" t="s">
        <v>728</v>
      </c>
    </row>
    <row r="323" spans="1:25" s="64" customFormat="1" x14ac:dyDescent="0.2">
      <c r="A323" s="64" t="s">
        <v>2738</v>
      </c>
      <c r="B323" s="49" t="s">
        <v>1199</v>
      </c>
      <c r="C323" s="67" t="s">
        <v>535</v>
      </c>
      <c r="D323" s="60">
        <v>5</v>
      </c>
      <c r="E323" s="34" t="s">
        <v>820</v>
      </c>
      <c r="F323" s="68" t="s">
        <v>738</v>
      </c>
      <c r="G323" s="93" t="s">
        <v>719</v>
      </c>
      <c r="H323" s="93" t="s">
        <v>739</v>
      </c>
      <c r="I323" s="93" t="s">
        <v>720</v>
      </c>
      <c r="J323" s="68" t="s">
        <v>740</v>
      </c>
      <c r="K323" s="93">
        <v>5</v>
      </c>
      <c r="L323" s="93">
        <v>3</v>
      </c>
      <c r="M323" s="93">
        <v>1</v>
      </c>
      <c r="N323" s="93">
        <v>16</v>
      </c>
      <c r="O323" s="49" t="s">
        <v>2439</v>
      </c>
      <c r="P323" s="49" t="s">
        <v>2439</v>
      </c>
      <c r="Q323" s="34">
        <v>5</v>
      </c>
      <c r="R323" s="34">
        <v>3</v>
      </c>
      <c r="S323" s="34">
        <v>1</v>
      </c>
      <c r="T323" s="34">
        <v>16</v>
      </c>
      <c r="U323" s="34" t="s">
        <v>2356</v>
      </c>
      <c r="V323" s="34" t="s">
        <v>2356</v>
      </c>
      <c r="W323" s="34">
        <v>1</v>
      </c>
      <c r="X323" s="34">
        <v>7</v>
      </c>
      <c r="Y323" s="34">
        <v>2</v>
      </c>
    </row>
    <row r="324" spans="1:25" s="64" customFormat="1" x14ac:dyDescent="0.2">
      <c r="A324" s="64" t="s">
        <v>2739</v>
      </c>
      <c r="B324" s="49" t="s">
        <v>1200</v>
      </c>
      <c r="C324" s="67" t="s">
        <v>535</v>
      </c>
      <c r="D324" s="60">
        <v>2</v>
      </c>
      <c r="E324" s="34" t="s">
        <v>717</v>
      </c>
      <c r="F324" s="68" t="s">
        <v>742</v>
      </c>
      <c r="G324" s="93" t="s">
        <v>728</v>
      </c>
      <c r="H324" s="93" t="s">
        <v>768</v>
      </c>
      <c r="I324" s="93" t="s">
        <v>746</v>
      </c>
      <c r="J324" s="68" t="s">
        <v>743</v>
      </c>
      <c r="K324" s="93">
        <v>2</v>
      </c>
      <c r="L324" s="93" t="s">
        <v>719</v>
      </c>
      <c r="M324" s="93" t="s">
        <v>739</v>
      </c>
      <c r="N324" s="93">
        <v>16</v>
      </c>
      <c r="O324" s="49" t="s">
        <v>2658</v>
      </c>
      <c r="P324" s="49" t="s">
        <v>2658</v>
      </c>
      <c r="Q324" s="34">
        <v>2</v>
      </c>
      <c r="R324" s="34" t="s">
        <v>719</v>
      </c>
      <c r="S324" s="34" t="s">
        <v>739</v>
      </c>
      <c r="T324" s="34">
        <v>16</v>
      </c>
      <c r="U324" s="34" t="s">
        <v>2659</v>
      </c>
      <c r="V324" s="34" t="s">
        <v>2659</v>
      </c>
      <c r="W324" s="34" t="s">
        <v>728</v>
      </c>
      <c r="X324" s="34" t="s">
        <v>768</v>
      </c>
      <c r="Y324" s="34" t="s">
        <v>746</v>
      </c>
    </row>
    <row r="325" spans="1:25" s="64" customFormat="1" x14ac:dyDescent="0.2">
      <c r="A325" s="64" t="s">
        <v>2740</v>
      </c>
      <c r="B325" s="49" t="s">
        <v>1201</v>
      </c>
      <c r="C325" s="67" t="s">
        <v>535</v>
      </c>
      <c r="D325" s="60">
        <v>1</v>
      </c>
      <c r="E325" s="34" t="s">
        <v>782</v>
      </c>
      <c r="F325" s="68" t="s">
        <v>718</v>
      </c>
      <c r="G325" s="93" t="s">
        <v>719</v>
      </c>
      <c r="H325" s="93" t="s">
        <v>720</v>
      </c>
      <c r="I325" s="93" t="s">
        <v>721</v>
      </c>
      <c r="J325" s="68" t="s">
        <v>722</v>
      </c>
      <c r="K325" s="93">
        <v>1</v>
      </c>
      <c r="L325" s="93">
        <v>5</v>
      </c>
      <c r="M325" s="93">
        <v>0</v>
      </c>
      <c r="N325" s="93">
        <v>5</v>
      </c>
      <c r="O325" s="49" t="s">
        <v>2408</v>
      </c>
      <c r="P325" s="49" t="s">
        <v>2408</v>
      </c>
      <c r="Q325" s="34">
        <v>1</v>
      </c>
      <c r="R325" s="34">
        <v>5</v>
      </c>
      <c r="S325" s="34">
        <v>0</v>
      </c>
      <c r="T325" s="34">
        <v>5</v>
      </c>
      <c r="U325" s="34" t="s">
        <v>2346</v>
      </c>
      <c r="V325" s="34" t="s">
        <v>2346</v>
      </c>
      <c r="W325" s="34">
        <v>1</v>
      </c>
      <c r="X325" s="34">
        <v>2</v>
      </c>
      <c r="Y325" s="34">
        <v>4</v>
      </c>
    </row>
    <row r="326" spans="1:25" s="64" customFormat="1" x14ac:dyDescent="0.2">
      <c r="A326" s="64" t="s">
        <v>2741</v>
      </c>
      <c r="B326" s="49" t="s">
        <v>1202</v>
      </c>
      <c r="C326" s="67" t="s">
        <v>535</v>
      </c>
      <c r="D326" s="60">
        <v>1</v>
      </c>
      <c r="E326" s="34" t="s">
        <v>782</v>
      </c>
      <c r="F326" s="68" t="s">
        <v>724</v>
      </c>
      <c r="G326" s="93" t="s">
        <v>719</v>
      </c>
      <c r="H326" s="93" t="s">
        <v>720</v>
      </c>
      <c r="I326" s="93" t="s">
        <v>721</v>
      </c>
      <c r="J326" s="68" t="s">
        <v>725</v>
      </c>
      <c r="K326" s="93">
        <v>1</v>
      </c>
      <c r="L326" s="93">
        <v>6</v>
      </c>
      <c r="M326" s="93">
        <v>0</v>
      </c>
      <c r="N326" s="93">
        <v>10</v>
      </c>
      <c r="O326" s="49" t="s">
        <v>2410</v>
      </c>
      <c r="P326" s="49" t="s">
        <v>2410</v>
      </c>
      <c r="Q326" s="34">
        <v>1</v>
      </c>
      <c r="R326" s="34">
        <v>6</v>
      </c>
      <c r="S326" s="34">
        <v>0</v>
      </c>
      <c r="T326" s="34">
        <v>10</v>
      </c>
      <c r="U326" s="34" t="s">
        <v>2346</v>
      </c>
      <c r="V326" s="34" t="s">
        <v>2346</v>
      </c>
      <c r="W326" s="34">
        <v>1</v>
      </c>
      <c r="X326" s="34">
        <v>2</v>
      </c>
      <c r="Y326" s="34">
        <v>4</v>
      </c>
    </row>
    <row r="327" spans="1:25" s="64" customFormat="1" x14ac:dyDescent="0.2">
      <c r="A327" s="64" t="s">
        <v>2742</v>
      </c>
      <c r="B327" s="49" t="s">
        <v>1203</v>
      </c>
      <c r="C327" s="67" t="s">
        <v>535</v>
      </c>
      <c r="D327" s="60">
        <v>1</v>
      </c>
      <c r="E327" s="34" t="s">
        <v>782</v>
      </c>
      <c r="F327" s="68" t="s">
        <v>745</v>
      </c>
      <c r="G327" s="93" t="s">
        <v>720</v>
      </c>
      <c r="H327" s="93" t="s">
        <v>746</v>
      </c>
      <c r="I327" s="93" t="s">
        <v>747</v>
      </c>
      <c r="J327" s="68" t="s">
        <v>748</v>
      </c>
      <c r="K327" s="93">
        <v>1</v>
      </c>
      <c r="L327" s="93" t="s">
        <v>746</v>
      </c>
      <c r="M327" s="93" t="s">
        <v>719</v>
      </c>
      <c r="N327" s="93" t="s">
        <v>2481</v>
      </c>
      <c r="O327" s="49" t="s">
        <v>2476</v>
      </c>
      <c r="P327" s="49" t="s">
        <v>2476</v>
      </c>
      <c r="Q327" s="34">
        <v>1</v>
      </c>
      <c r="R327" s="34" t="s">
        <v>746</v>
      </c>
      <c r="S327" s="34" t="s">
        <v>719</v>
      </c>
      <c r="T327" s="34" t="s">
        <v>2481</v>
      </c>
      <c r="U327" s="34" t="s">
        <v>2360</v>
      </c>
      <c r="V327" s="34" t="s">
        <v>2360</v>
      </c>
      <c r="W327" s="34" t="s">
        <v>720</v>
      </c>
      <c r="X327" s="34" t="s">
        <v>746</v>
      </c>
      <c r="Y327" s="34" t="s">
        <v>747</v>
      </c>
    </row>
    <row r="328" spans="1:25" s="64" customFormat="1" x14ac:dyDescent="0.2">
      <c r="A328" s="64" t="s">
        <v>2743</v>
      </c>
      <c r="B328" s="49" t="s">
        <v>1204</v>
      </c>
      <c r="C328" s="67" t="s">
        <v>535</v>
      </c>
      <c r="D328" s="60">
        <v>2</v>
      </c>
      <c r="E328" s="34" t="s">
        <v>717</v>
      </c>
      <c r="F328" s="68" t="s">
        <v>1205</v>
      </c>
      <c r="G328" s="93" t="s">
        <v>728</v>
      </c>
      <c r="H328" s="93" t="s">
        <v>739</v>
      </c>
      <c r="I328" s="93" t="s">
        <v>719</v>
      </c>
      <c r="J328" s="68" t="s">
        <v>958</v>
      </c>
      <c r="K328" s="93">
        <v>2</v>
      </c>
      <c r="L328" s="93">
        <v>1</v>
      </c>
      <c r="M328" s="93">
        <v>5</v>
      </c>
      <c r="N328" s="93">
        <v>10</v>
      </c>
      <c r="O328" s="49" t="s">
        <v>2744</v>
      </c>
      <c r="P328" s="49" t="s">
        <v>2744</v>
      </c>
      <c r="Q328" s="34">
        <v>2</v>
      </c>
      <c r="R328" s="34">
        <v>1</v>
      </c>
      <c r="S328" s="34">
        <v>5</v>
      </c>
      <c r="T328" s="34">
        <v>10</v>
      </c>
      <c r="U328" s="34" t="s">
        <v>2745</v>
      </c>
      <c r="V328" s="34" t="s">
        <v>2745</v>
      </c>
      <c r="W328" s="34">
        <v>3</v>
      </c>
      <c r="X328" s="34">
        <v>7</v>
      </c>
      <c r="Y328" s="34">
        <v>1</v>
      </c>
    </row>
    <row r="329" spans="1:25" s="64" customFormat="1" x14ac:dyDescent="0.2">
      <c r="A329" s="64" t="s">
        <v>2746</v>
      </c>
      <c r="B329" s="49" t="s">
        <v>1206</v>
      </c>
      <c r="C329" s="67" t="s">
        <v>535</v>
      </c>
      <c r="D329" s="60">
        <v>1</v>
      </c>
      <c r="E329" s="34" t="s">
        <v>782</v>
      </c>
      <c r="F329" s="68" t="s">
        <v>1207</v>
      </c>
      <c r="G329" s="93" t="s">
        <v>720</v>
      </c>
      <c r="H329" s="93" t="s">
        <v>739</v>
      </c>
      <c r="I329" s="93" t="s">
        <v>719</v>
      </c>
      <c r="J329" s="68" t="s">
        <v>869</v>
      </c>
      <c r="K329" s="93">
        <v>1</v>
      </c>
      <c r="L329" s="93">
        <v>1</v>
      </c>
      <c r="M329" s="93">
        <v>4</v>
      </c>
      <c r="N329" s="93">
        <v>4</v>
      </c>
      <c r="O329" s="49" t="s">
        <v>2747</v>
      </c>
      <c r="P329" s="49" t="s">
        <v>2747</v>
      </c>
      <c r="Q329" s="34">
        <v>1</v>
      </c>
      <c r="R329" s="34">
        <v>1</v>
      </c>
      <c r="S329" s="34">
        <v>4</v>
      </c>
      <c r="T329" s="34">
        <v>4</v>
      </c>
      <c r="U329" s="34" t="s">
        <v>2529</v>
      </c>
      <c r="V329" s="34" t="s">
        <v>2529</v>
      </c>
      <c r="W329" s="34">
        <v>2</v>
      </c>
      <c r="X329" s="34">
        <v>7</v>
      </c>
      <c r="Y329" s="34">
        <v>1</v>
      </c>
    </row>
    <row r="330" spans="1:25" s="64" customFormat="1" x14ac:dyDescent="0.2">
      <c r="A330" s="64" t="s">
        <v>2748</v>
      </c>
      <c r="B330" s="49" t="s">
        <v>1208</v>
      </c>
      <c r="C330" s="67" t="s">
        <v>535</v>
      </c>
      <c r="D330" s="60">
        <v>1</v>
      </c>
      <c r="E330" s="34" t="s">
        <v>782</v>
      </c>
      <c r="F330" s="68" t="s">
        <v>1209</v>
      </c>
      <c r="G330" s="93" t="s">
        <v>720</v>
      </c>
      <c r="H330" s="93" t="s">
        <v>746</v>
      </c>
      <c r="I330" s="93" t="s">
        <v>768</v>
      </c>
      <c r="J330" s="68" t="s">
        <v>814</v>
      </c>
      <c r="K330" s="93">
        <v>1</v>
      </c>
      <c r="L330" s="93">
        <v>2</v>
      </c>
      <c r="M330" s="93">
        <v>4</v>
      </c>
      <c r="N330" s="93">
        <v>2</v>
      </c>
      <c r="O330" s="49" t="s">
        <v>2749</v>
      </c>
      <c r="P330" s="49" t="s">
        <v>2749</v>
      </c>
      <c r="Q330" s="34">
        <v>1</v>
      </c>
      <c r="R330" s="34">
        <v>2</v>
      </c>
      <c r="S330" s="34">
        <v>4</v>
      </c>
      <c r="T330" s="34">
        <v>2</v>
      </c>
      <c r="U330" s="34" t="s">
        <v>2520</v>
      </c>
      <c r="V330" s="34" t="s">
        <v>2520</v>
      </c>
      <c r="W330" s="34">
        <v>2</v>
      </c>
      <c r="X330" s="34">
        <v>6</v>
      </c>
      <c r="Y330" s="34">
        <v>5</v>
      </c>
    </row>
    <row r="331" spans="1:25" s="64" customFormat="1" x14ac:dyDescent="0.2">
      <c r="A331" s="64" t="s">
        <v>2750</v>
      </c>
      <c r="B331" s="49" t="s">
        <v>1210</v>
      </c>
      <c r="C331" s="67" t="s">
        <v>535</v>
      </c>
      <c r="D331" s="60">
        <v>2</v>
      </c>
      <c r="E331" s="34" t="s">
        <v>717</v>
      </c>
      <c r="F331" s="68" t="s">
        <v>1211</v>
      </c>
      <c r="G331" s="93" t="s">
        <v>728</v>
      </c>
      <c r="H331" s="93" t="s">
        <v>719</v>
      </c>
      <c r="I331" s="93" t="s">
        <v>719</v>
      </c>
      <c r="J331" s="68" t="s">
        <v>1212</v>
      </c>
      <c r="K331" s="93">
        <v>2</v>
      </c>
      <c r="L331" s="93">
        <v>1</v>
      </c>
      <c r="M331" s="93">
        <v>1</v>
      </c>
      <c r="N331" s="93">
        <v>15</v>
      </c>
      <c r="O331" s="49" t="s">
        <v>2751</v>
      </c>
      <c r="P331" s="49" t="s">
        <v>2751</v>
      </c>
      <c r="Q331" s="34">
        <v>2</v>
      </c>
      <c r="R331" s="34">
        <v>1</v>
      </c>
      <c r="S331" s="34">
        <v>1</v>
      </c>
      <c r="T331" s="34">
        <v>15</v>
      </c>
      <c r="U331" s="34" t="s">
        <v>2394</v>
      </c>
      <c r="V331" s="34" t="s">
        <v>2394</v>
      </c>
      <c r="W331" s="34">
        <v>3</v>
      </c>
      <c r="X331" s="34">
        <v>1</v>
      </c>
      <c r="Y331" s="34">
        <v>1</v>
      </c>
    </row>
    <row r="332" spans="1:25" s="64" customFormat="1" x14ac:dyDescent="0.2">
      <c r="A332" s="64" t="s">
        <v>2752</v>
      </c>
      <c r="B332" s="49" t="s">
        <v>1213</v>
      </c>
      <c r="C332" s="67" t="s">
        <v>535</v>
      </c>
      <c r="D332" s="60">
        <v>2</v>
      </c>
      <c r="E332" s="34" t="s">
        <v>717</v>
      </c>
      <c r="F332" s="68" t="s">
        <v>1214</v>
      </c>
      <c r="G332" s="93" t="s">
        <v>720</v>
      </c>
      <c r="H332" s="93" t="s">
        <v>739</v>
      </c>
      <c r="I332" s="93" t="s">
        <v>719</v>
      </c>
      <c r="J332" s="68" t="s">
        <v>869</v>
      </c>
      <c r="K332" s="93">
        <v>2</v>
      </c>
      <c r="L332" s="93">
        <v>1</v>
      </c>
      <c r="M332" s="93">
        <v>3</v>
      </c>
      <c r="N332" s="93">
        <v>8</v>
      </c>
      <c r="O332" s="49" t="s">
        <v>2753</v>
      </c>
      <c r="P332" s="49" t="s">
        <v>2753</v>
      </c>
      <c r="Q332" s="34">
        <v>2</v>
      </c>
      <c r="R332" s="34">
        <v>1</v>
      </c>
      <c r="S332" s="34">
        <v>3</v>
      </c>
      <c r="T332" s="34">
        <v>8</v>
      </c>
      <c r="U332" s="34" t="s">
        <v>2529</v>
      </c>
      <c r="V332" s="34" t="s">
        <v>2529</v>
      </c>
      <c r="W332" s="34">
        <v>2</v>
      </c>
      <c r="X332" s="34">
        <v>7</v>
      </c>
      <c r="Y332" s="34">
        <v>1</v>
      </c>
    </row>
    <row r="333" spans="1:25" s="64" customFormat="1" x14ac:dyDescent="0.2">
      <c r="A333" s="64" t="s">
        <v>2754</v>
      </c>
      <c r="B333" s="49" t="s">
        <v>1215</v>
      </c>
      <c r="C333" s="67" t="s">
        <v>535</v>
      </c>
      <c r="D333" s="60">
        <v>2</v>
      </c>
      <c r="E333" s="34" t="s">
        <v>717</v>
      </c>
      <c r="F333" s="68" t="s">
        <v>1216</v>
      </c>
      <c r="G333" s="93" t="s">
        <v>720</v>
      </c>
      <c r="H333" s="93" t="s">
        <v>746</v>
      </c>
      <c r="I333" s="93" t="s">
        <v>747</v>
      </c>
      <c r="J333" s="68" t="s">
        <v>869</v>
      </c>
      <c r="K333" s="93">
        <v>2</v>
      </c>
      <c r="L333" s="93" t="s">
        <v>719</v>
      </c>
      <c r="M333" s="93" t="s">
        <v>728</v>
      </c>
      <c r="N333" s="93" t="s">
        <v>732</v>
      </c>
      <c r="O333" s="49" t="s">
        <v>2755</v>
      </c>
      <c r="P333" s="49" t="s">
        <v>2755</v>
      </c>
      <c r="Q333" s="34">
        <v>2</v>
      </c>
      <c r="R333" s="34" t="s">
        <v>719</v>
      </c>
      <c r="S333" s="34" t="s">
        <v>728</v>
      </c>
      <c r="T333" s="34" t="s">
        <v>732</v>
      </c>
      <c r="U333" s="34" t="s">
        <v>2360</v>
      </c>
      <c r="V333" s="34" t="s">
        <v>2360</v>
      </c>
      <c r="W333" s="34">
        <v>2</v>
      </c>
      <c r="X333" s="34">
        <v>6</v>
      </c>
      <c r="Y333" s="34">
        <v>8</v>
      </c>
    </row>
    <row r="334" spans="1:25" s="64" customFormat="1" x14ac:dyDescent="0.2">
      <c r="A334" s="64" t="s">
        <v>2756</v>
      </c>
      <c r="B334" s="49" t="s">
        <v>1217</v>
      </c>
      <c r="C334" s="67" t="s">
        <v>535</v>
      </c>
      <c r="D334" s="60">
        <v>2</v>
      </c>
      <c r="E334" s="34" t="s">
        <v>717</v>
      </c>
      <c r="F334" s="68" t="s">
        <v>1218</v>
      </c>
      <c r="G334" s="93" t="s">
        <v>728</v>
      </c>
      <c r="H334" s="93" t="s">
        <v>739</v>
      </c>
      <c r="I334" s="93" t="s">
        <v>719</v>
      </c>
      <c r="J334" s="68" t="s">
        <v>958</v>
      </c>
      <c r="K334" s="93">
        <v>2</v>
      </c>
      <c r="L334" s="93">
        <v>1</v>
      </c>
      <c r="M334" s="93">
        <v>5</v>
      </c>
      <c r="N334" s="93">
        <v>10</v>
      </c>
      <c r="O334" s="49" t="s">
        <v>2744</v>
      </c>
      <c r="P334" s="49" t="s">
        <v>2744</v>
      </c>
      <c r="Q334" s="34">
        <v>2</v>
      </c>
      <c r="R334" s="34">
        <v>1</v>
      </c>
      <c r="S334" s="34">
        <v>5</v>
      </c>
      <c r="T334" s="34">
        <v>10</v>
      </c>
      <c r="U334" s="34" t="s">
        <v>2745</v>
      </c>
      <c r="V334" s="34" t="s">
        <v>2745</v>
      </c>
      <c r="W334" s="34">
        <v>3</v>
      </c>
      <c r="X334" s="34">
        <v>7</v>
      </c>
      <c r="Y334" s="34">
        <v>1</v>
      </c>
    </row>
    <row r="335" spans="1:25" s="64" customFormat="1" x14ac:dyDescent="0.2">
      <c r="A335" s="64" t="s">
        <v>2757</v>
      </c>
      <c r="B335" s="49" t="s">
        <v>1219</v>
      </c>
      <c r="C335" s="67" t="s">
        <v>535</v>
      </c>
      <c r="D335" s="60">
        <v>2</v>
      </c>
      <c r="E335" s="34" t="s">
        <v>717</v>
      </c>
      <c r="F335" s="68" t="s">
        <v>1220</v>
      </c>
      <c r="G335" s="93" t="s">
        <v>728</v>
      </c>
      <c r="H335" s="93" t="s">
        <v>719</v>
      </c>
      <c r="I335" s="93" t="s">
        <v>719</v>
      </c>
      <c r="J335" s="68" t="s">
        <v>939</v>
      </c>
      <c r="K335" s="93">
        <v>2</v>
      </c>
      <c r="L335" s="93">
        <v>1</v>
      </c>
      <c r="M335" s="93">
        <v>2</v>
      </c>
      <c r="N335" s="93">
        <v>8</v>
      </c>
      <c r="O335" s="49" t="s">
        <v>2531</v>
      </c>
      <c r="P335" s="49" t="s">
        <v>2531</v>
      </c>
      <c r="Q335" s="34">
        <v>2</v>
      </c>
      <c r="R335" s="34">
        <v>1</v>
      </c>
      <c r="S335" s="34">
        <v>2</v>
      </c>
      <c r="T335" s="34">
        <v>8</v>
      </c>
      <c r="U335" s="34" t="s">
        <v>2394</v>
      </c>
      <c r="V335" s="34" t="s">
        <v>2394</v>
      </c>
      <c r="W335" s="34">
        <v>3</v>
      </c>
      <c r="X335" s="34">
        <v>1</v>
      </c>
      <c r="Y335" s="34">
        <v>1</v>
      </c>
    </row>
    <row r="336" spans="1:25" s="64" customFormat="1" x14ac:dyDescent="0.2">
      <c r="A336" s="64" t="s">
        <v>2758</v>
      </c>
      <c r="B336" s="49" t="s">
        <v>1221</v>
      </c>
      <c r="C336" s="67" t="s">
        <v>535</v>
      </c>
      <c r="D336" s="60">
        <v>1</v>
      </c>
      <c r="E336" s="34" t="s">
        <v>782</v>
      </c>
      <c r="F336" s="68" t="s">
        <v>1222</v>
      </c>
      <c r="G336" s="93" t="s">
        <v>720</v>
      </c>
      <c r="H336" s="93" t="s">
        <v>746</v>
      </c>
      <c r="I336" s="93" t="s">
        <v>747</v>
      </c>
      <c r="J336" s="68" t="s">
        <v>977</v>
      </c>
      <c r="K336" s="93">
        <v>1</v>
      </c>
      <c r="L336" s="93">
        <v>1</v>
      </c>
      <c r="M336" s="93">
        <v>1</v>
      </c>
      <c r="N336" s="93">
        <v>4</v>
      </c>
      <c r="O336" s="49" t="s">
        <v>2470</v>
      </c>
      <c r="P336" s="49" t="s">
        <v>2470</v>
      </c>
      <c r="Q336" s="34">
        <v>1</v>
      </c>
      <c r="R336" s="34">
        <v>1</v>
      </c>
      <c r="S336" s="34">
        <v>1</v>
      </c>
      <c r="T336" s="34">
        <v>4</v>
      </c>
      <c r="U336" s="34" t="s">
        <v>2360</v>
      </c>
      <c r="V336" s="34" t="s">
        <v>2360</v>
      </c>
      <c r="W336" s="34">
        <v>2</v>
      </c>
      <c r="X336" s="34">
        <v>6</v>
      </c>
      <c r="Y336" s="34">
        <v>8</v>
      </c>
    </row>
    <row r="337" spans="1:25" s="64" customFormat="1" x14ac:dyDescent="0.2">
      <c r="A337" s="64" t="s">
        <v>2759</v>
      </c>
      <c r="B337" s="49" t="s">
        <v>1223</v>
      </c>
      <c r="C337" s="69" t="s">
        <v>535</v>
      </c>
      <c r="D337" s="63">
        <v>1</v>
      </c>
      <c r="E337" s="34" t="s">
        <v>782</v>
      </c>
      <c r="F337" s="70" t="s">
        <v>868</v>
      </c>
      <c r="G337" s="94" t="s">
        <v>720</v>
      </c>
      <c r="H337" s="94" t="s">
        <v>746</v>
      </c>
      <c r="I337" s="94" t="s">
        <v>747</v>
      </c>
      <c r="J337" s="70" t="s">
        <v>869</v>
      </c>
      <c r="K337" s="94">
        <v>1</v>
      </c>
      <c r="L337" s="94">
        <v>6</v>
      </c>
      <c r="M337" s="94">
        <v>0</v>
      </c>
      <c r="N337" s="94">
        <v>10</v>
      </c>
      <c r="O337" s="49" t="s">
        <v>2410</v>
      </c>
      <c r="P337" s="49" t="s">
        <v>2410</v>
      </c>
      <c r="Q337" s="34">
        <v>1</v>
      </c>
      <c r="R337" s="34">
        <v>6</v>
      </c>
      <c r="S337" s="34">
        <v>0</v>
      </c>
      <c r="T337" s="34">
        <v>10</v>
      </c>
      <c r="U337" s="34" t="s">
        <v>2360</v>
      </c>
      <c r="V337" s="34" t="s">
        <v>2360</v>
      </c>
      <c r="W337" s="34">
        <v>2</v>
      </c>
      <c r="X337" s="34" t="s">
        <v>746</v>
      </c>
      <c r="Y337" s="34" t="s">
        <v>747</v>
      </c>
    </row>
    <row r="338" spans="1:25" x14ac:dyDescent="0.2">
      <c r="A338" s="34" t="s">
        <v>2760</v>
      </c>
      <c r="B338" s="49" t="s">
        <v>1224</v>
      </c>
      <c r="C338" s="49" t="s">
        <v>537</v>
      </c>
      <c r="D338" s="49">
        <v>1</v>
      </c>
      <c r="E338" s="34" t="s">
        <v>782</v>
      </c>
      <c r="F338" s="34" t="s">
        <v>718</v>
      </c>
      <c r="G338" s="87" t="s">
        <v>719</v>
      </c>
      <c r="H338" s="87" t="s">
        <v>720</v>
      </c>
      <c r="I338" s="87" t="s">
        <v>721</v>
      </c>
      <c r="J338" s="34" t="s">
        <v>722</v>
      </c>
      <c r="K338" s="87">
        <v>1</v>
      </c>
      <c r="L338" s="87">
        <v>5</v>
      </c>
      <c r="M338" s="87">
        <v>0</v>
      </c>
      <c r="N338" s="87">
        <v>5</v>
      </c>
      <c r="O338" s="49" t="s">
        <v>2408</v>
      </c>
      <c r="P338" s="49" t="s">
        <v>2408</v>
      </c>
      <c r="Q338" s="34">
        <v>1</v>
      </c>
      <c r="R338" s="34">
        <v>5</v>
      </c>
      <c r="S338" s="34">
        <v>0</v>
      </c>
      <c r="T338" s="34">
        <v>5</v>
      </c>
      <c r="U338" s="34" t="s">
        <v>2346</v>
      </c>
      <c r="V338" s="34" t="s">
        <v>2346</v>
      </c>
      <c r="W338" s="34">
        <v>1</v>
      </c>
      <c r="X338" s="34">
        <v>2</v>
      </c>
      <c r="Y338" s="34">
        <v>4</v>
      </c>
    </row>
    <row r="339" spans="1:25" x14ac:dyDescent="0.2">
      <c r="A339" s="34" t="s">
        <v>2761</v>
      </c>
      <c r="B339" s="49" t="s">
        <v>1225</v>
      </c>
      <c r="C339" s="49" t="s">
        <v>537</v>
      </c>
      <c r="D339" s="49">
        <v>1</v>
      </c>
      <c r="E339" s="34" t="s">
        <v>782</v>
      </c>
      <c r="F339" s="34" t="s">
        <v>724</v>
      </c>
      <c r="G339" s="87" t="s">
        <v>719</v>
      </c>
      <c r="H339" s="87" t="s">
        <v>720</v>
      </c>
      <c r="I339" s="87" t="s">
        <v>721</v>
      </c>
      <c r="J339" s="34" t="s">
        <v>725</v>
      </c>
      <c r="K339" s="87">
        <v>1</v>
      </c>
      <c r="L339" s="87">
        <v>6</v>
      </c>
      <c r="M339" s="87">
        <v>0</v>
      </c>
      <c r="N339" s="87">
        <v>10</v>
      </c>
      <c r="O339" s="49" t="s">
        <v>2410</v>
      </c>
      <c r="P339" s="49" t="s">
        <v>2410</v>
      </c>
      <c r="Q339" s="34">
        <v>1</v>
      </c>
      <c r="R339" s="34">
        <v>6</v>
      </c>
      <c r="S339" s="34">
        <v>0</v>
      </c>
      <c r="T339" s="34">
        <v>10</v>
      </c>
      <c r="U339" s="34" t="s">
        <v>2346</v>
      </c>
      <c r="V339" s="34" t="s">
        <v>2346</v>
      </c>
      <c r="W339" s="34">
        <v>1</v>
      </c>
      <c r="X339" s="34">
        <v>2</v>
      </c>
      <c r="Y339" s="34">
        <v>4</v>
      </c>
    </row>
    <row r="340" spans="1:25" x14ac:dyDescent="0.2">
      <c r="A340" s="34" t="s">
        <v>2762</v>
      </c>
      <c r="B340" s="49" t="s">
        <v>1226</v>
      </c>
      <c r="C340" s="49" t="s">
        <v>537</v>
      </c>
      <c r="D340" s="49">
        <v>6</v>
      </c>
      <c r="E340" s="34" t="s">
        <v>759</v>
      </c>
      <c r="F340" s="34" t="s">
        <v>884</v>
      </c>
      <c r="G340" s="87" t="s">
        <v>719</v>
      </c>
      <c r="H340" s="87" t="s">
        <v>728</v>
      </c>
      <c r="I340" s="87" t="s">
        <v>768</v>
      </c>
      <c r="J340" s="34" t="s">
        <v>885</v>
      </c>
      <c r="K340" s="87">
        <v>6</v>
      </c>
      <c r="L340" s="87">
        <v>3</v>
      </c>
      <c r="M340" s="87">
        <v>2</v>
      </c>
      <c r="N340" s="87">
        <v>16</v>
      </c>
      <c r="O340" s="49" t="s">
        <v>2383</v>
      </c>
      <c r="P340" s="49" t="s">
        <v>2383</v>
      </c>
      <c r="Q340" s="34">
        <v>6</v>
      </c>
      <c r="R340" s="34">
        <v>3</v>
      </c>
      <c r="S340" s="34">
        <v>2</v>
      </c>
      <c r="T340" s="34">
        <v>16</v>
      </c>
      <c r="U340" s="34" t="s">
        <v>2490</v>
      </c>
      <c r="V340" s="34" t="s">
        <v>2490</v>
      </c>
      <c r="W340" s="34">
        <v>1</v>
      </c>
      <c r="X340" s="34">
        <v>3</v>
      </c>
      <c r="Y340" s="34">
        <v>5</v>
      </c>
    </row>
    <row r="341" spans="1:25" x14ac:dyDescent="0.2">
      <c r="A341" s="34" t="s">
        <v>2763</v>
      </c>
      <c r="B341" s="49" t="s">
        <v>1227</v>
      </c>
      <c r="C341" s="49" t="s">
        <v>537</v>
      </c>
      <c r="D341" s="49">
        <v>6</v>
      </c>
      <c r="E341" s="34" t="s">
        <v>759</v>
      </c>
      <c r="F341" s="34" t="s">
        <v>1040</v>
      </c>
      <c r="G341" s="87" t="s">
        <v>719</v>
      </c>
      <c r="H341" s="87" t="s">
        <v>728</v>
      </c>
      <c r="I341" s="87" t="s">
        <v>732</v>
      </c>
      <c r="J341" s="34" t="s">
        <v>848</v>
      </c>
      <c r="K341" s="87">
        <v>6</v>
      </c>
      <c r="L341" s="87">
        <v>4</v>
      </c>
      <c r="M341" s="87">
        <v>1</v>
      </c>
      <c r="N341" s="87">
        <v>16</v>
      </c>
      <c r="O341" s="49" t="s">
        <v>2380</v>
      </c>
      <c r="P341" s="49" t="s">
        <v>2380</v>
      </c>
      <c r="Q341" s="34">
        <v>6</v>
      </c>
      <c r="R341" s="34">
        <v>4</v>
      </c>
      <c r="S341" s="34">
        <v>1</v>
      </c>
      <c r="T341" s="34">
        <v>16</v>
      </c>
      <c r="U341" s="34" t="s">
        <v>2353</v>
      </c>
      <c r="V341" s="34" t="s">
        <v>2353</v>
      </c>
      <c r="W341" s="34">
        <v>1</v>
      </c>
      <c r="X341" s="34">
        <v>3</v>
      </c>
      <c r="Y341" s="34">
        <v>9</v>
      </c>
    </row>
    <row r="342" spans="1:25" x14ac:dyDescent="0.2">
      <c r="A342" s="34" t="s">
        <v>2764</v>
      </c>
      <c r="B342" s="49" t="s">
        <v>1228</v>
      </c>
      <c r="C342" s="49" t="s">
        <v>537</v>
      </c>
      <c r="D342" s="49">
        <v>5</v>
      </c>
      <c r="E342" s="34" t="s">
        <v>820</v>
      </c>
      <c r="F342" s="34" t="s">
        <v>821</v>
      </c>
      <c r="G342" s="87" t="s">
        <v>719</v>
      </c>
      <c r="H342" s="87" t="s">
        <v>739</v>
      </c>
      <c r="I342" s="87" t="s">
        <v>719</v>
      </c>
      <c r="J342" s="34" t="s">
        <v>822</v>
      </c>
      <c r="K342" s="87">
        <v>5</v>
      </c>
      <c r="L342" s="87">
        <v>1</v>
      </c>
      <c r="M342" s="87">
        <v>11</v>
      </c>
      <c r="N342" s="87">
        <v>16</v>
      </c>
      <c r="O342" s="49" t="s">
        <v>2436</v>
      </c>
      <c r="P342" s="49" t="s">
        <v>2436</v>
      </c>
      <c r="Q342" s="34">
        <v>5</v>
      </c>
      <c r="R342" s="34">
        <v>1</v>
      </c>
      <c r="S342" s="34">
        <v>11</v>
      </c>
      <c r="T342" s="34">
        <v>16</v>
      </c>
      <c r="U342" s="34" t="s">
        <v>2437</v>
      </c>
      <c r="V342" s="34" t="s">
        <v>2437</v>
      </c>
      <c r="W342" s="34">
        <v>1</v>
      </c>
      <c r="X342" s="34">
        <v>7</v>
      </c>
      <c r="Y342" s="34">
        <v>1</v>
      </c>
    </row>
    <row r="343" spans="1:25" x14ac:dyDescent="0.2">
      <c r="A343" s="34" t="s">
        <v>2765</v>
      </c>
      <c r="B343" s="49" t="s">
        <v>1229</v>
      </c>
      <c r="C343" s="49" t="s">
        <v>537</v>
      </c>
      <c r="D343" s="49">
        <v>5</v>
      </c>
      <c r="E343" s="34" t="s">
        <v>820</v>
      </c>
      <c r="F343" s="34" t="s">
        <v>738</v>
      </c>
      <c r="G343" s="87" t="s">
        <v>719</v>
      </c>
      <c r="H343" s="87" t="s">
        <v>739</v>
      </c>
      <c r="I343" s="87" t="s">
        <v>720</v>
      </c>
      <c r="J343" s="34" t="s">
        <v>740</v>
      </c>
      <c r="K343" s="87">
        <v>5</v>
      </c>
      <c r="L343" s="87">
        <v>3</v>
      </c>
      <c r="M343" s="87">
        <v>1</v>
      </c>
      <c r="N343" s="87">
        <v>16</v>
      </c>
      <c r="O343" s="49" t="s">
        <v>2439</v>
      </c>
      <c r="P343" s="49" t="s">
        <v>2439</v>
      </c>
      <c r="Q343" s="34">
        <v>5</v>
      </c>
      <c r="R343" s="34">
        <v>3</v>
      </c>
      <c r="S343" s="34">
        <v>1</v>
      </c>
      <c r="T343" s="34">
        <v>16</v>
      </c>
      <c r="U343" s="34" t="s">
        <v>2356</v>
      </c>
      <c r="V343" s="34" t="s">
        <v>2356</v>
      </c>
      <c r="W343" s="34">
        <v>1</v>
      </c>
      <c r="X343" s="34">
        <v>7</v>
      </c>
      <c r="Y343" s="34">
        <v>2</v>
      </c>
    </row>
    <row r="344" spans="1:25" x14ac:dyDescent="0.2">
      <c r="A344" s="34" t="s">
        <v>2766</v>
      </c>
      <c r="B344" s="49" t="s">
        <v>1230</v>
      </c>
      <c r="C344" s="49" t="s">
        <v>537</v>
      </c>
      <c r="D344" s="49">
        <v>2</v>
      </c>
      <c r="E344" s="34" t="s">
        <v>717</v>
      </c>
      <c r="F344" s="34" t="s">
        <v>825</v>
      </c>
      <c r="G344" s="87" t="s">
        <v>720</v>
      </c>
      <c r="H344" s="87" t="s">
        <v>719</v>
      </c>
      <c r="I344" s="87" t="s">
        <v>719</v>
      </c>
      <c r="J344" s="34" t="s">
        <v>826</v>
      </c>
      <c r="K344" s="87">
        <v>2</v>
      </c>
      <c r="L344" s="87">
        <v>3</v>
      </c>
      <c r="M344" s="87">
        <v>3</v>
      </c>
      <c r="N344" s="87">
        <v>11</v>
      </c>
      <c r="O344" s="49" t="s">
        <v>2441</v>
      </c>
      <c r="P344" s="49" t="s">
        <v>2441</v>
      </c>
      <c r="Q344" s="34">
        <v>2</v>
      </c>
      <c r="R344" s="34">
        <v>3</v>
      </c>
      <c r="S344" s="34">
        <v>3</v>
      </c>
      <c r="T344" s="34">
        <v>11</v>
      </c>
      <c r="U344" s="34" t="s">
        <v>2442</v>
      </c>
      <c r="V344" s="34" t="s">
        <v>2442</v>
      </c>
      <c r="W344" s="34">
        <v>2</v>
      </c>
      <c r="X344" s="34">
        <v>1</v>
      </c>
      <c r="Y344" s="34">
        <v>1</v>
      </c>
    </row>
    <row r="345" spans="1:25" x14ac:dyDescent="0.2">
      <c r="A345" s="34" t="s">
        <v>2767</v>
      </c>
      <c r="B345" s="49" t="s">
        <v>1231</v>
      </c>
      <c r="C345" s="49" t="s">
        <v>537</v>
      </c>
      <c r="D345" s="49">
        <v>2</v>
      </c>
      <c r="E345" s="34" t="s">
        <v>717</v>
      </c>
      <c r="F345" s="34" t="s">
        <v>828</v>
      </c>
      <c r="G345" s="87" t="s">
        <v>720</v>
      </c>
      <c r="H345" s="87" t="s">
        <v>719</v>
      </c>
      <c r="I345" s="87" t="s">
        <v>721</v>
      </c>
      <c r="J345" s="34" t="s">
        <v>829</v>
      </c>
      <c r="K345" s="87">
        <v>2</v>
      </c>
      <c r="L345" s="87">
        <v>3</v>
      </c>
      <c r="M345" s="87">
        <v>4</v>
      </c>
      <c r="N345" s="87">
        <v>15</v>
      </c>
      <c r="O345" s="49" t="s">
        <v>2444</v>
      </c>
      <c r="P345" s="49" t="s">
        <v>2444</v>
      </c>
      <c r="Q345" s="34">
        <v>2</v>
      </c>
      <c r="R345" s="34">
        <v>3</v>
      </c>
      <c r="S345" s="34">
        <v>4</v>
      </c>
      <c r="T345" s="34">
        <v>15</v>
      </c>
      <c r="U345" s="34" t="s">
        <v>2445</v>
      </c>
      <c r="V345" s="34" t="s">
        <v>2445</v>
      </c>
      <c r="W345" s="34">
        <v>2</v>
      </c>
      <c r="X345" s="34">
        <v>1</v>
      </c>
      <c r="Y345" s="34" t="s">
        <v>721</v>
      </c>
    </row>
    <row r="346" spans="1:25" x14ac:dyDescent="0.2">
      <c r="A346" s="34" t="s">
        <v>2768</v>
      </c>
      <c r="B346" s="49" t="s">
        <v>1232</v>
      </c>
      <c r="C346" s="49" t="s">
        <v>537</v>
      </c>
      <c r="D346" s="49">
        <v>2</v>
      </c>
      <c r="E346" s="34" t="s">
        <v>717</v>
      </c>
      <c r="F346" s="34" t="s">
        <v>890</v>
      </c>
      <c r="G346" s="87" t="s">
        <v>720</v>
      </c>
      <c r="H346" s="87" t="s">
        <v>719</v>
      </c>
      <c r="I346" s="87" t="s">
        <v>746</v>
      </c>
      <c r="J346" s="34" t="s">
        <v>891</v>
      </c>
      <c r="K346" s="87">
        <v>2</v>
      </c>
      <c r="L346" s="87">
        <v>3</v>
      </c>
      <c r="M346" s="87">
        <v>4</v>
      </c>
      <c r="N346" s="87">
        <v>15</v>
      </c>
      <c r="O346" s="49" t="s">
        <v>2444</v>
      </c>
      <c r="P346" s="49" t="s">
        <v>2444</v>
      </c>
      <c r="Q346" s="34">
        <v>2</v>
      </c>
      <c r="R346" s="34">
        <v>3</v>
      </c>
      <c r="S346" s="34">
        <v>4</v>
      </c>
      <c r="T346" s="34">
        <v>15</v>
      </c>
      <c r="U346" s="34" t="s">
        <v>2495</v>
      </c>
      <c r="V346" s="34" t="s">
        <v>2495</v>
      </c>
      <c r="W346" s="34">
        <v>2</v>
      </c>
      <c r="X346" s="34">
        <v>1</v>
      </c>
      <c r="Y346" s="34">
        <v>6</v>
      </c>
    </row>
    <row r="347" spans="1:25" x14ac:dyDescent="0.2">
      <c r="A347" s="34" t="s">
        <v>2769</v>
      </c>
      <c r="B347" s="49" t="s">
        <v>1233</v>
      </c>
      <c r="C347" s="49" t="s">
        <v>537</v>
      </c>
      <c r="D347" s="49">
        <v>2</v>
      </c>
      <c r="E347" s="34" t="s">
        <v>717</v>
      </c>
      <c r="F347" s="34" t="s">
        <v>963</v>
      </c>
      <c r="G347" s="87" t="s">
        <v>720</v>
      </c>
      <c r="H347" s="87" t="s">
        <v>720</v>
      </c>
      <c r="I347" s="87" t="s">
        <v>719</v>
      </c>
      <c r="J347" s="34" t="s">
        <v>845</v>
      </c>
      <c r="K347" s="87">
        <v>2</v>
      </c>
      <c r="L347" s="87">
        <v>2</v>
      </c>
      <c r="M347" s="87">
        <v>1</v>
      </c>
      <c r="N347" s="87">
        <v>11</v>
      </c>
      <c r="O347" s="49" t="s">
        <v>2455</v>
      </c>
      <c r="P347" s="49" t="s">
        <v>2455</v>
      </c>
      <c r="Q347" s="34">
        <v>2</v>
      </c>
      <c r="R347" s="34">
        <v>2</v>
      </c>
      <c r="S347" s="34">
        <v>1</v>
      </c>
      <c r="T347" s="34">
        <v>11</v>
      </c>
      <c r="U347" s="34" t="s">
        <v>2422</v>
      </c>
      <c r="V347" s="34" t="s">
        <v>2422</v>
      </c>
      <c r="W347" s="34" t="s">
        <v>720</v>
      </c>
      <c r="X347" s="34" t="s">
        <v>720</v>
      </c>
      <c r="Y347" s="34" t="s">
        <v>719</v>
      </c>
    </row>
    <row r="348" spans="1:25" x14ac:dyDescent="0.2">
      <c r="A348" s="34" t="s">
        <v>2770</v>
      </c>
      <c r="B348" s="49" t="s">
        <v>1234</v>
      </c>
      <c r="C348" s="49" t="s">
        <v>537</v>
      </c>
      <c r="D348" s="49">
        <v>3</v>
      </c>
      <c r="E348" s="34" t="s">
        <v>893</v>
      </c>
      <c r="F348" s="34" t="s">
        <v>894</v>
      </c>
      <c r="G348" s="87" t="s">
        <v>720</v>
      </c>
      <c r="H348" s="87" t="s">
        <v>720</v>
      </c>
      <c r="I348" s="87" t="s">
        <v>719</v>
      </c>
      <c r="J348" s="34" t="s">
        <v>895</v>
      </c>
      <c r="K348" s="87">
        <v>3</v>
      </c>
      <c r="L348" s="87" t="s">
        <v>719</v>
      </c>
      <c r="M348" s="87">
        <v>1</v>
      </c>
      <c r="N348" s="87">
        <v>11</v>
      </c>
      <c r="O348" s="49" t="s">
        <v>2497</v>
      </c>
      <c r="P348" s="49" t="s">
        <v>2497</v>
      </c>
      <c r="Q348" s="34">
        <v>3</v>
      </c>
      <c r="R348" s="34" t="s">
        <v>719</v>
      </c>
      <c r="S348" s="34">
        <v>1</v>
      </c>
      <c r="T348" s="34">
        <v>11</v>
      </c>
      <c r="U348" s="34" t="s">
        <v>2422</v>
      </c>
      <c r="V348" s="34" t="s">
        <v>2422</v>
      </c>
      <c r="W348" s="34">
        <v>2</v>
      </c>
      <c r="X348" s="34">
        <v>2</v>
      </c>
      <c r="Y348" s="34">
        <v>1</v>
      </c>
    </row>
    <row r="349" spans="1:25" x14ac:dyDescent="0.2">
      <c r="A349" s="34" t="s">
        <v>2771</v>
      </c>
      <c r="B349" s="49" t="s">
        <v>1235</v>
      </c>
      <c r="C349" s="49" t="s">
        <v>537</v>
      </c>
      <c r="D349" s="49">
        <v>2</v>
      </c>
      <c r="E349" s="34" t="s">
        <v>717</v>
      </c>
      <c r="F349" s="34" t="s">
        <v>735</v>
      </c>
      <c r="G349" s="87" t="s">
        <v>720</v>
      </c>
      <c r="H349" s="87" t="s">
        <v>720</v>
      </c>
      <c r="I349" s="87" t="s">
        <v>719</v>
      </c>
      <c r="J349" s="34" t="s">
        <v>736</v>
      </c>
      <c r="K349" s="87">
        <v>2</v>
      </c>
      <c r="L349" s="87" t="s">
        <v>720</v>
      </c>
      <c r="M349" s="87" t="s">
        <v>719</v>
      </c>
      <c r="N349" s="87" t="s">
        <v>2481</v>
      </c>
      <c r="O349" s="49" t="s">
        <v>2482</v>
      </c>
      <c r="P349" s="49" t="s">
        <v>2482</v>
      </c>
      <c r="Q349" s="34">
        <v>2</v>
      </c>
      <c r="R349" s="34" t="s">
        <v>720</v>
      </c>
      <c r="S349" s="34" t="s">
        <v>719</v>
      </c>
      <c r="T349" s="34" t="s">
        <v>2481</v>
      </c>
      <c r="U349" s="34" t="s">
        <v>2422</v>
      </c>
      <c r="V349" s="34" t="s">
        <v>2430</v>
      </c>
      <c r="W349" s="34" t="s">
        <v>720</v>
      </c>
      <c r="X349" s="34" t="s">
        <v>720</v>
      </c>
      <c r="Y349" s="34" t="s">
        <v>728</v>
      </c>
    </row>
    <row r="350" spans="1:25" x14ac:dyDescent="0.2">
      <c r="A350" s="34" t="s">
        <v>2772</v>
      </c>
      <c r="B350" s="49" t="s">
        <v>1236</v>
      </c>
      <c r="C350" s="49" t="s">
        <v>537</v>
      </c>
      <c r="D350" s="49">
        <v>2</v>
      </c>
      <c r="E350" s="34" t="s">
        <v>717</v>
      </c>
      <c r="F350" s="34" t="s">
        <v>835</v>
      </c>
      <c r="G350" s="87" t="s">
        <v>720</v>
      </c>
      <c r="H350" s="87" t="s">
        <v>720</v>
      </c>
      <c r="I350" s="87" t="s">
        <v>719</v>
      </c>
      <c r="J350" s="34" t="s">
        <v>836</v>
      </c>
      <c r="K350" s="87">
        <v>2</v>
      </c>
      <c r="L350" s="87">
        <v>2</v>
      </c>
      <c r="M350" s="87">
        <v>2</v>
      </c>
      <c r="N350" s="87">
        <v>11</v>
      </c>
      <c r="O350" s="49" t="s">
        <v>2449</v>
      </c>
      <c r="P350" s="49" t="s">
        <v>2449</v>
      </c>
      <c r="Q350" s="34">
        <v>2</v>
      </c>
      <c r="R350" s="34">
        <v>2</v>
      </c>
      <c r="S350" s="34">
        <v>2</v>
      </c>
      <c r="T350" s="34">
        <v>11</v>
      </c>
      <c r="U350" s="34" t="s">
        <v>2422</v>
      </c>
      <c r="V350" s="34" t="s">
        <v>2422</v>
      </c>
      <c r="W350" s="34">
        <v>2</v>
      </c>
      <c r="X350" s="34">
        <v>2</v>
      </c>
      <c r="Y350" s="34">
        <v>1</v>
      </c>
    </row>
    <row r="351" spans="1:25" x14ac:dyDescent="0.2">
      <c r="A351" s="34" t="s">
        <v>2771</v>
      </c>
      <c r="B351" s="49" t="s">
        <v>1237</v>
      </c>
      <c r="C351" s="49" t="s">
        <v>537</v>
      </c>
      <c r="D351" s="49">
        <v>2</v>
      </c>
      <c r="E351" s="34" t="s">
        <v>717</v>
      </c>
      <c r="F351" s="34" t="s">
        <v>735</v>
      </c>
      <c r="G351" s="87" t="s">
        <v>720</v>
      </c>
      <c r="H351" s="87" t="s">
        <v>720</v>
      </c>
      <c r="I351" s="87" t="s">
        <v>728</v>
      </c>
      <c r="J351" s="34" t="s">
        <v>736</v>
      </c>
      <c r="K351" s="87">
        <v>2</v>
      </c>
      <c r="L351" s="87" t="s">
        <v>720</v>
      </c>
      <c r="M351" s="87" t="s">
        <v>719</v>
      </c>
      <c r="N351" s="87" t="s">
        <v>2481</v>
      </c>
      <c r="O351" s="49" t="s">
        <v>2482</v>
      </c>
      <c r="P351" s="49" t="s">
        <v>2482</v>
      </c>
      <c r="Q351" s="34">
        <v>2</v>
      </c>
      <c r="R351" s="34" t="s">
        <v>720</v>
      </c>
      <c r="S351" s="34" t="s">
        <v>719</v>
      </c>
      <c r="T351" s="34" t="s">
        <v>2481</v>
      </c>
      <c r="U351" s="34" t="s">
        <v>2430</v>
      </c>
      <c r="V351" s="34" t="s">
        <v>2430</v>
      </c>
      <c r="W351" s="34" t="s">
        <v>720</v>
      </c>
      <c r="X351" s="34" t="s">
        <v>720</v>
      </c>
      <c r="Y351" s="34" t="s">
        <v>728</v>
      </c>
    </row>
    <row r="352" spans="1:25" x14ac:dyDescent="0.2">
      <c r="A352" s="34" t="s">
        <v>2773</v>
      </c>
      <c r="B352" s="49" t="s">
        <v>1238</v>
      </c>
      <c r="C352" s="49" t="s">
        <v>537</v>
      </c>
      <c r="D352" s="49">
        <v>2</v>
      </c>
      <c r="E352" s="34" t="s">
        <v>717</v>
      </c>
      <c r="F352" s="34" t="s">
        <v>839</v>
      </c>
      <c r="G352" s="87" t="s">
        <v>720</v>
      </c>
      <c r="H352" s="87" t="s">
        <v>720</v>
      </c>
      <c r="I352" s="87" t="s">
        <v>728</v>
      </c>
      <c r="J352" s="34" t="s">
        <v>840</v>
      </c>
      <c r="K352" s="87">
        <v>2</v>
      </c>
      <c r="L352" s="87">
        <v>3</v>
      </c>
      <c r="M352" s="87">
        <v>2</v>
      </c>
      <c r="N352" s="87">
        <v>6</v>
      </c>
      <c r="O352" s="49" t="s">
        <v>2451</v>
      </c>
      <c r="P352" s="49" t="s">
        <v>2451</v>
      </c>
      <c r="Q352" s="34">
        <v>2</v>
      </c>
      <c r="R352" s="34">
        <v>3</v>
      </c>
      <c r="S352" s="34">
        <v>2</v>
      </c>
      <c r="T352" s="34">
        <v>6</v>
      </c>
      <c r="U352" s="34" t="s">
        <v>2430</v>
      </c>
      <c r="V352" s="34" t="s">
        <v>2430</v>
      </c>
      <c r="W352" s="34" t="s">
        <v>720</v>
      </c>
      <c r="X352" s="34">
        <v>2</v>
      </c>
      <c r="Y352" s="34" t="s">
        <v>728</v>
      </c>
    </row>
    <row r="353" spans="1:25" x14ac:dyDescent="0.2">
      <c r="A353" s="34" t="s">
        <v>2771</v>
      </c>
      <c r="B353" s="49" t="s">
        <v>1239</v>
      </c>
      <c r="C353" s="49" t="s">
        <v>537</v>
      </c>
      <c r="D353" s="49">
        <v>2</v>
      </c>
      <c r="E353" s="34" t="s">
        <v>717</v>
      </c>
      <c r="F353" s="34" t="s">
        <v>735</v>
      </c>
      <c r="G353" s="87" t="s">
        <v>720</v>
      </c>
      <c r="H353" s="87" t="s">
        <v>720</v>
      </c>
      <c r="I353" s="87" t="s">
        <v>721</v>
      </c>
      <c r="J353" s="34" t="s">
        <v>736</v>
      </c>
      <c r="K353" s="87">
        <v>2</v>
      </c>
      <c r="L353" s="87" t="s">
        <v>720</v>
      </c>
      <c r="M353" s="87" t="s">
        <v>719</v>
      </c>
      <c r="N353" s="87" t="s">
        <v>2481</v>
      </c>
      <c r="O353" s="49" t="s">
        <v>2482</v>
      </c>
      <c r="P353" s="49" t="s">
        <v>2482</v>
      </c>
      <c r="Q353" s="34">
        <v>2</v>
      </c>
      <c r="R353" s="34" t="s">
        <v>720</v>
      </c>
      <c r="S353" s="34" t="s">
        <v>719</v>
      </c>
      <c r="T353" s="34" t="s">
        <v>2481</v>
      </c>
      <c r="U353" s="34" t="s">
        <v>2452</v>
      </c>
      <c r="V353" s="34" t="s">
        <v>2430</v>
      </c>
      <c r="W353" s="34" t="s">
        <v>720</v>
      </c>
      <c r="X353" s="34" t="s">
        <v>720</v>
      </c>
      <c r="Y353" s="34" t="s">
        <v>728</v>
      </c>
    </row>
    <row r="354" spans="1:25" x14ac:dyDescent="0.2">
      <c r="A354" s="34" t="s">
        <v>2771</v>
      </c>
      <c r="B354" s="49" t="s">
        <v>1240</v>
      </c>
      <c r="C354" s="49" t="s">
        <v>537</v>
      </c>
      <c r="D354" s="49">
        <v>2</v>
      </c>
      <c r="E354" s="34" t="s">
        <v>717</v>
      </c>
      <c r="F354" s="34" t="s">
        <v>735</v>
      </c>
      <c r="G354" s="87" t="s">
        <v>720</v>
      </c>
      <c r="H354" s="87" t="s">
        <v>720</v>
      </c>
      <c r="I354" s="87" t="s">
        <v>768</v>
      </c>
      <c r="J354" s="34" t="s">
        <v>736</v>
      </c>
      <c r="K354" s="87">
        <v>2</v>
      </c>
      <c r="L354" s="87" t="s">
        <v>720</v>
      </c>
      <c r="M354" s="87" t="s">
        <v>719</v>
      </c>
      <c r="N354" s="87" t="s">
        <v>2481</v>
      </c>
      <c r="O354" s="49" t="s">
        <v>2482</v>
      </c>
      <c r="P354" s="49" t="s">
        <v>2482</v>
      </c>
      <c r="Q354" s="34">
        <v>2</v>
      </c>
      <c r="R354" s="34" t="s">
        <v>720</v>
      </c>
      <c r="S354" s="34" t="s">
        <v>719</v>
      </c>
      <c r="T354" s="34" t="s">
        <v>2481</v>
      </c>
      <c r="U354" s="34" t="s">
        <v>2453</v>
      </c>
      <c r="V354" s="34" t="s">
        <v>2430</v>
      </c>
      <c r="W354" s="34" t="s">
        <v>720</v>
      </c>
      <c r="X354" s="34" t="s">
        <v>720</v>
      </c>
      <c r="Y354" s="34" t="s">
        <v>728</v>
      </c>
    </row>
    <row r="355" spans="1:25" x14ac:dyDescent="0.2">
      <c r="A355" s="34" t="s">
        <v>2774</v>
      </c>
      <c r="B355" s="49" t="s">
        <v>1241</v>
      </c>
      <c r="C355" s="49" t="s">
        <v>537</v>
      </c>
      <c r="D355" s="49">
        <v>2</v>
      </c>
      <c r="E355" s="34" t="s">
        <v>717</v>
      </c>
      <c r="F355" s="34" t="s">
        <v>850</v>
      </c>
      <c r="G355" s="87" t="s">
        <v>720</v>
      </c>
      <c r="H355" s="87" t="s">
        <v>720</v>
      </c>
      <c r="I355" s="87" t="s">
        <v>746</v>
      </c>
      <c r="J355" s="34" t="s">
        <v>851</v>
      </c>
      <c r="K355" s="87">
        <v>2</v>
      </c>
      <c r="L355" s="87">
        <v>2</v>
      </c>
      <c r="M355" s="87">
        <v>2</v>
      </c>
      <c r="N355" s="87">
        <v>11</v>
      </c>
      <c r="O355" s="49" t="s">
        <v>2449</v>
      </c>
      <c r="P355" s="49" t="s">
        <v>2449</v>
      </c>
      <c r="Q355" s="34">
        <v>2</v>
      </c>
      <c r="R355" s="34">
        <v>2</v>
      </c>
      <c r="S355" s="34">
        <v>2</v>
      </c>
      <c r="T355" s="34">
        <v>11</v>
      </c>
      <c r="U355" s="34" t="s">
        <v>2456</v>
      </c>
      <c r="V355" s="34" t="s">
        <v>2456</v>
      </c>
      <c r="W355" s="34">
        <v>2</v>
      </c>
      <c r="X355" s="34">
        <v>2</v>
      </c>
      <c r="Y355" s="34">
        <v>6</v>
      </c>
    </row>
    <row r="356" spans="1:25" x14ac:dyDescent="0.2">
      <c r="A356" s="34" t="s">
        <v>2775</v>
      </c>
      <c r="B356" s="49" t="s">
        <v>1242</v>
      </c>
      <c r="C356" s="49" t="s">
        <v>537</v>
      </c>
      <c r="D356" s="49">
        <v>2</v>
      </c>
      <c r="E356" s="34" t="s">
        <v>717</v>
      </c>
      <c r="F356" s="34" t="s">
        <v>742</v>
      </c>
      <c r="G356" s="87" t="s">
        <v>720</v>
      </c>
      <c r="H356" s="87" t="s">
        <v>728</v>
      </c>
      <c r="I356" s="87" t="s">
        <v>720</v>
      </c>
      <c r="J356" s="34" t="s">
        <v>743</v>
      </c>
      <c r="K356" s="87">
        <v>2</v>
      </c>
      <c r="L356" s="87" t="s">
        <v>719</v>
      </c>
      <c r="M356" s="87" t="s">
        <v>739</v>
      </c>
      <c r="N356" s="87">
        <v>16</v>
      </c>
      <c r="O356" s="49" t="s">
        <v>2658</v>
      </c>
      <c r="P356" s="49" t="s">
        <v>2658</v>
      </c>
      <c r="Q356" s="34">
        <v>2</v>
      </c>
      <c r="R356" s="34" t="s">
        <v>719</v>
      </c>
      <c r="S356" s="34" t="s">
        <v>739</v>
      </c>
      <c r="T356" s="34">
        <v>16</v>
      </c>
      <c r="U356" s="34" t="s">
        <v>2358</v>
      </c>
      <c r="V356" s="34" t="s">
        <v>2358</v>
      </c>
      <c r="W356" s="34" t="s">
        <v>720</v>
      </c>
      <c r="X356" s="34">
        <v>3</v>
      </c>
      <c r="Y356" s="34" t="s">
        <v>720</v>
      </c>
    </row>
    <row r="357" spans="1:25" x14ac:dyDescent="0.2">
      <c r="A357" s="34" t="s">
        <v>2776</v>
      </c>
      <c r="B357" s="49" t="s">
        <v>1243</v>
      </c>
      <c r="C357" s="49" t="s">
        <v>537</v>
      </c>
      <c r="D357" s="49">
        <v>1</v>
      </c>
      <c r="E357" s="34" t="s">
        <v>782</v>
      </c>
      <c r="F357" s="34" t="s">
        <v>853</v>
      </c>
      <c r="G357" s="87" t="s">
        <v>720</v>
      </c>
      <c r="H357" s="87" t="s">
        <v>728</v>
      </c>
      <c r="I357" s="87" t="s">
        <v>768</v>
      </c>
      <c r="J357" s="34" t="s">
        <v>854</v>
      </c>
      <c r="K357" s="87">
        <v>1</v>
      </c>
      <c r="L357" s="87">
        <v>2</v>
      </c>
      <c r="M357" s="87">
        <v>4</v>
      </c>
      <c r="N357" s="87">
        <v>3</v>
      </c>
      <c r="O357" s="49" t="s">
        <v>2461</v>
      </c>
      <c r="P357" s="49" t="s">
        <v>2461</v>
      </c>
      <c r="Q357" s="34">
        <v>1</v>
      </c>
      <c r="R357" s="34">
        <v>2</v>
      </c>
      <c r="S357" s="34">
        <v>4</v>
      </c>
      <c r="T357" s="34">
        <v>3</v>
      </c>
      <c r="U357" s="34" t="s">
        <v>2462</v>
      </c>
      <c r="V357" s="34" t="s">
        <v>2462</v>
      </c>
      <c r="W357" s="34">
        <v>2</v>
      </c>
      <c r="X357" s="34">
        <v>3</v>
      </c>
      <c r="Y357" s="34">
        <v>5</v>
      </c>
    </row>
    <row r="358" spans="1:25" x14ac:dyDescent="0.2">
      <c r="A358" s="34" t="s">
        <v>2777</v>
      </c>
      <c r="B358" s="49" t="s">
        <v>1244</v>
      </c>
      <c r="C358" s="49" t="s">
        <v>537</v>
      </c>
      <c r="D358" s="49">
        <v>1</v>
      </c>
      <c r="E358" s="34" t="s">
        <v>782</v>
      </c>
      <c r="F358" s="34" t="s">
        <v>856</v>
      </c>
      <c r="G358" s="87" t="s">
        <v>720</v>
      </c>
      <c r="H358" s="87" t="s">
        <v>721</v>
      </c>
      <c r="I358" s="87" t="s">
        <v>719</v>
      </c>
      <c r="J358" s="34" t="s">
        <v>857</v>
      </c>
      <c r="K358" s="87">
        <v>1</v>
      </c>
      <c r="L358" s="87">
        <v>3</v>
      </c>
      <c r="M358" s="87">
        <v>1</v>
      </c>
      <c r="N358" s="87">
        <v>3</v>
      </c>
      <c r="O358" s="49" t="s">
        <v>2464</v>
      </c>
      <c r="P358" s="49" t="s">
        <v>2464</v>
      </c>
      <c r="Q358" s="34">
        <v>1</v>
      </c>
      <c r="R358" s="34">
        <v>3</v>
      </c>
      <c r="S358" s="34">
        <v>1</v>
      </c>
      <c r="T358" s="34">
        <v>3</v>
      </c>
      <c r="U358" s="34" t="s">
        <v>2465</v>
      </c>
      <c r="V358" s="34" t="s">
        <v>2465</v>
      </c>
      <c r="W358" s="34">
        <v>2</v>
      </c>
      <c r="X358" s="34">
        <v>4</v>
      </c>
      <c r="Y358" s="34">
        <v>1</v>
      </c>
    </row>
    <row r="359" spans="1:25" x14ac:dyDescent="0.2">
      <c r="A359" s="34" t="s">
        <v>2778</v>
      </c>
      <c r="B359" s="49" t="s">
        <v>1245</v>
      </c>
      <c r="C359" s="49" t="s">
        <v>537</v>
      </c>
      <c r="D359" s="49">
        <v>4</v>
      </c>
      <c r="E359" s="34" t="s">
        <v>859</v>
      </c>
      <c r="F359" s="34" t="s">
        <v>860</v>
      </c>
      <c r="G359" s="87" t="s">
        <v>720</v>
      </c>
      <c r="H359" s="87" t="s">
        <v>721</v>
      </c>
      <c r="I359" s="87" t="s">
        <v>720</v>
      </c>
      <c r="J359" s="34" t="s">
        <v>861</v>
      </c>
      <c r="K359" s="87">
        <v>4</v>
      </c>
      <c r="L359" s="87">
        <v>4</v>
      </c>
      <c r="M359" s="87">
        <v>0</v>
      </c>
      <c r="N359" s="87">
        <v>4</v>
      </c>
      <c r="O359" s="49" t="s">
        <v>2467</v>
      </c>
      <c r="P359" s="49" t="s">
        <v>2467</v>
      </c>
      <c r="Q359" s="34">
        <v>4</v>
      </c>
      <c r="R359" s="34">
        <v>4</v>
      </c>
      <c r="S359" s="34">
        <v>0</v>
      </c>
      <c r="T359" s="34">
        <v>4</v>
      </c>
      <c r="U359" s="34" t="s">
        <v>2468</v>
      </c>
      <c r="V359" s="34" t="s">
        <v>2468</v>
      </c>
      <c r="W359" s="34">
        <v>2</v>
      </c>
      <c r="X359" s="34">
        <v>4</v>
      </c>
      <c r="Y359" s="34">
        <v>2</v>
      </c>
    </row>
    <row r="360" spans="1:25" x14ac:dyDescent="0.2">
      <c r="A360" s="34" t="s">
        <v>2779</v>
      </c>
      <c r="B360" s="49" t="s">
        <v>1246</v>
      </c>
      <c r="C360" s="49" t="s">
        <v>537</v>
      </c>
      <c r="D360" s="49">
        <v>1</v>
      </c>
      <c r="E360" s="34" t="s">
        <v>782</v>
      </c>
      <c r="F360" s="34" t="s">
        <v>863</v>
      </c>
      <c r="G360" s="87" t="s">
        <v>720</v>
      </c>
      <c r="H360" s="87" t="s">
        <v>768</v>
      </c>
      <c r="I360" s="87" t="s">
        <v>719</v>
      </c>
      <c r="J360" s="34" t="s">
        <v>864</v>
      </c>
      <c r="K360" s="87">
        <v>1</v>
      </c>
      <c r="L360" s="87">
        <v>1</v>
      </c>
      <c r="M360" s="87">
        <v>1</v>
      </c>
      <c r="N360" s="87">
        <v>4</v>
      </c>
      <c r="O360" s="49" t="s">
        <v>2470</v>
      </c>
      <c r="P360" s="49" t="s">
        <v>2470</v>
      </c>
      <c r="Q360" s="34">
        <v>1</v>
      </c>
      <c r="R360" s="34">
        <v>1</v>
      </c>
      <c r="S360" s="34">
        <v>1</v>
      </c>
      <c r="T360" s="34">
        <v>4</v>
      </c>
      <c r="U360" s="34" t="s">
        <v>2471</v>
      </c>
      <c r="V360" s="34" t="s">
        <v>2471</v>
      </c>
      <c r="W360" s="34">
        <v>2</v>
      </c>
      <c r="X360" s="34">
        <v>5</v>
      </c>
      <c r="Y360" s="34">
        <v>1</v>
      </c>
    </row>
    <row r="361" spans="1:25" x14ac:dyDescent="0.2">
      <c r="A361" s="34" t="s">
        <v>2780</v>
      </c>
      <c r="B361" s="49" t="s">
        <v>1247</v>
      </c>
      <c r="C361" s="49" t="s">
        <v>537</v>
      </c>
      <c r="D361" s="49">
        <v>1</v>
      </c>
      <c r="E361" s="34" t="s">
        <v>782</v>
      </c>
      <c r="F361" s="34" t="s">
        <v>868</v>
      </c>
      <c r="G361" s="87" t="s">
        <v>720</v>
      </c>
      <c r="H361" s="87" t="s">
        <v>746</v>
      </c>
      <c r="I361" s="87" t="s">
        <v>747</v>
      </c>
      <c r="J361" s="34" t="s">
        <v>869</v>
      </c>
      <c r="K361" s="87">
        <v>1</v>
      </c>
      <c r="L361" s="87">
        <v>6</v>
      </c>
      <c r="M361" s="87">
        <v>0</v>
      </c>
      <c r="N361" s="87">
        <v>10</v>
      </c>
      <c r="O361" s="49" t="s">
        <v>2410</v>
      </c>
      <c r="P361" s="49" t="s">
        <v>2410</v>
      </c>
      <c r="Q361" s="34">
        <v>1</v>
      </c>
      <c r="R361" s="34">
        <v>6</v>
      </c>
      <c r="S361" s="34">
        <v>0</v>
      </c>
      <c r="T361" s="34">
        <v>10</v>
      </c>
      <c r="U361" s="34" t="s">
        <v>2360</v>
      </c>
      <c r="V361" s="34" t="s">
        <v>2360</v>
      </c>
      <c r="W361" s="34">
        <v>2</v>
      </c>
      <c r="X361" s="34" t="s">
        <v>746</v>
      </c>
      <c r="Y361" s="34" t="s">
        <v>747</v>
      </c>
    </row>
    <row r="362" spans="1:25" x14ac:dyDescent="0.2">
      <c r="A362" s="34" t="s">
        <v>2781</v>
      </c>
      <c r="B362" s="49" t="s">
        <v>1248</v>
      </c>
      <c r="C362" s="49" t="s">
        <v>537</v>
      </c>
      <c r="D362" s="49">
        <v>1</v>
      </c>
      <c r="E362" s="34" t="s">
        <v>782</v>
      </c>
      <c r="F362" s="34" t="s">
        <v>745</v>
      </c>
      <c r="G362" s="87" t="s">
        <v>720</v>
      </c>
      <c r="H362" s="87" t="s">
        <v>746</v>
      </c>
      <c r="I362" s="87" t="s">
        <v>747</v>
      </c>
      <c r="J362" s="34" t="s">
        <v>748</v>
      </c>
      <c r="K362" s="87">
        <v>1</v>
      </c>
      <c r="L362" s="87" t="s">
        <v>746</v>
      </c>
      <c r="M362" s="87" t="s">
        <v>719</v>
      </c>
      <c r="N362" s="87" t="s">
        <v>2481</v>
      </c>
      <c r="O362" s="49" t="s">
        <v>2476</v>
      </c>
      <c r="P362" s="49" t="s">
        <v>2476</v>
      </c>
      <c r="Q362" s="34">
        <v>1</v>
      </c>
      <c r="R362" s="34" t="s">
        <v>746</v>
      </c>
      <c r="S362" s="34" t="s">
        <v>719</v>
      </c>
      <c r="T362" s="34" t="s">
        <v>2481</v>
      </c>
      <c r="U362" s="34" t="s">
        <v>2360</v>
      </c>
      <c r="V362" s="34" t="s">
        <v>2360</v>
      </c>
      <c r="W362" s="34" t="s">
        <v>720</v>
      </c>
      <c r="X362" s="34" t="s">
        <v>746</v>
      </c>
      <c r="Y362" s="34" t="s">
        <v>747</v>
      </c>
    </row>
    <row r="363" spans="1:25" x14ac:dyDescent="0.2">
      <c r="A363" s="34" t="s">
        <v>2782</v>
      </c>
      <c r="B363" s="49" t="s">
        <v>1249</v>
      </c>
      <c r="C363" s="49" t="s">
        <v>537</v>
      </c>
      <c r="D363" s="49">
        <v>2</v>
      </c>
      <c r="E363" s="34" t="s">
        <v>717</v>
      </c>
      <c r="F363" s="34" t="s">
        <v>938</v>
      </c>
      <c r="G363" s="87" t="s">
        <v>728</v>
      </c>
      <c r="H363" s="87" t="s">
        <v>719</v>
      </c>
      <c r="I363" s="87" t="s">
        <v>719</v>
      </c>
      <c r="J363" s="34" t="s">
        <v>939</v>
      </c>
      <c r="K363" s="87">
        <v>2</v>
      </c>
      <c r="L363" s="87">
        <v>1</v>
      </c>
      <c r="M363" s="87">
        <v>2</v>
      </c>
      <c r="N363" s="87">
        <v>8</v>
      </c>
      <c r="O363" s="49" t="s">
        <v>2531</v>
      </c>
      <c r="P363" s="49" t="s">
        <v>2531</v>
      </c>
      <c r="Q363" s="34">
        <v>2</v>
      </c>
      <c r="R363" s="34">
        <v>1</v>
      </c>
      <c r="S363" s="34">
        <v>2</v>
      </c>
      <c r="T363" s="34">
        <v>8</v>
      </c>
      <c r="U363" s="34" t="s">
        <v>2394</v>
      </c>
      <c r="V363" s="34" t="s">
        <v>2394</v>
      </c>
      <c r="W363" s="34">
        <v>3</v>
      </c>
      <c r="X363" s="34">
        <v>1</v>
      </c>
      <c r="Y363" s="34">
        <v>1</v>
      </c>
    </row>
    <row r="364" spans="1:25" x14ac:dyDescent="0.2">
      <c r="A364" s="34" t="s">
        <v>2783</v>
      </c>
      <c r="B364" s="49" t="s">
        <v>1250</v>
      </c>
      <c r="C364" s="49" t="s">
        <v>537</v>
      </c>
      <c r="D364" s="49">
        <v>2</v>
      </c>
      <c r="E364" s="34" t="s">
        <v>717</v>
      </c>
      <c r="F364" s="34" t="s">
        <v>872</v>
      </c>
      <c r="G364" s="87" t="s">
        <v>728</v>
      </c>
      <c r="H364" s="87" t="s">
        <v>720</v>
      </c>
      <c r="I364" s="87" t="s">
        <v>719</v>
      </c>
      <c r="J364" s="34" t="s">
        <v>873</v>
      </c>
      <c r="K364" s="87">
        <v>2</v>
      </c>
      <c r="L364" s="87">
        <v>1</v>
      </c>
      <c r="M364" s="87">
        <v>3</v>
      </c>
      <c r="N364" s="87">
        <v>12</v>
      </c>
      <c r="O364" s="49" t="s">
        <v>2478</v>
      </c>
      <c r="P364" s="49" t="s">
        <v>2478</v>
      </c>
      <c r="Q364" s="34">
        <v>2</v>
      </c>
      <c r="R364" s="34">
        <v>1</v>
      </c>
      <c r="S364" s="34">
        <v>3</v>
      </c>
      <c r="T364" s="34">
        <v>12</v>
      </c>
      <c r="U364" s="34" t="s">
        <v>2479</v>
      </c>
      <c r="V364" s="34" t="s">
        <v>2479</v>
      </c>
      <c r="W364" s="34">
        <v>3</v>
      </c>
      <c r="X364" s="34">
        <v>2</v>
      </c>
      <c r="Y364" s="34">
        <v>1</v>
      </c>
    </row>
    <row r="365" spans="1:25" x14ac:dyDescent="0.2">
      <c r="A365" s="34" t="s">
        <v>2784</v>
      </c>
      <c r="B365" s="49" t="s">
        <v>1251</v>
      </c>
      <c r="C365" s="49" t="s">
        <v>539</v>
      </c>
      <c r="D365" s="49">
        <v>2</v>
      </c>
      <c r="E365" s="34" t="s">
        <v>717</v>
      </c>
      <c r="F365" s="34" t="s">
        <v>735</v>
      </c>
      <c r="G365" s="87" t="s">
        <v>719</v>
      </c>
      <c r="H365" s="87" t="s">
        <v>720</v>
      </c>
      <c r="I365" s="87" t="s">
        <v>720</v>
      </c>
      <c r="J365" s="34" t="s">
        <v>736</v>
      </c>
      <c r="K365" s="87">
        <v>2</v>
      </c>
      <c r="L365" s="87" t="s">
        <v>720</v>
      </c>
      <c r="M365" s="87" t="s">
        <v>719</v>
      </c>
      <c r="N365" s="87" t="s">
        <v>2481</v>
      </c>
      <c r="O365" s="49" t="s">
        <v>2482</v>
      </c>
      <c r="P365" s="49" t="s">
        <v>2482</v>
      </c>
      <c r="Q365" s="34">
        <v>2</v>
      </c>
      <c r="R365" s="34" t="s">
        <v>720</v>
      </c>
      <c r="S365" s="34" t="s">
        <v>719</v>
      </c>
      <c r="T365" s="34" t="s">
        <v>2481</v>
      </c>
      <c r="U365" s="34" t="s">
        <v>2700</v>
      </c>
      <c r="V365" s="34" t="s">
        <v>2430</v>
      </c>
      <c r="W365" s="34" t="s">
        <v>720</v>
      </c>
      <c r="X365" s="34" t="s">
        <v>720</v>
      </c>
      <c r="Y365" s="34" t="s">
        <v>728</v>
      </c>
    </row>
    <row r="366" spans="1:25" x14ac:dyDescent="0.2">
      <c r="A366" s="34" t="s">
        <v>2785</v>
      </c>
      <c r="B366" s="49" t="s">
        <v>1252</v>
      </c>
      <c r="C366" s="49" t="s">
        <v>539</v>
      </c>
      <c r="D366" s="49">
        <v>1</v>
      </c>
      <c r="E366" s="34" t="s">
        <v>782</v>
      </c>
      <c r="F366" s="34" t="s">
        <v>718</v>
      </c>
      <c r="G366" s="87" t="s">
        <v>719</v>
      </c>
      <c r="H366" s="87" t="s">
        <v>720</v>
      </c>
      <c r="I366" s="87" t="s">
        <v>721</v>
      </c>
      <c r="J366" s="34" t="s">
        <v>722</v>
      </c>
      <c r="K366" s="87">
        <v>1</v>
      </c>
      <c r="L366" s="87">
        <v>5</v>
      </c>
      <c r="M366" s="87">
        <v>0</v>
      </c>
      <c r="N366" s="87">
        <v>5</v>
      </c>
      <c r="O366" s="49" t="s">
        <v>2408</v>
      </c>
      <c r="P366" s="49" t="s">
        <v>2408</v>
      </c>
      <c r="Q366" s="34">
        <v>1</v>
      </c>
      <c r="R366" s="34">
        <v>5</v>
      </c>
      <c r="S366" s="34">
        <v>0</v>
      </c>
      <c r="T366" s="34">
        <v>5</v>
      </c>
      <c r="U366" s="34" t="s">
        <v>2346</v>
      </c>
      <c r="V366" s="34" t="s">
        <v>2346</v>
      </c>
      <c r="W366" s="34">
        <v>1</v>
      </c>
      <c r="X366" s="34">
        <v>2</v>
      </c>
      <c r="Y366" s="34">
        <v>4</v>
      </c>
    </row>
    <row r="367" spans="1:25" x14ac:dyDescent="0.2">
      <c r="A367" s="34" t="s">
        <v>2786</v>
      </c>
      <c r="B367" s="49" t="s">
        <v>1253</v>
      </c>
      <c r="C367" s="49" t="s">
        <v>539</v>
      </c>
      <c r="D367" s="49">
        <v>1</v>
      </c>
      <c r="E367" s="34" t="s">
        <v>782</v>
      </c>
      <c r="F367" s="34" t="s">
        <v>724</v>
      </c>
      <c r="G367" s="87" t="s">
        <v>719</v>
      </c>
      <c r="H367" s="87" t="s">
        <v>720</v>
      </c>
      <c r="I367" s="87" t="s">
        <v>721</v>
      </c>
      <c r="J367" s="34" t="s">
        <v>725</v>
      </c>
      <c r="K367" s="87">
        <v>1</v>
      </c>
      <c r="L367" s="87">
        <v>6</v>
      </c>
      <c r="M367" s="87">
        <v>0</v>
      </c>
      <c r="N367" s="87">
        <v>10</v>
      </c>
      <c r="O367" s="49" t="s">
        <v>2410</v>
      </c>
      <c r="P367" s="49" t="s">
        <v>2410</v>
      </c>
      <c r="Q367" s="34">
        <v>1</v>
      </c>
      <c r="R367" s="34">
        <v>6</v>
      </c>
      <c r="S367" s="34">
        <v>0</v>
      </c>
      <c r="T367" s="34">
        <v>10</v>
      </c>
      <c r="U367" s="34" t="s">
        <v>2346</v>
      </c>
      <c r="V367" s="34" t="s">
        <v>2346</v>
      </c>
      <c r="W367" s="34">
        <v>1</v>
      </c>
      <c r="X367" s="34">
        <v>2</v>
      </c>
      <c r="Y367" s="34">
        <v>4</v>
      </c>
    </row>
    <row r="368" spans="1:25" x14ac:dyDescent="0.2">
      <c r="A368" s="34" t="s">
        <v>2787</v>
      </c>
      <c r="B368" s="49" t="s">
        <v>1254</v>
      </c>
      <c r="C368" s="49" t="s">
        <v>539</v>
      </c>
      <c r="D368" s="49">
        <v>5</v>
      </c>
      <c r="E368" s="34" t="s">
        <v>820</v>
      </c>
      <c r="F368" s="34" t="s">
        <v>1255</v>
      </c>
      <c r="G368" s="87" t="s">
        <v>719</v>
      </c>
      <c r="H368" s="87" t="s">
        <v>739</v>
      </c>
      <c r="I368" s="87" t="s">
        <v>719</v>
      </c>
      <c r="J368" s="34" t="s">
        <v>822</v>
      </c>
      <c r="K368" s="87">
        <v>5</v>
      </c>
      <c r="L368" s="87">
        <v>1</v>
      </c>
      <c r="M368" s="87">
        <v>11</v>
      </c>
      <c r="N368" s="87">
        <v>16</v>
      </c>
      <c r="O368" s="49" t="s">
        <v>2436</v>
      </c>
      <c r="P368" s="49" t="s">
        <v>2436</v>
      </c>
      <c r="Q368" s="34">
        <v>5</v>
      </c>
      <c r="R368" s="34">
        <v>1</v>
      </c>
      <c r="S368" s="34">
        <v>11</v>
      </c>
      <c r="T368" s="34">
        <v>16</v>
      </c>
      <c r="U368" s="34" t="s">
        <v>2437</v>
      </c>
      <c r="V368" s="34" t="s">
        <v>2437</v>
      </c>
      <c r="W368" s="34">
        <v>1</v>
      </c>
      <c r="X368" s="34">
        <v>7</v>
      </c>
      <c r="Y368" s="34">
        <v>1</v>
      </c>
    </row>
    <row r="369" spans="1:25" x14ac:dyDescent="0.2">
      <c r="A369" s="34" t="s">
        <v>2788</v>
      </c>
      <c r="B369" s="49" t="s">
        <v>1256</v>
      </c>
      <c r="C369" s="49" t="s">
        <v>539</v>
      </c>
      <c r="D369" s="49">
        <v>5</v>
      </c>
      <c r="E369" s="34" t="s">
        <v>820</v>
      </c>
      <c r="F369" s="34" t="s">
        <v>821</v>
      </c>
      <c r="G369" s="87" t="s">
        <v>719</v>
      </c>
      <c r="H369" s="87" t="s">
        <v>739</v>
      </c>
      <c r="I369" s="87" t="s">
        <v>719</v>
      </c>
      <c r="J369" s="34" t="s">
        <v>1257</v>
      </c>
      <c r="K369" s="87">
        <v>5</v>
      </c>
      <c r="L369" s="87">
        <v>1</v>
      </c>
      <c r="M369" s="87">
        <v>11</v>
      </c>
      <c r="N369" s="87">
        <v>16</v>
      </c>
      <c r="O369" s="49" t="s">
        <v>2436</v>
      </c>
      <c r="P369" s="49" t="s">
        <v>2436</v>
      </c>
      <c r="Q369" s="34">
        <v>5</v>
      </c>
      <c r="R369" s="34">
        <v>1</v>
      </c>
      <c r="S369" s="34">
        <v>11</v>
      </c>
      <c r="T369" s="34">
        <v>16</v>
      </c>
      <c r="U369" s="34" t="s">
        <v>2437</v>
      </c>
      <c r="V369" s="34" t="s">
        <v>2437</v>
      </c>
      <c r="W369" s="34">
        <v>1</v>
      </c>
      <c r="X369" s="34">
        <v>7</v>
      </c>
      <c r="Y369" s="34" t="s">
        <v>719</v>
      </c>
    </row>
    <row r="370" spans="1:25" x14ac:dyDescent="0.2">
      <c r="A370" s="34" t="s">
        <v>2789</v>
      </c>
      <c r="B370" s="49" t="s">
        <v>1258</v>
      </c>
      <c r="C370" s="49" t="s">
        <v>539</v>
      </c>
      <c r="D370" s="49">
        <v>5</v>
      </c>
      <c r="E370" s="34" t="s">
        <v>820</v>
      </c>
      <c r="F370" s="34" t="s">
        <v>738</v>
      </c>
      <c r="G370" s="87" t="s">
        <v>719</v>
      </c>
      <c r="H370" s="87" t="s">
        <v>739</v>
      </c>
      <c r="I370" s="87" t="s">
        <v>720</v>
      </c>
      <c r="J370" s="34" t="s">
        <v>740</v>
      </c>
      <c r="K370" s="87">
        <v>5</v>
      </c>
      <c r="L370" s="87">
        <v>3</v>
      </c>
      <c r="M370" s="87">
        <v>1</v>
      </c>
      <c r="N370" s="87">
        <v>16</v>
      </c>
      <c r="O370" s="49" t="s">
        <v>2439</v>
      </c>
      <c r="P370" s="49" t="s">
        <v>2439</v>
      </c>
      <c r="Q370" s="34">
        <v>5</v>
      </c>
      <c r="R370" s="34">
        <v>3</v>
      </c>
      <c r="S370" s="34">
        <v>1</v>
      </c>
      <c r="T370" s="34">
        <v>16</v>
      </c>
      <c r="U370" s="34" t="s">
        <v>2356</v>
      </c>
      <c r="V370" s="34" t="s">
        <v>2356</v>
      </c>
      <c r="W370" s="34">
        <v>1</v>
      </c>
      <c r="X370" s="34">
        <v>7</v>
      </c>
      <c r="Y370" s="34">
        <v>2</v>
      </c>
    </row>
    <row r="371" spans="1:25" x14ac:dyDescent="0.2">
      <c r="A371" s="34" t="s">
        <v>2790</v>
      </c>
      <c r="B371" s="49" t="s">
        <v>1259</v>
      </c>
      <c r="C371" s="49" t="s">
        <v>539</v>
      </c>
      <c r="D371" s="49">
        <v>2</v>
      </c>
      <c r="E371" s="34" t="s">
        <v>717</v>
      </c>
      <c r="F371" s="34" t="s">
        <v>825</v>
      </c>
      <c r="G371" s="87" t="s">
        <v>720</v>
      </c>
      <c r="H371" s="87" t="s">
        <v>719</v>
      </c>
      <c r="I371" s="87" t="s">
        <v>719</v>
      </c>
      <c r="J371" s="34" t="s">
        <v>826</v>
      </c>
      <c r="K371" s="87">
        <v>2</v>
      </c>
      <c r="L371" s="87">
        <v>3</v>
      </c>
      <c r="M371" s="87">
        <v>3</v>
      </c>
      <c r="N371" s="87">
        <v>11</v>
      </c>
      <c r="O371" s="49" t="s">
        <v>2441</v>
      </c>
      <c r="P371" s="49" t="s">
        <v>2441</v>
      </c>
      <c r="Q371" s="34">
        <v>2</v>
      </c>
      <c r="R371" s="34">
        <v>3</v>
      </c>
      <c r="S371" s="34">
        <v>3</v>
      </c>
      <c r="T371" s="34">
        <v>11</v>
      </c>
      <c r="U371" s="34" t="s">
        <v>2442</v>
      </c>
      <c r="V371" s="34" t="s">
        <v>2442</v>
      </c>
      <c r="W371" s="34">
        <v>2</v>
      </c>
      <c r="X371" s="34">
        <v>1</v>
      </c>
      <c r="Y371" s="34">
        <v>1</v>
      </c>
    </row>
    <row r="372" spans="1:25" x14ac:dyDescent="0.2">
      <c r="A372" s="34" t="s">
        <v>2791</v>
      </c>
      <c r="B372" s="49" t="s">
        <v>1260</v>
      </c>
      <c r="C372" s="49" t="s">
        <v>539</v>
      </c>
      <c r="D372" s="49">
        <v>2</v>
      </c>
      <c r="E372" s="34" t="s">
        <v>717</v>
      </c>
      <c r="F372" s="34" t="s">
        <v>828</v>
      </c>
      <c r="G372" s="87" t="s">
        <v>720</v>
      </c>
      <c r="H372" s="87" t="s">
        <v>719</v>
      </c>
      <c r="I372" s="87" t="s">
        <v>721</v>
      </c>
      <c r="J372" s="34" t="s">
        <v>829</v>
      </c>
      <c r="K372" s="87">
        <v>2</v>
      </c>
      <c r="L372" s="87">
        <v>3</v>
      </c>
      <c r="M372" s="87">
        <v>4</v>
      </c>
      <c r="N372" s="87">
        <v>11</v>
      </c>
      <c r="O372" s="49" t="s">
        <v>2725</v>
      </c>
      <c r="P372" s="49" t="s">
        <v>2725</v>
      </c>
      <c r="Q372" s="34">
        <v>2</v>
      </c>
      <c r="R372" s="34">
        <v>3</v>
      </c>
      <c r="S372" s="34">
        <v>4</v>
      </c>
      <c r="T372" s="34">
        <v>11</v>
      </c>
      <c r="U372" s="34" t="s">
        <v>2445</v>
      </c>
      <c r="V372" s="34" t="s">
        <v>2445</v>
      </c>
      <c r="W372" s="34">
        <v>2</v>
      </c>
      <c r="X372" s="34">
        <v>1</v>
      </c>
      <c r="Y372" s="34" t="s">
        <v>721</v>
      </c>
    </row>
    <row r="373" spans="1:25" x14ac:dyDescent="0.2">
      <c r="A373" s="34" t="s">
        <v>2792</v>
      </c>
      <c r="B373" s="49" t="s">
        <v>1261</v>
      </c>
      <c r="C373" s="49" t="s">
        <v>539</v>
      </c>
      <c r="D373" s="49">
        <v>2</v>
      </c>
      <c r="E373" s="34" t="s">
        <v>717</v>
      </c>
      <c r="F373" s="34" t="s">
        <v>1262</v>
      </c>
      <c r="G373" s="87" t="s">
        <v>720</v>
      </c>
      <c r="H373" s="87" t="s">
        <v>719</v>
      </c>
      <c r="I373" s="87" t="s">
        <v>768</v>
      </c>
      <c r="J373" s="34" t="s">
        <v>779</v>
      </c>
      <c r="K373" s="87">
        <v>2</v>
      </c>
      <c r="L373" s="87">
        <v>3</v>
      </c>
      <c r="M373" s="87">
        <v>4</v>
      </c>
      <c r="N373" s="87">
        <v>11</v>
      </c>
      <c r="O373" s="49" t="s">
        <v>2725</v>
      </c>
      <c r="P373" s="49" t="s">
        <v>2725</v>
      </c>
      <c r="Q373" s="34">
        <v>2</v>
      </c>
      <c r="R373" s="34">
        <v>3</v>
      </c>
      <c r="S373" s="34">
        <v>4</v>
      </c>
      <c r="T373" s="34">
        <v>11</v>
      </c>
      <c r="U373" s="34" t="s">
        <v>2678</v>
      </c>
      <c r="V373" s="34" t="s">
        <v>2678</v>
      </c>
      <c r="W373" s="34">
        <v>2</v>
      </c>
      <c r="X373" s="34">
        <v>1</v>
      </c>
      <c r="Y373" s="34">
        <v>5</v>
      </c>
    </row>
    <row r="374" spans="1:25" x14ac:dyDescent="0.2">
      <c r="A374" s="34" t="s">
        <v>2793</v>
      </c>
      <c r="B374" s="49" t="s">
        <v>1263</v>
      </c>
      <c r="C374" s="49" t="s">
        <v>539</v>
      </c>
      <c r="D374" s="49">
        <v>2</v>
      </c>
      <c r="E374" s="34" t="s">
        <v>717</v>
      </c>
      <c r="F374" s="34" t="s">
        <v>1264</v>
      </c>
      <c r="G374" s="87" t="s">
        <v>720</v>
      </c>
      <c r="H374" s="87" t="s">
        <v>719</v>
      </c>
      <c r="I374" s="87" t="s">
        <v>746</v>
      </c>
      <c r="J374" s="34" t="s">
        <v>891</v>
      </c>
      <c r="K374" s="87">
        <v>2</v>
      </c>
      <c r="L374" s="87">
        <v>3</v>
      </c>
      <c r="M374" s="87">
        <v>4</v>
      </c>
      <c r="N374" s="87">
        <v>15</v>
      </c>
      <c r="O374" s="49" t="s">
        <v>2444</v>
      </c>
      <c r="P374" s="49" t="s">
        <v>2444</v>
      </c>
      <c r="Q374" s="34">
        <v>2</v>
      </c>
      <c r="R374" s="34">
        <v>3</v>
      </c>
      <c r="S374" s="34">
        <v>4</v>
      </c>
      <c r="T374" s="34">
        <v>15</v>
      </c>
      <c r="U374" s="34" t="s">
        <v>2495</v>
      </c>
      <c r="V374" s="34" t="s">
        <v>2495</v>
      </c>
      <c r="W374" s="34">
        <v>2</v>
      </c>
      <c r="X374" s="34" t="s">
        <v>719</v>
      </c>
      <c r="Y374" s="34">
        <v>6</v>
      </c>
    </row>
    <row r="375" spans="1:25" x14ac:dyDescent="0.2">
      <c r="A375" s="34" t="s">
        <v>2794</v>
      </c>
      <c r="B375" s="49" t="s">
        <v>1265</v>
      </c>
      <c r="C375" s="49" t="s">
        <v>539</v>
      </c>
      <c r="D375" s="49">
        <v>2</v>
      </c>
      <c r="E375" s="34" t="s">
        <v>717</v>
      </c>
      <c r="F375" s="34" t="s">
        <v>963</v>
      </c>
      <c r="G375" s="87" t="s">
        <v>720</v>
      </c>
      <c r="H375" s="87" t="s">
        <v>720</v>
      </c>
      <c r="I375" s="87" t="s">
        <v>719</v>
      </c>
      <c r="J375" s="34" t="s">
        <v>845</v>
      </c>
      <c r="K375" s="87">
        <v>2</v>
      </c>
      <c r="L375" s="87">
        <v>2</v>
      </c>
      <c r="M375" s="87">
        <v>1</v>
      </c>
      <c r="N375" s="87">
        <v>11</v>
      </c>
      <c r="O375" s="49" t="s">
        <v>2455</v>
      </c>
      <c r="P375" s="49" t="s">
        <v>2455</v>
      </c>
      <c r="Q375" s="34">
        <v>2</v>
      </c>
      <c r="R375" s="34">
        <v>2</v>
      </c>
      <c r="S375" s="34">
        <v>1</v>
      </c>
      <c r="T375" s="34">
        <v>11</v>
      </c>
      <c r="U375" s="34" t="s">
        <v>2422</v>
      </c>
      <c r="V375" s="34" t="s">
        <v>2422</v>
      </c>
      <c r="W375" s="34" t="s">
        <v>720</v>
      </c>
      <c r="X375" s="34" t="s">
        <v>720</v>
      </c>
      <c r="Y375" s="34" t="s">
        <v>719</v>
      </c>
    </row>
    <row r="376" spans="1:25" x14ac:dyDescent="0.2">
      <c r="A376" s="34" t="s">
        <v>2795</v>
      </c>
      <c r="B376" s="49" t="s">
        <v>1266</v>
      </c>
      <c r="C376" s="49" t="s">
        <v>539</v>
      </c>
      <c r="D376" s="49">
        <v>3</v>
      </c>
      <c r="E376" s="34" t="s">
        <v>893</v>
      </c>
      <c r="F376" s="34" t="s">
        <v>894</v>
      </c>
      <c r="G376" s="87" t="s">
        <v>720</v>
      </c>
      <c r="H376" s="87" t="s">
        <v>720</v>
      </c>
      <c r="I376" s="87" t="s">
        <v>719</v>
      </c>
      <c r="J376" s="34" t="s">
        <v>895</v>
      </c>
      <c r="K376" s="87">
        <v>3</v>
      </c>
      <c r="L376" s="87" t="s">
        <v>719</v>
      </c>
      <c r="M376" s="87">
        <v>1</v>
      </c>
      <c r="N376" s="87">
        <v>11</v>
      </c>
      <c r="O376" s="49" t="s">
        <v>2497</v>
      </c>
      <c r="P376" s="49" t="s">
        <v>2497</v>
      </c>
      <c r="Q376" s="34">
        <v>3</v>
      </c>
      <c r="R376" s="34" t="s">
        <v>719</v>
      </c>
      <c r="S376" s="34">
        <v>1</v>
      </c>
      <c r="T376" s="34">
        <v>11</v>
      </c>
      <c r="U376" s="34" t="s">
        <v>2422</v>
      </c>
      <c r="V376" s="34" t="s">
        <v>2422</v>
      </c>
      <c r="W376" s="34">
        <v>2</v>
      </c>
      <c r="X376" s="34">
        <v>2</v>
      </c>
      <c r="Y376" s="34">
        <v>1</v>
      </c>
    </row>
    <row r="377" spans="1:25" x14ac:dyDescent="0.2">
      <c r="A377" s="34" t="s">
        <v>2784</v>
      </c>
      <c r="B377" s="49" t="s">
        <v>1267</v>
      </c>
      <c r="C377" s="49" t="s">
        <v>539</v>
      </c>
      <c r="D377" s="49">
        <v>2</v>
      </c>
      <c r="E377" s="34" t="s">
        <v>717</v>
      </c>
      <c r="F377" s="34" t="s">
        <v>735</v>
      </c>
      <c r="G377" s="87" t="s">
        <v>720</v>
      </c>
      <c r="H377" s="87" t="s">
        <v>720</v>
      </c>
      <c r="I377" s="87" t="s">
        <v>719</v>
      </c>
      <c r="J377" s="34" t="s">
        <v>736</v>
      </c>
      <c r="K377" s="87">
        <v>2</v>
      </c>
      <c r="L377" s="87" t="s">
        <v>720</v>
      </c>
      <c r="M377" s="87" t="s">
        <v>719</v>
      </c>
      <c r="N377" s="87" t="s">
        <v>2481</v>
      </c>
      <c r="O377" s="49" t="s">
        <v>2482</v>
      </c>
      <c r="P377" s="49" t="s">
        <v>2482</v>
      </c>
      <c r="Q377" s="34">
        <v>2</v>
      </c>
      <c r="R377" s="34" t="s">
        <v>720</v>
      </c>
      <c r="S377" s="34" t="s">
        <v>719</v>
      </c>
      <c r="T377" s="34" t="s">
        <v>2481</v>
      </c>
      <c r="U377" s="34" t="s">
        <v>2422</v>
      </c>
      <c r="V377" s="34" t="s">
        <v>2430</v>
      </c>
      <c r="W377" s="34" t="s">
        <v>720</v>
      </c>
      <c r="X377" s="34" t="s">
        <v>720</v>
      </c>
      <c r="Y377" s="34" t="s">
        <v>728</v>
      </c>
    </row>
    <row r="378" spans="1:25" x14ac:dyDescent="0.2">
      <c r="A378" s="34" t="s">
        <v>2796</v>
      </c>
      <c r="B378" s="49" t="s">
        <v>1268</v>
      </c>
      <c r="C378" s="49" t="s">
        <v>539</v>
      </c>
      <c r="D378" s="49">
        <v>2</v>
      </c>
      <c r="E378" s="34" t="s">
        <v>717</v>
      </c>
      <c r="F378" s="34" t="s">
        <v>835</v>
      </c>
      <c r="G378" s="87" t="s">
        <v>720</v>
      </c>
      <c r="H378" s="87" t="s">
        <v>720</v>
      </c>
      <c r="I378" s="87" t="s">
        <v>719</v>
      </c>
      <c r="J378" s="34" t="s">
        <v>836</v>
      </c>
      <c r="K378" s="87">
        <v>2</v>
      </c>
      <c r="L378" s="87">
        <v>2</v>
      </c>
      <c r="M378" s="87">
        <v>2</v>
      </c>
      <c r="N378" s="87">
        <v>11</v>
      </c>
      <c r="O378" s="49" t="s">
        <v>2449</v>
      </c>
      <c r="P378" s="49" t="s">
        <v>2449</v>
      </c>
      <c r="Q378" s="34">
        <v>2</v>
      </c>
      <c r="R378" s="34">
        <v>2</v>
      </c>
      <c r="S378" s="34">
        <v>2</v>
      </c>
      <c r="T378" s="34">
        <v>11</v>
      </c>
      <c r="U378" s="34" t="s">
        <v>2422</v>
      </c>
      <c r="V378" s="34" t="s">
        <v>2422</v>
      </c>
      <c r="W378" s="34">
        <v>2</v>
      </c>
      <c r="X378" s="34">
        <v>2</v>
      </c>
      <c r="Y378" s="34">
        <v>1</v>
      </c>
    </row>
    <row r="379" spans="1:25" x14ac:dyDescent="0.2">
      <c r="A379" s="34" t="s">
        <v>2797</v>
      </c>
      <c r="B379" s="49" t="s">
        <v>1269</v>
      </c>
      <c r="C379" s="49" t="s">
        <v>539</v>
      </c>
      <c r="D379" s="49">
        <v>1</v>
      </c>
      <c r="E379" s="34" t="s">
        <v>782</v>
      </c>
      <c r="F379" s="34" t="s">
        <v>1270</v>
      </c>
      <c r="G379" s="87" t="s">
        <v>720</v>
      </c>
      <c r="H379" s="87" t="s">
        <v>720</v>
      </c>
      <c r="I379" s="87" t="s">
        <v>720</v>
      </c>
      <c r="J379" s="34" t="s">
        <v>1271</v>
      </c>
      <c r="K379" s="87">
        <v>1</v>
      </c>
      <c r="L379" s="87">
        <v>4</v>
      </c>
      <c r="M379" s="87">
        <v>3</v>
      </c>
      <c r="N379" s="87">
        <v>11</v>
      </c>
      <c r="O379" s="49" t="s">
        <v>2798</v>
      </c>
      <c r="P379" s="49" t="s">
        <v>2798</v>
      </c>
      <c r="Q379" s="34">
        <v>1</v>
      </c>
      <c r="R379" s="34">
        <v>4</v>
      </c>
      <c r="S379" s="34">
        <v>3</v>
      </c>
      <c r="T379" s="34">
        <v>11</v>
      </c>
      <c r="U379" s="34" t="s">
        <v>2503</v>
      </c>
      <c r="V379" s="34" t="s">
        <v>2503</v>
      </c>
      <c r="W379" s="34">
        <v>2</v>
      </c>
      <c r="X379" s="34">
        <v>2</v>
      </c>
      <c r="Y379" s="34">
        <v>2</v>
      </c>
    </row>
    <row r="380" spans="1:25" x14ac:dyDescent="0.2">
      <c r="A380" s="34" t="s">
        <v>2799</v>
      </c>
      <c r="B380" s="49" t="s">
        <v>1272</v>
      </c>
      <c r="C380" s="49" t="s">
        <v>539</v>
      </c>
      <c r="D380" s="49">
        <v>4</v>
      </c>
      <c r="E380" s="34" t="s">
        <v>859</v>
      </c>
      <c r="F380" s="34" t="s">
        <v>1273</v>
      </c>
      <c r="G380" s="87" t="s">
        <v>720</v>
      </c>
      <c r="H380" s="87" t="s">
        <v>720</v>
      </c>
      <c r="I380" s="87" t="s">
        <v>720</v>
      </c>
      <c r="J380" s="34" t="s">
        <v>848</v>
      </c>
      <c r="K380" s="87">
        <v>4</v>
      </c>
      <c r="L380" s="87">
        <v>1</v>
      </c>
      <c r="M380" s="87">
        <v>0</v>
      </c>
      <c r="N380" s="87">
        <v>11</v>
      </c>
      <c r="O380" s="49" t="s">
        <v>2642</v>
      </c>
      <c r="P380" s="49" t="s">
        <v>2642</v>
      </c>
      <c r="Q380" s="34">
        <v>4</v>
      </c>
      <c r="R380" s="34">
        <v>1</v>
      </c>
      <c r="S380" s="34">
        <v>0</v>
      </c>
      <c r="T380" s="34">
        <v>11</v>
      </c>
      <c r="U380" s="34" t="s">
        <v>2503</v>
      </c>
      <c r="V380" s="34" t="s">
        <v>2503</v>
      </c>
      <c r="W380" s="34">
        <v>2</v>
      </c>
      <c r="X380" s="34">
        <v>2</v>
      </c>
      <c r="Y380" s="34">
        <v>2</v>
      </c>
    </row>
    <row r="381" spans="1:25" x14ac:dyDescent="0.2">
      <c r="A381" s="34" t="s">
        <v>2800</v>
      </c>
      <c r="B381" s="49" t="s">
        <v>1274</v>
      </c>
      <c r="C381" s="49" t="s">
        <v>539</v>
      </c>
      <c r="D381" s="49">
        <v>2</v>
      </c>
      <c r="E381" s="34" t="s">
        <v>717</v>
      </c>
      <c r="F381" s="34" t="s">
        <v>1275</v>
      </c>
      <c r="G381" s="87" t="s">
        <v>720</v>
      </c>
      <c r="H381" s="87" t="s">
        <v>720</v>
      </c>
      <c r="I381" s="87" t="s">
        <v>720</v>
      </c>
      <c r="J381" s="34" t="s">
        <v>1276</v>
      </c>
      <c r="K381" s="87">
        <v>2</v>
      </c>
      <c r="L381" s="87">
        <v>2</v>
      </c>
      <c r="M381" s="87">
        <v>1</v>
      </c>
      <c r="N381" s="87">
        <v>11</v>
      </c>
      <c r="O381" s="49" t="s">
        <v>2455</v>
      </c>
      <c r="P381" s="49" t="s">
        <v>2455</v>
      </c>
      <c r="Q381" s="34">
        <v>2</v>
      </c>
      <c r="R381" s="34">
        <v>2</v>
      </c>
      <c r="S381" s="34">
        <v>1</v>
      </c>
      <c r="T381" s="34">
        <v>11</v>
      </c>
      <c r="U381" s="34" t="s">
        <v>2503</v>
      </c>
      <c r="V381" s="34" t="s">
        <v>2503</v>
      </c>
      <c r="W381" s="34">
        <v>2</v>
      </c>
      <c r="X381" s="34">
        <v>2</v>
      </c>
      <c r="Y381" s="34">
        <v>2</v>
      </c>
    </row>
    <row r="382" spans="1:25" x14ac:dyDescent="0.2">
      <c r="A382" s="34" t="s">
        <v>2784</v>
      </c>
      <c r="B382" s="49" t="s">
        <v>1277</v>
      </c>
      <c r="C382" s="49" t="s">
        <v>539</v>
      </c>
      <c r="D382" s="49">
        <v>2</v>
      </c>
      <c r="E382" s="34" t="s">
        <v>717</v>
      </c>
      <c r="F382" s="34" t="s">
        <v>735</v>
      </c>
      <c r="G382" s="87" t="s">
        <v>720</v>
      </c>
      <c r="H382" s="87" t="s">
        <v>720</v>
      </c>
      <c r="I382" s="87" t="s">
        <v>728</v>
      </c>
      <c r="J382" s="34" t="s">
        <v>736</v>
      </c>
      <c r="K382" s="87">
        <v>2</v>
      </c>
      <c r="L382" s="87" t="s">
        <v>720</v>
      </c>
      <c r="M382" s="87" t="s">
        <v>719</v>
      </c>
      <c r="N382" s="87" t="s">
        <v>2481</v>
      </c>
      <c r="O382" s="49" t="s">
        <v>2482</v>
      </c>
      <c r="P382" s="49" t="s">
        <v>2482</v>
      </c>
      <c r="Q382" s="34">
        <v>2</v>
      </c>
      <c r="R382" s="34" t="s">
        <v>720</v>
      </c>
      <c r="S382" s="34" t="s">
        <v>719</v>
      </c>
      <c r="T382" s="34" t="s">
        <v>2481</v>
      </c>
      <c r="U382" s="34" t="s">
        <v>2430</v>
      </c>
      <c r="V382" s="34" t="s">
        <v>2430</v>
      </c>
      <c r="W382" s="34" t="s">
        <v>720</v>
      </c>
      <c r="X382" s="34" t="s">
        <v>720</v>
      </c>
      <c r="Y382" s="34" t="s">
        <v>728</v>
      </c>
    </row>
    <row r="383" spans="1:25" x14ac:dyDescent="0.2">
      <c r="A383" s="34" t="s">
        <v>2801</v>
      </c>
      <c r="B383" s="49" t="s">
        <v>1278</v>
      </c>
      <c r="C383" s="49" t="s">
        <v>539</v>
      </c>
      <c r="D383" s="49">
        <v>2</v>
      </c>
      <c r="E383" s="34" t="s">
        <v>717</v>
      </c>
      <c r="F383" s="34" t="s">
        <v>839</v>
      </c>
      <c r="G383" s="87" t="s">
        <v>720</v>
      </c>
      <c r="H383" s="87" t="s">
        <v>720</v>
      </c>
      <c r="I383" s="87" t="s">
        <v>728</v>
      </c>
      <c r="J383" s="34" t="s">
        <v>840</v>
      </c>
      <c r="K383" s="87">
        <v>2</v>
      </c>
      <c r="L383" s="87">
        <v>3</v>
      </c>
      <c r="M383" s="87">
        <v>2</v>
      </c>
      <c r="N383" s="87">
        <v>6</v>
      </c>
      <c r="O383" s="49" t="s">
        <v>2451</v>
      </c>
      <c r="P383" s="49" t="s">
        <v>2451</v>
      </c>
      <c r="Q383" s="34">
        <v>2</v>
      </c>
      <c r="R383" s="34">
        <v>3</v>
      </c>
      <c r="S383" s="34">
        <v>2</v>
      </c>
      <c r="T383" s="34">
        <v>6</v>
      </c>
      <c r="U383" s="34" t="s">
        <v>2430</v>
      </c>
      <c r="V383" s="34" t="s">
        <v>2430</v>
      </c>
      <c r="W383" s="34" t="s">
        <v>720</v>
      </c>
      <c r="X383" s="34">
        <v>2</v>
      </c>
      <c r="Y383" s="34" t="s">
        <v>728</v>
      </c>
    </row>
    <row r="384" spans="1:25" x14ac:dyDescent="0.2">
      <c r="A384" s="34" t="s">
        <v>2784</v>
      </c>
      <c r="B384" s="49" t="s">
        <v>1279</v>
      </c>
      <c r="C384" s="49" t="s">
        <v>539</v>
      </c>
      <c r="D384" s="49">
        <v>2</v>
      </c>
      <c r="E384" s="34" t="s">
        <v>717</v>
      </c>
      <c r="F384" s="34" t="s">
        <v>735</v>
      </c>
      <c r="G384" s="87" t="s">
        <v>720</v>
      </c>
      <c r="H384" s="87" t="s">
        <v>720</v>
      </c>
      <c r="I384" s="87" t="s">
        <v>721</v>
      </c>
      <c r="J384" s="34" t="s">
        <v>736</v>
      </c>
      <c r="K384" s="87">
        <v>2</v>
      </c>
      <c r="L384" s="87" t="s">
        <v>720</v>
      </c>
      <c r="M384" s="87" t="s">
        <v>719</v>
      </c>
      <c r="N384" s="87" t="s">
        <v>2481</v>
      </c>
      <c r="O384" s="49" t="s">
        <v>2482</v>
      </c>
      <c r="P384" s="49" t="s">
        <v>2482</v>
      </c>
      <c r="Q384" s="34">
        <v>2</v>
      </c>
      <c r="R384" s="34" t="s">
        <v>720</v>
      </c>
      <c r="S384" s="34" t="s">
        <v>719</v>
      </c>
      <c r="T384" s="34" t="s">
        <v>2481</v>
      </c>
      <c r="U384" s="34" t="s">
        <v>2452</v>
      </c>
      <c r="V384" s="34" t="s">
        <v>2430</v>
      </c>
      <c r="W384" s="34" t="s">
        <v>720</v>
      </c>
      <c r="X384" s="34" t="s">
        <v>720</v>
      </c>
      <c r="Y384" s="34" t="s">
        <v>728</v>
      </c>
    </row>
    <row r="385" spans="1:25" x14ac:dyDescent="0.2">
      <c r="A385" s="34" t="s">
        <v>2784</v>
      </c>
      <c r="B385" s="49" t="s">
        <v>1280</v>
      </c>
      <c r="C385" s="49" t="s">
        <v>539</v>
      </c>
      <c r="D385" s="49">
        <v>2</v>
      </c>
      <c r="E385" s="34" t="s">
        <v>717</v>
      </c>
      <c r="F385" s="34" t="s">
        <v>735</v>
      </c>
      <c r="G385" s="87" t="s">
        <v>720</v>
      </c>
      <c r="H385" s="87" t="s">
        <v>720</v>
      </c>
      <c r="I385" s="87" t="s">
        <v>768</v>
      </c>
      <c r="J385" s="34" t="s">
        <v>736</v>
      </c>
      <c r="K385" s="87">
        <v>2</v>
      </c>
      <c r="L385" s="87" t="s">
        <v>720</v>
      </c>
      <c r="M385" s="87" t="s">
        <v>719</v>
      </c>
      <c r="N385" s="87" t="s">
        <v>2481</v>
      </c>
      <c r="O385" s="49" t="s">
        <v>2482</v>
      </c>
      <c r="P385" s="49" t="s">
        <v>2482</v>
      </c>
      <c r="Q385" s="34">
        <v>2</v>
      </c>
      <c r="R385" s="34" t="s">
        <v>720</v>
      </c>
      <c r="S385" s="34" t="s">
        <v>719</v>
      </c>
      <c r="T385" s="34" t="s">
        <v>2481</v>
      </c>
      <c r="U385" s="34" t="s">
        <v>2453</v>
      </c>
      <c r="V385" s="34" t="s">
        <v>2430</v>
      </c>
      <c r="W385" s="34" t="s">
        <v>720</v>
      </c>
      <c r="X385" s="34" t="s">
        <v>720</v>
      </c>
      <c r="Y385" s="34" t="s">
        <v>728</v>
      </c>
    </row>
    <row r="386" spans="1:25" x14ac:dyDescent="0.2">
      <c r="A386" s="34" t="s">
        <v>2802</v>
      </c>
      <c r="B386" s="49" t="s">
        <v>1281</v>
      </c>
      <c r="C386" s="49" t="s">
        <v>539</v>
      </c>
      <c r="D386" s="49">
        <v>3</v>
      </c>
      <c r="E386" s="34" t="s">
        <v>893</v>
      </c>
      <c r="F386" s="34" t="s">
        <v>1282</v>
      </c>
      <c r="G386" s="87" t="s">
        <v>720</v>
      </c>
      <c r="H386" s="87" t="s">
        <v>720</v>
      </c>
      <c r="I386" s="87" t="s">
        <v>746</v>
      </c>
      <c r="J386" s="34" t="s">
        <v>1283</v>
      </c>
      <c r="K386" s="87">
        <v>3</v>
      </c>
      <c r="L386" s="87">
        <v>3</v>
      </c>
      <c r="M386" s="87">
        <v>2</v>
      </c>
      <c r="N386" s="87">
        <v>11</v>
      </c>
      <c r="O386" s="49" t="s">
        <v>2803</v>
      </c>
      <c r="P386" s="49" t="s">
        <v>2803</v>
      </c>
      <c r="Q386" s="34">
        <v>3</v>
      </c>
      <c r="R386" s="34">
        <v>3</v>
      </c>
      <c r="S386" s="34">
        <v>2</v>
      </c>
      <c r="T386" s="34">
        <v>11</v>
      </c>
      <c r="U386" s="34" t="s">
        <v>2456</v>
      </c>
      <c r="V386" s="34" t="s">
        <v>2456</v>
      </c>
      <c r="W386" s="34">
        <v>2</v>
      </c>
      <c r="X386" s="34">
        <v>2</v>
      </c>
      <c r="Y386" s="34">
        <v>6</v>
      </c>
    </row>
    <row r="387" spans="1:25" x14ac:dyDescent="0.2">
      <c r="A387" s="34" t="s">
        <v>2804</v>
      </c>
      <c r="B387" s="49" t="s">
        <v>1284</v>
      </c>
      <c r="C387" s="49" t="s">
        <v>539</v>
      </c>
      <c r="D387" s="49">
        <v>1</v>
      </c>
      <c r="E387" s="34" t="s">
        <v>782</v>
      </c>
      <c r="F387" s="34" t="s">
        <v>1285</v>
      </c>
      <c r="G387" s="87" t="s">
        <v>720</v>
      </c>
      <c r="H387" s="87" t="s">
        <v>728</v>
      </c>
      <c r="I387" s="87" t="s">
        <v>719</v>
      </c>
      <c r="J387" s="34" t="s">
        <v>854</v>
      </c>
      <c r="K387" s="87">
        <v>1</v>
      </c>
      <c r="L387" s="87">
        <v>2</v>
      </c>
      <c r="M387" s="87">
        <v>4</v>
      </c>
      <c r="N387" s="87">
        <v>3</v>
      </c>
      <c r="O387" s="49" t="s">
        <v>2461</v>
      </c>
      <c r="P387" s="49" t="s">
        <v>2461</v>
      </c>
      <c r="Q387" s="34">
        <v>1</v>
      </c>
      <c r="R387" s="34">
        <v>2</v>
      </c>
      <c r="S387" s="34">
        <v>4</v>
      </c>
      <c r="T387" s="34">
        <v>3</v>
      </c>
      <c r="U387" s="34" t="s">
        <v>2805</v>
      </c>
      <c r="V387" s="34" t="s">
        <v>2805</v>
      </c>
      <c r="W387" s="34">
        <v>2</v>
      </c>
      <c r="X387" s="34">
        <v>3</v>
      </c>
      <c r="Y387" s="34">
        <v>1</v>
      </c>
    </row>
    <row r="388" spans="1:25" x14ac:dyDescent="0.2">
      <c r="A388" s="34" t="s">
        <v>2806</v>
      </c>
      <c r="B388" s="49" t="s">
        <v>1286</v>
      </c>
      <c r="C388" s="49" t="s">
        <v>539</v>
      </c>
      <c r="D388" s="49">
        <v>2</v>
      </c>
      <c r="E388" s="34" t="s">
        <v>717</v>
      </c>
      <c r="F388" s="34" t="s">
        <v>742</v>
      </c>
      <c r="G388" s="87" t="s">
        <v>720</v>
      </c>
      <c r="H388" s="87" t="s">
        <v>728</v>
      </c>
      <c r="I388" s="87" t="s">
        <v>720</v>
      </c>
      <c r="J388" s="34" t="s">
        <v>743</v>
      </c>
      <c r="K388" s="87">
        <v>2</v>
      </c>
      <c r="L388" s="87" t="s">
        <v>719</v>
      </c>
      <c r="M388" s="87" t="s">
        <v>739</v>
      </c>
      <c r="N388" s="87">
        <v>16</v>
      </c>
      <c r="O388" s="49" t="s">
        <v>2658</v>
      </c>
      <c r="P388" s="49" t="s">
        <v>2658</v>
      </c>
      <c r="Q388" s="34">
        <v>2</v>
      </c>
      <c r="R388" s="34" t="s">
        <v>719</v>
      </c>
      <c r="S388" s="34" t="s">
        <v>739</v>
      </c>
      <c r="T388" s="34">
        <v>16</v>
      </c>
      <c r="U388" s="34" t="s">
        <v>2358</v>
      </c>
      <c r="V388" s="34" t="s">
        <v>2358</v>
      </c>
      <c r="W388" s="34" t="s">
        <v>720</v>
      </c>
      <c r="X388" s="34">
        <v>3</v>
      </c>
      <c r="Y388" s="34" t="s">
        <v>720</v>
      </c>
    </row>
    <row r="389" spans="1:25" x14ac:dyDescent="0.2">
      <c r="A389" s="34" t="s">
        <v>2807</v>
      </c>
      <c r="B389" s="49" t="s">
        <v>1287</v>
      </c>
      <c r="C389" s="49" t="s">
        <v>539</v>
      </c>
      <c r="D389" s="49">
        <v>1</v>
      </c>
      <c r="E389" s="34" t="s">
        <v>782</v>
      </c>
      <c r="F389" s="34" t="s">
        <v>856</v>
      </c>
      <c r="G389" s="87" t="s">
        <v>720</v>
      </c>
      <c r="H389" s="87" t="s">
        <v>721</v>
      </c>
      <c r="I389" s="87" t="s">
        <v>719</v>
      </c>
      <c r="J389" s="34" t="s">
        <v>857</v>
      </c>
      <c r="K389" s="87">
        <v>1</v>
      </c>
      <c r="L389" s="87">
        <v>3</v>
      </c>
      <c r="M389" s="87">
        <v>1</v>
      </c>
      <c r="N389" s="87">
        <v>3</v>
      </c>
      <c r="O389" s="49" t="s">
        <v>2464</v>
      </c>
      <c r="P389" s="49" t="s">
        <v>2464</v>
      </c>
      <c r="Q389" s="34">
        <v>1</v>
      </c>
      <c r="R389" s="34">
        <v>3</v>
      </c>
      <c r="S389" s="34">
        <v>1</v>
      </c>
      <c r="T389" s="34">
        <v>3</v>
      </c>
      <c r="U389" s="34" t="s">
        <v>2465</v>
      </c>
      <c r="V389" s="34" t="s">
        <v>2465</v>
      </c>
      <c r="W389" s="34">
        <v>2</v>
      </c>
      <c r="X389" s="34">
        <v>4</v>
      </c>
      <c r="Y389" s="34">
        <v>1</v>
      </c>
    </row>
    <row r="390" spans="1:25" x14ac:dyDescent="0.2">
      <c r="A390" s="34" t="s">
        <v>2808</v>
      </c>
      <c r="B390" s="49" t="s">
        <v>1288</v>
      </c>
      <c r="C390" s="49" t="s">
        <v>539</v>
      </c>
      <c r="D390" s="49">
        <v>1</v>
      </c>
      <c r="E390" s="34" t="s">
        <v>782</v>
      </c>
      <c r="F390" s="34" t="s">
        <v>1289</v>
      </c>
      <c r="G390" s="87" t="s">
        <v>720</v>
      </c>
      <c r="H390" s="87" t="s">
        <v>721</v>
      </c>
      <c r="I390" s="87" t="s">
        <v>719</v>
      </c>
      <c r="J390" s="34" t="s">
        <v>857</v>
      </c>
      <c r="K390" s="87">
        <v>1</v>
      </c>
      <c r="L390" s="87">
        <v>3</v>
      </c>
      <c r="M390" s="87">
        <v>1</v>
      </c>
      <c r="N390" s="87">
        <v>3</v>
      </c>
      <c r="O390" s="49" t="s">
        <v>2464</v>
      </c>
      <c r="P390" s="49" t="s">
        <v>2464</v>
      </c>
      <c r="Q390" s="34">
        <v>1</v>
      </c>
      <c r="R390" s="34">
        <v>3</v>
      </c>
      <c r="S390" s="34">
        <v>1</v>
      </c>
      <c r="T390" s="34">
        <v>3</v>
      </c>
      <c r="U390" s="34" t="s">
        <v>2465</v>
      </c>
      <c r="V390" s="34" t="s">
        <v>2465</v>
      </c>
      <c r="W390" s="34">
        <v>2</v>
      </c>
      <c r="X390" s="34">
        <v>4</v>
      </c>
      <c r="Y390" s="34">
        <v>1</v>
      </c>
    </row>
    <row r="391" spans="1:25" x14ac:dyDescent="0.2">
      <c r="A391" s="34" t="s">
        <v>2809</v>
      </c>
      <c r="B391" s="49" t="s">
        <v>1290</v>
      </c>
      <c r="C391" s="49" t="s">
        <v>539</v>
      </c>
      <c r="D391" s="49">
        <v>4</v>
      </c>
      <c r="E391" s="34" t="s">
        <v>859</v>
      </c>
      <c r="F391" s="34" t="s">
        <v>1291</v>
      </c>
      <c r="G391" s="87" t="s">
        <v>720</v>
      </c>
      <c r="H391" s="87" t="s">
        <v>721</v>
      </c>
      <c r="I391" s="87" t="s">
        <v>720</v>
      </c>
      <c r="J391" s="34" t="s">
        <v>915</v>
      </c>
      <c r="K391" s="87">
        <v>4</v>
      </c>
      <c r="L391" s="87">
        <v>5</v>
      </c>
      <c r="M391" s="87">
        <v>0</v>
      </c>
      <c r="N391" s="87">
        <v>11</v>
      </c>
      <c r="O391" s="49" t="s">
        <v>2810</v>
      </c>
      <c r="P391" s="49" t="s">
        <v>2810</v>
      </c>
      <c r="Q391" s="34">
        <v>4</v>
      </c>
      <c r="R391" s="34">
        <v>5</v>
      </c>
      <c r="S391" s="34">
        <v>0</v>
      </c>
      <c r="T391" s="34">
        <v>11</v>
      </c>
      <c r="U391" s="34" t="s">
        <v>2468</v>
      </c>
      <c r="V391" s="34" t="s">
        <v>2468</v>
      </c>
      <c r="W391" s="34">
        <v>2</v>
      </c>
      <c r="X391" s="34">
        <v>4</v>
      </c>
      <c r="Y391" s="34">
        <v>2</v>
      </c>
    </row>
    <row r="392" spans="1:25" x14ac:dyDescent="0.2">
      <c r="A392" s="34" t="s">
        <v>2811</v>
      </c>
      <c r="B392" s="49" t="s">
        <v>1292</v>
      </c>
      <c r="C392" s="49" t="s">
        <v>539</v>
      </c>
      <c r="D392" s="49">
        <v>4</v>
      </c>
      <c r="E392" s="34" t="s">
        <v>859</v>
      </c>
      <c r="F392" s="34" t="s">
        <v>1293</v>
      </c>
      <c r="G392" s="87" t="s">
        <v>720</v>
      </c>
      <c r="H392" s="87" t="s">
        <v>721</v>
      </c>
      <c r="I392" s="87" t="s">
        <v>720</v>
      </c>
      <c r="J392" s="34" t="s">
        <v>861</v>
      </c>
      <c r="K392" s="87">
        <v>4</v>
      </c>
      <c r="L392" s="87">
        <v>3</v>
      </c>
      <c r="M392" s="87">
        <v>0</v>
      </c>
      <c r="N392" s="87">
        <v>11</v>
      </c>
      <c r="O392" s="49" t="s">
        <v>2812</v>
      </c>
      <c r="P392" s="49" t="s">
        <v>2812</v>
      </c>
      <c r="Q392" s="34">
        <v>4</v>
      </c>
      <c r="R392" s="34">
        <v>3</v>
      </c>
      <c r="S392" s="34">
        <v>0</v>
      </c>
      <c r="T392" s="34">
        <v>11</v>
      </c>
      <c r="U392" s="34" t="s">
        <v>2468</v>
      </c>
      <c r="V392" s="34" t="s">
        <v>2468</v>
      </c>
      <c r="W392" s="34">
        <v>2</v>
      </c>
      <c r="X392" s="34">
        <v>4</v>
      </c>
      <c r="Y392" s="34">
        <v>2</v>
      </c>
    </row>
    <row r="393" spans="1:25" x14ac:dyDescent="0.2">
      <c r="A393" s="34" t="s">
        <v>2813</v>
      </c>
      <c r="B393" s="49" t="s">
        <v>1294</v>
      </c>
      <c r="C393" s="49" t="s">
        <v>539</v>
      </c>
      <c r="D393" s="49">
        <v>1</v>
      </c>
      <c r="E393" s="34" t="s">
        <v>782</v>
      </c>
      <c r="F393" s="34" t="s">
        <v>1295</v>
      </c>
      <c r="G393" s="87" t="s">
        <v>720</v>
      </c>
      <c r="H393" s="87" t="s">
        <v>721</v>
      </c>
      <c r="I393" s="87" t="s">
        <v>721</v>
      </c>
      <c r="J393" s="34" t="s">
        <v>1296</v>
      </c>
      <c r="K393" s="87">
        <v>1</v>
      </c>
      <c r="L393" s="87">
        <v>6</v>
      </c>
      <c r="M393" s="87" t="s">
        <v>2419</v>
      </c>
      <c r="N393" s="87">
        <v>11</v>
      </c>
      <c r="O393" s="49" t="s">
        <v>2814</v>
      </c>
      <c r="P393" s="49" t="s">
        <v>2814</v>
      </c>
      <c r="Q393" s="34">
        <v>1</v>
      </c>
      <c r="R393" s="34">
        <v>6</v>
      </c>
      <c r="S393" s="34" t="s">
        <v>2419</v>
      </c>
      <c r="T393" s="34">
        <v>11</v>
      </c>
      <c r="U393" s="34" t="s">
        <v>2815</v>
      </c>
      <c r="V393" s="34" t="s">
        <v>2815</v>
      </c>
      <c r="W393" s="34">
        <v>2</v>
      </c>
      <c r="X393" s="34">
        <v>4</v>
      </c>
      <c r="Y393" s="34">
        <v>4</v>
      </c>
    </row>
    <row r="394" spans="1:25" x14ac:dyDescent="0.2">
      <c r="A394" s="34" t="s">
        <v>2816</v>
      </c>
      <c r="B394" s="49" t="s">
        <v>1297</v>
      </c>
      <c r="C394" s="49" t="s">
        <v>539</v>
      </c>
      <c r="D394" s="49">
        <v>1</v>
      </c>
      <c r="E394" s="34" t="s">
        <v>782</v>
      </c>
      <c r="F394" s="34" t="s">
        <v>1298</v>
      </c>
      <c r="G394" s="87" t="s">
        <v>720</v>
      </c>
      <c r="H394" s="87" t="s">
        <v>768</v>
      </c>
      <c r="I394" s="87" t="s">
        <v>720</v>
      </c>
      <c r="J394" s="34" t="s">
        <v>1299</v>
      </c>
      <c r="K394" s="87">
        <v>1</v>
      </c>
      <c r="L394" s="87">
        <v>1</v>
      </c>
      <c r="M394" s="87">
        <v>3</v>
      </c>
      <c r="N394" s="87">
        <v>4</v>
      </c>
      <c r="O394" s="49" t="s">
        <v>2817</v>
      </c>
      <c r="P394" s="49" t="s">
        <v>2817</v>
      </c>
      <c r="Q394" s="34">
        <v>1</v>
      </c>
      <c r="R394" s="34">
        <v>1</v>
      </c>
      <c r="S394" s="34">
        <v>3</v>
      </c>
      <c r="T394" s="34">
        <v>4</v>
      </c>
      <c r="U394" s="34" t="s">
        <v>2818</v>
      </c>
      <c r="V394" s="34" t="s">
        <v>2818</v>
      </c>
      <c r="W394" s="34">
        <v>2</v>
      </c>
      <c r="X394" s="34">
        <v>5</v>
      </c>
      <c r="Y394" s="34">
        <v>2</v>
      </c>
    </row>
    <row r="395" spans="1:25" x14ac:dyDescent="0.2">
      <c r="A395" s="34" t="s">
        <v>2819</v>
      </c>
      <c r="B395" s="49" t="s">
        <v>1300</v>
      </c>
      <c r="C395" s="49" t="s">
        <v>539</v>
      </c>
      <c r="D395" s="49">
        <v>1</v>
      </c>
      <c r="E395" s="34" t="s">
        <v>782</v>
      </c>
      <c r="F395" s="34" t="s">
        <v>1301</v>
      </c>
      <c r="G395" s="87" t="s">
        <v>720</v>
      </c>
      <c r="H395" s="87" t="s">
        <v>768</v>
      </c>
      <c r="I395" s="87" t="s">
        <v>746</v>
      </c>
      <c r="J395" s="34" t="s">
        <v>1299</v>
      </c>
      <c r="K395" s="87">
        <v>1</v>
      </c>
      <c r="L395" s="87">
        <v>1</v>
      </c>
      <c r="M395" s="87">
        <v>2</v>
      </c>
      <c r="N395" s="87">
        <v>4</v>
      </c>
      <c r="O395" s="49" t="s">
        <v>2820</v>
      </c>
      <c r="P395" s="49" t="s">
        <v>2820</v>
      </c>
      <c r="Q395" s="34">
        <v>1</v>
      </c>
      <c r="R395" s="34">
        <v>1</v>
      </c>
      <c r="S395" s="34">
        <v>2</v>
      </c>
      <c r="T395" s="34">
        <v>4</v>
      </c>
      <c r="U395" s="34" t="s">
        <v>2821</v>
      </c>
      <c r="V395" s="34" t="s">
        <v>2821</v>
      </c>
      <c r="W395" s="34">
        <v>2</v>
      </c>
      <c r="X395" s="34">
        <v>5</v>
      </c>
      <c r="Y395" s="34">
        <v>6</v>
      </c>
    </row>
    <row r="396" spans="1:25" x14ac:dyDescent="0.2">
      <c r="A396" s="34" t="s">
        <v>2822</v>
      </c>
      <c r="B396" s="49" t="s">
        <v>1302</v>
      </c>
      <c r="C396" s="49" t="s">
        <v>539</v>
      </c>
      <c r="D396" s="49">
        <v>1</v>
      </c>
      <c r="E396" s="34" t="s">
        <v>782</v>
      </c>
      <c r="F396" s="34" t="s">
        <v>1303</v>
      </c>
      <c r="G396" s="87" t="s">
        <v>720</v>
      </c>
      <c r="H396" s="87" t="s">
        <v>768</v>
      </c>
      <c r="I396" s="87" t="s">
        <v>746</v>
      </c>
      <c r="J396" s="34" t="s">
        <v>1299</v>
      </c>
      <c r="K396" s="87">
        <v>1</v>
      </c>
      <c r="L396" s="87">
        <v>1</v>
      </c>
      <c r="M396" s="87">
        <v>2</v>
      </c>
      <c r="N396" s="87">
        <v>4</v>
      </c>
      <c r="O396" s="49" t="s">
        <v>2820</v>
      </c>
      <c r="P396" s="49" t="s">
        <v>2820</v>
      </c>
      <c r="Q396" s="34">
        <v>1</v>
      </c>
      <c r="R396" s="34">
        <v>1</v>
      </c>
      <c r="S396" s="34">
        <v>2</v>
      </c>
      <c r="T396" s="34">
        <v>4</v>
      </c>
      <c r="U396" s="34" t="s">
        <v>2821</v>
      </c>
      <c r="V396" s="34" t="s">
        <v>2821</v>
      </c>
      <c r="W396" s="34">
        <v>2</v>
      </c>
      <c r="X396" s="34">
        <v>5</v>
      </c>
      <c r="Y396" s="34">
        <v>6</v>
      </c>
    </row>
    <row r="397" spans="1:25" x14ac:dyDescent="0.2">
      <c r="A397" s="34" t="s">
        <v>2823</v>
      </c>
      <c r="B397" s="49" t="s">
        <v>1304</v>
      </c>
      <c r="C397" s="49" t="s">
        <v>539</v>
      </c>
      <c r="D397" s="49">
        <v>1</v>
      </c>
      <c r="E397" s="34" t="s">
        <v>782</v>
      </c>
      <c r="F397" s="34" t="s">
        <v>1305</v>
      </c>
      <c r="G397" s="87" t="s">
        <v>720</v>
      </c>
      <c r="H397" s="87" t="s">
        <v>746</v>
      </c>
      <c r="I397" s="87" t="s">
        <v>720</v>
      </c>
      <c r="J397" s="34" t="s">
        <v>814</v>
      </c>
      <c r="K397" s="87">
        <v>1</v>
      </c>
      <c r="L397" s="87">
        <v>6</v>
      </c>
      <c r="M397" s="87">
        <v>3</v>
      </c>
      <c r="N397" s="87">
        <v>10</v>
      </c>
      <c r="O397" s="49" t="s">
        <v>2665</v>
      </c>
      <c r="P397" s="49" t="s">
        <v>2665</v>
      </c>
      <c r="Q397" s="34">
        <v>1</v>
      </c>
      <c r="R397" s="34">
        <v>6</v>
      </c>
      <c r="S397" s="34">
        <v>3</v>
      </c>
      <c r="T397" s="34">
        <v>10</v>
      </c>
      <c r="U397" s="34" t="s">
        <v>2473</v>
      </c>
      <c r="V397" s="34" t="s">
        <v>2473</v>
      </c>
      <c r="W397" s="34">
        <v>2</v>
      </c>
      <c r="X397" s="34">
        <v>6</v>
      </c>
      <c r="Y397" s="34" t="s">
        <v>720</v>
      </c>
    </row>
    <row r="398" spans="1:25" x14ac:dyDescent="0.2">
      <c r="A398" s="34" t="s">
        <v>2824</v>
      </c>
      <c r="B398" s="49" t="s">
        <v>1306</v>
      </c>
      <c r="C398" s="49" t="s">
        <v>539</v>
      </c>
      <c r="D398" s="49">
        <v>1</v>
      </c>
      <c r="E398" s="34" t="s">
        <v>782</v>
      </c>
      <c r="F398" s="34" t="s">
        <v>1307</v>
      </c>
      <c r="G398" s="87" t="s">
        <v>720</v>
      </c>
      <c r="H398" s="87" t="s">
        <v>746</v>
      </c>
      <c r="I398" s="87" t="s">
        <v>747</v>
      </c>
      <c r="J398" s="34" t="s">
        <v>1308</v>
      </c>
      <c r="K398" s="87">
        <v>1</v>
      </c>
      <c r="L398" s="87">
        <v>5</v>
      </c>
      <c r="M398" s="87">
        <v>0</v>
      </c>
      <c r="N398" s="87">
        <v>5</v>
      </c>
      <c r="O398" s="49" t="s">
        <v>2408</v>
      </c>
      <c r="P398" s="49" t="s">
        <v>2408</v>
      </c>
      <c r="Q398" s="34">
        <v>1</v>
      </c>
      <c r="R398" s="34">
        <v>5</v>
      </c>
      <c r="S398" s="34">
        <v>0</v>
      </c>
      <c r="T398" s="34">
        <v>5</v>
      </c>
      <c r="U398" s="34" t="s">
        <v>2360</v>
      </c>
      <c r="V398" s="34" t="s">
        <v>2360</v>
      </c>
      <c r="W398" s="34">
        <v>2</v>
      </c>
      <c r="X398" s="34">
        <v>6</v>
      </c>
      <c r="Y398" s="34">
        <v>8</v>
      </c>
    </row>
    <row r="399" spans="1:25" x14ac:dyDescent="0.2">
      <c r="A399" s="34" t="s">
        <v>2825</v>
      </c>
      <c r="B399" s="49" t="s">
        <v>1309</v>
      </c>
      <c r="C399" s="49" t="s">
        <v>539</v>
      </c>
      <c r="D399" s="49">
        <v>1</v>
      </c>
      <c r="E399" s="34" t="s">
        <v>782</v>
      </c>
      <c r="F399" s="34" t="s">
        <v>1310</v>
      </c>
      <c r="G399" s="87" t="s">
        <v>720</v>
      </c>
      <c r="H399" s="87" t="s">
        <v>746</v>
      </c>
      <c r="I399" s="87" t="s">
        <v>747</v>
      </c>
      <c r="J399" s="34" t="s">
        <v>754</v>
      </c>
      <c r="K399" s="87">
        <v>1</v>
      </c>
      <c r="L399" s="87">
        <v>6</v>
      </c>
      <c r="M399" s="87">
        <v>0</v>
      </c>
      <c r="N399" s="87">
        <v>10</v>
      </c>
      <c r="O399" s="49" t="s">
        <v>2410</v>
      </c>
      <c r="P399" s="49" t="s">
        <v>2410</v>
      </c>
      <c r="Q399" s="34">
        <v>1</v>
      </c>
      <c r="R399" s="34">
        <v>6</v>
      </c>
      <c r="S399" s="34">
        <v>0</v>
      </c>
      <c r="T399" s="34">
        <v>10</v>
      </c>
      <c r="U399" s="34" t="s">
        <v>2360</v>
      </c>
      <c r="V399" s="34" t="s">
        <v>2360</v>
      </c>
      <c r="W399" s="34">
        <v>2</v>
      </c>
      <c r="X399" s="34" t="s">
        <v>746</v>
      </c>
      <c r="Y399" s="34" t="s">
        <v>747</v>
      </c>
    </row>
    <row r="400" spans="1:25" x14ac:dyDescent="0.2">
      <c r="A400" s="34" t="s">
        <v>2826</v>
      </c>
      <c r="B400" s="49" t="s">
        <v>1311</v>
      </c>
      <c r="C400" s="49" t="s">
        <v>539</v>
      </c>
      <c r="D400" s="49">
        <v>1</v>
      </c>
      <c r="E400" s="34" t="s">
        <v>782</v>
      </c>
      <c r="F400" s="34" t="s">
        <v>1312</v>
      </c>
      <c r="G400" s="87" t="s">
        <v>720</v>
      </c>
      <c r="H400" s="87" t="s">
        <v>746</v>
      </c>
      <c r="I400" s="87" t="s">
        <v>747</v>
      </c>
      <c r="J400" s="34" t="s">
        <v>1313</v>
      </c>
      <c r="K400" s="87">
        <v>1</v>
      </c>
      <c r="L400" s="87">
        <v>6</v>
      </c>
      <c r="M400" s="87">
        <v>1</v>
      </c>
      <c r="N400" s="87">
        <v>10</v>
      </c>
      <c r="O400" s="49" t="s">
        <v>2476</v>
      </c>
      <c r="P400" s="49" t="s">
        <v>2476</v>
      </c>
      <c r="Q400" s="34">
        <v>1</v>
      </c>
      <c r="R400" s="34">
        <v>6</v>
      </c>
      <c r="S400" s="34">
        <v>1</v>
      </c>
      <c r="T400" s="34">
        <v>10</v>
      </c>
      <c r="U400" s="34" t="s">
        <v>2360</v>
      </c>
      <c r="V400" s="34" t="s">
        <v>2360</v>
      </c>
      <c r="W400" s="34">
        <v>2</v>
      </c>
      <c r="X400" s="34">
        <v>6</v>
      </c>
      <c r="Y400" s="34">
        <v>8</v>
      </c>
    </row>
    <row r="401" spans="1:25" x14ac:dyDescent="0.2">
      <c r="A401" s="34" t="s">
        <v>2827</v>
      </c>
      <c r="B401" s="49" t="s">
        <v>1314</v>
      </c>
      <c r="C401" s="49" t="s">
        <v>539</v>
      </c>
      <c r="D401" s="49">
        <v>1</v>
      </c>
      <c r="E401" s="34" t="s">
        <v>782</v>
      </c>
      <c r="F401" s="34" t="s">
        <v>1315</v>
      </c>
      <c r="G401" s="87" t="s">
        <v>720</v>
      </c>
      <c r="H401" s="87" t="s">
        <v>746</v>
      </c>
      <c r="I401" s="87" t="s">
        <v>747</v>
      </c>
      <c r="J401" s="34" t="s">
        <v>933</v>
      </c>
      <c r="K401" s="87">
        <v>1</v>
      </c>
      <c r="L401" s="87">
        <v>6</v>
      </c>
      <c r="M401" s="87">
        <v>2</v>
      </c>
      <c r="N401" s="87">
        <v>10</v>
      </c>
      <c r="O401" s="49" t="s">
        <v>2458</v>
      </c>
      <c r="P401" s="49" t="s">
        <v>2458</v>
      </c>
      <c r="Q401" s="34">
        <v>1</v>
      </c>
      <c r="R401" s="34">
        <v>6</v>
      </c>
      <c r="S401" s="34">
        <v>2</v>
      </c>
      <c r="T401" s="34">
        <v>10</v>
      </c>
      <c r="U401" s="34" t="s">
        <v>2360</v>
      </c>
      <c r="V401" s="34" t="s">
        <v>2360</v>
      </c>
      <c r="W401" s="34">
        <v>2</v>
      </c>
      <c r="X401" s="34">
        <v>6</v>
      </c>
      <c r="Y401" s="34">
        <v>8</v>
      </c>
    </row>
    <row r="402" spans="1:25" x14ac:dyDescent="0.2">
      <c r="A402" s="34" t="s">
        <v>2828</v>
      </c>
      <c r="B402" s="49" t="s">
        <v>1316</v>
      </c>
      <c r="C402" s="49" t="s">
        <v>539</v>
      </c>
      <c r="D402" s="49">
        <v>1</v>
      </c>
      <c r="E402" s="34" t="s">
        <v>782</v>
      </c>
      <c r="F402" s="34" t="s">
        <v>1317</v>
      </c>
      <c r="G402" s="87" t="s">
        <v>720</v>
      </c>
      <c r="H402" s="87" t="s">
        <v>746</v>
      </c>
      <c r="I402" s="87" t="s">
        <v>747</v>
      </c>
      <c r="J402" s="34" t="s">
        <v>977</v>
      </c>
      <c r="K402" s="87">
        <v>1</v>
      </c>
      <c r="L402" s="87">
        <v>6</v>
      </c>
      <c r="M402" s="87">
        <v>1</v>
      </c>
      <c r="N402" s="87">
        <v>10</v>
      </c>
      <c r="O402" s="49" t="s">
        <v>2476</v>
      </c>
      <c r="P402" s="49" t="s">
        <v>2476</v>
      </c>
      <c r="Q402" s="34">
        <v>1</v>
      </c>
      <c r="R402" s="34">
        <v>6</v>
      </c>
      <c r="S402" s="34">
        <v>1</v>
      </c>
      <c r="T402" s="34">
        <v>10</v>
      </c>
      <c r="U402" s="34" t="s">
        <v>2360</v>
      </c>
      <c r="V402" s="34" t="s">
        <v>2360</v>
      </c>
      <c r="W402" s="34">
        <v>2</v>
      </c>
      <c r="X402" s="34">
        <v>6</v>
      </c>
      <c r="Y402" s="34">
        <v>8</v>
      </c>
    </row>
    <row r="403" spans="1:25" x14ac:dyDescent="0.2">
      <c r="A403" s="34" t="s">
        <v>2829</v>
      </c>
      <c r="B403" s="49" t="s">
        <v>1318</v>
      </c>
      <c r="C403" s="49" t="s">
        <v>539</v>
      </c>
      <c r="D403" s="49">
        <v>1</v>
      </c>
      <c r="E403" s="34" t="s">
        <v>782</v>
      </c>
      <c r="F403" s="34" t="s">
        <v>745</v>
      </c>
      <c r="G403" s="87" t="s">
        <v>720</v>
      </c>
      <c r="H403" s="87" t="s">
        <v>746</v>
      </c>
      <c r="I403" s="87" t="s">
        <v>747</v>
      </c>
      <c r="J403" s="34" t="s">
        <v>748</v>
      </c>
      <c r="K403" s="87">
        <v>1</v>
      </c>
      <c r="L403" s="87" t="s">
        <v>746</v>
      </c>
      <c r="M403" s="87" t="s">
        <v>719</v>
      </c>
      <c r="N403" s="87" t="s">
        <v>2481</v>
      </c>
      <c r="O403" s="49" t="s">
        <v>2476</v>
      </c>
      <c r="P403" s="49" t="s">
        <v>2476</v>
      </c>
      <c r="Q403" s="34">
        <v>1</v>
      </c>
      <c r="R403" s="34" t="s">
        <v>746</v>
      </c>
      <c r="S403" s="34" t="s">
        <v>719</v>
      </c>
      <c r="T403" s="34" t="s">
        <v>2481</v>
      </c>
      <c r="U403" s="34" t="s">
        <v>2360</v>
      </c>
      <c r="V403" s="34" t="s">
        <v>2360</v>
      </c>
      <c r="W403" s="34" t="s">
        <v>720</v>
      </c>
      <c r="X403" s="34" t="s">
        <v>746</v>
      </c>
      <c r="Y403" s="34" t="s">
        <v>747</v>
      </c>
    </row>
    <row r="404" spans="1:25" x14ac:dyDescent="0.2">
      <c r="A404" s="34" t="s">
        <v>2830</v>
      </c>
      <c r="B404" s="49" t="s">
        <v>1319</v>
      </c>
      <c r="C404" s="49" t="s">
        <v>541</v>
      </c>
      <c r="D404" s="49">
        <v>2</v>
      </c>
      <c r="E404" s="34" t="s">
        <v>717</v>
      </c>
      <c r="F404" s="34" t="s">
        <v>735</v>
      </c>
      <c r="G404" s="87" t="s">
        <v>719</v>
      </c>
      <c r="H404" s="87" t="s">
        <v>720</v>
      </c>
      <c r="I404" s="87" t="s">
        <v>720</v>
      </c>
      <c r="J404" s="34" t="s">
        <v>736</v>
      </c>
      <c r="K404" s="87">
        <v>2</v>
      </c>
      <c r="L404" s="87" t="s">
        <v>720</v>
      </c>
      <c r="M404" s="87" t="s">
        <v>719</v>
      </c>
      <c r="N404" s="87" t="s">
        <v>2481</v>
      </c>
      <c r="O404" s="49" t="s">
        <v>2482</v>
      </c>
      <c r="P404" s="49" t="s">
        <v>2482</v>
      </c>
      <c r="Q404" s="34">
        <v>2</v>
      </c>
      <c r="R404" s="34" t="s">
        <v>720</v>
      </c>
      <c r="S404" s="34" t="s">
        <v>719</v>
      </c>
      <c r="T404" s="34" t="s">
        <v>2481</v>
      </c>
      <c r="U404" s="34" t="s">
        <v>2700</v>
      </c>
      <c r="V404" s="34" t="s">
        <v>2430</v>
      </c>
      <c r="W404" s="34" t="s">
        <v>720</v>
      </c>
      <c r="X404" s="34" t="s">
        <v>720</v>
      </c>
      <c r="Y404" s="34" t="s">
        <v>728</v>
      </c>
    </row>
    <row r="405" spans="1:25" x14ac:dyDescent="0.2">
      <c r="A405" s="34" t="s">
        <v>2831</v>
      </c>
      <c r="B405" s="49" t="s">
        <v>1320</v>
      </c>
      <c r="C405" s="49" t="s">
        <v>541</v>
      </c>
      <c r="D405" s="49">
        <v>1</v>
      </c>
      <c r="E405" s="34" t="s">
        <v>782</v>
      </c>
      <c r="F405" s="34" t="s">
        <v>718</v>
      </c>
      <c r="G405" s="87" t="s">
        <v>719</v>
      </c>
      <c r="H405" s="87" t="s">
        <v>720</v>
      </c>
      <c r="I405" s="87" t="s">
        <v>721</v>
      </c>
      <c r="J405" s="34" t="s">
        <v>722</v>
      </c>
      <c r="K405" s="87">
        <v>1</v>
      </c>
      <c r="L405" s="87">
        <v>5</v>
      </c>
      <c r="M405" s="87">
        <v>0</v>
      </c>
      <c r="N405" s="87">
        <v>5</v>
      </c>
      <c r="O405" s="49" t="s">
        <v>2408</v>
      </c>
      <c r="P405" s="49" t="s">
        <v>2408</v>
      </c>
      <c r="Q405" s="34">
        <v>1</v>
      </c>
      <c r="R405" s="34">
        <v>5</v>
      </c>
      <c r="S405" s="34">
        <v>0</v>
      </c>
      <c r="T405" s="34">
        <v>5</v>
      </c>
      <c r="U405" s="34" t="s">
        <v>2346</v>
      </c>
      <c r="V405" s="34" t="s">
        <v>2346</v>
      </c>
      <c r="W405" s="34">
        <v>1</v>
      </c>
      <c r="X405" s="34">
        <v>2</v>
      </c>
      <c r="Y405" s="34">
        <v>4</v>
      </c>
    </row>
    <row r="406" spans="1:25" x14ac:dyDescent="0.2">
      <c r="A406" s="34" t="s">
        <v>2832</v>
      </c>
      <c r="B406" s="49" t="s">
        <v>1321</v>
      </c>
      <c r="C406" s="49" t="s">
        <v>541</v>
      </c>
      <c r="D406" s="49">
        <v>1</v>
      </c>
      <c r="E406" s="34" t="s">
        <v>782</v>
      </c>
      <c r="F406" s="34" t="s">
        <v>724</v>
      </c>
      <c r="G406" s="87" t="s">
        <v>719</v>
      </c>
      <c r="H406" s="87" t="s">
        <v>720</v>
      </c>
      <c r="I406" s="87" t="s">
        <v>721</v>
      </c>
      <c r="J406" s="34" t="s">
        <v>725</v>
      </c>
      <c r="K406" s="87">
        <v>1</v>
      </c>
      <c r="L406" s="87">
        <v>6</v>
      </c>
      <c r="M406" s="87">
        <v>0</v>
      </c>
      <c r="N406" s="87">
        <v>10</v>
      </c>
      <c r="O406" s="49" t="s">
        <v>2410</v>
      </c>
      <c r="P406" s="49" t="s">
        <v>2410</v>
      </c>
      <c r="Q406" s="34">
        <v>1</v>
      </c>
      <c r="R406" s="34">
        <v>6</v>
      </c>
      <c r="S406" s="34">
        <v>0</v>
      </c>
      <c r="T406" s="34">
        <v>10</v>
      </c>
      <c r="U406" s="34" t="s">
        <v>2346</v>
      </c>
      <c r="V406" s="34" t="s">
        <v>2346</v>
      </c>
      <c r="W406" s="34">
        <v>1</v>
      </c>
      <c r="X406" s="34">
        <v>2</v>
      </c>
      <c r="Y406" s="34">
        <v>4</v>
      </c>
    </row>
    <row r="407" spans="1:25" x14ac:dyDescent="0.2">
      <c r="A407" s="34" t="s">
        <v>2833</v>
      </c>
      <c r="B407" s="49" t="s">
        <v>1322</v>
      </c>
      <c r="C407" s="49" t="s">
        <v>541</v>
      </c>
      <c r="D407" s="49">
        <v>6</v>
      </c>
      <c r="E407" s="34" t="s">
        <v>759</v>
      </c>
      <c r="F407" s="34" t="s">
        <v>881</v>
      </c>
      <c r="G407" s="87" t="s">
        <v>719</v>
      </c>
      <c r="H407" s="87" t="s">
        <v>728</v>
      </c>
      <c r="I407" s="87" t="s">
        <v>720</v>
      </c>
      <c r="J407" s="34" t="s">
        <v>882</v>
      </c>
      <c r="K407" s="87">
        <v>6</v>
      </c>
      <c r="L407" s="87">
        <v>3</v>
      </c>
      <c r="M407" s="87">
        <v>2</v>
      </c>
      <c r="N407" s="87">
        <v>11</v>
      </c>
      <c r="O407" s="49" t="s">
        <v>2487</v>
      </c>
      <c r="P407" s="49" t="s">
        <v>2487</v>
      </c>
      <c r="Q407" s="34">
        <v>6</v>
      </c>
      <c r="R407" s="34">
        <v>3</v>
      </c>
      <c r="S407" s="34">
        <v>2</v>
      </c>
      <c r="T407" s="34">
        <v>11</v>
      </c>
      <c r="U407" s="34" t="s">
        <v>2488</v>
      </c>
      <c r="V407" s="34" t="s">
        <v>2488</v>
      </c>
      <c r="W407" s="34">
        <v>1</v>
      </c>
      <c r="X407" s="34">
        <v>3</v>
      </c>
      <c r="Y407" s="34">
        <v>2</v>
      </c>
    </row>
    <row r="408" spans="1:25" x14ac:dyDescent="0.2">
      <c r="A408" s="34" t="s">
        <v>2834</v>
      </c>
      <c r="B408" s="49" t="s">
        <v>1323</v>
      </c>
      <c r="C408" s="49" t="s">
        <v>541</v>
      </c>
      <c r="D408" s="49">
        <v>5</v>
      </c>
      <c r="E408" s="34" t="s">
        <v>820</v>
      </c>
      <c r="F408" s="34" t="s">
        <v>821</v>
      </c>
      <c r="G408" s="87" t="s">
        <v>719</v>
      </c>
      <c r="H408" s="87" t="s">
        <v>739</v>
      </c>
      <c r="I408" s="87" t="s">
        <v>719</v>
      </c>
      <c r="J408" s="34" t="s">
        <v>822</v>
      </c>
      <c r="K408" s="87">
        <v>5</v>
      </c>
      <c r="L408" s="87">
        <v>1</v>
      </c>
      <c r="M408" s="87">
        <v>11</v>
      </c>
      <c r="N408" s="87">
        <v>16</v>
      </c>
      <c r="O408" s="49" t="s">
        <v>2436</v>
      </c>
      <c r="P408" s="49" t="s">
        <v>2436</v>
      </c>
      <c r="Q408" s="34">
        <v>5</v>
      </c>
      <c r="R408" s="34">
        <v>1</v>
      </c>
      <c r="S408" s="34">
        <v>11</v>
      </c>
      <c r="T408" s="34">
        <v>16</v>
      </c>
      <c r="U408" s="34" t="s">
        <v>2437</v>
      </c>
      <c r="V408" s="34" t="s">
        <v>2437</v>
      </c>
      <c r="W408" s="34">
        <v>1</v>
      </c>
      <c r="X408" s="34">
        <v>7</v>
      </c>
      <c r="Y408" s="34">
        <v>1</v>
      </c>
    </row>
    <row r="409" spans="1:25" x14ac:dyDescent="0.2">
      <c r="A409" s="34" t="s">
        <v>2835</v>
      </c>
      <c r="B409" s="49" t="s">
        <v>1324</v>
      </c>
      <c r="C409" s="49" t="s">
        <v>541</v>
      </c>
      <c r="D409" s="49">
        <v>5</v>
      </c>
      <c r="E409" s="34" t="s">
        <v>820</v>
      </c>
      <c r="F409" s="34" t="s">
        <v>738</v>
      </c>
      <c r="G409" s="87" t="s">
        <v>719</v>
      </c>
      <c r="H409" s="87" t="s">
        <v>739</v>
      </c>
      <c r="I409" s="87" t="s">
        <v>720</v>
      </c>
      <c r="J409" s="34" t="s">
        <v>740</v>
      </c>
      <c r="K409" s="87">
        <v>5</v>
      </c>
      <c r="L409" s="87">
        <v>3</v>
      </c>
      <c r="M409" s="87">
        <v>1</v>
      </c>
      <c r="N409" s="87">
        <v>16</v>
      </c>
      <c r="O409" s="49" t="s">
        <v>2439</v>
      </c>
      <c r="P409" s="49" t="s">
        <v>2439</v>
      </c>
      <c r="Q409" s="34">
        <v>5</v>
      </c>
      <c r="R409" s="34">
        <v>3</v>
      </c>
      <c r="S409" s="34">
        <v>1</v>
      </c>
      <c r="T409" s="34">
        <v>16</v>
      </c>
      <c r="U409" s="34" t="s">
        <v>2356</v>
      </c>
      <c r="V409" s="34" t="s">
        <v>2356</v>
      </c>
      <c r="W409" s="34">
        <v>1</v>
      </c>
      <c r="X409" s="34">
        <v>7</v>
      </c>
      <c r="Y409" s="34">
        <v>2</v>
      </c>
    </row>
    <row r="410" spans="1:25" x14ac:dyDescent="0.2">
      <c r="A410" s="34" t="s">
        <v>2836</v>
      </c>
      <c r="B410" s="49" t="s">
        <v>1325</v>
      </c>
      <c r="C410" s="49" t="s">
        <v>541</v>
      </c>
      <c r="D410" s="49">
        <v>2</v>
      </c>
      <c r="E410" s="34" t="s">
        <v>717</v>
      </c>
      <c r="F410" s="34" t="s">
        <v>825</v>
      </c>
      <c r="G410" s="87" t="s">
        <v>720</v>
      </c>
      <c r="H410" s="87" t="s">
        <v>719</v>
      </c>
      <c r="I410" s="87" t="s">
        <v>719</v>
      </c>
      <c r="J410" s="34" t="s">
        <v>826</v>
      </c>
      <c r="K410" s="87">
        <v>2</v>
      </c>
      <c r="L410" s="87">
        <v>3</v>
      </c>
      <c r="M410" s="87">
        <v>3</v>
      </c>
      <c r="N410" s="87">
        <v>11</v>
      </c>
      <c r="O410" s="49" t="s">
        <v>2441</v>
      </c>
      <c r="P410" s="49" t="s">
        <v>2441</v>
      </c>
      <c r="Q410" s="34">
        <v>2</v>
      </c>
      <c r="R410" s="34">
        <v>3</v>
      </c>
      <c r="S410" s="34">
        <v>3</v>
      </c>
      <c r="T410" s="34">
        <v>11</v>
      </c>
      <c r="U410" s="34" t="s">
        <v>2442</v>
      </c>
      <c r="V410" s="34" t="s">
        <v>2442</v>
      </c>
      <c r="W410" s="34">
        <v>2</v>
      </c>
      <c r="X410" s="34">
        <v>1</v>
      </c>
      <c r="Y410" s="34">
        <v>1</v>
      </c>
    </row>
    <row r="411" spans="1:25" x14ac:dyDescent="0.2">
      <c r="A411" s="34" t="s">
        <v>2830</v>
      </c>
      <c r="B411" s="49" t="s">
        <v>1326</v>
      </c>
      <c r="C411" s="49" t="s">
        <v>541</v>
      </c>
      <c r="D411" s="49">
        <v>2</v>
      </c>
      <c r="E411" s="34" t="s">
        <v>717</v>
      </c>
      <c r="F411" s="34" t="s">
        <v>735</v>
      </c>
      <c r="G411" s="87" t="s">
        <v>720</v>
      </c>
      <c r="H411" s="87" t="s">
        <v>720</v>
      </c>
      <c r="I411" s="87" t="s">
        <v>719</v>
      </c>
      <c r="J411" s="34" t="s">
        <v>736</v>
      </c>
      <c r="K411" s="87">
        <v>2</v>
      </c>
      <c r="L411" s="87" t="s">
        <v>720</v>
      </c>
      <c r="M411" s="87" t="s">
        <v>719</v>
      </c>
      <c r="N411" s="87" t="s">
        <v>2481</v>
      </c>
      <c r="O411" s="49" t="s">
        <v>2482</v>
      </c>
      <c r="P411" s="49" t="s">
        <v>2482</v>
      </c>
      <c r="Q411" s="34">
        <v>2</v>
      </c>
      <c r="R411" s="34" t="s">
        <v>720</v>
      </c>
      <c r="S411" s="34" t="s">
        <v>719</v>
      </c>
      <c r="T411" s="34" t="s">
        <v>2481</v>
      </c>
      <c r="U411" s="34" t="s">
        <v>2422</v>
      </c>
      <c r="V411" s="34" t="s">
        <v>2430</v>
      </c>
      <c r="W411" s="34" t="s">
        <v>720</v>
      </c>
      <c r="X411" s="34" t="s">
        <v>720</v>
      </c>
      <c r="Y411" s="34" t="s">
        <v>728</v>
      </c>
    </row>
    <row r="412" spans="1:25" x14ac:dyDescent="0.2">
      <c r="A412" s="34" t="s">
        <v>2837</v>
      </c>
      <c r="B412" s="49" t="s">
        <v>1327</v>
      </c>
      <c r="C412" s="49" t="s">
        <v>541</v>
      </c>
      <c r="D412" s="49">
        <v>2</v>
      </c>
      <c r="E412" s="34" t="s">
        <v>717</v>
      </c>
      <c r="F412" s="34" t="s">
        <v>835</v>
      </c>
      <c r="G412" s="87" t="s">
        <v>720</v>
      </c>
      <c r="H412" s="87" t="s">
        <v>720</v>
      </c>
      <c r="I412" s="87" t="s">
        <v>719</v>
      </c>
      <c r="J412" s="34" t="s">
        <v>836</v>
      </c>
      <c r="K412" s="87">
        <v>2</v>
      </c>
      <c r="L412" s="87">
        <v>2</v>
      </c>
      <c r="M412" s="87">
        <v>2</v>
      </c>
      <c r="N412" s="87">
        <v>11</v>
      </c>
      <c r="O412" s="49" t="s">
        <v>2449</v>
      </c>
      <c r="P412" s="49" t="s">
        <v>2449</v>
      </c>
      <c r="Q412" s="34">
        <v>2</v>
      </c>
      <c r="R412" s="34">
        <v>2</v>
      </c>
      <c r="S412" s="34">
        <v>2</v>
      </c>
      <c r="T412" s="34">
        <v>11</v>
      </c>
      <c r="U412" s="34" t="s">
        <v>2422</v>
      </c>
      <c r="V412" s="34" t="s">
        <v>2422</v>
      </c>
      <c r="W412" s="34">
        <v>2</v>
      </c>
      <c r="X412" s="34">
        <v>2</v>
      </c>
      <c r="Y412" s="34">
        <v>1</v>
      </c>
    </row>
    <row r="413" spans="1:25" x14ac:dyDescent="0.2">
      <c r="A413" s="34" t="s">
        <v>2830</v>
      </c>
      <c r="B413" s="49" t="s">
        <v>1328</v>
      </c>
      <c r="C413" s="49" t="s">
        <v>541</v>
      </c>
      <c r="D413" s="49">
        <v>2</v>
      </c>
      <c r="E413" s="34" t="s">
        <v>717</v>
      </c>
      <c r="F413" s="34" t="s">
        <v>735</v>
      </c>
      <c r="G413" s="87" t="s">
        <v>720</v>
      </c>
      <c r="H413" s="87" t="s">
        <v>720</v>
      </c>
      <c r="I413" s="87" t="s">
        <v>728</v>
      </c>
      <c r="J413" s="34" t="s">
        <v>736</v>
      </c>
      <c r="K413" s="87">
        <v>2</v>
      </c>
      <c r="L413" s="87" t="s">
        <v>720</v>
      </c>
      <c r="M413" s="87" t="s">
        <v>719</v>
      </c>
      <c r="N413" s="87" t="s">
        <v>2481</v>
      </c>
      <c r="O413" s="49" t="s">
        <v>2482</v>
      </c>
      <c r="P413" s="49" t="s">
        <v>2482</v>
      </c>
      <c r="Q413" s="34">
        <v>2</v>
      </c>
      <c r="R413" s="34" t="s">
        <v>720</v>
      </c>
      <c r="S413" s="34" t="s">
        <v>719</v>
      </c>
      <c r="T413" s="34" t="s">
        <v>2481</v>
      </c>
      <c r="U413" s="34" t="s">
        <v>2430</v>
      </c>
      <c r="V413" s="34" t="s">
        <v>2430</v>
      </c>
      <c r="W413" s="34" t="s">
        <v>720</v>
      </c>
      <c r="X413" s="34" t="s">
        <v>720</v>
      </c>
      <c r="Y413" s="34" t="s">
        <v>728</v>
      </c>
    </row>
    <row r="414" spans="1:25" x14ac:dyDescent="0.2">
      <c r="A414" s="34" t="s">
        <v>2838</v>
      </c>
      <c r="B414" s="49" t="s">
        <v>1329</v>
      </c>
      <c r="C414" s="49" t="s">
        <v>541</v>
      </c>
      <c r="D414" s="49">
        <v>2</v>
      </c>
      <c r="E414" s="34" t="s">
        <v>717</v>
      </c>
      <c r="F414" s="34" t="s">
        <v>1330</v>
      </c>
      <c r="G414" s="87" t="s">
        <v>720</v>
      </c>
      <c r="H414" s="87" t="s">
        <v>720</v>
      </c>
      <c r="I414" s="87" t="s">
        <v>728</v>
      </c>
      <c r="J414" s="34" t="s">
        <v>1331</v>
      </c>
      <c r="K414" s="87">
        <v>2</v>
      </c>
      <c r="L414" s="87">
        <v>3</v>
      </c>
      <c r="M414" s="87">
        <v>2</v>
      </c>
      <c r="N414" s="87">
        <v>6</v>
      </c>
      <c r="O414" s="49" t="s">
        <v>2451</v>
      </c>
      <c r="P414" s="49" t="s">
        <v>2451</v>
      </c>
      <c r="Q414" s="34">
        <v>2</v>
      </c>
      <c r="R414" s="34">
        <v>3</v>
      </c>
      <c r="S414" s="34">
        <v>2</v>
      </c>
      <c r="T414" s="34">
        <v>6</v>
      </c>
      <c r="U414" s="34" t="s">
        <v>2430</v>
      </c>
      <c r="V414" s="34" t="s">
        <v>2430</v>
      </c>
      <c r="W414" s="34">
        <v>2</v>
      </c>
      <c r="X414" s="34">
        <v>2</v>
      </c>
      <c r="Y414" s="34">
        <v>3</v>
      </c>
    </row>
    <row r="415" spans="1:25" x14ac:dyDescent="0.2">
      <c r="A415" s="34" t="s">
        <v>2830</v>
      </c>
      <c r="B415" s="49" t="s">
        <v>1332</v>
      </c>
      <c r="C415" s="49" t="s">
        <v>541</v>
      </c>
      <c r="D415" s="49">
        <v>2</v>
      </c>
      <c r="E415" s="34" t="s">
        <v>717</v>
      </c>
      <c r="F415" s="34" t="s">
        <v>735</v>
      </c>
      <c r="G415" s="87" t="s">
        <v>720</v>
      </c>
      <c r="H415" s="87" t="s">
        <v>720</v>
      </c>
      <c r="I415" s="87" t="s">
        <v>721</v>
      </c>
      <c r="J415" s="34" t="s">
        <v>736</v>
      </c>
      <c r="K415" s="87">
        <v>2</v>
      </c>
      <c r="L415" s="87" t="s">
        <v>720</v>
      </c>
      <c r="M415" s="87" t="s">
        <v>719</v>
      </c>
      <c r="N415" s="87" t="s">
        <v>2481</v>
      </c>
      <c r="O415" s="49" t="s">
        <v>2482</v>
      </c>
      <c r="P415" s="49" t="s">
        <v>2482</v>
      </c>
      <c r="Q415" s="34">
        <v>2</v>
      </c>
      <c r="R415" s="34" t="s">
        <v>720</v>
      </c>
      <c r="S415" s="34" t="s">
        <v>719</v>
      </c>
      <c r="T415" s="34" t="s">
        <v>2481</v>
      </c>
      <c r="U415" s="34" t="s">
        <v>2452</v>
      </c>
      <c r="V415" s="34" t="s">
        <v>2430</v>
      </c>
      <c r="W415" s="34" t="s">
        <v>720</v>
      </c>
      <c r="X415" s="34" t="s">
        <v>720</v>
      </c>
      <c r="Y415" s="34" t="s">
        <v>728</v>
      </c>
    </row>
    <row r="416" spans="1:25" x14ac:dyDescent="0.2">
      <c r="A416" s="34" t="s">
        <v>2830</v>
      </c>
      <c r="B416" s="49" t="s">
        <v>1333</v>
      </c>
      <c r="C416" s="49" t="s">
        <v>541</v>
      </c>
      <c r="D416" s="49">
        <v>2</v>
      </c>
      <c r="E416" s="34" t="s">
        <v>717</v>
      </c>
      <c r="F416" s="34" t="s">
        <v>735</v>
      </c>
      <c r="G416" s="87" t="s">
        <v>720</v>
      </c>
      <c r="H416" s="87" t="s">
        <v>720</v>
      </c>
      <c r="I416" s="87" t="s">
        <v>768</v>
      </c>
      <c r="J416" s="34" t="s">
        <v>736</v>
      </c>
      <c r="K416" s="87">
        <v>2</v>
      </c>
      <c r="L416" s="87" t="s">
        <v>720</v>
      </c>
      <c r="M416" s="87" t="s">
        <v>719</v>
      </c>
      <c r="N416" s="87" t="s">
        <v>2481</v>
      </c>
      <c r="O416" s="49" t="s">
        <v>2482</v>
      </c>
      <c r="P416" s="49" t="s">
        <v>2482</v>
      </c>
      <c r="Q416" s="34">
        <v>2</v>
      </c>
      <c r="R416" s="34" t="s">
        <v>720</v>
      </c>
      <c r="S416" s="34" t="s">
        <v>719</v>
      </c>
      <c r="T416" s="34" t="s">
        <v>2481</v>
      </c>
      <c r="U416" s="34" t="s">
        <v>2453</v>
      </c>
      <c r="V416" s="34" t="s">
        <v>2430</v>
      </c>
      <c r="W416" s="34" t="s">
        <v>720</v>
      </c>
      <c r="X416" s="34" t="s">
        <v>720</v>
      </c>
      <c r="Y416" s="34" t="s">
        <v>728</v>
      </c>
    </row>
    <row r="417" spans="1:25" x14ac:dyDescent="0.2">
      <c r="A417" s="34" t="s">
        <v>2839</v>
      </c>
      <c r="B417" s="49" t="s">
        <v>1334</v>
      </c>
      <c r="C417" s="49" t="s">
        <v>541</v>
      </c>
      <c r="D417" s="49">
        <v>2</v>
      </c>
      <c r="E417" s="34" t="s">
        <v>717</v>
      </c>
      <c r="F417" s="34" t="s">
        <v>742</v>
      </c>
      <c r="G417" s="87" t="s">
        <v>720</v>
      </c>
      <c r="H417" s="87" t="s">
        <v>728</v>
      </c>
      <c r="I417" s="87" t="s">
        <v>720</v>
      </c>
      <c r="J417" s="34" t="s">
        <v>743</v>
      </c>
      <c r="K417" s="87">
        <v>2</v>
      </c>
      <c r="L417" s="87" t="s">
        <v>719</v>
      </c>
      <c r="M417" s="87" t="s">
        <v>739</v>
      </c>
      <c r="N417" s="87">
        <v>16</v>
      </c>
      <c r="O417" s="49" t="s">
        <v>2658</v>
      </c>
      <c r="P417" s="49" t="s">
        <v>2658</v>
      </c>
      <c r="Q417" s="34">
        <v>2</v>
      </c>
      <c r="R417" s="34" t="s">
        <v>719</v>
      </c>
      <c r="S417" s="34" t="s">
        <v>739</v>
      </c>
      <c r="T417" s="34">
        <v>16</v>
      </c>
      <c r="U417" s="34" t="s">
        <v>2358</v>
      </c>
      <c r="V417" s="34" t="s">
        <v>2358</v>
      </c>
      <c r="W417" s="34" t="s">
        <v>720</v>
      </c>
      <c r="X417" s="34">
        <v>3</v>
      </c>
      <c r="Y417" s="34" t="s">
        <v>720</v>
      </c>
    </row>
    <row r="418" spans="1:25" x14ac:dyDescent="0.2">
      <c r="A418" s="34" t="s">
        <v>2840</v>
      </c>
      <c r="B418" s="49" t="s">
        <v>1335</v>
      </c>
      <c r="C418" s="49" t="s">
        <v>541</v>
      </c>
      <c r="D418" s="49">
        <v>1</v>
      </c>
      <c r="E418" s="34" t="s">
        <v>782</v>
      </c>
      <c r="F418" s="34" t="s">
        <v>868</v>
      </c>
      <c r="G418" s="87" t="s">
        <v>720</v>
      </c>
      <c r="H418" s="87" t="s">
        <v>746</v>
      </c>
      <c r="I418" s="87" t="s">
        <v>747</v>
      </c>
      <c r="J418" s="34" t="s">
        <v>869</v>
      </c>
      <c r="K418" s="87">
        <v>1</v>
      </c>
      <c r="L418" s="87">
        <v>6</v>
      </c>
      <c r="M418" s="87">
        <v>0</v>
      </c>
      <c r="N418" s="87">
        <v>10</v>
      </c>
      <c r="O418" s="49" t="s">
        <v>2410</v>
      </c>
      <c r="P418" s="49" t="s">
        <v>2410</v>
      </c>
      <c r="Q418" s="34">
        <v>1</v>
      </c>
      <c r="R418" s="34">
        <v>6</v>
      </c>
      <c r="S418" s="34">
        <v>0</v>
      </c>
      <c r="T418" s="34">
        <v>10</v>
      </c>
      <c r="U418" s="34" t="s">
        <v>2360</v>
      </c>
      <c r="V418" s="34" t="s">
        <v>2360</v>
      </c>
      <c r="W418" s="34">
        <v>2</v>
      </c>
      <c r="X418" s="34" t="s">
        <v>746</v>
      </c>
      <c r="Y418" s="34" t="s">
        <v>747</v>
      </c>
    </row>
    <row r="419" spans="1:25" x14ac:dyDescent="0.2">
      <c r="A419" s="34" t="s">
        <v>2841</v>
      </c>
      <c r="B419" s="49" t="s">
        <v>1336</v>
      </c>
      <c r="C419" s="49" t="s">
        <v>541</v>
      </c>
      <c r="D419" s="49">
        <v>1</v>
      </c>
      <c r="E419" s="34" t="s">
        <v>782</v>
      </c>
      <c r="F419" s="34" t="s">
        <v>745</v>
      </c>
      <c r="G419" s="87" t="s">
        <v>720</v>
      </c>
      <c r="H419" s="87" t="s">
        <v>746</v>
      </c>
      <c r="I419" s="87" t="s">
        <v>747</v>
      </c>
      <c r="J419" s="34" t="s">
        <v>748</v>
      </c>
      <c r="K419" s="87">
        <v>1</v>
      </c>
      <c r="L419" s="87" t="s">
        <v>746</v>
      </c>
      <c r="M419" s="87" t="s">
        <v>719</v>
      </c>
      <c r="N419" s="87" t="s">
        <v>2481</v>
      </c>
      <c r="O419" s="49" t="s">
        <v>2476</v>
      </c>
      <c r="P419" s="49" t="s">
        <v>2476</v>
      </c>
      <c r="Q419" s="34">
        <v>1</v>
      </c>
      <c r="R419" s="34" t="s">
        <v>746</v>
      </c>
      <c r="S419" s="34" t="s">
        <v>719</v>
      </c>
      <c r="T419" s="34" t="s">
        <v>2481</v>
      </c>
      <c r="U419" s="34" t="s">
        <v>2360</v>
      </c>
      <c r="V419" s="34" t="s">
        <v>2360</v>
      </c>
      <c r="W419" s="34" t="s">
        <v>720</v>
      </c>
      <c r="X419" s="34" t="s">
        <v>746</v>
      </c>
      <c r="Y419" s="34" t="s">
        <v>747</v>
      </c>
    </row>
    <row r="420" spans="1:25" x14ac:dyDescent="0.2">
      <c r="A420" s="34" t="s">
        <v>2842</v>
      </c>
      <c r="B420" s="49" t="s">
        <v>1337</v>
      </c>
      <c r="C420" s="49" t="s">
        <v>543</v>
      </c>
      <c r="D420" s="49">
        <v>2</v>
      </c>
      <c r="E420" s="34" t="s">
        <v>717</v>
      </c>
      <c r="F420" s="34" t="s">
        <v>735</v>
      </c>
      <c r="G420" s="87" t="s">
        <v>719</v>
      </c>
      <c r="H420" s="87" t="s">
        <v>720</v>
      </c>
      <c r="I420" s="87" t="s">
        <v>720</v>
      </c>
      <c r="J420" s="34" t="s">
        <v>736</v>
      </c>
      <c r="K420" s="87">
        <v>2</v>
      </c>
      <c r="L420" s="87" t="s">
        <v>720</v>
      </c>
      <c r="M420" s="87" t="s">
        <v>719</v>
      </c>
      <c r="N420" s="87" t="s">
        <v>2481</v>
      </c>
      <c r="O420" s="49" t="s">
        <v>2482</v>
      </c>
      <c r="P420" s="49" t="s">
        <v>2482</v>
      </c>
      <c r="Q420" s="34">
        <v>2</v>
      </c>
      <c r="R420" s="34" t="s">
        <v>720</v>
      </c>
      <c r="S420" s="34" t="s">
        <v>719</v>
      </c>
      <c r="T420" s="34" t="s">
        <v>2481</v>
      </c>
      <c r="U420" s="34" t="s">
        <v>2700</v>
      </c>
      <c r="V420" s="34" t="s">
        <v>2430</v>
      </c>
      <c r="W420" s="34" t="s">
        <v>720</v>
      </c>
      <c r="X420" s="34" t="s">
        <v>720</v>
      </c>
      <c r="Y420" s="34" t="s">
        <v>728</v>
      </c>
    </row>
    <row r="421" spans="1:25" x14ac:dyDescent="0.2">
      <c r="A421" s="34" t="s">
        <v>2843</v>
      </c>
      <c r="B421" s="49" t="s">
        <v>1338</v>
      </c>
      <c r="C421" s="49" t="s">
        <v>543</v>
      </c>
      <c r="D421" s="49">
        <v>1</v>
      </c>
      <c r="E421" s="34" t="s">
        <v>782</v>
      </c>
      <c r="F421" s="34" t="s">
        <v>718</v>
      </c>
      <c r="G421" s="87" t="s">
        <v>719</v>
      </c>
      <c r="H421" s="87" t="s">
        <v>720</v>
      </c>
      <c r="I421" s="87" t="s">
        <v>721</v>
      </c>
      <c r="J421" s="34" t="s">
        <v>722</v>
      </c>
      <c r="K421" s="87">
        <v>1</v>
      </c>
      <c r="L421" s="87">
        <v>5</v>
      </c>
      <c r="M421" s="87">
        <v>0</v>
      </c>
      <c r="N421" s="87">
        <v>5</v>
      </c>
      <c r="O421" s="49" t="s">
        <v>2408</v>
      </c>
      <c r="P421" s="49" t="s">
        <v>2408</v>
      </c>
      <c r="Q421" s="34">
        <v>1</v>
      </c>
      <c r="R421" s="34">
        <v>5</v>
      </c>
      <c r="S421" s="34">
        <v>0</v>
      </c>
      <c r="T421" s="34">
        <v>5</v>
      </c>
      <c r="U421" s="34" t="s">
        <v>2346</v>
      </c>
      <c r="V421" s="34" t="s">
        <v>2346</v>
      </c>
      <c r="W421" s="34">
        <v>1</v>
      </c>
      <c r="X421" s="34">
        <v>2</v>
      </c>
      <c r="Y421" s="34">
        <v>4</v>
      </c>
    </row>
    <row r="422" spans="1:25" x14ac:dyDescent="0.2">
      <c r="A422" s="34" t="s">
        <v>2844</v>
      </c>
      <c r="B422" s="49" t="s">
        <v>1339</v>
      </c>
      <c r="C422" s="49" t="s">
        <v>543</v>
      </c>
      <c r="D422" s="49">
        <v>6</v>
      </c>
      <c r="E422" s="34" t="s">
        <v>759</v>
      </c>
      <c r="F422" s="34" t="s">
        <v>1040</v>
      </c>
      <c r="G422" s="87" t="s">
        <v>719</v>
      </c>
      <c r="H422" s="87" t="s">
        <v>728</v>
      </c>
      <c r="I422" s="87" t="s">
        <v>732</v>
      </c>
      <c r="J422" s="34" t="s">
        <v>848</v>
      </c>
      <c r="K422" s="87">
        <v>6</v>
      </c>
      <c r="L422" s="87">
        <v>4</v>
      </c>
      <c r="M422" s="87">
        <v>1</v>
      </c>
      <c r="N422" s="87">
        <v>16</v>
      </c>
      <c r="O422" s="49" t="s">
        <v>2380</v>
      </c>
      <c r="P422" s="49" t="s">
        <v>2380</v>
      </c>
      <c r="Q422" s="34">
        <v>6</v>
      </c>
      <c r="R422" s="34">
        <v>4</v>
      </c>
      <c r="S422" s="34">
        <v>1</v>
      </c>
      <c r="T422" s="34">
        <v>16</v>
      </c>
      <c r="U422" s="34" t="s">
        <v>2353</v>
      </c>
      <c r="V422" s="34" t="s">
        <v>2353</v>
      </c>
      <c r="W422" s="34">
        <v>1</v>
      </c>
      <c r="X422" s="34">
        <v>3</v>
      </c>
      <c r="Y422" s="34">
        <v>9</v>
      </c>
    </row>
    <row r="423" spans="1:25" x14ac:dyDescent="0.2">
      <c r="A423" s="34" t="s">
        <v>2845</v>
      </c>
      <c r="B423" s="49" t="s">
        <v>1340</v>
      </c>
      <c r="C423" s="49" t="s">
        <v>543</v>
      </c>
      <c r="D423" s="49">
        <v>5</v>
      </c>
      <c r="E423" s="34" t="s">
        <v>820</v>
      </c>
      <c r="F423" s="34" t="s">
        <v>821</v>
      </c>
      <c r="G423" s="87" t="s">
        <v>719</v>
      </c>
      <c r="H423" s="87" t="s">
        <v>739</v>
      </c>
      <c r="I423" s="87" t="s">
        <v>719</v>
      </c>
      <c r="J423" s="34" t="s">
        <v>822</v>
      </c>
      <c r="K423" s="87">
        <v>5</v>
      </c>
      <c r="L423" s="87">
        <v>1</v>
      </c>
      <c r="M423" s="87">
        <v>11</v>
      </c>
      <c r="N423" s="87">
        <v>16</v>
      </c>
      <c r="O423" s="49" t="s">
        <v>2436</v>
      </c>
      <c r="P423" s="49" t="s">
        <v>2436</v>
      </c>
      <c r="Q423" s="34">
        <v>5</v>
      </c>
      <c r="R423" s="34">
        <v>1</v>
      </c>
      <c r="S423" s="34">
        <v>11</v>
      </c>
      <c r="T423" s="34">
        <v>16</v>
      </c>
      <c r="U423" s="34" t="s">
        <v>2437</v>
      </c>
      <c r="V423" s="34" t="s">
        <v>2437</v>
      </c>
      <c r="W423" s="34">
        <v>1</v>
      </c>
      <c r="X423" s="34">
        <v>7</v>
      </c>
      <c r="Y423" s="34">
        <v>1</v>
      </c>
    </row>
    <row r="424" spans="1:25" x14ac:dyDescent="0.2">
      <c r="A424" s="34" t="s">
        <v>2846</v>
      </c>
      <c r="B424" s="49" t="s">
        <v>1341</v>
      </c>
      <c r="C424" s="49" t="s">
        <v>543</v>
      </c>
      <c r="D424" s="49">
        <v>5</v>
      </c>
      <c r="E424" s="34" t="s">
        <v>820</v>
      </c>
      <c r="F424" s="34" t="s">
        <v>738</v>
      </c>
      <c r="G424" s="87" t="s">
        <v>719</v>
      </c>
      <c r="H424" s="87" t="s">
        <v>739</v>
      </c>
      <c r="I424" s="87" t="s">
        <v>720</v>
      </c>
      <c r="J424" s="34" t="s">
        <v>740</v>
      </c>
      <c r="K424" s="87">
        <v>5</v>
      </c>
      <c r="L424" s="87">
        <v>3</v>
      </c>
      <c r="M424" s="87">
        <v>1</v>
      </c>
      <c r="N424" s="87">
        <v>16</v>
      </c>
      <c r="O424" s="49" t="s">
        <v>2439</v>
      </c>
      <c r="P424" s="49" t="s">
        <v>2439</v>
      </c>
      <c r="Q424" s="34">
        <v>5</v>
      </c>
      <c r="R424" s="34">
        <v>3</v>
      </c>
      <c r="S424" s="34">
        <v>1</v>
      </c>
      <c r="T424" s="34">
        <v>16</v>
      </c>
      <c r="U424" s="34" t="s">
        <v>2356</v>
      </c>
      <c r="V424" s="34" t="s">
        <v>2356</v>
      </c>
      <c r="W424" s="34">
        <v>1</v>
      </c>
      <c r="X424" s="34">
        <v>7</v>
      </c>
      <c r="Y424" s="34">
        <v>2</v>
      </c>
    </row>
    <row r="425" spans="1:25" x14ac:dyDescent="0.2">
      <c r="A425" s="34" t="s">
        <v>2847</v>
      </c>
      <c r="B425" s="49" t="s">
        <v>1342</v>
      </c>
      <c r="C425" s="49" t="s">
        <v>543</v>
      </c>
      <c r="D425" s="49">
        <v>2</v>
      </c>
      <c r="E425" s="34" t="s">
        <v>717</v>
      </c>
      <c r="F425" s="34" t="s">
        <v>825</v>
      </c>
      <c r="G425" s="87" t="s">
        <v>720</v>
      </c>
      <c r="H425" s="87" t="s">
        <v>719</v>
      </c>
      <c r="I425" s="87" t="s">
        <v>719</v>
      </c>
      <c r="J425" s="34" t="s">
        <v>826</v>
      </c>
      <c r="K425" s="87">
        <v>2</v>
      </c>
      <c r="L425" s="87">
        <v>3</v>
      </c>
      <c r="M425" s="87">
        <v>3</v>
      </c>
      <c r="N425" s="87">
        <v>11</v>
      </c>
      <c r="O425" s="49" t="s">
        <v>2441</v>
      </c>
      <c r="P425" s="49" t="s">
        <v>2441</v>
      </c>
      <c r="Q425" s="34">
        <v>2</v>
      </c>
      <c r="R425" s="34">
        <v>3</v>
      </c>
      <c r="S425" s="34">
        <v>3</v>
      </c>
      <c r="T425" s="34">
        <v>11</v>
      </c>
      <c r="U425" s="34" t="s">
        <v>2442</v>
      </c>
      <c r="V425" s="34" t="s">
        <v>2442</v>
      </c>
      <c r="W425" s="34">
        <v>2</v>
      </c>
      <c r="X425" s="34">
        <v>1</v>
      </c>
      <c r="Y425" s="34">
        <v>1</v>
      </c>
    </row>
    <row r="426" spans="1:25" x14ac:dyDescent="0.2">
      <c r="A426" s="34" t="s">
        <v>2848</v>
      </c>
      <c r="B426" s="49" t="s">
        <v>1343</v>
      </c>
      <c r="C426" s="49" t="s">
        <v>543</v>
      </c>
      <c r="D426" s="49">
        <v>2</v>
      </c>
      <c r="E426" s="34" t="s">
        <v>717</v>
      </c>
      <c r="F426" s="34" t="s">
        <v>897</v>
      </c>
      <c r="G426" s="87" t="s">
        <v>720</v>
      </c>
      <c r="H426" s="87" t="s">
        <v>720</v>
      </c>
      <c r="I426" s="87" t="s">
        <v>719</v>
      </c>
      <c r="J426" s="34" t="s">
        <v>895</v>
      </c>
      <c r="K426" s="87">
        <v>2</v>
      </c>
      <c r="L426" s="87">
        <v>2</v>
      </c>
      <c r="M426" s="87">
        <v>2</v>
      </c>
      <c r="N426" s="87">
        <v>15</v>
      </c>
      <c r="O426" s="49" t="s">
        <v>2499</v>
      </c>
      <c r="P426" s="49" t="s">
        <v>2499</v>
      </c>
      <c r="Q426" s="34">
        <v>2</v>
      </c>
      <c r="R426" s="34">
        <v>2</v>
      </c>
      <c r="S426" s="34">
        <v>2</v>
      </c>
      <c r="T426" s="34">
        <v>15</v>
      </c>
      <c r="U426" s="34" t="s">
        <v>2422</v>
      </c>
      <c r="V426" s="34" t="s">
        <v>2422</v>
      </c>
      <c r="W426" s="34">
        <v>2</v>
      </c>
      <c r="X426" s="34">
        <v>2</v>
      </c>
      <c r="Y426" s="34">
        <v>1</v>
      </c>
    </row>
    <row r="427" spans="1:25" x14ac:dyDescent="0.2">
      <c r="A427" s="34" t="s">
        <v>2842</v>
      </c>
      <c r="B427" s="49" t="s">
        <v>1344</v>
      </c>
      <c r="C427" s="49" t="s">
        <v>543</v>
      </c>
      <c r="D427" s="49">
        <v>2</v>
      </c>
      <c r="E427" s="34" t="s">
        <v>717</v>
      </c>
      <c r="F427" s="34" t="s">
        <v>735</v>
      </c>
      <c r="G427" s="87" t="s">
        <v>720</v>
      </c>
      <c r="H427" s="87" t="s">
        <v>720</v>
      </c>
      <c r="I427" s="87" t="s">
        <v>719</v>
      </c>
      <c r="J427" s="34" t="s">
        <v>736</v>
      </c>
      <c r="K427" s="87">
        <v>2</v>
      </c>
      <c r="L427" s="87" t="s">
        <v>720</v>
      </c>
      <c r="M427" s="87" t="s">
        <v>719</v>
      </c>
      <c r="N427" s="87" t="s">
        <v>2481</v>
      </c>
      <c r="O427" s="49" t="s">
        <v>2482</v>
      </c>
      <c r="P427" s="49" t="s">
        <v>2482</v>
      </c>
      <c r="Q427" s="34">
        <v>2</v>
      </c>
      <c r="R427" s="34" t="s">
        <v>720</v>
      </c>
      <c r="S427" s="34" t="s">
        <v>719</v>
      </c>
      <c r="T427" s="34" t="s">
        <v>2481</v>
      </c>
      <c r="U427" s="34" t="s">
        <v>2422</v>
      </c>
      <c r="V427" s="34" t="s">
        <v>2430</v>
      </c>
      <c r="W427" s="34" t="s">
        <v>720</v>
      </c>
      <c r="X427" s="34" t="s">
        <v>720</v>
      </c>
      <c r="Y427" s="34" t="s">
        <v>728</v>
      </c>
    </row>
    <row r="428" spans="1:25" x14ac:dyDescent="0.2">
      <c r="A428" s="34" t="s">
        <v>2849</v>
      </c>
      <c r="B428" s="49" t="s">
        <v>1345</v>
      </c>
      <c r="C428" s="49" t="s">
        <v>543</v>
      </c>
      <c r="D428" s="49">
        <v>2</v>
      </c>
      <c r="E428" s="34" t="s">
        <v>717</v>
      </c>
      <c r="F428" s="34" t="s">
        <v>835</v>
      </c>
      <c r="G428" s="87" t="s">
        <v>720</v>
      </c>
      <c r="H428" s="87" t="s">
        <v>720</v>
      </c>
      <c r="I428" s="87" t="s">
        <v>719</v>
      </c>
      <c r="J428" s="34" t="s">
        <v>836</v>
      </c>
      <c r="K428" s="87">
        <v>2</v>
      </c>
      <c r="L428" s="87">
        <v>2</v>
      </c>
      <c r="M428" s="87">
        <v>2</v>
      </c>
      <c r="N428" s="87">
        <v>11</v>
      </c>
      <c r="O428" s="49" t="s">
        <v>2449</v>
      </c>
      <c r="P428" s="49" t="s">
        <v>2449</v>
      </c>
      <c r="Q428" s="34">
        <v>2</v>
      </c>
      <c r="R428" s="34">
        <v>2</v>
      </c>
      <c r="S428" s="34">
        <v>2</v>
      </c>
      <c r="T428" s="34">
        <v>11</v>
      </c>
      <c r="U428" s="34" t="s">
        <v>2422</v>
      </c>
      <c r="V428" s="34" t="s">
        <v>2422</v>
      </c>
      <c r="W428" s="34">
        <v>2</v>
      </c>
      <c r="X428" s="34">
        <v>2</v>
      </c>
      <c r="Y428" s="34">
        <v>1</v>
      </c>
    </row>
    <row r="429" spans="1:25" x14ac:dyDescent="0.2">
      <c r="A429" s="34" t="s">
        <v>2842</v>
      </c>
      <c r="B429" s="49" t="s">
        <v>1346</v>
      </c>
      <c r="C429" s="49" t="s">
        <v>543</v>
      </c>
      <c r="D429" s="49">
        <v>2</v>
      </c>
      <c r="E429" s="34" t="s">
        <v>717</v>
      </c>
      <c r="F429" s="34" t="s">
        <v>735</v>
      </c>
      <c r="G429" s="87" t="s">
        <v>720</v>
      </c>
      <c r="H429" s="87" t="s">
        <v>720</v>
      </c>
      <c r="I429" s="87" t="s">
        <v>728</v>
      </c>
      <c r="J429" s="34" t="s">
        <v>736</v>
      </c>
      <c r="K429" s="87">
        <v>2</v>
      </c>
      <c r="L429" s="87" t="s">
        <v>720</v>
      </c>
      <c r="M429" s="87" t="s">
        <v>719</v>
      </c>
      <c r="N429" s="87" t="s">
        <v>2481</v>
      </c>
      <c r="O429" s="49" t="s">
        <v>2482</v>
      </c>
      <c r="P429" s="49" t="s">
        <v>2482</v>
      </c>
      <c r="Q429" s="34">
        <v>2</v>
      </c>
      <c r="R429" s="34" t="s">
        <v>720</v>
      </c>
      <c r="S429" s="34" t="s">
        <v>719</v>
      </c>
      <c r="T429" s="34" t="s">
        <v>2481</v>
      </c>
      <c r="U429" s="34" t="s">
        <v>2430</v>
      </c>
      <c r="V429" s="34" t="s">
        <v>2430</v>
      </c>
      <c r="W429" s="34" t="s">
        <v>720</v>
      </c>
      <c r="X429" s="34" t="s">
        <v>720</v>
      </c>
      <c r="Y429" s="34" t="s">
        <v>728</v>
      </c>
    </row>
    <row r="430" spans="1:25" x14ac:dyDescent="0.2">
      <c r="A430" s="34" t="s">
        <v>2850</v>
      </c>
      <c r="B430" s="49" t="s">
        <v>1347</v>
      </c>
      <c r="C430" s="49" t="s">
        <v>543</v>
      </c>
      <c r="D430" s="49">
        <v>2</v>
      </c>
      <c r="E430" s="34" t="s">
        <v>717</v>
      </c>
      <c r="F430" s="34" t="s">
        <v>1330</v>
      </c>
      <c r="G430" s="87" t="s">
        <v>720</v>
      </c>
      <c r="H430" s="87" t="s">
        <v>720</v>
      </c>
      <c r="I430" s="87" t="s">
        <v>728</v>
      </c>
      <c r="J430" s="34" t="s">
        <v>1331</v>
      </c>
      <c r="K430" s="87">
        <v>2</v>
      </c>
      <c r="L430" s="87">
        <v>3</v>
      </c>
      <c r="M430" s="87">
        <v>2</v>
      </c>
      <c r="N430" s="87">
        <v>6</v>
      </c>
      <c r="O430" s="49" t="s">
        <v>2451</v>
      </c>
      <c r="P430" s="49" t="s">
        <v>2451</v>
      </c>
      <c r="Q430" s="34">
        <v>2</v>
      </c>
      <c r="R430" s="34">
        <v>3</v>
      </c>
      <c r="S430" s="34">
        <v>2</v>
      </c>
      <c r="T430" s="34">
        <v>6</v>
      </c>
      <c r="U430" s="34" t="s">
        <v>2430</v>
      </c>
      <c r="V430" s="34" t="s">
        <v>2430</v>
      </c>
      <c r="W430" s="34">
        <v>2</v>
      </c>
      <c r="X430" s="34">
        <v>2</v>
      </c>
      <c r="Y430" s="34">
        <v>3</v>
      </c>
    </row>
    <row r="431" spans="1:25" x14ac:dyDescent="0.2">
      <c r="A431" s="34" t="s">
        <v>2842</v>
      </c>
      <c r="B431" s="49" t="s">
        <v>1348</v>
      </c>
      <c r="C431" s="49" t="s">
        <v>543</v>
      </c>
      <c r="D431" s="49">
        <v>2</v>
      </c>
      <c r="E431" s="34" t="s">
        <v>717</v>
      </c>
      <c r="F431" s="34" t="s">
        <v>735</v>
      </c>
      <c r="G431" s="87" t="s">
        <v>720</v>
      </c>
      <c r="H431" s="87" t="s">
        <v>720</v>
      </c>
      <c r="I431" s="87" t="s">
        <v>721</v>
      </c>
      <c r="J431" s="34" t="s">
        <v>736</v>
      </c>
      <c r="K431" s="87">
        <v>2</v>
      </c>
      <c r="L431" s="87" t="s">
        <v>720</v>
      </c>
      <c r="M431" s="87" t="s">
        <v>719</v>
      </c>
      <c r="N431" s="87" t="s">
        <v>2481</v>
      </c>
      <c r="O431" s="49" t="s">
        <v>2482</v>
      </c>
      <c r="P431" s="49" t="s">
        <v>2482</v>
      </c>
      <c r="Q431" s="34">
        <v>2</v>
      </c>
      <c r="R431" s="34" t="s">
        <v>720</v>
      </c>
      <c r="S431" s="34" t="s">
        <v>719</v>
      </c>
      <c r="T431" s="34" t="s">
        <v>2481</v>
      </c>
      <c r="U431" s="34" t="s">
        <v>2452</v>
      </c>
      <c r="V431" s="34" t="s">
        <v>2430</v>
      </c>
      <c r="W431" s="34" t="s">
        <v>720</v>
      </c>
      <c r="X431" s="34" t="s">
        <v>720</v>
      </c>
      <c r="Y431" s="34" t="s">
        <v>728</v>
      </c>
    </row>
    <row r="432" spans="1:25" x14ac:dyDescent="0.2">
      <c r="A432" s="34" t="s">
        <v>2842</v>
      </c>
      <c r="B432" s="49" t="s">
        <v>1349</v>
      </c>
      <c r="C432" s="49" t="s">
        <v>543</v>
      </c>
      <c r="D432" s="49">
        <v>2</v>
      </c>
      <c r="E432" s="34" t="s">
        <v>717</v>
      </c>
      <c r="F432" s="34" t="s">
        <v>735</v>
      </c>
      <c r="G432" s="87" t="s">
        <v>720</v>
      </c>
      <c r="H432" s="87" t="s">
        <v>720</v>
      </c>
      <c r="I432" s="87" t="s">
        <v>768</v>
      </c>
      <c r="J432" s="34" t="s">
        <v>736</v>
      </c>
      <c r="K432" s="87">
        <v>2</v>
      </c>
      <c r="L432" s="87" t="s">
        <v>720</v>
      </c>
      <c r="M432" s="87" t="s">
        <v>719</v>
      </c>
      <c r="N432" s="87" t="s">
        <v>2481</v>
      </c>
      <c r="O432" s="49" t="s">
        <v>2482</v>
      </c>
      <c r="P432" s="49" t="s">
        <v>2482</v>
      </c>
      <c r="Q432" s="34">
        <v>2</v>
      </c>
      <c r="R432" s="34" t="s">
        <v>720</v>
      </c>
      <c r="S432" s="34" t="s">
        <v>719</v>
      </c>
      <c r="T432" s="34" t="s">
        <v>2481</v>
      </c>
      <c r="U432" s="34" t="s">
        <v>2453</v>
      </c>
      <c r="V432" s="34" t="s">
        <v>2430</v>
      </c>
      <c r="W432" s="34" t="s">
        <v>720</v>
      </c>
      <c r="X432" s="34" t="s">
        <v>720</v>
      </c>
      <c r="Y432" s="34" t="s">
        <v>728</v>
      </c>
    </row>
    <row r="433" spans="1:25" x14ac:dyDescent="0.2">
      <c r="A433" s="34" t="s">
        <v>2851</v>
      </c>
      <c r="B433" s="49" t="s">
        <v>1350</v>
      </c>
      <c r="C433" s="49" t="s">
        <v>543</v>
      </c>
      <c r="D433" s="49">
        <v>2</v>
      </c>
      <c r="E433" s="34" t="s">
        <v>717</v>
      </c>
      <c r="F433" s="34" t="s">
        <v>742</v>
      </c>
      <c r="G433" s="87" t="s">
        <v>720</v>
      </c>
      <c r="H433" s="87" t="s">
        <v>728</v>
      </c>
      <c r="I433" s="87" t="s">
        <v>720</v>
      </c>
      <c r="J433" s="34" t="s">
        <v>743</v>
      </c>
      <c r="K433" s="87">
        <v>2</v>
      </c>
      <c r="L433" s="87" t="s">
        <v>720</v>
      </c>
      <c r="M433" s="87" t="s">
        <v>728</v>
      </c>
      <c r="N433" s="87">
        <v>16</v>
      </c>
      <c r="O433" s="49" t="s">
        <v>2852</v>
      </c>
      <c r="P433" s="49" t="s">
        <v>2852</v>
      </c>
      <c r="Q433" s="34">
        <v>2</v>
      </c>
      <c r="R433" s="34" t="s">
        <v>720</v>
      </c>
      <c r="S433" s="34" t="s">
        <v>728</v>
      </c>
      <c r="T433" s="34">
        <v>16</v>
      </c>
      <c r="U433" s="34" t="s">
        <v>2358</v>
      </c>
      <c r="V433" s="34" t="s">
        <v>2358</v>
      </c>
      <c r="W433" s="34" t="s">
        <v>720</v>
      </c>
      <c r="X433" s="34">
        <v>3</v>
      </c>
      <c r="Y433" s="34" t="s">
        <v>720</v>
      </c>
    </row>
    <row r="434" spans="1:25" x14ac:dyDescent="0.2">
      <c r="A434" s="34" t="s">
        <v>2853</v>
      </c>
      <c r="B434" s="49" t="s">
        <v>1351</v>
      </c>
      <c r="C434" s="49" t="s">
        <v>543</v>
      </c>
      <c r="D434" s="49">
        <v>1</v>
      </c>
      <c r="E434" s="34" t="s">
        <v>782</v>
      </c>
      <c r="F434" s="34" t="s">
        <v>853</v>
      </c>
      <c r="G434" s="87" t="s">
        <v>720</v>
      </c>
      <c r="H434" s="87" t="s">
        <v>728</v>
      </c>
      <c r="I434" s="87" t="s">
        <v>768</v>
      </c>
      <c r="J434" s="34" t="s">
        <v>854</v>
      </c>
      <c r="K434" s="87">
        <v>1</v>
      </c>
      <c r="L434" s="87">
        <v>2</v>
      </c>
      <c r="M434" s="87">
        <v>4</v>
      </c>
      <c r="N434" s="87">
        <v>3</v>
      </c>
      <c r="O434" s="49" t="s">
        <v>2461</v>
      </c>
      <c r="P434" s="49" t="s">
        <v>2461</v>
      </c>
      <c r="Q434" s="34">
        <v>1</v>
      </c>
      <c r="R434" s="34">
        <v>2</v>
      </c>
      <c r="S434" s="34">
        <v>4</v>
      </c>
      <c r="T434" s="34">
        <v>3</v>
      </c>
      <c r="U434" s="34" t="s">
        <v>2462</v>
      </c>
      <c r="V434" s="34" t="s">
        <v>2462</v>
      </c>
      <c r="W434" s="34">
        <v>2</v>
      </c>
      <c r="X434" s="34">
        <v>3</v>
      </c>
      <c r="Y434" s="34">
        <v>5</v>
      </c>
    </row>
    <row r="435" spans="1:25" x14ac:dyDescent="0.2">
      <c r="A435" s="34" t="s">
        <v>2854</v>
      </c>
      <c r="B435" s="49" t="s">
        <v>1352</v>
      </c>
      <c r="C435" s="49" t="s">
        <v>543</v>
      </c>
      <c r="D435" s="49">
        <v>1</v>
      </c>
      <c r="E435" s="34" t="s">
        <v>782</v>
      </c>
      <c r="F435" s="34" t="s">
        <v>1353</v>
      </c>
      <c r="G435" s="87" t="s">
        <v>720</v>
      </c>
      <c r="H435" s="87" t="s">
        <v>721</v>
      </c>
      <c r="I435" s="87" t="s">
        <v>719</v>
      </c>
      <c r="J435" s="34" t="s">
        <v>912</v>
      </c>
      <c r="K435" s="87">
        <v>1</v>
      </c>
      <c r="L435" s="87">
        <v>3</v>
      </c>
      <c r="M435" s="87">
        <v>1</v>
      </c>
      <c r="N435" s="87">
        <v>3</v>
      </c>
      <c r="O435" s="49" t="s">
        <v>2464</v>
      </c>
      <c r="P435" s="49" t="s">
        <v>2464</v>
      </c>
      <c r="Q435" s="34">
        <v>1</v>
      </c>
      <c r="R435" s="34">
        <v>3</v>
      </c>
      <c r="S435" s="34">
        <v>1</v>
      </c>
      <c r="T435" s="34">
        <v>3</v>
      </c>
      <c r="U435" s="34" t="s">
        <v>2465</v>
      </c>
      <c r="V435" s="34" t="s">
        <v>2465</v>
      </c>
      <c r="W435" s="34">
        <v>2</v>
      </c>
      <c r="X435" s="34">
        <v>4</v>
      </c>
      <c r="Y435" s="34">
        <v>1</v>
      </c>
    </row>
    <row r="436" spans="1:25" x14ac:dyDescent="0.2">
      <c r="A436" s="34" t="s">
        <v>2855</v>
      </c>
      <c r="B436" s="49" t="s">
        <v>1354</v>
      </c>
      <c r="C436" s="49" t="s">
        <v>543</v>
      </c>
      <c r="D436" s="49">
        <v>4</v>
      </c>
      <c r="E436" s="34" t="s">
        <v>859</v>
      </c>
      <c r="F436" s="34" t="s">
        <v>860</v>
      </c>
      <c r="G436" s="87" t="s">
        <v>720</v>
      </c>
      <c r="H436" s="87" t="s">
        <v>721</v>
      </c>
      <c r="I436" s="87" t="s">
        <v>720</v>
      </c>
      <c r="J436" s="34" t="s">
        <v>861</v>
      </c>
      <c r="K436" s="87">
        <v>4</v>
      </c>
      <c r="L436" s="87">
        <v>4</v>
      </c>
      <c r="M436" s="87">
        <v>0</v>
      </c>
      <c r="N436" s="87">
        <v>4</v>
      </c>
      <c r="O436" s="49" t="s">
        <v>2467</v>
      </c>
      <c r="P436" s="49" t="s">
        <v>2467</v>
      </c>
      <c r="Q436" s="34">
        <v>4</v>
      </c>
      <c r="R436" s="34">
        <v>4</v>
      </c>
      <c r="S436" s="34">
        <v>0</v>
      </c>
      <c r="T436" s="34">
        <v>4</v>
      </c>
      <c r="U436" s="34" t="s">
        <v>2468</v>
      </c>
      <c r="V436" s="34" t="s">
        <v>2468</v>
      </c>
      <c r="W436" s="34">
        <v>2</v>
      </c>
      <c r="X436" s="34">
        <v>4</v>
      </c>
      <c r="Y436" s="34">
        <v>2</v>
      </c>
    </row>
    <row r="437" spans="1:25" x14ac:dyDescent="0.2">
      <c r="A437" s="34" t="s">
        <v>2856</v>
      </c>
      <c r="B437" s="49" t="s">
        <v>1355</v>
      </c>
      <c r="C437" s="49" t="s">
        <v>543</v>
      </c>
      <c r="D437" s="49">
        <v>1</v>
      </c>
      <c r="E437" s="34" t="s">
        <v>782</v>
      </c>
      <c r="F437" s="34" t="s">
        <v>1356</v>
      </c>
      <c r="G437" s="87" t="s">
        <v>720</v>
      </c>
      <c r="H437" s="87" t="s">
        <v>746</v>
      </c>
      <c r="I437" s="87" t="s">
        <v>719</v>
      </c>
      <c r="J437" s="34" t="s">
        <v>919</v>
      </c>
      <c r="K437" s="87">
        <v>1</v>
      </c>
      <c r="L437" s="87">
        <v>2</v>
      </c>
      <c r="M437" s="87">
        <v>1</v>
      </c>
      <c r="N437" s="87">
        <v>3</v>
      </c>
      <c r="O437" s="49" t="s">
        <v>2857</v>
      </c>
      <c r="P437" s="49" t="s">
        <v>2857</v>
      </c>
      <c r="Q437" s="34">
        <v>1</v>
      </c>
      <c r="R437" s="34">
        <v>2</v>
      </c>
      <c r="S437" s="34">
        <v>1</v>
      </c>
      <c r="T437" s="34">
        <v>3</v>
      </c>
      <c r="U437" s="34" t="s">
        <v>2515</v>
      </c>
      <c r="V437" s="34" t="s">
        <v>2515</v>
      </c>
      <c r="W437" s="34">
        <v>2</v>
      </c>
      <c r="X437" s="34">
        <v>6</v>
      </c>
      <c r="Y437" s="34">
        <v>1</v>
      </c>
    </row>
    <row r="438" spans="1:25" x14ac:dyDescent="0.2">
      <c r="A438" s="34" t="s">
        <v>2858</v>
      </c>
      <c r="B438" s="49" t="s">
        <v>1357</v>
      </c>
      <c r="C438" s="49" t="s">
        <v>543</v>
      </c>
      <c r="D438" s="49">
        <v>1</v>
      </c>
      <c r="E438" s="34" t="s">
        <v>782</v>
      </c>
      <c r="F438" s="34" t="s">
        <v>1358</v>
      </c>
      <c r="G438" s="87" t="s">
        <v>720</v>
      </c>
      <c r="H438" s="87" t="s">
        <v>746</v>
      </c>
      <c r="I438" s="87" t="s">
        <v>768</v>
      </c>
      <c r="J438" s="34" t="s">
        <v>977</v>
      </c>
      <c r="K438" s="87">
        <v>1</v>
      </c>
      <c r="L438" s="87">
        <v>6</v>
      </c>
      <c r="M438" s="87">
        <v>1</v>
      </c>
      <c r="N438" s="87">
        <v>4</v>
      </c>
      <c r="O438" s="49" t="s">
        <v>2695</v>
      </c>
      <c r="P438" s="49" t="s">
        <v>2695</v>
      </c>
      <c r="Q438" s="34">
        <v>1</v>
      </c>
      <c r="R438" s="34">
        <v>6</v>
      </c>
      <c r="S438" s="34">
        <v>1</v>
      </c>
      <c r="T438" s="34">
        <v>4</v>
      </c>
      <c r="U438" s="34" t="s">
        <v>2520</v>
      </c>
      <c r="V438" s="34" t="s">
        <v>2520</v>
      </c>
      <c r="W438" s="34">
        <v>2</v>
      </c>
      <c r="X438" s="34">
        <v>6</v>
      </c>
      <c r="Y438" s="34">
        <v>5</v>
      </c>
    </row>
    <row r="439" spans="1:25" x14ac:dyDescent="0.2">
      <c r="A439" s="34" t="s">
        <v>2859</v>
      </c>
      <c r="B439" s="49" t="s">
        <v>1359</v>
      </c>
      <c r="C439" s="49" t="s">
        <v>543</v>
      </c>
      <c r="D439" s="49">
        <v>1</v>
      </c>
      <c r="E439" s="34" t="s">
        <v>782</v>
      </c>
      <c r="F439" s="34" t="s">
        <v>1360</v>
      </c>
      <c r="G439" s="87" t="s">
        <v>720</v>
      </c>
      <c r="H439" s="87" t="s">
        <v>746</v>
      </c>
      <c r="I439" s="87" t="s">
        <v>747</v>
      </c>
      <c r="J439" s="34" t="s">
        <v>977</v>
      </c>
      <c r="K439" s="87">
        <v>1</v>
      </c>
      <c r="L439" s="87">
        <v>6</v>
      </c>
      <c r="M439" s="87">
        <v>1</v>
      </c>
      <c r="N439" s="87">
        <v>4</v>
      </c>
      <c r="O439" s="49" t="s">
        <v>2695</v>
      </c>
      <c r="P439" s="49" t="s">
        <v>2695</v>
      </c>
      <c r="Q439" s="34">
        <v>1</v>
      </c>
      <c r="R439" s="34">
        <v>6</v>
      </c>
      <c r="S439" s="34">
        <v>1</v>
      </c>
      <c r="T439" s="34">
        <v>4</v>
      </c>
      <c r="U439" s="34" t="s">
        <v>2360</v>
      </c>
      <c r="V439" s="34" t="s">
        <v>2360</v>
      </c>
      <c r="W439" s="34">
        <v>2</v>
      </c>
      <c r="X439" s="34">
        <v>6</v>
      </c>
      <c r="Y439" s="34">
        <v>8</v>
      </c>
    </row>
    <row r="440" spans="1:25" x14ac:dyDescent="0.2">
      <c r="A440" s="34" t="s">
        <v>2860</v>
      </c>
      <c r="B440" s="49" t="s">
        <v>1361</v>
      </c>
      <c r="C440" s="49" t="s">
        <v>543</v>
      </c>
      <c r="D440" s="49">
        <v>1</v>
      </c>
      <c r="E440" s="34" t="s">
        <v>782</v>
      </c>
      <c r="F440" s="34" t="s">
        <v>868</v>
      </c>
      <c r="G440" s="87" t="s">
        <v>720</v>
      </c>
      <c r="H440" s="87" t="s">
        <v>746</v>
      </c>
      <c r="I440" s="87" t="s">
        <v>747</v>
      </c>
      <c r="J440" s="34" t="s">
        <v>869</v>
      </c>
      <c r="K440" s="87">
        <v>1</v>
      </c>
      <c r="L440" s="87">
        <v>6</v>
      </c>
      <c r="M440" s="87">
        <v>0</v>
      </c>
      <c r="N440" s="87">
        <v>10</v>
      </c>
      <c r="O440" s="49" t="s">
        <v>2410</v>
      </c>
      <c r="P440" s="49" t="s">
        <v>2410</v>
      </c>
      <c r="Q440" s="34">
        <v>1</v>
      </c>
      <c r="R440" s="34">
        <v>6</v>
      </c>
      <c r="S440" s="34">
        <v>0</v>
      </c>
      <c r="T440" s="34">
        <v>10</v>
      </c>
      <c r="U440" s="34" t="s">
        <v>2360</v>
      </c>
      <c r="V440" s="34" t="s">
        <v>2360</v>
      </c>
      <c r="W440" s="34">
        <v>2</v>
      </c>
      <c r="X440" s="34" t="s">
        <v>746</v>
      </c>
      <c r="Y440" s="34" t="s">
        <v>747</v>
      </c>
    </row>
    <row r="441" spans="1:25" x14ac:dyDescent="0.2">
      <c r="A441" s="34" t="s">
        <v>2861</v>
      </c>
      <c r="B441" s="49" t="s">
        <v>1362</v>
      </c>
      <c r="C441" s="49" t="s">
        <v>543</v>
      </c>
      <c r="D441" s="49">
        <v>2</v>
      </c>
      <c r="E441" s="34" t="s">
        <v>717</v>
      </c>
      <c r="F441" s="34" t="s">
        <v>1363</v>
      </c>
      <c r="G441" s="87" t="s">
        <v>728</v>
      </c>
      <c r="H441" s="87" t="s">
        <v>720</v>
      </c>
      <c r="I441" s="87" t="s">
        <v>719</v>
      </c>
      <c r="J441" s="34" t="s">
        <v>873</v>
      </c>
      <c r="K441" s="87">
        <v>2</v>
      </c>
      <c r="L441" s="87">
        <v>1</v>
      </c>
      <c r="M441" s="87">
        <v>3</v>
      </c>
      <c r="N441" s="87">
        <v>12</v>
      </c>
      <c r="O441" s="49" t="s">
        <v>2478</v>
      </c>
      <c r="P441" s="49" t="s">
        <v>2478</v>
      </c>
      <c r="Q441" s="34">
        <v>2</v>
      </c>
      <c r="R441" s="34">
        <v>1</v>
      </c>
      <c r="S441" s="34">
        <v>3</v>
      </c>
      <c r="T441" s="34">
        <v>12</v>
      </c>
      <c r="U441" s="34" t="s">
        <v>2479</v>
      </c>
      <c r="V441" s="34" t="s">
        <v>2479</v>
      </c>
      <c r="W441" s="34">
        <v>3</v>
      </c>
      <c r="X441" s="34">
        <v>2</v>
      </c>
      <c r="Y441" s="34">
        <v>1</v>
      </c>
    </row>
    <row r="442" spans="1:25" x14ac:dyDescent="0.2">
      <c r="A442" s="34" t="s">
        <v>2862</v>
      </c>
      <c r="B442" s="49" t="s">
        <v>1364</v>
      </c>
      <c r="C442" s="49" t="s">
        <v>543</v>
      </c>
      <c r="D442" s="49">
        <v>2</v>
      </c>
      <c r="E442" s="34" t="s">
        <v>717</v>
      </c>
      <c r="F442" s="34" t="s">
        <v>1365</v>
      </c>
      <c r="G442" s="87" t="s">
        <v>728</v>
      </c>
      <c r="H442" s="87" t="s">
        <v>720</v>
      </c>
      <c r="I442" s="87" t="s">
        <v>719</v>
      </c>
      <c r="J442" s="34" t="s">
        <v>873</v>
      </c>
      <c r="K442" s="87">
        <v>2</v>
      </c>
      <c r="L442" s="87">
        <v>1</v>
      </c>
      <c r="M442" s="87">
        <v>3</v>
      </c>
      <c r="N442" s="87">
        <v>12</v>
      </c>
      <c r="O442" s="49" t="s">
        <v>2478</v>
      </c>
      <c r="P442" s="49" t="s">
        <v>2478</v>
      </c>
      <c r="Q442" s="34">
        <v>2</v>
      </c>
      <c r="R442" s="34">
        <v>1</v>
      </c>
      <c r="S442" s="34">
        <v>3</v>
      </c>
      <c r="T442" s="34">
        <v>12</v>
      </c>
      <c r="U442" s="34" t="s">
        <v>2479</v>
      </c>
      <c r="V442" s="34" t="s">
        <v>2479</v>
      </c>
      <c r="W442" s="34">
        <v>3</v>
      </c>
      <c r="X442" s="34">
        <v>2</v>
      </c>
      <c r="Y442" s="34">
        <v>1</v>
      </c>
    </row>
    <row r="443" spans="1:25" x14ac:dyDescent="0.2">
      <c r="A443" s="34" t="s">
        <v>2863</v>
      </c>
      <c r="B443" s="49" t="s">
        <v>1366</v>
      </c>
      <c r="C443" s="49" t="s">
        <v>543</v>
      </c>
      <c r="D443" s="49">
        <v>2</v>
      </c>
      <c r="E443" s="34" t="s">
        <v>717</v>
      </c>
      <c r="F443" s="34" t="s">
        <v>1205</v>
      </c>
      <c r="G443" s="87" t="s">
        <v>728</v>
      </c>
      <c r="H443" s="87" t="s">
        <v>739</v>
      </c>
      <c r="I443" s="87" t="s">
        <v>719</v>
      </c>
      <c r="J443" s="34" t="s">
        <v>779</v>
      </c>
      <c r="K443" s="87">
        <v>2</v>
      </c>
      <c r="L443" s="87">
        <v>1</v>
      </c>
      <c r="M443" s="87">
        <v>5</v>
      </c>
      <c r="N443" s="87">
        <v>11</v>
      </c>
      <c r="O443" s="49" t="s">
        <v>2864</v>
      </c>
      <c r="P443" s="49" t="s">
        <v>2864</v>
      </c>
      <c r="Q443" s="34">
        <v>2</v>
      </c>
      <c r="R443" s="34">
        <v>1</v>
      </c>
      <c r="S443" s="34">
        <v>5</v>
      </c>
      <c r="T443" s="34">
        <v>11</v>
      </c>
      <c r="U443" s="34" t="s">
        <v>2745</v>
      </c>
      <c r="V443" s="34" t="s">
        <v>2745</v>
      </c>
      <c r="W443" s="34">
        <v>3</v>
      </c>
      <c r="X443" s="34">
        <v>7</v>
      </c>
      <c r="Y443" s="34">
        <v>1</v>
      </c>
    </row>
    <row r="444" spans="1:25" x14ac:dyDescent="0.2">
      <c r="A444" s="34" t="s">
        <v>2865</v>
      </c>
      <c r="B444" s="49" t="s">
        <v>1367</v>
      </c>
      <c r="C444" s="49" t="s">
        <v>508</v>
      </c>
      <c r="D444" s="49">
        <v>1</v>
      </c>
      <c r="E444" s="34" t="s">
        <v>782</v>
      </c>
      <c r="F444" s="34" t="s">
        <v>735</v>
      </c>
      <c r="G444" s="87" t="s">
        <v>719</v>
      </c>
      <c r="H444" s="87" t="s">
        <v>720</v>
      </c>
      <c r="I444" s="87" t="s">
        <v>720</v>
      </c>
      <c r="J444" s="34" t="s">
        <v>736</v>
      </c>
      <c r="K444" s="87">
        <v>1</v>
      </c>
      <c r="L444" s="87" t="s">
        <v>746</v>
      </c>
      <c r="M444" s="87" t="s">
        <v>2419</v>
      </c>
      <c r="N444" s="87">
        <v>16</v>
      </c>
      <c r="O444" s="49" t="s">
        <v>2398</v>
      </c>
      <c r="P444" s="49" t="s">
        <v>2398</v>
      </c>
      <c r="Q444" s="34">
        <v>1</v>
      </c>
      <c r="R444" s="34" t="s">
        <v>746</v>
      </c>
      <c r="S444" s="34" t="s">
        <v>2419</v>
      </c>
      <c r="T444" s="34">
        <v>16</v>
      </c>
      <c r="U444" s="34" t="s">
        <v>2700</v>
      </c>
      <c r="V444" s="34" t="s">
        <v>2700</v>
      </c>
      <c r="W444" s="34">
        <v>1</v>
      </c>
      <c r="X444" s="34">
        <v>2</v>
      </c>
      <c r="Y444" s="34">
        <v>2</v>
      </c>
    </row>
    <row r="445" spans="1:25" x14ac:dyDescent="0.2">
      <c r="A445" s="34" t="s">
        <v>2866</v>
      </c>
      <c r="B445" s="49" t="s">
        <v>1368</v>
      </c>
      <c r="C445" s="49" t="s">
        <v>508</v>
      </c>
      <c r="D445" s="49">
        <v>1</v>
      </c>
      <c r="E445" s="34" t="s">
        <v>782</v>
      </c>
      <c r="F445" s="34" t="s">
        <v>1369</v>
      </c>
      <c r="G445" s="87" t="s">
        <v>719</v>
      </c>
      <c r="H445" s="87" t="s">
        <v>720</v>
      </c>
      <c r="I445" s="87" t="s">
        <v>720</v>
      </c>
      <c r="J445" s="34" t="s">
        <v>1370</v>
      </c>
      <c r="K445" s="87">
        <v>1</v>
      </c>
      <c r="L445" s="87" t="s">
        <v>746</v>
      </c>
      <c r="M445" s="87" t="s">
        <v>747</v>
      </c>
      <c r="N445" s="87">
        <v>16</v>
      </c>
      <c r="O445" s="49" t="s">
        <v>2416</v>
      </c>
      <c r="P445" s="49" t="s">
        <v>2416</v>
      </c>
      <c r="Q445" s="34">
        <v>1</v>
      </c>
      <c r="R445" s="34" t="s">
        <v>746</v>
      </c>
      <c r="S445" s="34" t="s">
        <v>747</v>
      </c>
      <c r="T445" s="34">
        <v>16</v>
      </c>
      <c r="U445" s="34" t="s">
        <v>2700</v>
      </c>
      <c r="V445" s="34" t="s">
        <v>2700</v>
      </c>
      <c r="W445" s="34">
        <v>1</v>
      </c>
      <c r="X445" s="34">
        <v>2</v>
      </c>
      <c r="Y445" s="34">
        <v>2</v>
      </c>
    </row>
    <row r="446" spans="1:25" x14ac:dyDescent="0.2">
      <c r="A446" s="34" t="s">
        <v>2867</v>
      </c>
      <c r="B446" s="49" t="s">
        <v>1371</v>
      </c>
      <c r="C446" s="49" t="s">
        <v>509</v>
      </c>
      <c r="D446" s="49">
        <v>5</v>
      </c>
      <c r="E446" s="34" t="s">
        <v>820</v>
      </c>
      <c r="F446" s="34" t="s">
        <v>718</v>
      </c>
      <c r="G446" s="87" t="s">
        <v>719</v>
      </c>
      <c r="H446" s="87" t="s">
        <v>720</v>
      </c>
      <c r="I446" s="87" t="s">
        <v>721</v>
      </c>
      <c r="J446" s="34" t="s">
        <v>722</v>
      </c>
      <c r="K446" s="87">
        <v>5</v>
      </c>
      <c r="L446" s="87" t="s">
        <v>719</v>
      </c>
      <c r="M446" s="87" t="s">
        <v>721</v>
      </c>
      <c r="N446" s="87">
        <v>5</v>
      </c>
      <c r="O446" s="49" t="s">
        <v>2868</v>
      </c>
      <c r="P446" s="49" t="s">
        <v>2868</v>
      </c>
      <c r="Q446" s="34">
        <v>5</v>
      </c>
      <c r="R446" s="34" t="s">
        <v>719</v>
      </c>
      <c r="S446" s="34" t="s">
        <v>721</v>
      </c>
      <c r="T446" s="34">
        <v>5</v>
      </c>
      <c r="U446" s="34" t="s">
        <v>2346</v>
      </c>
      <c r="V446" s="34" t="s">
        <v>2346</v>
      </c>
      <c r="W446" s="34">
        <v>1</v>
      </c>
      <c r="X446" s="34">
        <v>2</v>
      </c>
      <c r="Y446" s="34">
        <v>4</v>
      </c>
    </row>
    <row r="447" spans="1:25" x14ac:dyDescent="0.2">
      <c r="A447" s="34" t="s">
        <v>2869</v>
      </c>
      <c r="B447" s="49" t="s">
        <v>1372</v>
      </c>
      <c r="C447" s="49" t="s">
        <v>509</v>
      </c>
      <c r="D447" s="49">
        <v>5</v>
      </c>
      <c r="E447" s="34" t="s">
        <v>820</v>
      </c>
      <c r="F447" s="34" t="s">
        <v>724</v>
      </c>
      <c r="G447" s="87" t="s">
        <v>719</v>
      </c>
      <c r="H447" s="87" t="s">
        <v>720</v>
      </c>
      <c r="I447" s="87" t="s">
        <v>721</v>
      </c>
      <c r="J447" s="34" t="s">
        <v>725</v>
      </c>
      <c r="K447" s="87">
        <v>5</v>
      </c>
      <c r="L447" s="87" t="s">
        <v>719</v>
      </c>
      <c r="M447" s="87" t="s">
        <v>2870</v>
      </c>
      <c r="N447" s="87">
        <v>10</v>
      </c>
      <c r="O447" s="49" t="s">
        <v>2871</v>
      </c>
      <c r="P447" s="49" t="s">
        <v>2871</v>
      </c>
      <c r="Q447" s="34">
        <v>5</v>
      </c>
      <c r="R447" s="34" t="s">
        <v>719</v>
      </c>
      <c r="S447" s="34" t="s">
        <v>2870</v>
      </c>
      <c r="T447" s="34">
        <v>10</v>
      </c>
      <c r="U447" s="34" t="s">
        <v>2346</v>
      </c>
      <c r="V447" s="34" t="s">
        <v>2346</v>
      </c>
      <c r="W447" s="34">
        <v>1</v>
      </c>
      <c r="X447" s="34">
        <v>2</v>
      </c>
      <c r="Y447" s="34">
        <v>4</v>
      </c>
    </row>
    <row r="448" spans="1:25" x14ac:dyDescent="0.2">
      <c r="A448" s="34" t="s">
        <v>2872</v>
      </c>
      <c r="B448" s="49" t="s">
        <v>1373</v>
      </c>
      <c r="C448" s="49" t="s">
        <v>509</v>
      </c>
      <c r="D448" s="49">
        <v>5</v>
      </c>
      <c r="E448" s="34" t="s">
        <v>820</v>
      </c>
      <c r="F448" s="34" t="s">
        <v>742</v>
      </c>
      <c r="G448" s="87" t="s">
        <v>719</v>
      </c>
      <c r="H448" s="87" t="s">
        <v>728</v>
      </c>
      <c r="I448" s="87" t="s">
        <v>721</v>
      </c>
      <c r="J448" s="34" t="s">
        <v>743</v>
      </c>
      <c r="K448" s="87">
        <v>5</v>
      </c>
      <c r="L448" s="87">
        <v>2</v>
      </c>
      <c r="M448" s="87">
        <v>6</v>
      </c>
      <c r="N448" s="87">
        <v>16</v>
      </c>
      <c r="O448" s="49" t="s">
        <v>2873</v>
      </c>
      <c r="P448" s="49" t="s">
        <v>2873</v>
      </c>
      <c r="Q448" s="34">
        <v>5</v>
      </c>
      <c r="R448" s="34">
        <v>2</v>
      </c>
      <c r="S448" s="34">
        <v>6</v>
      </c>
      <c r="T448" s="34">
        <v>16</v>
      </c>
      <c r="U448" s="34" t="s">
        <v>2434</v>
      </c>
      <c r="V448" s="34" t="s">
        <v>2434</v>
      </c>
      <c r="W448" s="34">
        <v>1</v>
      </c>
      <c r="X448" s="34">
        <v>3</v>
      </c>
      <c r="Y448" s="34">
        <v>4</v>
      </c>
    </row>
    <row r="449" spans="1:25" x14ac:dyDescent="0.2">
      <c r="A449" s="34" t="s">
        <v>2874</v>
      </c>
      <c r="B449" s="49" t="s">
        <v>1374</v>
      </c>
      <c r="C449" s="49" t="s">
        <v>509</v>
      </c>
      <c r="D449" s="49">
        <v>5</v>
      </c>
      <c r="E449" s="34" t="s">
        <v>820</v>
      </c>
      <c r="F449" s="34" t="s">
        <v>738</v>
      </c>
      <c r="G449" s="87" t="s">
        <v>719</v>
      </c>
      <c r="H449" s="87" t="s">
        <v>739</v>
      </c>
      <c r="I449" s="87" t="s">
        <v>720</v>
      </c>
      <c r="J449" s="34" t="s">
        <v>740</v>
      </c>
      <c r="K449" s="87">
        <v>5</v>
      </c>
      <c r="L449" s="87" t="s">
        <v>720</v>
      </c>
      <c r="M449" s="87" t="s">
        <v>719</v>
      </c>
      <c r="N449" s="87">
        <v>16</v>
      </c>
      <c r="O449" s="49" t="s">
        <v>2875</v>
      </c>
      <c r="P449" s="49" t="s">
        <v>2875</v>
      </c>
      <c r="Q449" s="34">
        <v>5</v>
      </c>
      <c r="R449" s="34" t="s">
        <v>720</v>
      </c>
      <c r="S449" s="34" t="s">
        <v>719</v>
      </c>
      <c r="T449" s="34">
        <v>16</v>
      </c>
      <c r="U449" s="34" t="s">
        <v>2356</v>
      </c>
      <c r="V449" s="34" t="s">
        <v>2356</v>
      </c>
      <c r="W449" s="34">
        <v>1</v>
      </c>
      <c r="X449" s="34">
        <v>7</v>
      </c>
      <c r="Y449" s="34">
        <v>2</v>
      </c>
    </row>
    <row r="450" spans="1:25" x14ac:dyDescent="0.2">
      <c r="A450" s="34" t="s">
        <v>2876</v>
      </c>
      <c r="B450" s="49" t="s">
        <v>1375</v>
      </c>
      <c r="C450" s="49" t="s">
        <v>509</v>
      </c>
      <c r="D450" s="49">
        <v>5</v>
      </c>
      <c r="E450" s="34" t="s">
        <v>820</v>
      </c>
      <c r="F450" s="34" t="s">
        <v>1376</v>
      </c>
      <c r="G450" s="87" t="s">
        <v>728</v>
      </c>
      <c r="H450" s="87" t="s">
        <v>721</v>
      </c>
      <c r="I450" s="87" t="s">
        <v>728</v>
      </c>
      <c r="J450" s="34" t="s">
        <v>895</v>
      </c>
      <c r="K450" s="87">
        <v>5</v>
      </c>
      <c r="L450" s="87" t="s">
        <v>728</v>
      </c>
      <c r="M450" s="87" t="s">
        <v>728</v>
      </c>
      <c r="N450" s="87">
        <v>16</v>
      </c>
      <c r="O450" s="49" t="s">
        <v>2877</v>
      </c>
      <c r="P450" s="49" t="s">
        <v>2877</v>
      </c>
      <c r="Q450" s="34">
        <v>5</v>
      </c>
      <c r="R450" s="34" t="s">
        <v>728</v>
      </c>
      <c r="S450" s="34" t="s">
        <v>728</v>
      </c>
      <c r="T450" s="34">
        <v>16</v>
      </c>
      <c r="U450" s="34" t="s">
        <v>2878</v>
      </c>
      <c r="V450" s="34" t="s">
        <v>2878</v>
      </c>
      <c r="W450" s="34">
        <v>3</v>
      </c>
      <c r="X450" s="34">
        <v>4</v>
      </c>
      <c r="Y450" s="34">
        <v>3</v>
      </c>
    </row>
    <row r="451" spans="1:25" x14ac:dyDescent="0.2">
      <c r="A451" s="34" t="s">
        <v>2879</v>
      </c>
      <c r="B451" s="49" t="s">
        <v>1377</v>
      </c>
      <c r="C451" s="49" t="s">
        <v>509</v>
      </c>
      <c r="D451" s="49">
        <v>5</v>
      </c>
      <c r="E451" s="34" t="s">
        <v>820</v>
      </c>
      <c r="F451" s="34" t="s">
        <v>735</v>
      </c>
      <c r="G451" s="87" t="s">
        <v>728</v>
      </c>
      <c r="H451" s="87" t="s">
        <v>721</v>
      </c>
      <c r="I451" s="87" t="s">
        <v>728</v>
      </c>
      <c r="J451" s="34" t="s">
        <v>736</v>
      </c>
      <c r="K451" s="87">
        <v>5</v>
      </c>
      <c r="L451" s="87">
        <v>2</v>
      </c>
      <c r="M451" s="87">
        <v>4</v>
      </c>
      <c r="N451" s="87">
        <v>16</v>
      </c>
      <c r="O451" s="49" t="s">
        <v>2880</v>
      </c>
      <c r="P451" s="49" t="s">
        <v>2880</v>
      </c>
      <c r="Q451" s="34">
        <v>5</v>
      </c>
      <c r="R451" s="34">
        <v>2</v>
      </c>
      <c r="S451" s="34">
        <v>4</v>
      </c>
      <c r="T451" s="34">
        <v>16</v>
      </c>
      <c r="U451" s="34" t="s">
        <v>2878</v>
      </c>
      <c r="V451" s="34" t="s">
        <v>2878</v>
      </c>
      <c r="W451" s="34">
        <v>3</v>
      </c>
      <c r="X451" s="34">
        <v>4</v>
      </c>
      <c r="Y451" s="34">
        <v>3</v>
      </c>
    </row>
    <row r="452" spans="1:25" x14ac:dyDescent="0.2">
      <c r="A452" s="34" t="s">
        <v>2881</v>
      </c>
      <c r="B452" s="49" t="s">
        <v>1378</v>
      </c>
      <c r="C452" s="49" t="s">
        <v>510</v>
      </c>
      <c r="D452" s="49">
        <v>1</v>
      </c>
      <c r="E452" s="34" t="s">
        <v>782</v>
      </c>
      <c r="F452" s="34" t="s">
        <v>718</v>
      </c>
      <c r="G452" s="87" t="s">
        <v>719</v>
      </c>
      <c r="H452" s="87" t="s">
        <v>720</v>
      </c>
      <c r="I452" s="87" t="s">
        <v>721</v>
      </c>
      <c r="J452" s="34" t="s">
        <v>722</v>
      </c>
      <c r="K452" s="87">
        <v>1</v>
      </c>
      <c r="L452" s="87">
        <v>5</v>
      </c>
      <c r="M452" s="87">
        <v>0</v>
      </c>
      <c r="N452" s="87">
        <v>5</v>
      </c>
      <c r="O452" s="49" t="s">
        <v>2408</v>
      </c>
      <c r="P452" s="49" t="s">
        <v>2408</v>
      </c>
      <c r="Q452" s="34">
        <v>1</v>
      </c>
      <c r="R452" s="34">
        <v>5</v>
      </c>
      <c r="S452" s="34">
        <v>0</v>
      </c>
      <c r="T452" s="34">
        <v>5</v>
      </c>
      <c r="U452" s="34" t="s">
        <v>2346</v>
      </c>
      <c r="V452" s="34" t="s">
        <v>2346</v>
      </c>
      <c r="W452" s="34">
        <v>1</v>
      </c>
      <c r="X452" s="34">
        <v>2</v>
      </c>
      <c r="Y452" s="34">
        <v>4</v>
      </c>
    </row>
    <row r="453" spans="1:25" x14ac:dyDescent="0.2">
      <c r="A453" s="34" t="s">
        <v>2882</v>
      </c>
      <c r="B453" s="49" t="s">
        <v>1379</v>
      </c>
      <c r="C453" s="49" t="s">
        <v>510</v>
      </c>
      <c r="D453" s="49">
        <v>1</v>
      </c>
      <c r="E453" s="34" t="s">
        <v>782</v>
      </c>
      <c r="F453" s="34" t="s">
        <v>724</v>
      </c>
      <c r="G453" s="87" t="s">
        <v>719</v>
      </c>
      <c r="H453" s="87" t="s">
        <v>720</v>
      </c>
      <c r="I453" s="87" t="s">
        <v>721</v>
      </c>
      <c r="J453" s="34" t="s">
        <v>725</v>
      </c>
      <c r="K453" s="87">
        <v>1</v>
      </c>
      <c r="L453" s="87">
        <v>6</v>
      </c>
      <c r="M453" s="87">
        <v>0</v>
      </c>
      <c r="N453" s="87">
        <v>10</v>
      </c>
      <c r="O453" s="49" t="s">
        <v>2410</v>
      </c>
      <c r="P453" s="49" t="s">
        <v>2410</v>
      </c>
      <c r="Q453" s="34">
        <v>1</v>
      </c>
      <c r="R453" s="34">
        <v>6</v>
      </c>
      <c r="S453" s="34">
        <v>0</v>
      </c>
      <c r="T453" s="34">
        <v>10</v>
      </c>
      <c r="U453" s="34" t="s">
        <v>2346</v>
      </c>
      <c r="V453" s="34" t="s">
        <v>2346</v>
      </c>
      <c r="W453" s="34">
        <v>1</v>
      </c>
      <c r="X453" s="34">
        <v>2</v>
      </c>
      <c r="Y453" s="34">
        <v>4</v>
      </c>
    </row>
    <row r="454" spans="1:25" x14ac:dyDescent="0.2">
      <c r="A454" s="34" t="s">
        <v>2883</v>
      </c>
      <c r="B454" s="49" t="s">
        <v>1380</v>
      </c>
      <c r="C454" s="49" t="s">
        <v>510</v>
      </c>
      <c r="D454" s="49">
        <v>1</v>
      </c>
      <c r="E454" s="34" t="s">
        <v>782</v>
      </c>
      <c r="F454" s="34" t="s">
        <v>1381</v>
      </c>
      <c r="G454" s="87" t="s">
        <v>719</v>
      </c>
      <c r="H454" s="87" t="s">
        <v>720</v>
      </c>
      <c r="I454" s="87" t="s">
        <v>721</v>
      </c>
      <c r="J454" s="34" t="s">
        <v>1382</v>
      </c>
      <c r="K454" s="87">
        <v>1</v>
      </c>
      <c r="L454" s="87">
        <v>6</v>
      </c>
      <c r="M454" s="87">
        <v>0</v>
      </c>
      <c r="N454" s="87">
        <v>10</v>
      </c>
      <c r="O454" s="49" t="s">
        <v>2410</v>
      </c>
      <c r="P454" s="49" t="s">
        <v>2410</v>
      </c>
      <c r="Q454" s="34">
        <v>1</v>
      </c>
      <c r="R454" s="34">
        <v>6</v>
      </c>
      <c r="S454" s="34">
        <v>0</v>
      </c>
      <c r="T454" s="34">
        <v>10</v>
      </c>
      <c r="U454" s="34" t="s">
        <v>2346</v>
      </c>
      <c r="V454" s="34" t="s">
        <v>2346</v>
      </c>
      <c r="W454" s="34">
        <v>1</v>
      </c>
      <c r="X454" s="34">
        <v>2</v>
      </c>
      <c r="Y454" s="34">
        <v>4</v>
      </c>
    </row>
    <row r="455" spans="1:25" x14ac:dyDescent="0.2">
      <c r="A455" s="34" t="s">
        <v>2884</v>
      </c>
      <c r="B455" s="49" t="s">
        <v>1383</v>
      </c>
      <c r="C455" s="49" t="s">
        <v>510</v>
      </c>
      <c r="D455" s="49">
        <v>1</v>
      </c>
      <c r="E455" s="34" t="s">
        <v>782</v>
      </c>
      <c r="F455" s="34" t="s">
        <v>735</v>
      </c>
      <c r="G455" s="87" t="s">
        <v>719</v>
      </c>
      <c r="H455" s="87" t="s">
        <v>720</v>
      </c>
      <c r="I455" s="87" t="s">
        <v>721</v>
      </c>
      <c r="J455" s="34" t="s">
        <v>736</v>
      </c>
      <c r="K455" s="87">
        <v>1</v>
      </c>
      <c r="L455" s="87">
        <v>6</v>
      </c>
      <c r="M455" s="87">
        <v>0</v>
      </c>
      <c r="N455" s="87">
        <v>16</v>
      </c>
      <c r="O455" s="49" t="s">
        <v>2398</v>
      </c>
      <c r="P455" s="49" t="s">
        <v>2398</v>
      </c>
      <c r="Q455" s="34">
        <v>1</v>
      </c>
      <c r="R455" s="34">
        <v>6</v>
      </c>
      <c r="S455" s="34">
        <v>0</v>
      </c>
      <c r="T455" s="34">
        <v>16</v>
      </c>
      <c r="U455" s="34" t="s">
        <v>2346</v>
      </c>
      <c r="V455" s="34" t="s">
        <v>2346</v>
      </c>
      <c r="W455" s="34">
        <v>1</v>
      </c>
      <c r="X455" s="34">
        <v>2</v>
      </c>
      <c r="Y455" s="34">
        <v>4</v>
      </c>
    </row>
    <row r="456" spans="1:25" x14ac:dyDescent="0.2">
      <c r="A456" s="34" t="s">
        <v>2885</v>
      </c>
      <c r="B456" s="49" t="s">
        <v>1384</v>
      </c>
      <c r="C456" s="49" t="s">
        <v>510</v>
      </c>
      <c r="D456" s="49">
        <v>1</v>
      </c>
      <c r="E456" s="34" t="s">
        <v>782</v>
      </c>
      <c r="F456" s="34" t="s">
        <v>742</v>
      </c>
      <c r="G456" s="87" t="s">
        <v>719</v>
      </c>
      <c r="H456" s="87" t="s">
        <v>728</v>
      </c>
      <c r="I456" s="87" t="s">
        <v>721</v>
      </c>
      <c r="J456" s="34" t="s">
        <v>743</v>
      </c>
      <c r="K456" s="87">
        <v>1</v>
      </c>
      <c r="L456" s="87" t="s">
        <v>746</v>
      </c>
      <c r="M456" s="87" t="s">
        <v>2419</v>
      </c>
      <c r="N456" s="87">
        <v>16</v>
      </c>
      <c r="O456" s="49" t="s">
        <v>2398</v>
      </c>
      <c r="P456" s="49" t="s">
        <v>2398</v>
      </c>
      <c r="Q456" s="34">
        <v>1</v>
      </c>
      <c r="R456" s="34" t="s">
        <v>746</v>
      </c>
      <c r="S456" s="34" t="s">
        <v>2419</v>
      </c>
      <c r="T456" s="34">
        <v>16</v>
      </c>
      <c r="U456" s="34" t="s">
        <v>2434</v>
      </c>
      <c r="V456" s="34" t="s">
        <v>2434</v>
      </c>
      <c r="W456" s="34">
        <v>1</v>
      </c>
      <c r="X456" s="34">
        <v>3</v>
      </c>
      <c r="Y456" s="34">
        <v>4</v>
      </c>
    </row>
    <row r="457" spans="1:25" x14ac:dyDescent="0.2">
      <c r="A457" s="34" t="s">
        <v>2886</v>
      </c>
      <c r="B457" s="49" t="s">
        <v>1385</v>
      </c>
      <c r="C457" s="49" t="s">
        <v>510</v>
      </c>
      <c r="D457" s="49">
        <v>1</v>
      </c>
      <c r="E457" s="34" t="s">
        <v>782</v>
      </c>
      <c r="F457" s="34" t="s">
        <v>738</v>
      </c>
      <c r="G457" s="87" t="s">
        <v>719</v>
      </c>
      <c r="H457" s="87" t="s">
        <v>739</v>
      </c>
      <c r="I457" s="87" t="s">
        <v>720</v>
      </c>
      <c r="J457" s="34" t="s">
        <v>740</v>
      </c>
      <c r="K457" s="87">
        <v>1</v>
      </c>
      <c r="L457" s="87" t="s">
        <v>721</v>
      </c>
      <c r="M457" s="87" t="s">
        <v>720</v>
      </c>
      <c r="N457" s="87">
        <v>16</v>
      </c>
      <c r="O457" s="49" t="s">
        <v>2887</v>
      </c>
      <c r="P457" s="49" t="s">
        <v>2887</v>
      </c>
      <c r="Q457" s="34">
        <v>1</v>
      </c>
      <c r="R457" s="34" t="s">
        <v>721</v>
      </c>
      <c r="S457" s="34" t="s">
        <v>720</v>
      </c>
      <c r="T457" s="34">
        <v>16</v>
      </c>
      <c r="U457" s="34" t="s">
        <v>2356</v>
      </c>
      <c r="V457" s="34" t="s">
        <v>2356</v>
      </c>
      <c r="W457" s="34">
        <v>1</v>
      </c>
      <c r="X457" s="34">
        <v>7</v>
      </c>
      <c r="Y457" s="34">
        <v>2</v>
      </c>
    </row>
    <row r="458" spans="1:25" x14ac:dyDescent="0.2">
      <c r="A458" s="34" t="s">
        <v>2888</v>
      </c>
      <c r="B458" s="49" t="s">
        <v>1386</v>
      </c>
      <c r="C458" s="49" t="s">
        <v>510</v>
      </c>
      <c r="D458" s="49">
        <v>1</v>
      </c>
      <c r="E458" s="34" t="s">
        <v>782</v>
      </c>
      <c r="F458" s="34" t="s">
        <v>745</v>
      </c>
      <c r="G458" s="87" t="s">
        <v>720</v>
      </c>
      <c r="H458" s="87" t="s">
        <v>746</v>
      </c>
      <c r="I458" s="87" t="s">
        <v>747</v>
      </c>
      <c r="J458" s="34" t="s">
        <v>748</v>
      </c>
      <c r="K458" s="87">
        <v>1</v>
      </c>
      <c r="L458" s="87" t="s">
        <v>746</v>
      </c>
      <c r="M458" s="87" t="s">
        <v>719</v>
      </c>
      <c r="N458" s="87" t="s">
        <v>2481</v>
      </c>
      <c r="O458" s="49" t="s">
        <v>2476</v>
      </c>
      <c r="P458" s="49" t="s">
        <v>2476</v>
      </c>
      <c r="Q458" s="34">
        <v>1</v>
      </c>
      <c r="R458" s="34" t="s">
        <v>746</v>
      </c>
      <c r="S458" s="34" t="s">
        <v>719</v>
      </c>
      <c r="T458" s="34" t="s">
        <v>2481</v>
      </c>
      <c r="U458" s="34" t="s">
        <v>2360</v>
      </c>
      <c r="V458" s="34" t="s">
        <v>2360</v>
      </c>
      <c r="W458" s="34" t="s">
        <v>720</v>
      </c>
      <c r="X458" s="34" t="s">
        <v>746</v>
      </c>
      <c r="Y458" s="34" t="s">
        <v>747</v>
      </c>
    </row>
    <row r="459" spans="1:25" x14ac:dyDescent="0.2">
      <c r="A459" s="34" t="s">
        <v>2889</v>
      </c>
      <c r="B459" s="49" t="s">
        <v>1387</v>
      </c>
      <c r="C459" s="49" t="s">
        <v>511</v>
      </c>
      <c r="D459" s="49">
        <v>1</v>
      </c>
      <c r="E459" s="34" t="s">
        <v>782</v>
      </c>
      <c r="F459" s="34" t="s">
        <v>735</v>
      </c>
      <c r="G459" s="87" t="s">
        <v>719</v>
      </c>
      <c r="H459" s="87" t="s">
        <v>739</v>
      </c>
      <c r="I459" s="87" t="s">
        <v>728</v>
      </c>
      <c r="J459" s="34" t="s">
        <v>736</v>
      </c>
      <c r="K459" s="87">
        <v>1</v>
      </c>
      <c r="L459" s="87" t="s">
        <v>746</v>
      </c>
      <c r="M459" s="87" t="s">
        <v>2419</v>
      </c>
      <c r="N459" s="87">
        <v>16</v>
      </c>
      <c r="O459" s="49" t="s">
        <v>2398</v>
      </c>
      <c r="P459" s="49" t="s">
        <v>2398</v>
      </c>
      <c r="Q459" s="34">
        <v>1</v>
      </c>
      <c r="R459" s="34" t="s">
        <v>746</v>
      </c>
      <c r="S459" s="34" t="s">
        <v>2419</v>
      </c>
      <c r="T459" s="34">
        <v>16</v>
      </c>
      <c r="U459" s="34" t="s">
        <v>2417</v>
      </c>
      <c r="V459" s="34" t="s">
        <v>2417</v>
      </c>
      <c r="W459" s="34">
        <v>1</v>
      </c>
      <c r="X459" s="34">
        <v>7</v>
      </c>
      <c r="Y459" s="34" t="s">
        <v>728</v>
      </c>
    </row>
    <row r="460" spans="1:25" x14ac:dyDescent="0.2">
      <c r="A460" s="34" t="s">
        <v>2890</v>
      </c>
      <c r="B460" s="49" t="s">
        <v>1388</v>
      </c>
      <c r="C460" s="49" t="s">
        <v>511</v>
      </c>
      <c r="D460" s="49">
        <v>1</v>
      </c>
      <c r="E460" s="34" t="s">
        <v>782</v>
      </c>
      <c r="F460" s="34" t="s">
        <v>1389</v>
      </c>
      <c r="G460" s="87" t="s">
        <v>719</v>
      </c>
      <c r="H460" s="87" t="s">
        <v>739</v>
      </c>
      <c r="I460" s="87" t="s">
        <v>728</v>
      </c>
      <c r="J460" s="34" t="s">
        <v>1390</v>
      </c>
      <c r="K460" s="87">
        <v>1</v>
      </c>
      <c r="L460" s="87" t="s">
        <v>746</v>
      </c>
      <c r="M460" s="87" t="s">
        <v>747</v>
      </c>
      <c r="N460" s="87">
        <v>16</v>
      </c>
      <c r="O460" s="49" t="s">
        <v>2416</v>
      </c>
      <c r="P460" s="49" t="s">
        <v>2416</v>
      </c>
      <c r="Q460" s="34">
        <v>1</v>
      </c>
      <c r="R460" s="34" t="s">
        <v>746</v>
      </c>
      <c r="S460" s="34" t="s">
        <v>747</v>
      </c>
      <c r="T460" s="34">
        <v>16</v>
      </c>
      <c r="U460" s="34" t="s">
        <v>2417</v>
      </c>
      <c r="V460" s="34" t="s">
        <v>2417</v>
      </c>
      <c r="W460" s="34">
        <v>1</v>
      </c>
      <c r="X460" s="34">
        <v>7</v>
      </c>
      <c r="Y460" s="34">
        <v>3</v>
      </c>
    </row>
    <row r="461" spans="1:25" x14ac:dyDescent="0.2">
      <c r="A461" s="34" t="s">
        <v>2891</v>
      </c>
      <c r="B461" s="49" t="s">
        <v>1391</v>
      </c>
      <c r="C461" s="49" t="s">
        <v>512</v>
      </c>
      <c r="D461" s="49">
        <v>1</v>
      </c>
      <c r="E461" s="34" t="s">
        <v>782</v>
      </c>
      <c r="F461" s="34" t="s">
        <v>718</v>
      </c>
      <c r="G461" s="87" t="s">
        <v>719</v>
      </c>
      <c r="H461" s="87" t="s">
        <v>720</v>
      </c>
      <c r="I461" s="87" t="s">
        <v>721</v>
      </c>
      <c r="J461" s="34" t="s">
        <v>722</v>
      </c>
      <c r="K461" s="87">
        <v>1</v>
      </c>
      <c r="L461" s="87">
        <v>5</v>
      </c>
      <c r="M461" s="87">
        <v>0</v>
      </c>
      <c r="N461" s="87">
        <v>5</v>
      </c>
      <c r="O461" s="49" t="s">
        <v>2408</v>
      </c>
      <c r="P461" s="49" t="s">
        <v>2408</v>
      </c>
      <c r="Q461" s="34">
        <v>1</v>
      </c>
      <c r="R461" s="34">
        <v>5</v>
      </c>
      <c r="S461" s="34">
        <v>0</v>
      </c>
      <c r="T461" s="34">
        <v>5</v>
      </c>
      <c r="U461" s="34" t="s">
        <v>2346</v>
      </c>
      <c r="V461" s="34" t="s">
        <v>2346</v>
      </c>
      <c r="W461" s="34">
        <v>1</v>
      </c>
      <c r="X461" s="34">
        <v>2</v>
      </c>
      <c r="Y461" s="34">
        <v>4</v>
      </c>
    </row>
    <row r="462" spans="1:25" x14ac:dyDescent="0.2">
      <c r="A462" s="34" t="s">
        <v>2892</v>
      </c>
      <c r="B462" s="49" t="s">
        <v>1392</v>
      </c>
      <c r="C462" s="49" t="s">
        <v>512</v>
      </c>
      <c r="D462" s="49">
        <v>1</v>
      </c>
      <c r="E462" s="34" t="s">
        <v>782</v>
      </c>
      <c r="F462" s="34" t="s">
        <v>724</v>
      </c>
      <c r="G462" s="87" t="s">
        <v>719</v>
      </c>
      <c r="H462" s="87" t="s">
        <v>720</v>
      </c>
      <c r="I462" s="87" t="s">
        <v>721</v>
      </c>
      <c r="J462" s="34" t="s">
        <v>725</v>
      </c>
      <c r="K462" s="87">
        <v>1</v>
      </c>
      <c r="L462" s="87">
        <v>6</v>
      </c>
      <c r="M462" s="87">
        <v>0</v>
      </c>
      <c r="N462" s="87">
        <v>10</v>
      </c>
      <c r="O462" s="49" t="s">
        <v>2410</v>
      </c>
      <c r="P462" s="49" t="s">
        <v>2410</v>
      </c>
      <c r="Q462" s="34">
        <v>1</v>
      </c>
      <c r="R462" s="34">
        <v>6</v>
      </c>
      <c r="S462" s="34">
        <v>0</v>
      </c>
      <c r="T462" s="34">
        <v>10</v>
      </c>
      <c r="U462" s="34" t="s">
        <v>2346</v>
      </c>
      <c r="V462" s="34" t="s">
        <v>2346</v>
      </c>
      <c r="W462" s="34">
        <v>1</v>
      </c>
      <c r="X462" s="34">
        <v>2</v>
      </c>
      <c r="Y462" s="34">
        <v>4</v>
      </c>
    </row>
    <row r="463" spans="1:25" x14ac:dyDescent="0.2">
      <c r="A463" s="34" t="s">
        <v>2893</v>
      </c>
      <c r="B463" s="49" t="s">
        <v>1393</v>
      </c>
      <c r="C463" s="49" t="s">
        <v>512</v>
      </c>
      <c r="D463" s="49">
        <v>1</v>
      </c>
      <c r="E463" s="34" t="s">
        <v>782</v>
      </c>
      <c r="F463" s="34" t="s">
        <v>735</v>
      </c>
      <c r="G463" s="87" t="s">
        <v>719</v>
      </c>
      <c r="H463" s="87" t="s">
        <v>720</v>
      </c>
      <c r="I463" s="87" t="s">
        <v>721</v>
      </c>
      <c r="J463" s="34" t="s">
        <v>736</v>
      </c>
      <c r="K463" s="87">
        <v>1</v>
      </c>
      <c r="L463" s="87">
        <v>6</v>
      </c>
      <c r="M463" s="87">
        <v>0</v>
      </c>
      <c r="N463" s="87">
        <v>16</v>
      </c>
      <c r="O463" s="49" t="s">
        <v>2398</v>
      </c>
      <c r="P463" s="49" t="s">
        <v>2398</v>
      </c>
      <c r="Q463" s="34">
        <v>1</v>
      </c>
      <c r="R463" s="34">
        <v>6</v>
      </c>
      <c r="S463" s="34">
        <v>0</v>
      </c>
      <c r="T463" s="34">
        <v>16</v>
      </c>
      <c r="U463" s="34" t="s">
        <v>2346</v>
      </c>
      <c r="V463" s="34" t="s">
        <v>2346</v>
      </c>
      <c r="W463" s="34">
        <v>1</v>
      </c>
      <c r="X463" s="34">
        <v>2</v>
      </c>
      <c r="Y463" s="34">
        <v>4</v>
      </c>
    </row>
    <row r="464" spans="1:25" x14ac:dyDescent="0.2">
      <c r="A464" s="34" t="s">
        <v>2894</v>
      </c>
      <c r="B464" s="49" t="s">
        <v>1394</v>
      </c>
      <c r="C464" s="49" t="s">
        <v>512</v>
      </c>
      <c r="D464" s="49">
        <v>1</v>
      </c>
      <c r="E464" s="34" t="s">
        <v>782</v>
      </c>
      <c r="F464" s="34" t="s">
        <v>1395</v>
      </c>
      <c r="G464" s="87" t="s">
        <v>719</v>
      </c>
      <c r="H464" s="87" t="s">
        <v>720</v>
      </c>
      <c r="I464" s="87" t="s">
        <v>721</v>
      </c>
      <c r="J464" s="34" t="s">
        <v>1396</v>
      </c>
      <c r="K464" s="87">
        <v>1</v>
      </c>
      <c r="L464" s="87">
        <v>6</v>
      </c>
      <c r="M464" s="87">
        <v>0</v>
      </c>
      <c r="N464" s="87">
        <v>16</v>
      </c>
      <c r="O464" s="49" t="s">
        <v>2398</v>
      </c>
      <c r="P464" s="49" t="s">
        <v>2398</v>
      </c>
      <c r="Q464" s="34">
        <v>1</v>
      </c>
      <c r="R464" s="34">
        <v>6</v>
      </c>
      <c r="S464" s="34">
        <v>0</v>
      </c>
      <c r="T464" s="34">
        <v>16</v>
      </c>
      <c r="U464" s="34" t="s">
        <v>2346</v>
      </c>
      <c r="V464" s="34" t="s">
        <v>2346</v>
      </c>
      <c r="W464" s="34">
        <v>1</v>
      </c>
      <c r="X464" s="34">
        <v>2</v>
      </c>
      <c r="Y464" s="34">
        <v>4</v>
      </c>
    </row>
    <row r="465" spans="1:25" x14ac:dyDescent="0.2">
      <c r="A465" s="34" t="s">
        <v>2895</v>
      </c>
      <c r="B465" s="49" t="s">
        <v>1397</v>
      </c>
      <c r="C465" s="49" t="s">
        <v>512</v>
      </c>
      <c r="D465" s="49">
        <v>1</v>
      </c>
      <c r="E465" s="34" t="s">
        <v>782</v>
      </c>
      <c r="F465" s="34" t="s">
        <v>742</v>
      </c>
      <c r="G465" s="87" t="s">
        <v>719</v>
      </c>
      <c r="H465" s="87" t="s">
        <v>728</v>
      </c>
      <c r="I465" s="87" t="s">
        <v>721</v>
      </c>
      <c r="J465" s="34" t="s">
        <v>743</v>
      </c>
      <c r="K465" s="87">
        <v>1</v>
      </c>
      <c r="L465" s="87" t="s">
        <v>746</v>
      </c>
      <c r="M465" s="87" t="s">
        <v>2419</v>
      </c>
      <c r="N465" s="87">
        <v>16</v>
      </c>
      <c r="O465" s="49" t="s">
        <v>2398</v>
      </c>
      <c r="P465" s="49" t="s">
        <v>2398</v>
      </c>
      <c r="Q465" s="34">
        <v>1</v>
      </c>
      <c r="R465" s="34" t="s">
        <v>746</v>
      </c>
      <c r="S465" s="34" t="s">
        <v>2419</v>
      </c>
      <c r="T465" s="34">
        <v>16</v>
      </c>
      <c r="U465" s="34" t="s">
        <v>2434</v>
      </c>
      <c r="V465" s="34" t="s">
        <v>2434</v>
      </c>
      <c r="W465" s="34">
        <v>1</v>
      </c>
      <c r="X465" s="34">
        <v>3</v>
      </c>
      <c r="Y465" s="34">
        <v>4</v>
      </c>
    </row>
    <row r="466" spans="1:25" x14ac:dyDescent="0.2">
      <c r="A466" s="34" t="s">
        <v>2896</v>
      </c>
      <c r="B466" s="49" t="s">
        <v>1398</v>
      </c>
      <c r="C466" s="49" t="s">
        <v>512</v>
      </c>
      <c r="D466" s="49">
        <v>1</v>
      </c>
      <c r="E466" s="34" t="s">
        <v>782</v>
      </c>
      <c r="F466" s="34" t="s">
        <v>738</v>
      </c>
      <c r="G466" s="87" t="s">
        <v>719</v>
      </c>
      <c r="H466" s="87" t="s">
        <v>739</v>
      </c>
      <c r="I466" s="87" t="s">
        <v>720</v>
      </c>
      <c r="J466" s="34" t="s">
        <v>740</v>
      </c>
      <c r="K466" s="87">
        <v>1</v>
      </c>
      <c r="L466" s="87" t="s">
        <v>721</v>
      </c>
      <c r="M466" s="87" t="s">
        <v>720</v>
      </c>
      <c r="N466" s="87">
        <v>16</v>
      </c>
      <c r="O466" s="49" t="s">
        <v>2887</v>
      </c>
      <c r="P466" s="49" t="s">
        <v>2887</v>
      </c>
      <c r="Q466" s="34">
        <v>1</v>
      </c>
      <c r="R466" s="34" t="s">
        <v>721</v>
      </c>
      <c r="S466" s="34" t="s">
        <v>720</v>
      </c>
      <c r="T466" s="34">
        <v>16</v>
      </c>
      <c r="U466" s="34" t="s">
        <v>2356</v>
      </c>
      <c r="V466" s="34" t="s">
        <v>2356</v>
      </c>
      <c r="W466" s="34">
        <v>1</v>
      </c>
      <c r="X466" s="34">
        <v>7</v>
      </c>
      <c r="Y466" s="34">
        <v>2</v>
      </c>
    </row>
    <row r="467" spans="1:25" x14ac:dyDescent="0.2">
      <c r="A467" s="34" t="s">
        <v>2897</v>
      </c>
      <c r="B467" s="49" t="s">
        <v>1399</v>
      </c>
      <c r="C467" s="49" t="s">
        <v>512</v>
      </c>
      <c r="D467" s="49">
        <v>1</v>
      </c>
      <c r="E467" s="34" t="s">
        <v>782</v>
      </c>
      <c r="F467" s="34" t="s">
        <v>745</v>
      </c>
      <c r="G467" s="87" t="s">
        <v>720</v>
      </c>
      <c r="H467" s="87" t="s">
        <v>746</v>
      </c>
      <c r="I467" s="87" t="s">
        <v>747</v>
      </c>
      <c r="J467" s="34" t="s">
        <v>748</v>
      </c>
      <c r="K467" s="87">
        <v>1</v>
      </c>
      <c r="L467" s="87" t="s">
        <v>746</v>
      </c>
      <c r="M467" s="87" t="s">
        <v>719</v>
      </c>
      <c r="N467" s="87" t="s">
        <v>2481</v>
      </c>
      <c r="O467" s="49" t="s">
        <v>2476</v>
      </c>
      <c r="P467" s="49" t="s">
        <v>2476</v>
      </c>
      <c r="Q467" s="34">
        <v>1</v>
      </c>
      <c r="R467" s="34" t="s">
        <v>746</v>
      </c>
      <c r="S467" s="34" t="s">
        <v>719</v>
      </c>
      <c r="T467" s="34" t="s">
        <v>2481</v>
      </c>
      <c r="U467" s="34" t="s">
        <v>2360</v>
      </c>
      <c r="V467" s="34" t="s">
        <v>2360</v>
      </c>
      <c r="W467" s="34" t="s">
        <v>720</v>
      </c>
      <c r="X467" s="34" t="s">
        <v>746</v>
      </c>
      <c r="Y467" s="34" t="s">
        <v>747</v>
      </c>
    </row>
    <row r="468" spans="1:25" x14ac:dyDescent="0.2">
      <c r="A468" s="34" t="s">
        <v>2898</v>
      </c>
      <c r="B468" s="49" t="s">
        <v>1400</v>
      </c>
      <c r="C468" s="49" t="s">
        <v>545</v>
      </c>
      <c r="D468" s="49">
        <v>2</v>
      </c>
      <c r="E468" s="34" t="s">
        <v>717</v>
      </c>
      <c r="F468" s="34" t="s">
        <v>718</v>
      </c>
      <c r="G468" s="87" t="s">
        <v>719</v>
      </c>
      <c r="H468" s="87" t="s">
        <v>720</v>
      </c>
      <c r="I468" s="87" t="s">
        <v>721</v>
      </c>
      <c r="J468" s="34" t="s">
        <v>722</v>
      </c>
      <c r="K468" s="87">
        <v>2</v>
      </c>
      <c r="L468" s="87" t="s">
        <v>720</v>
      </c>
      <c r="M468" s="87" t="s">
        <v>719</v>
      </c>
      <c r="N468" s="87">
        <v>5</v>
      </c>
      <c r="O468" s="49" t="s">
        <v>2899</v>
      </c>
      <c r="P468" s="49" t="s">
        <v>2899</v>
      </c>
      <c r="Q468" s="34">
        <v>2</v>
      </c>
      <c r="R468" s="34" t="s">
        <v>720</v>
      </c>
      <c r="S468" s="34" t="s">
        <v>719</v>
      </c>
      <c r="T468" s="34">
        <v>5</v>
      </c>
      <c r="U468" s="34" t="s">
        <v>2346</v>
      </c>
      <c r="V468" s="34" t="s">
        <v>2346</v>
      </c>
      <c r="W468" s="34">
        <v>1</v>
      </c>
      <c r="X468" s="34">
        <v>2</v>
      </c>
      <c r="Y468" s="34">
        <v>4</v>
      </c>
    </row>
    <row r="469" spans="1:25" x14ac:dyDescent="0.2">
      <c r="A469" s="34" t="s">
        <v>2900</v>
      </c>
      <c r="B469" s="49" t="s">
        <v>1401</v>
      </c>
      <c r="C469" s="49" t="s">
        <v>545</v>
      </c>
      <c r="D469" s="49">
        <v>2</v>
      </c>
      <c r="E469" s="34" t="s">
        <v>717</v>
      </c>
      <c r="F469" s="34" t="s">
        <v>724</v>
      </c>
      <c r="G469" s="87" t="s">
        <v>719</v>
      </c>
      <c r="H469" s="87" t="s">
        <v>720</v>
      </c>
      <c r="I469" s="87" t="s">
        <v>721</v>
      </c>
      <c r="J469" s="34" t="s">
        <v>725</v>
      </c>
      <c r="K469" s="87">
        <v>2</v>
      </c>
      <c r="L469" s="87" t="s">
        <v>720</v>
      </c>
      <c r="M469" s="87" t="s">
        <v>719</v>
      </c>
      <c r="N469" s="87">
        <v>10</v>
      </c>
      <c r="O469" s="49" t="s">
        <v>2482</v>
      </c>
      <c r="P469" s="49" t="s">
        <v>2482</v>
      </c>
      <c r="Q469" s="34">
        <v>2</v>
      </c>
      <c r="R469" s="34" t="s">
        <v>720</v>
      </c>
      <c r="S469" s="34" t="s">
        <v>719</v>
      </c>
      <c r="T469" s="34">
        <v>10</v>
      </c>
      <c r="U469" s="34" t="s">
        <v>2346</v>
      </c>
      <c r="V469" s="34" t="s">
        <v>2346</v>
      </c>
      <c r="W469" s="34">
        <v>1</v>
      </c>
      <c r="X469" s="34">
        <v>2</v>
      </c>
      <c r="Y469" s="34">
        <v>4</v>
      </c>
    </row>
    <row r="470" spans="1:25" x14ac:dyDescent="0.2">
      <c r="A470" s="34" t="s">
        <v>2901</v>
      </c>
      <c r="B470" s="49" t="s">
        <v>1402</v>
      </c>
      <c r="C470" s="49" t="s">
        <v>545</v>
      </c>
      <c r="D470" s="49">
        <v>2</v>
      </c>
      <c r="E470" s="34" t="s">
        <v>717</v>
      </c>
      <c r="F470" s="34" t="s">
        <v>742</v>
      </c>
      <c r="G470" s="87" t="s">
        <v>719</v>
      </c>
      <c r="H470" s="87" t="s">
        <v>728</v>
      </c>
      <c r="I470" s="87" t="s">
        <v>721</v>
      </c>
      <c r="J470" s="34" t="s">
        <v>743</v>
      </c>
      <c r="K470" s="87">
        <v>2</v>
      </c>
      <c r="L470" s="87" t="s">
        <v>720</v>
      </c>
      <c r="M470" s="87" t="s">
        <v>719</v>
      </c>
      <c r="N470" s="87">
        <v>16</v>
      </c>
      <c r="O470" s="49" t="s">
        <v>2350</v>
      </c>
      <c r="P470" s="49" t="s">
        <v>2350</v>
      </c>
      <c r="Q470" s="34">
        <v>2</v>
      </c>
      <c r="R470" s="34" t="s">
        <v>720</v>
      </c>
      <c r="S470" s="34" t="s">
        <v>719</v>
      </c>
      <c r="T470" s="34">
        <v>16</v>
      </c>
      <c r="U470" s="34" t="s">
        <v>2434</v>
      </c>
      <c r="V470" s="34" t="s">
        <v>2434</v>
      </c>
      <c r="W470" s="34">
        <v>1</v>
      </c>
      <c r="X470" s="34">
        <v>3</v>
      </c>
      <c r="Y470" s="34">
        <v>4</v>
      </c>
    </row>
    <row r="471" spans="1:25" x14ac:dyDescent="0.2">
      <c r="A471" s="34" t="s">
        <v>2902</v>
      </c>
      <c r="B471" s="49" t="s">
        <v>1403</v>
      </c>
      <c r="C471" s="49" t="s">
        <v>545</v>
      </c>
      <c r="D471" s="49">
        <v>2</v>
      </c>
      <c r="E471" s="34" t="s">
        <v>717</v>
      </c>
      <c r="F471" s="34" t="s">
        <v>738</v>
      </c>
      <c r="G471" s="87" t="s">
        <v>719</v>
      </c>
      <c r="H471" s="87" t="s">
        <v>739</v>
      </c>
      <c r="I471" s="87" t="s">
        <v>720</v>
      </c>
      <c r="J471" s="34" t="s">
        <v>740</v>
      </c>
      <c r="K471" s="87">
        <v>2</v>
      </c>
      <c r="L471" s="87" t="s">
        <v>720</v>
      </c>
      <c r="M471" s="87" t="s">
        <v>719</v>
      </c>
      <c r="N471" s="87">
        <v>16</v>
      </c>
      <c r="O471" s="49" t="s">
        <v>2350</v>
      </c>
      <c r="P471" s="49" t="s">
        <v>2350</v>
      </c>
      <c r="Q471" s="34">
        <v>2</v>
      </c>
      <c r="R471" s="34" t="s">
        <v>720</v>
      </c>
      <c r="S471" s="34" t="s">
        <v>719</v>
      </c>
      <c r="T471" s="34">
        <v>16</v>
      </c>
      <c r="U471" s="34" t="s">
        <v>2356</v>
      </c>
      <c r="V471" s="34" t="s">
        <v>2356</v>
      </c>
      <c r="W471" s="34">
        <v>1</v>
      </c>
      <c r="X471" s="34">
        <v>7</v>
      </c>
      <c r="Y471" s="34">
        <v>2</v>
      </c>
    </row>
    <row r="472" spans="1:25" x14ac:dyDescent="0.2">
      <c r="A472" s="34" t="s">
        <v>2903</v>
      </c>
      <c r="B472" s="49" t="s">
        <v>1404</v>
      </c>
      <c r="C472" s="49" t="s">
        <v>545</v>
      </c>
      <c r="D472" s="49">
        <v>2</v>
      </c>
      <c r="E472" s="34" t="s">
        <v>717</v>
      </c>
      <c r="F472" s="34" t="s">
        <v>1405</v>
      </c>
      <c r="G472" s="87" t="s">
        <v>720</v>
      </c>
      <c r="H472" s="87" t="s">
        <v>720</v>
      </c>
      <c r="I472" s="87" t="s">
        <v>719</v>
      </c>
      <c r="J472" s="34" t="s">
        <v>807</v>
      </c>
      <c r="K472" s="87">
        <v>2</v>
      </c>
      <c r="L472" s="87">
        <v>2</v>
      </c>
      <c r="M472" s="87">
        <v>1</v>
      </c>
      <c r="N472" s="87">
        <v>11</v>
      </c>
      <c r="O472" s="49" t="s">
        <v>2455</v>
      </c>
      <c r="P472" s="49" t="s">
        <v>2455</v>
      </c>
      <c r="Q472" s="34">
        <v>2</v>
      </c>
      <c r="R472" s="34">
        <v>2</v>
      </c>
      <c r="S472" s="34">
        <v>1</v>
      </c>
      <c r="T472" s="34">
        <v>11</v>
      </c>
      <c r="U472" s="34" t="s">
        <v>2422</v>
      </c>
      <c r="V472" s="34" t="s">
        <v>2422</v>
      </c>
      <c r="W472" s="34">
        <v>2</v>
      </c>
      <c r="X472" s="34">
        <v>2</v>
      </c>
      <c r="Y472" s="34">
        <v>1</v>
      </c>
    </row>
    <row r="473" spans="1:25" x14ac:dyDescent="0.2">
      <c r="A473" s="34" t="s">
        <v>2904</v>
      </c>
      <c r="B473" s="49" t="s">
        <v>1406</v>
      </c>
      <c r="C473" s="49" t="s">
        <v>545</v>
      </c>
      <c r="D473" s="49">
        <v>2</v>
      </c>
      <c r="E473" s="34" t="s">
        <v>717</v>
      </c>
      <c r="F473" s="34" t="s">
        <v>806</v>
      </c>
      <c r="G473" s="87" t="s">
        <v>720</v>
      </c>
      <c r="H473" s="87" t="s">
        <v>720</v>
      </c>
      <c r="I473" s="87" t="s">
        <v>719</v>
      </c>
      <c r="J473" s="34" t="s">
        <v>807</v>
      </c>
      <c r="K473" s="87">
        <v>2</v>
      </c>
      <c r="L473" s="87">
        <v>2</v>
      </c>
      <c r="M473" s="87">
        <v>1</v>
      </c>
      <c r="N473" s="87">
        <v>11</v>
      </c>
      <c r="O473" s="49" t="s">
        <v>2455</v>
      </c>
      <c r="P473" s="49" t="s">
        <v>2455</v>
      </c>
      <c r="Q473" s="34">
        <v>2</v>
      </c>
      <c r="R473" s="34">
        <v>2</v>
      </c>
      <c r="S473" s="34">
        <v>1</v>
      </c>
      <c r="T473" s="34">
        <v>11</v>
      </c>
      <c r="U473" s="34" t="s">
        <v>2422</v>
      </c>
      <c r="V473" s="34" t="s">
        <v>2422</v>
      </c>
      <c r="W473" s="34">
        <v>2</v>
      </c>
      <c r="X473" s="34">
        <v>2</v>
      </c>
      <c r="Y473" s="34">
        <v>1</v>
      </c>
    </row>
    <row r="474" spans="1:25" x14ac:dyDescent="0.2">
      <c r="A474" s="34" t="s">
        <v>2905</v>
      </c>
      <c r="B474" s="49" t="s">
        <v>1407</v>
      </c>
      <c r="C474" s="49" t="s">
        <v>545</v>
      </c>
      <c r="D474" s="49">
        <v>2</v>
      </c>
      <c r="E474" s="34" t="s">
        <v>717</v>
      </c>
      <c r="F474" s="34" t="s">
        <v>735</v>
      </c>
      <c r="G474" s="87" t="s">
        <v>720</v>
      </c>
      <c r="H474" s="87" t="s">
        <v>720</v>
      </c>
      <c r="I474" s="87" t="s">
        <v>719</v>
      </c>
      <c r="J474" s="34" t="s">
        <v>736</v>
      </c>
      <c r="K474" s="87">
        <v>2</v>
      </c>
      <c r="L474" s="87">
        <v>2</v>
      </c>
      <c r="M474" s="87">
        <v>1</v>
      </c>
      <c r="N474" s="87" t="s">
        <v>2870</v>
      </c>
      <c r="O474" s="49" t="s">
        <v>2455</v>
      </c>
      <c r="P474" s="49" t="s">
        <v>2455</v>
      </c>
      <c r="Q474" s="34">
        <v>2</v>
      </c>
      <c r="R474" s="34">
        <v>2</v>
      </c>
      <c r="S474" s="34">
        <v>1</v>
      </c>
      <c r="T474" s="34" t="s">
        <v>2870</v>
      </c>
      <c r="U474" s="34" t="s">
        <v>2422</v>
      </c>
      <c r="V474" s="34" t="s">
        <v>2422</v>
      </c>
      <c r="W474" s="34">
        <v>2</v>
      </c>
      <c r="X474" s="34">
        <v>2</v>
      </c>
      <c r="Y474" s="34" t="s">
        <v>719</v>
      </c>
    </row>
    <row r="475" spans="1:25" x14ac:dyDescent="0.2">
      <c r="A475" s="34" t="s">
        <v>2906</v>
      </c>
      <c r="B475" s="49" t="s">
        <v>1408</v>
      </c>
      <c r="C475" s="49" t="s">
        <v>545</v>
      </c>
      <c r="D475" s="49">
        <v>2</v>
      </c>
      <c r="E475" s="34" t="s">
        <v>717</v>
      </c>
      <c r="F475" s="34" t="s">
        <v>745</v>
      </c>
      <c r="G475" s="87" t="s">
        <v>720</v>
      </c>
      <c r="H475" s="87" t="s">
        <v>746</v>
      </c>
      <c r="I475" s="87" t="s">
        <v>747</v>
      </c>
      <c r="J475" s="34" t="s">
        <v>748</v>
      </c>
      <c r="K475" s="87">
        <v>2</v>
      </c>
      <c r="L475" s="87" t="s">
        <v>720</v>
      </c>
      <c r="M475" s="87" t="s">
        <v>719</v>
      </c>
      <c r="N475" s="87" t="s">
        <v>2481</v>
      </c>
      <c r="O475" s="49" t="s">
        <v>2482</v>
      </c>
      <c r="P475" s="49" t="s">
        <v>2482</v>
      </c>
      <c r="Q475" s="34">
        <v>2</v>
      </c>
      <c r="R475" s="34" t="s">
        <v>720</v>
      </c>
      <c r="S475" s="34" t="s">
        <v>719</v>
      </c>
      <c r="T475" s="34" t="s">
        <v>2481</v>
      </c>
      <c r="U475" s="34" t="s">
        <v>2360</v>
      </c>
      <c r="V475" s="34" t="s">
        <v>2360</v>
      </c>
      <c r="W475" s="34" t="s">
        <v>720</v>
      </c>
      <c r="X475" s="34" t="s">
        <v>746</v>
      </c>
      <c r="Y475" s="34" t="s">
        <v>747</v>
      </c>
    </row>
    <row r="476" spans="1:25" x14ac:dyDescent="0.2">
      <c r="A476" s="34" t="s">
        <v>2907</v>
      </c>
      <c r="B476" s="49" t="s">
        <v>1409</v>
      </c>
      <c r="C476" s="49" t="s">
        <v>546</v>
      </c>
      <c r="D476" s="49">
        <v>1</v>
      </c>
      <c r="E476" s="34" t="s">
        <v>782</v>
      </c>
      <c r="F476" s="34" t="s">
        <v>718</v>
      </c>
      <c r="G476" s="87" t="s">
        <v>719</v>
      </c>
      <c r="H476" s="87" t="s">
        <v>720</v>
      </c>
      <c r="I476" s="87" t="s">
        <v>721</v>
      </c>
      <c r="J476" s="34" t="s">
        <v>722</v>
      </c>
      <c r="K476" s="87">
        <v>1</v>
      </c>
      <c r="L476" s="87">
        <v>5</v>
      </c>
      <c r="M476" s="87">
        <v>0</v>
      </c>
      <c r="N476" s="87">
        <v>5</v>
      </c>
      <c r="O476" s="49" t="s">
        <v>2408</v>
      </c>
      <c r="P476" s="49" t="s">
        <v>2408</v>
      </c>
      <c r="Q476" s="34">
        <v>1</v>
      </c>
      <c r="R476" s="34">
        <v>5</v>
      </c>
      <c r="S476" s="34">
        <v>0</v>
      </c>
      <c r="T476" s="34">
        <v>5</v>
      </c>
      <c r="U476" s="34" t="s">
        <v>2346</v>
      </c>
      <c r="V476" s="34" t="s">
        <v>2346</v>
      </c>
      <c r="W476" s="34">
        <v>1</v>
      </c>
      <c r="X476" s="34">
        <v>2</v>
      </c>
      <c r="Y476" s="34">
        <v>4</v>
      </c>
    </row>
    <row r="477" spans="1:25" x14ac:dyDescent="0.2">
      <c r="A477" s="34" t="s">
        <v>2908</v>
      </c>
      <c r="B477" s="49" t="s">
        <v>1410</v>
      </c>
      <c r="C477" s="49" t="s">
        <v>546</v>
      </c>
      <c r="D477" s="49">
        <v>1</v>
      </c>
      <c r="E477" s="34" t="s">
        <v>782</v>
      </c>
      <c r="F477" s="34" t="s">
        <v>724</v>
      </c>
      <c r="G477" s="87" t="s">
        <v>719</v>
      </c>
      <c r="H477" s="87" t="s">
        <v>720</v>
      </c>
      <c r="I477" s="87" t="s">
        <v>721</v>
      </c>
      <c r="J477" s="34" t="s">
        <v>725</v>
      </c>
      <c r="K477" s="87">
        <v>1</v>
      </c>
      <c r="L477" s="87">
        <v>6</v>
      </c>
      <c r="M477" s="87">
        <v>0</v>
      </c>
      <c r="N477" s="87">
        <v>10</v>
      </c>
      <c r="O477" s="49" t="s">
        <v>2410</v>
      </c>
      <c r="P477" s="49" t="s">
        <v>2410</v>
      </c>
      <c r="Q477" s="34">
        <v>1</v>
      </c>
      <c r="R477" s="34">
        <v>6</v>
      </c>
      <c r="S477" s="34">
        <v>0</v>
      </c>
      <c r="T477" s="34">
        <v>10</v>
      </c>
      <c r="U477" s="34" t="s">
        <v>2346</v>
      </c>
      <c r="V477" s="34" t="s">
        <v>2346</v>
      </c>
      <c r="W477" s="34">
        <v>1</v>
      </c>
      <c r="X477" s="34">
        <v>2</v>
      </c>
      <c r="Y477" s="34">
        <v>4</v>
      </c>
    </row>
    <row r="478" spans="1:25" x14ac:dyDescent="0.2">
      <c r="A478" s="34" t="s">
        <v>2909</v>
      </c>
      <c r="B478" s="49" t="s">
        <v>1411</v>
      </c>
      <c r="C478" s="49" t="s">
        <v>546</v>
      </c>
      <c r="D478" s="49">
        <v>1</v>
      </c>
      <c r="E478" s="34" t="s">
        <v>782</v>
      </c>
      <c r="F478" s="34" t="s">
        <v>742</v>
      </c>
      <c r="G478" s="87" t="s">
        <v>719</v>
      </c>
      <c r="H478" s="87" t="s">
        <v>728</v>
      </c>
      <c r="I478" s="87" t="s">
        <v>721</v>
      </c>
      <c r="J478" s="34" t="s">
        <v>743</v>
      </c>
      <c r="K478" s="87">
        <v>1</v>
      </c>
      <c r="L478" s="87" t="s">
        <v>746</v>
      </c>
      <c r="M478" s="87" t="s">
        <v>2419</v>
      </c>
      <c r="N478" s="87">
        <v>16</v>
      </c>
      <c r="O478" s="49" t="s">
        <v>2398</v>
      </c>
      <c r="P478" s="49" t="s">
        <v>2398</v>
      </c>
      <c r="Q478" s="34">
        <v>1</v>
      </c>
      <c r="R478" s="34" t="s">
        <v>746</v>
      </c>
      <c r="S478" s="34" t="s">
        <v>2419</v>
      </c>
      <c r="T478" s="34">
        <v>16</v>
      </c>
      <c r="U478" s="34" t="s">
        <v>2434</v>
      </c>
      <c r="V478" s="34" t="s">
        <v>2434</v>
      </c>
      <c r="W478" s="34">
        <v>1</v>
      </c>
      <c r="X478" s="34">
        <v>3</v>
      </c>
      <c r="Y478" s="34">
        <v>4</v>
      </c>
    </row>
    <row r="479" spans="1:25" x14ac:dyDescent="0.2">
      <c r="A479" s="34" t="s">
        <v>2910</v>
      </c>
      <c r="B479" s="49" t="s">
        <v>1412</v>
      </c>
      <c r="C479" s="49" t="s">
        <v>546</v>
      </c>
      <c r="D479" s="49">
        <v>1</v>
      </c>
      <c r="E479" s="34" t="s">
        <v>782</v>
      </c>
      <c r="F479" s="34" t="s">
        <v>738</v>
      </c>
      <c r="G479" s="87" t="s">
        <v>719</v>
      </c>
      <c r="H479" s="87" t="s">
        <v>739</v>
      </c>
      <c r="I479" s="87" t="s">
        <v>720</v>
      </c>
      <c r="J479" s="34" t="s">
        <v>740</v>
      </c>
      <c r="K479" s="87">
        <v>1</v>
      </c>
      <c r="L479" s="87" t="s">
        <v>721</v>
      </c>
      <c r="M479" s="87" t="s">
        <v>720</v>
      </c>
      <c r="N479" s="87">
        <v>16</v>
      </c>
      <c r="O479" s="49" t="s">
        <v>2887</v>
      </c>
      <c r="P479" s="49" t="s">
        <v>2887</v>
      </c>
      <c r="Q479" s="34">
        <v>1</v>
      </c>
      <c r="R479" s="34" t="s">
        <v>721</v>
      </c>
      <c r="S479" s="34" t="s">
        <v>720</v>
      </c>
      <c r="T479" s="34">
        <v>16</v>
      </c>
      <c r="U479" s="34" t="s">
        <v>2356</v>
      </c>
      <c r="V479" s="34" t="s">
        <v>2356</v>
      </c>
      <c r="W479" s="34">
        <v>1</v>
      </c>
      <c r="X479" s="34">
        <v>7</v>
      </c>
      <c r="Y479" s="34">
        <v>2</v>
      </c>
    </row>
    <row r="480" spans="1:25" x14ac:dyDescent="0.2">
      <c r="A480" s="34" t="s">
        <v>2911</v>
      </c>
      <c r="B480" s="49" t="s">
        <v>1413</v>
      </c>
      <c r="C480" s="49" t="s">
        <v>546</v>
      </c>
      <c r="D480" s="49">
        <v>1</v>
      </c>
      <c r="E480" s="34" t="s">
        <v>782</v>
      </c>
      <c r="F480" s="34" t="s">
        <v>1414</v>
      </c>
      <c r="G480" s="87" t="s">
        <v>720</v>
      </c>
      <c r="H480" s="87" t="s">
        <v>720</v>
      </c>
      <c r="I480" s="87" t="s">
        <v>768</v>
      </c>
      <c r="J480" s="34" t="s">
        <v>1271</v>
      </c>
      <c r="K480" s="87">
        <v>1</v>
      </c>
      <c r="L480" s="87">
        <v>4</v>
      </c>
      <c r="M480" s="87">
        <v>2</v>
      </c>
      <c r="N480" s="87">
        <v>11</v>
      </c>
      <c r="O480" s="49" t="s">
        <v>2912</v>
      </c>
      <c r="P480" s="49" t="s">
        <v>2912</v>
      </c>
      <c r="Q480" s="34">
        <v>1</v>
      </c>
      <c r="R480" s="34">
        <v>4</v>
      </c>
      <c r="S480" s="34">
        <v>2</v>
      </c>
      <c r="T480" s="34">
        <v>11</v>
      </c>
      <c r="U480" s="34" t="s">
        <v>2453</v>
      </c>
      <c r="V480" s="34" t="s">
        <v>2453</v>
      </c>
      <c r="W480" s="34">
        <v>2</v>
      </c>
      <c r="X480" s="34">
        <v>2</v>
      </c>
      <c r="Y480" s="34">
        <v>5</v>
      </c>
    </row>
    <row r="481" spans="1:25" x14ac:dyDescent="0.2">
      <c r="A481" s="34" t="s">
        <v>2913</v>
      </c>
      <c r="B481" s="49" t="s">
        <v>1415</v>
      </c>
      <c r="C481" s="49" t="s">
        <v>546</v>
      </c>
      <c r="D481" s="49">
        <v>1</v>
      </c>
      <c r="E481" s="34" t="s">
        <v>782</v>
      </c>
      <c r="F481" s="34" t="s">
        <v>735</v>
      </c>
      <c r="G481" s="87" t="s">
        <v>720</v>
      </c>
      <c r="H481" s="87" t="s">
        <v>720</v>
      </c>
      <c r="I481" s="87" t="s">
        <v>768</v>
      </c>
      <c r="J481" s="34" t="s">
        <v>736</v>
      </c>
      <c r="K481" s="87">
        <v>1</v>
      </c>
      <c r="L481" s="87">
        <v>4</v>
      </c>
      <c r="M481" s="87">
        <v>2</v>
      </c>
      <c r="N481" s="87" t="s">
        <v>2870</v>
      </c>
      <c r="O481" s="49" t="s">
        <v>2912</v>
      </c>
      <c r="P481" s="49" t="s">
        <v>2912</v>
      </c>
      <c r="Q481" s="34">
        <v>1</v>
      </c>
      <c r="R481" s="34">
        <v>4</v>
      </c>
      <c r="S481" s="34">
        <v>2</v>
      </c>
      <c r="T481" s="34" t="s">
        <v>2870</v>
      </c>
      <c r="U481" s="34" t="s">
        <v>2453</v>
      </c>
      <c r="V481" s="34" t="s">
        <v>2453</v>
      </c>
      <c r="W481" s="34">
        <v>2</v>
      </c>
      <c r="X481" s="34">
        <v>2</v>
      </c>
      <c r="Y481" s="34">
        <v>5</v>
      </c>
    </row>
    <row r="482" spans="1:25" x14ac:dyDescent="0.2">
      <c r="A482" s="34" t="s">
        <v>2914</v>
      </c>
      <c r="B482" s="49" t="s">
        <v>1416</v>
      </c>
      <c r="C482" s="49" t="s">
        <v>546</v>
      </c>
      <c r="D482" s="49">
        <v>1</v>
      </c>
      <c r="E482" s="34" t="s">
        <v>782</v>
      </c>
      <c r="F482" s="34" t="s">
        <v>1417</v>
      </c>
      <c r="G482" s="87" t="s">
        <v>720</v>
      </c>
      <c r="H482" s="87" t="s">
        <v>720</v>
      </c>
      <c r="I482" s="87" t="s">
        <v>768</v>
      </c>
      <c r="J482" s="34" t="s">
        <v>1418</v>
      </c>
      <c r="K482" s="87">
        <v>1</v>
      </c>
      <c r="L482" s="87">
        <v>4</v>
      </c>
      <c r="M482" s="87">
        <v>2</v>
      </c>
      <c r="N482" s="87">
        <v>11</v>
      </c>
      <c r="O482" s="49" t="s">
        <v>2912</v>
      </c>
      <c r="P482" s="49" t="s">
        <v>2912</v>
      </c>
      <c r="Q482" s="34">
        <v>1</v>
      </c>
      <c r="R482" s="34">
        <v>4</v>
      </c>
      <c r="S482" s="34">
        <v>2</v>
      </c>
      <c r="T482" s="34">
        <v>11</v>
      </c>
      <c r="U482" s="34" t="s">
        <v>2453</v>
      </c>
      <c r="V482" s="34" t="s">
        <v>2453</v>
      </c>
      <c r="W482" s="34">
        <v>2</v>
      </c>
      <c r="X482" s="34">
        <v>2</v>
      </c>
      <c r="Y482" s="34">
        <v>5</v>
      </c>
    </row>
    <row r="483" spans="1:25" x14ac:dyDescent="0.2">
      <c r="A483" s="34" t="s">
        <v>2915</v>
      </c>
      <c r="B483" s="49" t="s">
        <v>1419</v>
      </c>
      <c r="C483" s="49" t="s">
        <v>546</v>
      </c>
      <c r="D483" s="49">
        <v>1</v>
      </c>
      <c r="E483" s="34" t="s">
        <v>782</v>
      </c>
      <c r="F483" s="34" t="s">
        <v>745</v>
      </c>
      <c r="G483" s="87" t="s">
        <v>720</v>
      </c>
      <c r="H483" s="87" t="s">
        <v>746</v>
      </c>
      <c r="I483" s="87" t="s">
        <v>747</v>
      </c>
      <c r="J483" s="34" t="s">
        <v>748</v>
      </c>
      <c r="K483" s="87">
        <v>1</v>
      </c>
      <c r="L483" s="87" t="s">
        <v>746</v>
      </c>
      <c r="M483" s="87" t="s">
        <v>719</v>
      </c>
      <c r="N483" s="87" t="s">
        <v>2481</v>
      </c>
      <c r="O483" s="49" t="s">
        <v>2476</v>
      </c>
      <c r="P483" s="49" t="s">
        <v>2476</v>
      </c>
      <c r="Q483" s="34">
        <v>1</v>
      </c>
      <c r="R483" s="34" t="s">
        <v>746</v>
      </c>
      <c r="S483" s="34" t="s">
        <v>719</v>
      </c>
      <c r="T483" s="34" t="s">
        <v>2481</v>
      </c>
      <c r="U483" s="34" t="s">
        <v>2360</v>
      </c>
      <c r="V483" s="34" t="s">
        <v>2360</v>
      </c>
      <c r="W483" s="34" t="s">
        <v>720</v>
      </c>
      <c r="X483" s="34" t="s">
        <v>746</v>
      </c>
      <c r="Y483" s="34" t="s">
        <v>747</v>
      </c>
    </row>
    <row r="484" spans="1:25" x14ac:dyDescent="0.2">
      <c r="A484" s="34" t="s">
        <v>2916</v>
      </c>
      <c r="B484" s="49" t="s">
        <v>1420</v>
      </c>
      <c r="C484" s="49" t="s">
        <v>546</v>
      </c>
      <c r="D484" s="49">
        <v>1</v>
      </c>
      <c r="E484" s="34" t="s">
        <v>782</v>
      </c>
      <c r="F484" s="34" t="s">
        <v>1421</v>
      </c>
      <c r="G484" s="87" t="s">
        <v>720</v>
      </c>
      <c r="H484" s="87" t="s">
        <v>746</v>
      </c>
      <c r="I484" s="87" t="s">
        <v>732</v>
      </c>
      <c r="J484" s="34" t="s">
        <v>1422</v>
      </c>
      <c r="K484" s="87">
        <v>1</v>
      </c>
      <c r="L484" s="87">
        <v>4</v>
      </c>
      <c r="M484" s="87">
        <v>2</v>
      </c>
      <c r="N484" s="87">
        <v>11</v>
      </c>
      <c r="O484" s="49" t="s">
        <v>2912</v>
      </c>
      <c r="P484" s="49" t="s">
        <v>2912</v>
      </c>
      <c r="Q484" s="34">
        <v>1</v>
      </c>
      <c r="R484" s="34">
        <v>4</v>
      </c>
      <c r="S484" s="34">
        <v>2</v>
      </c>
      <c r="T484" s="34">
        <v>11</v>
      </c>
      <c r="U484" s="34" t="s">
        <v>2527</v>
      </c>
      <c r="V484" s="34" t="s">
        <v>2527</v>
      </c>
      <c r="W484" s="34">
        <v>2</v>
      </c>
      <c r="X484" s="34">
        <v>6</v>
      </c>
      <c r="Y484" s="34">
        <v>9</v>
      </c>
    </row>
    <row r="485" spans="1:25" x14ac:dyDescent="0.2">
      <c r="A485" s="34" t="s">
        <v>2917</v>
      </c>
      <c r="B485" s="49" t="s">
        <v>1423</v>
      </c>
      <c r="C485" s="49" t="s">
        <v>547</v>
      </c>
      <c r="D485" s="49">
        <v>2</v>
      </c>
      <c r="E485" s="34" t="s">
        <v>717</v>
      </c>
      <c r="F485" s="34" t="s">
        <v>718</v>
      </c>
      <c r="G485" s="87" t="s">
        <v>719</v>
      </c>
      <c r="H485" s="87" t="s">
        <v>720</v>
      </c>
      <c r="I485" s="87" t="s">
        <v>721</v>
      </c>
      <c r="J485" s="34" t="s">
        <v>722</v>
      </c>
      <c r="K485" s="87">
        <v>2</v>
      </c>
      <c r="L485" s="87" t="s">
        <v>719</v>
      </c>
      <c r="M485" s="87" t="s">
        <v>739</v>
      </c>
      <c r="N485" s="87">
        <v>5</v>
      </c>
      <c r="O485" s="49" t="s">
        <v>2345</v>
      </c>
      <c r="P485" s="49" t="s">
        <v>2345</v>
      </c>
      <c r="Q485" s="34">
        <v>2</v>
      </c>
      <c r="R485" s="34" t="s">
        <v>719</v>
      </c>
      <c r="S485" s="34" t="s">
        <v>739</v>
      </c>
      <c r="T485" s="34">
        <v>5</v>
      </c>
      <c r="U485" s="34" t="s">
        <v>2346</v>
      </c>
      <c r="V485" s="34" t="s">
        <v>2346</v>
      </c>
      <c r="W485" s="34">
        <v>1</v>
      </c>
      <c r="X485" s="34">
        <v>2</v>
      </c>
      <c r="Y485" s="34">
        <v>4</v>
      </c>
    </row>
    <row r="486" spans="1:25" x14ac:dyDescent="0.2">
      <c r="A486" s="34" t="s">
        <v>2918</v>
      </c>
      <c r="B486" s="49" t="s">
        <v>1424</v>
      </c>
      <c r="C486" s="49" t="s">
        <v>547</v>
      </c>
      <c r="D486" s="49">
        <v>2</v>
      </c>
      <c r="E486" s="34" t="s">
        <v>717</v>
      </c>
      <c r="F486" s="34" t="s">
        <v>724</v>
      </c>
      <c r="G486" s="87" t="s">
        <v>719</v>
      </c>
      <c r="H486" s="87" t="s">
        <v>720</v>
      </c>
      <c r="I486" s="87" t="s">
        <v>721</v>
      </c>
      <c r="J486" s="34" t="s">
        <v>725</v>
      </c>
      <c r="K486" s="87">
        <v>2</v>
      </c>
      <c r="L486" s="87" t="s">
        <v>719</v>
      </c>
      <c r="M486" s="87" t="s">
        <v>739</v>
      </c>
      <c r="N486" s="87">
        <v>10</v>
      </c>
      <c r="O486" s="49" t="s">
        <v>2348</v>
      </c>
      <c r="P486" s="49" t="s">
        <v>2348</v>
      </c>
      <c r="Q486" s="34">
        <v>2</v>
      </c>
      <c r="R486" s="34" t="s">
        <v>719</v>
      </c>
      <c r="S486" s="34" t="s">
        <v>739</v>
      </c>
      <c r="T486" s="34">
        <v>10</v>
      </c>
      <c r="U486" s="34" t="s">
        <v>2346</v>
      </c>
      <c r="V486" s="34" t="s">
        <v>2346</v>
      </c>
      <c r="W486" s="34">
        <v>1</v>
      </c>
      <c r="X486" s="34">
        <v>2</v>
      </c>
      <c r="Y486" s="34">
        <v>4</v>
      </c>
    </row>
    <row r="487" spans="1:25" x14ac:dyDescent="0.2">
      <c r="A487" s="34" t="s">
        <v>2919</v>
      </c>
      <c r="B487" s="49" t="s">
        <v>1425</v>
      </c>
      <c r="C487" s="49" t="s">
        <v>547</v>
      </c>
      <c r="D487" s="49">
        <v>2</v>
      </c>
      <c r="E487" s="34" t="s">
        <v>717</v>
      </c>
      <c r="F487" s="34" t="s">
        <v>742</v>
      </c>
      <c r="G487" s="87" t="s">
        <v>719</v>
      </c>
      <c r="H487" s="87" t="s">
        <v>728</v>
      </c>
      <c r="I487" s="87" t="s">
        <v>721</v>
      </c>
      <c r="J487" s="34" t="s">
        <v>743</v>
      </c>
      <c r="K487" s="87">
        <v>2</v>
      </c>
      <c r="L487" s="87" t="s">
        <v>719</v>
      </c>
      <c r="M487" s="87" t="s">
        <v>719</v>
      </c>
      <c r="N487" s="87">
        <v>16</v>
      </c>
      <c r="O487" s="49" t="s">
        <v>2396</v>
      </c>
      <c r="P487" s="49" t="s">
        <v>2396</v>
      </c>
      <c r="Q487" s="34">
        <v>2</v>
      </c>
      <c r="R487" s="34" t="s">
        <v>719</v>
      </c>
      <c r="S487" s="34" t="s">
        <v>719</v>
      </c>
      <c r="T487" s="34">
        <v>16</v>
      </c>
      <c r="U487" s="34" t="s">
        <v>2434</v>
      </c>
      <c r="V487" s="34" t="s">
        <v>2434</v>
      </c>
      <c r="W487" s="34">
        <v>1</v>
      </c>
      <c r="X487" s="34">
        <v>3</v>
      </c>
      <c r="Y487" s="34">
        <v>4</v>
      </c>
    </row>
    <row r="488" spans="1:25" x14ac:dyDescent="0.2">
      <c r="A488" s="34" t="s">
        <v>2920</v>
      </c>
      <c r="B488" s="49" t="s">
        <v>1426</v>
      </c>
      <c r="C488" s="49" t="s">
        <v>547</v>
      </c>
      <c r="D488" s="49">
        <v>2</v>
      </c>
      <c r="E488" s="34" t="s">
        <v>717</v>
      </c>
      <c r="F488" s="34" t="s">
        <v>738</v>
      </c>
      <c r="G488" s="87" t="s">
        <v>719</v>
      </c>
      <c r="H488" s="87" t="s">
        <v>739</v>
      </c>
      <c r="I488" s="87" t="s">
        <v>720</v>
      </c>
      <c r="J488" s="34" t="s">
        <v>740</v>
      </c>
      <c r="K488" s="87">
        <v>2</v>
      </c>
      <c r="L488" s="87" t="s">
        <v>720</v>
      </c>
      <c r="M488" s="87" t="s">
        <v>719</v>
      </c>
      <c r="N488" s="87">
        <v>16</v>
      </c>
      <c r="O488" s="49" t="s">
        <v>2350</v>
      </c>
      <c r="P488" s="49" t="s">
        <v>2350</v>
      </c>
      <c r="Q488" s="34">
        <v>2</v>
      </c>
      <c r="R488" s="34" t="s">
        <v>720</v>
      </c>
      <c r="S488" s="34" t="s">
        <v>719</v>
      </c>
      <c r="T488" s="34">
        <v>16</v>
      </c>
      <c r="U488" s="34" t="s">
        <v>2356</v>
      </c>
      <c r="V488" s="34" t="s">
        <v>2356</v>
      </c>
      <c r="W488" s="34">
        <v>1</v>
      </c>
      <c r="X488" s="34">
        <v>7</v>
      </c>
      <c r="Y488" s="34">
        <v>2</v>
      </c>
    </row>
    <row r="489" spans="1:25" x14ac:dyDescent="0.2">
      <c r="A489" s="34" t="s">
        <v>2921</v>
      </c>
      <c r="B489" s="49" t="s">
        <v>1427</v>
      </c>
      <c r="C489" s="49" t="s">
        <v>547</v>
      </c>
      <c r="D489" s="49">
        <v>2</v>
      </c>
      <c r="E489" s="34" t="s">
        <v>717</v>
      </c>
      <c r="F489" s="34" t="s">
        <v>745</v>
      </c>
      <c r="G489" s="87" t="s">
        <v>720</v>
      </c>
      <c r="H489" s="87" t="s">
        <v>746</v>
      </c>
      <c r="I489" s="87" t="s">
        <v>747</v>
      </c>
      <c r="J489" s="34" t="s">
        <v>748</v>
      </c>
      <c r="K489" s="87">
        <v>2</v>
      </c>
      <c r="L489" s="87" t="s">
        <v>719</v>
      </c>
      <c r="M489" s="87" t="s">
        <v>739</v>
      </c>
      <c r="N489" s="87" t="s">
        <v>2481</v>
      </c>
      <c r="O489" s="49" t="s">
        <v>2348</v>
      </c>
      <c r="P489" s="49" t="s">
        <v>2348</v>
      </c>
      <c r="Q489" s="34">
        <v>2</v>
      </c>
      <c r="R489" s="34" t="s">
        <v>719</v>
      </c>
      <c r="S489" s="34" t="s">
        <v>739</v>
      </c>
      <c r="T489" s="34" t="s">
        <v>2481</v>
      </c>
      <c r="U489" s="34" t="s">
        <v>2360</v>
      </c>
      <c r="V489" s="34" t="s">
        <v>2360</v>
      </c>
      <c r="W489" s="34" t="s">
        <v>720</v>
      </c>
      <c r="X489" s="34" t="s">
        <v>746</v>
      </c>
      <c r="Y489" s="34" t="s">
        <v>747</v>
      </c>
    </row>
    <row r="490" spans="1:25" x14ac:dyDescent="0.2">
      <c r="A490" s="34" t="s">
        <v>2922</v>
      </c>
      <c r="B490" s="49" t="s">
        <v>1428</v>
      </c>
      <c r="C490" s="49" t="s">
        <v>547</v>
      </c>
      <c r="D490" s="49">
        <v>2</v>
      </c>
      <c r="E490" s="34" t="s">
        <v>717</v>
      </c>
      <c r="F490" s="34" t="s">
        <v>1429</v>
      </c>
      <c r="G490" s="87" t="s">
        <v>728</v>
      </c>
      <c r="H490" s="87" t="s">
        <v>719</v>
      </c>
      <c r="I490" s="87" t="s">
        <v>719</v>
      </c>
      <c r="J490" s="34" t="s">
        <v>1430</v>
      </c>
      <c r="K490" s="87">
        <v>2</v>
      </c>
      <c r="L490" s="87">
        <v>1</v>
      </c>
      <c r="M490" s="87">
        <v>1</v>
      </c>
      <c r="N490" s="87">
        <v>8</v>
      </c>
      <c r="O490" s="49" t="s">
        <v>2923</v>
      </c>
      <c r="P490" s="49" t="s">
        <v>2923</v>
      </c>
      <c r="Q490" s="34">
        <v>2</v>
      </c>
      <c r="R490" s="34">
        <v>1</v>
      </c>
      <c r="S490" s="34">
        <v>1</v>
      </c>
      <c r="T490" s="34">
        <v>8</v>
      </c>
      <c r="U490" s="34" t="s">
        <v>2394</v>
      </c>
      <c r="V490" s="34" t="s">
        <v>2394</v>
      </c>
      <c r="W490" s="34">
        <v>3</v>
      </c>
      <c r="X490" s="34">
        <v>1</v>
      </c>
      <c r="Y490" s="34">
        <v>1</v>
      </c>
    </row>
    <row r="491" spans="1:25" x14ac:dyDescent="0.2">
      <c r="A491" s="34" t="s">
        <v>2924</v>
      </c>
      <c r="B491" s="49" t="s">
        <v>1431</v>
      </c>
      <c r="C491" s="49" t="s">
        <v>547</v>
      </c>
      <c r="D491" s="49">
        <v>2</v>
      </c>
      <c r="E491" s="34" t="s">
        <v>717</v>
      </c>
      <c r="F491" s="34" t="s">
        <v>1432</v>
      </c>
      <c r="G491" s="87" t="s">
        <v>728</v>
      </c>
      <c r="H491" s="87" t="s">
        <v>719</v>
      </c>
      <c r="I491" s="87" t="s">
        <v>719</v>
      </c>
      <c r="J491" s="34" t="s">
        <v>779</v>
      </c>
      <c r="K491" s="87">
        <v>2</v>
      </c>
      <c r="L491" s="87">
        <v>1</v>
      </c>
      <c r="M491" s="87">
        <v>1</v>
      </c>
      <c r="N491" s="87">
        <v>8</v>
      </c>
      <c r="O491" s="49" t="s">
        <v>2923</v>
      </c>
      <c r="P491" s="49" t="s">
        <v>2923</v>
      </c>
      <c r="Q491" s="34">
        <v>2</v>
      </c>
      <c r="R491" s="34">
        <v>1</v>
      </c>
      <c r="S491" s="34">
        <v>1</v>
      </c>
      <c r="T491" s="34">
        <v>8</v>
      </c>
      <c r="U491" s="34" t="s">
        <v>2394</v>
      </c>
      <c r="V491" s="34" t="s">
        <v>2394</v>
      </c>
      <c r="W491" s="34">
        <v>3</v>
      </c>
      <c r="X491" s="34">
        <v>1</v>
      </c>
      <c r="Y491" s="34">
        <v>1</v>
      </c>
    </row>
    <row r="492" spans="1:25" x14ac:dyDescent="0.2">
      <c r="A492" s="34" t="s">
        <v>2925</v>
      </c>
      <c r="B492" s="49" t="s">
        <v>1433</v>
      </c>
      <c r="C492" s="49" t="s">
        <v>547</v>
      </c>
      <c r="D492" s="49">
        <v>2</v>
      </c>
      <c r="E492" s="34" t="s">
        <v>717</v>
      </c>
      <c r="F492" s="34" t="s">
        <v>735</v>
      </c>
      <c r="G492" s="87" t="s">
        <v>728</v>
      </c>
      <c r="H492" s="87" t="s">
        <v>719</v>
      </c>
      <c r="I492" s="87" t="s">
        <v>719</v>
      </c>
      <c r="J492" s="34" t="s">
        <v>736</v>
      </c>
      <c r="K492" s="87">
        <v>2</v>
      </c>
      <c r="L492" s="87">
        <v>1</v>
      </c>
      <c r="M492" s="87">
        <v>4</v>
      </c>
      <c r="N492" s="87" t="s">
        <v>747</v>
      </c>
      <c r="O492" s="49" t="s">
        <v>2926</v>
      </c>
      <c r="P492" s="49" t="s">
        <v>2926</v>
      </c>
      <c r="Q492" s="34">
        <v>2</v>
      </c>
      <c r="R492" s="34">
        <v>1</v>
      </c>
      <c r="S492" s="34">
        <v>4</v>
      </c>
      <c r="T492" s="34" t="s">
        <v>747</v>
      </c>
      <c r="U492" s="34" t="s">
        <v>2394</v>
      </c>
      <c r="V492" s="34" t="s">
        <v>2394</v>
      </c>
      <c r="W492" s="34">
        <v>3</v>
      </c>
      <c r="X492" s="34">
        <v>1</v>
      </c>
      <c r="Y492" s="34">
        <v>1</v>
      </c>
    </row>
    <row r="493" spans="1:25" x14ac:dyDescent="0.2">
      <c r="A493" s="34" t="s">
        <v>2927</v>
      </c>
      <c r="B493" s="49" t="s">
        <v>1434</v>
      </c>
      <c r="C493" s="49" t="s">
        <v>547</v>
      </c>
      <c r="D493" s="49">
        <v>2</v>
      </c>
      <c r="E493" s="34" t="s">
        <v>717</v>
      </c>
      <c r="F493" s="34" t="s">
        <v>1435</v>
      </c>
      <c r="G493" s="87" t="s">
        <v>728</v>
      </c>
      <c r="H493" s="87" t="s">
        <v>719</v>
      </c>
      <c r="I493" s="87" t="s">
        <v>719</v>
      </c>
      <c r="J493" s="34" t="s">
        <v>1436</v>
      </c>
      <c r="K493" s="87">
        <v>2</v>
      </c>
      <c r="L493" s="87">
        <v>1</v>
      </c>
      <c r="M493" s="87">
        <v>2</v>
      </c>
      <c r="N493" s="87">
        <v>8</v>
      </c>
      <c r="O493" s="49" t="s">
        <v>2531</v>
      </c>
      <c r="P493" s="49" t="s">
        <v>2531</v>
      </c>
      <c r="Q493" s="34">
        <v>2</v>
      </c>
      <c r="R493" s="34">
        <v>1</v>
      </c>
      <c r="S493" s="34">
        <v>2</v>
      </c>
      <c r="T493" s="34">
        <v>8</v>
      </c>
      <c r="U493" s="34" t="s">
        <v>2394</v>
      </c>
      <c r="V493" s="34" t="s">
        <v>2394</v>
      </c>
      <c r="W493" s="34">
        <v>3</v>
      </c>
      <c r="X493" s="34">
        <v>1</v>
      </c>
      <c r="Y493" s="34">
        <v>1</v>
      </c>
    </row>
    <row r="494" spans="1:25" x14ac:dyDescent="0.2">
      <c r="A494" s="34" t="s">
        <v>2928</v>
      </c>
      <c r="B494" s="49" t="s">
        <v>1437</v>
      </c>
      <c r="C494" s="49" t="s">
        <v>547</v>
      </c>
      <c r="D494" s="49">
        <v>2</v>
      </c>
      <c r="E494" s="34" t="s">
        <v>717</v>
      </c>
      <c r="F494" s="34" t="s">
        <v>1438</v>
      </c>
      <c r="G494" s="87" t="s">
        <v>728</v>
      </c>
      <c r="H494" s="87" t="s">
        <v>719</v>
      </c>
      <c r="I494" s="87" t="s">
        <v>719</v>
      </c>
      <c r="J494" s="34" t="s">
        <v>1439</v>
      </c>
      <c r="K494" s="87">
        <v>2</v>
      </c>
      <c r="L494" s="87">
        <v>1</v>
      </c>
      <c r="M494" s="87">
        <v>4</v>
      </c>
      <c r="N494" s="87">
        <v>8</v>
      </c>
      <c r="O494" s="49" t="s">
        <v>2926</v>
      </c>
      <c r="P494" s="49" t="s">
        <v>2926</v>
      </c>
      <c r="Q494" s="34">
        <v>2</v>
      </c>
      <c r="R494" s="34">
        <v>1</v>
      </c>
      <c r="S494" s="34">
        <v>4</v>
      </c>
      <c r="T494" s="34">
        <v>8</v>
      </c>
      <c r="U494" s="34" t="s">
        <v>2394</v>
      </c>
      <c r="V494" s="34" t="s">
        <v>2394</v>
      </c>
      <c r="W494" s="34">
        <v>3</v>
      </c>
      <c r="X494" s="34">
        <v>1</v>
      </c>
      <c r="Y494" s="34">
        <v>1</v>
      </c>
    </row>
    <row r="495" spans="1:25" x14ac:dyDescent="0.2">
      <c r="A495" s="34" t="s">
        <v>2929</v>
      </c>
      <c r="B495" s="49" t="s">
        <v>1440</v>
      </c>
      <c r="C495" s="49" t="s">
        <v>547</v>
      </c>
      <c r="D495" s="49">
        <v>2</v>
      </c>
      <c r="E495" s="34" t="s">
        <v>717</v>
      </c>
      <c r="F495" s="34" t="s">
        <v>1441</v>
      </c>
      <c r="G495" s="87" t="s">
        <v>728</v>
      </c>
      <c r="H495" s="87" t="s">
        <v>719</v>
      </c>
      <c r="I495" s="87" t="s">
        <v>719</v>
      </c>
      <c r="J495" s="34" t="s">
        <v>1439</v>
      </c>
      <c r="K495" s="87">
        <v>2</v>
      </c>
      <c r="L495" s="87">
        <v>1</v>
      </c>
      <c r="M495" s="87">
        <v>4</v>
      </c>
      <c r="N495" s="87">
        <v>8</v>
      </c>
      <c r="O495" s="49" t="s">
        <v>2926</v>
      </c>
      <c r="P495" s="49" t="s">
        <v>2926</v>
      </c>
      <c r="Q495" s="34">
        <v>2</v>
      </c>
      <c r="R495" s="34">
        <v>1</v>
      </c>
      <c r="S495" s="34">
        <v>4</v>
      </c>
      <c r="T495" s="34">
        <v>8</v>
      </c>
      <c r="U495" s="34" t="s">
        <v>2394</v>
      </c>
      <c r="V495" s="34" t="s">
        <v>2394</v>
      </c>
      <c r="W495" s="34">
        <v>3</v>
      </c>
      <c r="X495" s="34">
        <v>1</v>
      </c>
      <c r="Y495" s="34">
        <v>1</v>
      </c>
    </row>
    <row r="496" spans="1:25" x14ac:dyDescent="0.2">
      <c r="A496" s="34" t="s">
        <v>2930</v>
      </c>
      <c r="B496" s="49" t="s">
        <v>1442</v>
      </c>
      <c r="C496" s="49" t="s">
        <v>547</v>
      </c>
      <c r="D496" s="49">
        <v>2</v>
      </c>
      <c r="E496" s="34" t="s">
        <v>717</v>
      </c>
      <c r="F496" s="34" t="s">
        <v>1443</v>
      </c>
      <c r="G496" s="87" t="s">
        <v>728</v>
      </c>
      <c r="H496" s="87" t="s">
        <v>719</v>
      </c>
      <c r="I496" s="87" t="s">
        <v>719</v>
      </c>
      <c r="J496" s="34" t="s">
        <v>1439</v>
      </c>
      <c r="K496" s="87">
        <v>2</v>
      </c>
      <c r="L496" s="87">
        <v>1</v>
      </c>
      <c r="M496" s="87">
        <v>4</v>
      </c>
      <c r="N496" s="87">
        <v>8</v>
      </c>
      <c r="O496" s="49" t="s">
        <v>2926</v>
      </c>
      <c r="P496" s="49" t="s">
        <v>2926</v>
      </c>
      <c r="Q496" s="34">
        <v>2</v>
      </c>
      <c r="R496" s="34">
        <v>1</v>
      </c>
      <c r="S496" s="34">
        <v>4</v>
      </c>
      <c r="T496" s="34">
        <v>8</v>
      </c>
      <c r="U496" s="34" t="s">
        <v>2394</v>
      </c>
      <c r="V496" s="34" t="s">
        <v>2394</v>
      </c>
      <c r="W496" s="34">
        <v>3</v>
      </c>
      <c r="X496" s="34">
        <v>1</v>
      </c>
      <c r="Y496" s="34">
        <v>1</v>
      </c>
    </row>
    <row r="497" spans="1:25" x14ac:dyDescent="0.2">
      <c r="A497" s="34" t="s">
        <v>2931</v>
      </c>
      <c r="B497" s="49" t="s">
        <v>1444</v>
      </c>
      <c r="C497" s="49" t="s">
        <v>547</v>
      </c>
      <c r="D497" s="49">
        <v>2</v>
      </c>
      <c r="E497" s="34" t="s">
        <v>717</v>
      </c>
      <c r="F497" s="34" t="s">
        <v>1445</v>
      </c>
      <c r="G497" s="87" t="s">
        <v>728</v>
      </c>
      <c r="H497" s="87" t="s">
        <v>732</v>
      </c>
      <c r="I497" s="87" t="s">
        <v>728</v>
      </c>
      <c r="J497" s="34" t="s">
        <v>1212</v>
      </c>
      <c r="K497" s="87">
        <v>2</v>
      </c>
      <c r="L497" s="87">
        <v>1</v>
      </c>
      <c r="M497" s="87">
        <v>1</v>
      </c>
      <c r="N497" s="87">
        <v>7</v>
      </c>
      <c r="O497" s="49" t="s">
        <v>2932</v>
      </c>
      <c r="P497" s="49" t="s">
        <v>2932</v>
      </c>
      <c r="Q497" s="34">
        <v>2</v>
      </c>
      <c r="R497" s="34">
        <v>1</v>
      </c>
      <c r="S497" s="34">
        <v>1</v>
      </c>
      <c r="T497" s="34">
        <v>7</v>
      </c>
      <c r="U497" s="34" t="s">
        <v>2933</v>
      </c>
      <c r="V497" s="34" t="s">
        <v>2933</v>
      </c>
      <c r="W497" s="34">
        <v>3</v>
      </c>
      <c r="X497" s="34">
        <v>9</v>
      </c>
      <c r="Y497" s="34">
        <v>3</v>
      </c>
    </row>
    <row r="498" spans="1:25" x14ac:dyDescent="0.2">
      <c r="A498" s="34" t="s">
        <v>2934</v>
      </c>
      <c r="B498" s="49" t="s">
        <v>1446</v>
      </c>
      <c r="C498" s="49" t="s">
        <v>548</v>
      </c>
      <c r="D498" s="49">
        <v>2</v>
      </c>
      <c r="E498" s="34" t="s">
        <v>717</v>
      </c>
      <c r="F498" s="34" t="s">
        <v>1447</v>
      </c>
      <c r="G498" s="87" t="s">
        <v>728</v>
      </c>
      <c r="H498" s="87" t="s">
        <v>719</v>
      </c>
      <c r="I498" s="87" t="s">
        <v>719</v>
      </c>
      <c r="J498" s="34" t="s">
        <v>779</v>
      </c>
      <c r="K498" s="87">
        <v>2</v>
      </c>
      <c r="L498" s="87">
        <v>1</v>
      </c>
      <c r="M498" s="87">
        <v>3</v>
      </c>
      <c r="N498" s="87">
        <v>8</v>
      </c>
      <c r="O498" s="49" t="s">
        <v>2753</v>
      </c>
      <c r="P498" s="49" t="s">
        <v>2753</v>
      </c>
      <c r="Q498" s="34">
        <v>2</v>
      </c>
      <c r="R498" s="34">
        <v>1</v>
      </c>
      <c r="S498" s="34">
        <v>3</v>
      </c>
      <c r="T498" s="34">
        <v>8</v>
      </c>
      <c r="U498" s="34" t="s">
        <v>2394</v>
      </c>
      <c r="V498" s="34" t="s">
        <v>2394</v>
      </c>
      <c r="W498" s="34">
        <v>3</v>
      </c>
      <c r="X498" s="34">
        <v>1</v>
      </c>
      <c r="Y498" s="34">
        <v>1</v>
      </c>
    </row>
    <row r="499" spans="1:25" x14ac:dyDescent="0.2">
      <c r="A499" s="34" t="s">
        <v>2935</v>
      </c>
      <c r="B499" s="49" t="s">
        <v>1448</v>
      </c>
      <c r="C499" s="49" t="s">
        <v>549</v>
      </c>
      <c r="D499" s="49">
        <v>2</v>
      </c>
      <c r="E499" s="34" t="s">
        <v>717</v>
      </c>
      <c r="F499" s="34" t="s">
        <v>718</v>
      </c>
      <c r="G499" s="87" t="s">
        <v>719</v>
      </c>
      <c r="H499" s="87" t="s">
        <v>720</v>
      </c>
      <c r="I499" s="87" t="s">
        <v>721</v>
      </c>
      <c r="J499" s="34" t="s">
        <v>722</v>
      </c>
      <c r="K499" s="87">
        <v>2</v>
      </c>
      <c r="L499" s="87" t="s">
        <v>719</v>
      </c>
      <c r="M499" s="87" t="s">
        <v>739</v>
      </c>
      <c r="N499" s="87">
        <v>5</v>
      </c>
      <c r="O499" s="49" t="s">
        <v>2345</v>
      </c>
      <c r="P499" s="49" t="s">
        <v>2345</v>
      </c>
      <c r="Q499" s="34">
        <v>2</v>
      </c>
      <c r="R499" s="34" t="s">
        <v>719</v>
      </c>
      <c r="S499" s="34" t="s">
        <v>739</v>
      </c>
      <c r="T499" s="34">
        <v>5</v>
      </c>
      <c r="U499" s="34" t="s">
        <v>2346</v>
      </c>
      <c r="V499" s="34" t="s">
        <v>2346</v>
      </c>
      <c r="W499" s="34">
        <v>1</v>
      </c>
      <c r="X499" s="34">
        <v>2</v>
      </c>
      <c r="Y499" s="34">
        <v>4</v>
      </c>
    </row>
    <row r="500" spans="1:25" x14ac:dyDescent="0.2">
      <c r="A500" s="34" t="s">
        <v>2936</v>
      </c>
      <c r="B500" s="49" t="s">
        <v>1449</v>
      </c>
      <c r="C500" s="49" t="s">
        <v>549</v>
      </c>
      <c r="D500" s="49">
        <v>2</v>
      </c>
      <c r="E500" s="34" t="s">
        <v>717</v>
      </c>
      <c r="F500" s="34" t="s">
        <v>724</v>
      </c>
      <c r="G500" s="87" t="s">
        <v>719</v>
      </c>
      <c r="H500" s="87" t="s">
        <v>720</v>
      </c>
      <c r="I500" s="87" t="s">
        <v>721</v>
      </c>
      <c r="J500" s="34" t="s">
        <v>725</v>
      </c>
      <c r="K500" s="87">
        <v>2</v>
      </c>
      <c r="L500" s="87" t="s">
        <v>719</v>
      </c>
      <c r="M500" s="87" t="s">
        <v>739</v>
      </c>
      <c r="N500" s="87">
        <v>10</v>
      </c>
      <c r="O500" s="49" t="s">
        <v>2348</v>
      </c>
      <c r="P500" s="49" t="s">
        <v>2348</v>
      </c>
      <c r="Q500" s="34">
        <v>2</v>
      </c>
      <c r="R500" s="34" t="s">
        <v>719</v>
      </c>
      <c r="S500" s="34" t="s">
        <v>739</v>
      </c>
      <c r="T500" s="34">
        <v>10</v>
      </c>
      <c r="U500" s="34" t="s">
        <v>2346</v>
      </c>
      <c r="V500" s="34" t="s">
        <v>2346</v>
      </c>
      <c r="W500" s="34">
        <v>1</v>
      </c>
      <c r="X500" s="34">
        <v>2</v>
      </c>
      <c r="Y500" s="34">
        <v>4</v>
      </c>
    </row>
    <row r="501" spans="1:25" x14ac:dyDescent="0.2">
      <c r="A501" s="34" t="s">
        <v>2937</v>
      </c>
      <c r="B501" s="49" t="s">
        <v>1450</v>
      </c>
      <c r="C501" s="49" t="s">
        <v>549</v>
      </c>
      <c r="D501" s="49">
        <v>2</v>
      </c>
      <c r="E501" s="34" t="s">
        <v>717</v>
      </c>
      <c r="F501" s="34" t="s">
        <v>742</v>
      </c>
      <c r="G501" s="87" t="s">
        <v>719</v>
      </c>
      <c r="H501" s="87" t="s">
        <v>728</v>
      </c>
      <c r="I501" s="87" t="s">
        <v>721</v>
      </c>
      <c r="J501" s="34" t="s">
        <v>743</v>
      </c>
      <c r="K501" s="87">
        <v>2</v>
      </c>
      <c r="L501" s="87" t="s">
        <v>719</v>
      </c>
      <c r="M501" s="87" t="s">
        <v>719</v>
      </c>
      <c r="N501" s="87">
        <v>16</v>
      </c>
      <c r="O501" s="49" t="s">
        <v>2396</v>
      </c>
      <c r="P501" s="49" t="s">
        <v>2396</v>
      </c>
      <c r="Q501" s="34">
        <v>2</v>
      </c>
      <c r="R501" s="34" t="s">
        <v>719</v>
      </c>
      <c r="S501" s="34" t="s">
        <v>719</v>
      </c>
      <c r="T501" s="34">
        <v>16</v>
      </c>
      <c r="U501" s="34" t="s">
        <v>2434</v>
      </c>
      <c r="V501" s="34" t="s">
        <v>2434</v>
      </c>
      <c r="W501" s="34">
        <v>1</v>
      </c>
      <c r="X501" s="34">
        <v>3</v>
      </c>
      <c r="Y501" s="34">
        <v>4</v>
      </c>
    </row>
    <row r="502" spans="1:25" x14ac:dyDescent="0.2">
      <c r="A502" s="34" t="s">
        <v>2938</v>
      </c>
      <c r="B502" s="49" t="s">
        <v>1451</v>
      </c>
      <c r="C502" s="49" t="s">
        <v>549</v>
      </c>
      <c r="D502" s="49">
        <v>2</v>
      </c>
      <c r="E502" s="34" t="s">
        <v>717</v>
      </c>
      <c r="F502" s="34" t="s">
        <v>738</v>
      </c>
      <c r="G502" s="87" t="s">
        <v>719</v>
      </c>
      <c r="H502" s="87" t="s">
        <v>739</v>
      </c>
      <c r="I502" s="87" t="s">
        <v>720</v>
      </c>
      <c r="J502" s="34" t="s">
        <v>740</v>
      </c>
      <c r="K502" s="87">
        <v>2</v>
      </c>
      <c r="L502" s="87" t="s">
        <v>720</v>
      </c>
      <c r="M502" s="87" t="s">
        <v>719</v>
      </c>
      <c r="N502" s="87">
        <v>16</v>
      </c>
      <c r="O502" s="49" t="s">
        <v>2350</v>
      </c>
      <c r="P502" s="49" t="s">
        <v>2350</v>
      </c>
      <c r="Q502" s="34">
        <v>2</v>
      </c>
      <c r="R502" s="34" t="s">
        <v>720</v>
      </c>
      <c r="S502" s="34" t="s">
        <v>719</v>
      </c>
      <c r="T502" s="34">
        <v>16</v>
      </c>
      <c r="U502" s="34" t="s">
        <v>2356</v>
      </c>
      <c r="V502" s="34" t="s">
        <v>2356</v>
      </c>
      <c r="W502" s="34">
        <v>1</v>
      </c>
      <c r="X502" s="34">
        <v>7</v>
      </c>
      <c r="Y502" s="34">
        <v>2</v>
      </c>
    </row>
    <row r="503" spans="1:25" x14ac:dyDescent="0.2">
      <c r="A503" s="34" t="s">
        <v>2939</v>
      </c>
      <c r="B503" s="49" t="s">
        <v>1452</v>
      </c>
      <c r="C503" s="49" t="s">
        <v>549</v>
      </c>
      <c r="D503" s="49">
        <v>2</v>
      </c>
      <c r="E503" s="34" t="s">
        <v>717</v>
      </c>
      <c r="F503" s="34" t="s">
        <v>745</v>
      </c>
      <c r="G503" s="87" t="s">
        <v>720</v>
      </c>
      <c r="H503" s="87" t="s">
        <v>746</v>
      </c>
      <c r="I503" s="87" t="s">
        <v>747</v>
      </c>
      <c r="J503" s="34" t="s">
        <v>748</v>
      </c>
      <c r="K503" s="87">
        <v>2</v>
      </c>
      <c r="L503" s="87" t="s">
        <v>719</v>
      </c>
      <c r="M503" s="87" t="s">
        <v>739</v>
      </c>
      <c r="N503" s="87" t="s">
        <v>2481</v>
      </c>
      <c r="O503" s="49" t="s">
        <v>2348</v>
      </c>
      <c r="P503" s="49" t="s">
        <v>2348</v>
      </c>
      <c r="Q503" s="34">
        <v>2</v>
      </c>
      <c r="R503" s="34" t="s">
        <v>719</v>
      </c>
      <c r="S503" s="34" t="s">
        <v>739</v>
      </c>
      <c r="T503" s="34" t="s">
        <v>2481</v>
      </c>
      <c r="U503" s="34" t="s">
        <v>2360</v>
      </c>
      <c r="V503" s="34" t="s">
        <v>2360</v>
      </c>
      <c r="W503" s="34" t="s">
        <v>720</v>
      </c>
      <c r="X503" s="34" t="s">
        <v>746</v>
      </c>
      <c r="Y503" s="34" t="s">
        <v>747</v>
      </c>
    </row>
    <row r="504" spans="1:25" x14ac:dyDescent="0.2">
      <c r="A504" s="34" t="s">
        <v>2940</v>
      </c>
      <c r="B504" s="49" t="s">
        <v>1453</v>
      </c>
      <c r="C504" s="49" t="s">
        <v>549</v>
      </c>
      <c r="D504" s="49">
        <v>2</v>
      </c>
      <c r="E504" s="34" t="s">
        <v>717</v>
      </c>
      <c r="F504" s="34" t="s">
        <v>1454</v>
      </c>
      <c r="G504" s="87" t="s">
        <v>728</v>
      </c>
      <c r="H504" s="87" t="s">
        <v>719</v>
      </c>
      <c r="I504" s="87" t="s">
        <v>719</v>
      </c>
      <c r="J504" s="34" t="s">
        <v>1422</v>
      </c>
      <c r="K504" s="87">
        <v>2</v>
      </c>
      <c r="L504" s="87">
        <v>1</v>
      </c>
      <c r="M504" s="87">
        <v>2</v>
      </c>
      <c r="N504" s="87">
        <v>8</v>
      </c>
      <c r="O504" s="49" t="s">
        <v>2531</v>
      </c>
      <c r="P504" s="49" t="s">
        <v>2531</v>
      </c>
      <c r="Q504" s="34">
        <v>2</v>
      </c>
      <c r="R504" s="34">
        <v>1</v>
      </c>
      <c r="S504" s="34">
        <v>2</v>
      </c>
      <c r="T504" s="34">
        <v>8</v>
      </c>
      <c r="U504" s="34" t="s">
        <v>2394</v>
      </c>
      <c r="V504" s="34" t="s">
        <v>2394</v>
      </c>
      <c r="W504" s="34">
        <v>3</v>
      </c>
      <c r="X504" s="34">
        <v>1</v>
      </c>
      <c r="Y504" s="34">
        <v>1</v>
      </c>
    </row>
    <row r="505" spans="1:25" x14ac:dyDescent="0.2">
      <c r="A505" s="34" t="s">
        <v>2941</v>
      </c>
      <c r="B505" s="49" t="s">
        <v>1455</v>
      </c>
      <c r="C505" s="49" t="s">
        <v>549</v>
      </c>
      <c r="D505" s="49">
        <v>2</v>
      </c>
      <c r="E505" s="34" t="s">
        <v>717</v>
      </c>
      <c r="F505" s="34" t="s">
        <v>735</v>
      </c>
      <c r="G505" s="87" t="s">
        <v>728</v>
      </c>
      <c r="H505" s="87" t="s">
        <v>719</v>
      </c>
      <c r="I505" s="87" t="s">
        <v>719</v>
      </c>
      <c r="J505" s="34" t="s">
        <v>736</v>
      </c>
      <c r="K505" s="87">
        <v>2</v>
      </c>
      <c r="L505" s="87">
        <v>1</v>
      </c>
      <c r="M505" s="87">
        <v>2</v>
      </c>
      <c r="N505" s="87">
        <v>8</v>
      </c>
      <c r="O505" s="49" t="s">
        <v>2531</v>
      </c>
      <c r="P505" s="49" t="s">
        <v>2531</v>
      </c>
      <c r="Q505" s="34">
        <v>2</v>
      </c>
      <c r="R505" s="34">
        <v>1</v>
      </c>
      <c r="S505" s="34">
        <v>2</v>
      </c>
      <c r="T505" s="34">
        <v>8</v>
      </c>
      <c r="U505" s="34" t="s">
        <v>2394</v>
      </c>
      <c r="V505" s="34" t="s">
        <v>2394</v>
      </c>
      <c r="W505" s="34">
        <v>3</v>
      </c>
      <c r="X505" s="34">
        <v>1</v>
      </c>
      <c r="Y505" s="34">
        <v>1</v>
      </c>
    </row>
    <row r="506" spans="1:25" x14ac:dyDescent="0.2">
      <c r="A506" s="34" t="s">
        <v>2942</v>
      </c>
      <c r="B506" s="49" t="s">
        <v>1456</v>
      </c>
      <c r="C506" s="49" t="s">
        <v>550</v>
      </c>
      <c r="D506" s="49">
        <v>2</v>
      </c>
      <c r="E506" s="34" t="s">
        <v>717</v>
      </c>
      <c r="F506" s="34" t="s">
        <v>718</v>
      </c>
      <c r="G506" s="87" t="s">
        <v>719</v>
      </c>
      <c r="H506" s="87" t="s">
        <v>720</v>
      </c>
      <c r="I506" s="87" t="s">
        <v>721</v>
      </c>
      <c r="J506" s="34" t="s">
        <v>722</v>
      </c>
      <c r="K506" s="87">
        <v>2</v>
      </c>
      <c r="L506" s="87" t="s">
        <v>719</v>
      </c>
      <c r="M506" s="87" t="s">
        <v>768</v>
      </c>
      <c r="N506" s="87">
        <v>5</v>
      </c>
      <c r="O506" s="49" t="s">
        <v>2943</v>
      </c>
      <c r="P506" s="49" t="s">
        <v>2943</v>
      </c>
      <c r="Q506" s="34">
        <v>2</v>
      </c>
      <c r="R506" s="34" t="s">
        <v>719</v>
      </c>
      <c r="S506" s="34" t="s">
        <v>768</v>
      </c>
      <c r="T506" s="34">
        <v>5</v>
      </c>
      <c r="U506" s="34" t="s">
        <v>2346</v>
      </c>
      <c r="V506" s="34" t="s">
        <v>2346</v>
      </c>
      <c r="W506" s="34">
        <v>1</v>
      </c>
      <c r="X506" s="34">
        <v>2</v>
      </c>
      <c r="Y506" s="34">
        <v>4</v>
      </c>
    </row>
    <row r="507" spans="1:25" x14ac:dyDescent="0.2">
      <c r="A507" s="34" t="s">
        <v>2944</v>
      </c>
      <c r="B507" s="49" t="s">
        <v>1457</v>
      </c>
      <c r="C507" s="49" t="s">
        <v>550</v>
      </c>
      <c r="D507" s="49">
        <v>2</v>
      </c>
      <c r="E507" s="34" t="s">
        <v>717</v>
      </c>
      <c r="F507" s="34" t="s">
        <v>724</v>
      </c>
      <c r="G507" s="87" t="s">
        <v>719</v>
      </c>
      <c r="H507" s="87" t="s">
        <v>720</v>
      </c>
      <c r="I507" s="87" t="s">
        <v>721</v>
      </c>
      <c r="J507" s="34" t="s">
        <v>725</v>
      </c>
      <c r="K507" s="87">
        <v>2</v>
      </c>
      <c r="L507" s="87" t="s">
        <v>719</v>
      </c>
      <c r="M507" s="87" t="s">
        <v>768</v>
      </c>
      <c r="N507" s="87">
        <v>10</v>
      </c>
      <c r="O507" s="49" t="s">
        <v>2744</v>
      </c>
      <c r="P507" s="49" t="s">
        <v>2744</v>
      </c>
      <c r="Q507" s="34">
        <v>2</v>
      </c>
      <c r="R507" s="34" t="s">
        <v>719</v>
      </c>
      <c r="S507" s="34" t="s">
        <v>768</v>
      </c>
      <c r="T507" s="34">
        <v>10</v>
      </c>
      <c r="U507" s="34" t="s">
        <v>2346</v>
      </c>
      <c r="V507" s="34" t="s">
        <v>2346</v>
      </c>
      <c r="W507" s="34">
        <v>1</v>
      </c>
      <c r="X507" s="34">
        <v>2</v>
      </c>
      <c r="Y507" s="34">
        <v>4</v>
      </c>
    </row>
    <row r="508" spans="1:25" x14ac:dyDescent="0.2">
      <c r="A508" s="34" t="s">
        <v>2945</v>
      </c>
      <c r="B508" s="49" t="s">
        <v>1458</v>
      </c>
      <c r="C508" s="49" t="s">
        <v>550</v>
      </c>
      <c r="D508" s="49">
        <v>2</v>
      </c>
      <c r="E508" s="34" t="s">
        <v>717</v>
      </c>
      <c r="F508" s="34" t="s">
        <v>1459</v>
      </c>
      <c r="G508" s="87" t="s">
        <v>719</v>
      </c>
      <c r="H508" s="87" t="s">
        <v>728</v>
      </c>
      <c r="I508" s="87" t="s">
        <v>720</v>
      </c>
      <c r="J508" s="34" t="s">
        <v>958</v>
      </c>
      <c r="K508" s="87">
        <v>2</v>
      </c>
      <c r="L508" s="87">
        <v>1</v>
      </c>
      <c r="M508" s="87">
        <v>5</v>
      </c>
      <c r="N508" s="87">
        <v>8</v>
      </c>
      <c r="O508" s="49" t="s">
        <v>2946</v>
      </c>
      <c r="P508" s="49" t="s">
        <v>2946</v>
      </c>
      <c r="Q508" s="34">
        <v>2</v>
      </c>
      <c r="R508" s="34">
        <v>1</v>
      </c>
      <c r="S508" s="34">
        <v>5</v>
      </c>
      <c r="T508" s="34">
        <v>8</v>
      </c>
      <c r="U508" s="34" t="s">
        <v>2488</v>
      </c>
      <c r="V508" s="34" t="s">
        <v>2488</v>
      </c>
      <c r="W508" s="34">
        <v>1</v>
      </c>
      <c r="X508" s="34">
        <v>3</v>
      </c>
      <c r="Y508" s="34">
        <v>2</v>
      </c>
    </row>
    <row r="509" spans="1:25" x14ac:dyDescent="0.2">
      <c r="A509" s="34" t="s">
        <v>2947</v>
      </c>
      <c r="B509" s="49" t="s">
        <v>1460</v>
      </c>
      <c r="C509" s="49" t="s">
        <v>550</v>
      </c>
      <c r="D509" s="49">
        <v>2</v>
      </c>
      <c r="E509" s="34" t="s">
        <v>717</v>
      </c>
      <c r="F509" s="34" t="s">
        <v>742</v>
      </c>
      <c r="G509" s="87" t="s">
        <v>719</v>
      </c>
      <c r="H509" s="87" t="s">
        <v>728</v>
      </c>
      <c r="I509" s="87" t="s">
        <v>721</v>
      </c>
      <c r="J509" s="34" t="s">
        <v>743</v>
      </c>
      <c r="K509" s="87">
        <v>2</v>
      </c>
      <c r="L509" s="87" t="s">
        <v>719</v>
      </c>
      <c r="M509" s="87" t="s">
        <v>768</v>
      </c>
      <c r="N509" s="87">
        <v>16</v>
      </c>
      <c r="O509" s="49" t="s">
        <v>2948</v>
      </c>
      <c r="P509" s="49" t="s">
        <v>2948</v>
      </c>
      <c r="Q509" s="34">
        <v>2</v>
      </c>
      <c r="R509" s="34" t="s">
        <v>719</v>
      </c>
      <c r="S509" s="34" t="s">
        <v>768</v>
      </c>
      <c r="T509" s="34">
        <v>16</v>
      </c>
      <c r="U509" s="34" t="s">
        <v>2434</v>
      </c>
      <c r="V509" s="34" t="s">
        <v>2434</v>
      </c>
      <c r="W509" s="34">
        <v>1</v>
      </c>
      <c r="X509" s="34">
        <v>3</v>
      </c>
      <c r="Y509" s="34">
        <v>4</v>
      </c>
    </row>
    <row r="510" spans="1:25" x14ac:dyDescent="0.2">
      <c r="A510" s="34" t="s">
        <v>2949</v>
      </c>
      <c r="B510" s="49" t="s">
        <v>1461</v>
      </c>
      <c r="C510" s="49" t="s">
        <v>550</v>
      </c>
      <c r="D510" s="49">
        <v>2</v>
      </c>
      <c r="E510" s="34" t="s">
        <v>717</v>
      </c>
      <c r="F510" s="34" t="s">
        <v>738</v>
      </c>
      <c r="G510" s="87" t="s">
        <v>719</v>
      </c>
      <c r="H510" s="87" t="s">
        <v>739</v>
      </c>
      <c r="I510" s="87" t="s">
        <v>720</v>
      </c>
      <c r="J510" s="34" t="s">
        <v>740</v>
      </c>
      <c r="K510" s="87">
        <v>2</v>
      </c>
      <c r="L510" s="87" t="s">
        <v>719</v>
      </c>
      <c r="M510" s="87" t="s">
        <v>768</v>
      </c>
      <c r="N510" s="87">
        <v>16</v>
      </c>
      <c r="O510" s="49" t="s">
        <v>2948</v>
      </c>
      <c r="P510" s="49" t="s">
        <v>2948</v>
      </c>
      <c r="Q510" s="34">
        <v>2</v>
      </c>
      <c r="R510" s="34" t="s">
        <v>719</v>
      </c>
      <c r="S510" s="34" t="s">
        <v>768</v>
      </c>
      <c r="T510" s="34">
        <v>16</v>
      </c>
      <c r="U510" s="34" t="s">
        <v>2356</v>
      </c>
      <c r="V510" s="34" t="s">
        <v>2356</v>
      </c>
      <c r="W510" s="34">
        <v>1</v>
      </c>
      <c r="X510" s="34">
        <v>7</v>
      </c>
      <c r="Y510" s="34">
        <v>2</v>
      </c>
    </row>
    <row r="511" spans="1:25" x14ac:dyDescent="0.2">
      <c r="A511" s="34" t="s">
        <v>2950</v>
      </c>
      <c r="B511" s="49" t="s">
        <v>1462</v>
      </c>
      <c r="C511" s="49" t="s">
        <v>550</v>
      </c>
      <c r="D511" s="49">
        <v>2</v>
      </c>
      <c r="E511" s="34" t="s">
        <v>717</v>
      </c>
      <c r="F511" s="34" t="s">
        <v>745</v>
      </c>
      <c r="G511" s="87" t="s">
        <v>720</v>
      </c>
      <c r="H511" s="87" t="s">
        <v>746</v>
      </c>
      <c r="I511" s="87" t="s">
        <v>747</v>
      </c>
      <c r="J511" s="34" t="s">
        <v>748</v>
      </c>
      <c r="K511" s="87">
        <v>2</v>
      </c>
      <c r="L511" s="87" t="s">
        <v>719</v>
      </c>
      <c r="M511" s="87" t="s">
        <v>739</v>
      </c>
      <c r="N511" s="87" t="s">
        <v>2481</v>
      </c>
      <c r="O511" s="49" t="s">
        <v>2348</v>
      </c>
      <c r="P511" s="49" t="s">
        <v>2348</v>
      </c>
      <c r="Q511" s="34">
        <v>2</v>
      </c>
      <c r="R511" s="34" t="s">
        <v>719</v>
      </c>
      <c r="S511" s="34" t="s">
        <v>739</v>
      </c>
      <c r="T511" s="34" t="s">
        <v>2481</v>
      </c>
      <c r="U511" s="34" t="s">
        <v>2360</v>
      </c>
      <c r="V511" s="34" t="s">
        <v>2360</v>
      </c>
      <c r="W511" s="34" t="s">
        <v>720</v>
      </c>
      <c r="X511" s="34" t="s">
        <v>746</v>
      </c>
      <c r="Y511" s="34" t="s">
        <v>747</v>
      </c>
    </row>
    <row r="512" spans="1:25" x14ac:dyDescent="0.2">
      <c r="A512" s="34" t="s">
        <v>2951</v>
      </c>
      <c r="B512" s="49" t="s">
        <v>1463</v>
      </c>
      <c r="C512" s="49" t="s">
        <v>550</v>
      </c>
      <c r="D512" s="49">
        <v>2</v>
      </c>
      <c r="E512" s="34" t="s">
        <v>717</v>
      </c>
      <c r="F512" s="34" t="s">
        <v>1464</v>
      </c>
      <c r="G512" s="87" t="s">
        <v>728</v>
      </c>
      <c r="H512" s="87" t="s">
        <v>739</v>
      </c>
      <c r="I512" s="87" t="s">
        <v>719</v>
      </c>
      <c r="J512" s="34" t="s">
        <v>1465</v>
      </c>
      <c r="K512" s="87">
        <v>2</v>
      </c>
      <c r="L512" s="87">
        <v>1</v>
      </c>
      <c r="M512" s="87">
        <v>5</v>
      </c>
      <c r="N512" s="87">
        <v>8</v>
      </c>
      <c r="O512" s="49" t="s">
        <v>2946</v>
      </c>
      <c r="P512" s="49" t="s">
        <v>2946</v>
      </c>
      <c r="Q512" s="34">
        <v>2</v>
      </c>
      <c r="R512" s="34">
        <v>1</v>
      </c>
      <c r="S512" s="34">
        <v>5</v>
      </c>
      <c r="T512" s="34">
        <v>8</v>
      </c>
      <c r="U512" s="34" t="s">
        <v>2745</v>
      </c>
      <c r="V512" s="34" t="s">
        <v>2745</v>
      </c>
      <c r="W512" s="34">
        <v>3</v>
      </c>
      <c r="X512" s="34">
        <v>7</v>
      </c>
      <c r="Y512" s="34">
        <v>1</v>
      </c>
    </row>
    <row r="513" spans="1:25" x14ac:dyDescent="0.2">
      <c r="A513" s="34" t="s">
        <v>2952</v>
      </c>
      <c r="B513" s="49" t="s">
        <v>1466</v>
      </c>
      <c r="C513" s="49" t="s">
        <v>550</v>
      </c>
      <c r="D513" s="49">
        <v>2</v>
      </c>
      <c r="E513" s="34" t="s">
        <v>717</v>
      </c>
      <c r="F513" s="34" t="s">
        <v>735</v>
      </c>
      <c r="G513" s="87" t="s">
        <v>728</v>
      </c>
      <c r="H513" s="87" t="s">
        <v>739</v>
      </c>
      <c r="I513" s="87" t="s">
        <v>719</v>
      </c>
      <c r="J513" s="34" t="s">
        <v>736</v>
      </c>
      <c r="K513" s="87">
        <v>2</v>
      </c>
      <c r="L513" s="87">
        <v>1</v>
      </c>
      <c r="M513" s="87">
        <v>5</v>
      </c>
      <c r="N513" s="87">
        <v>8</v>
      </c>
      <c r="O513" s="49" t="s">
        <v>2946</v>
      </c>
      <c r="P513" s="49" t="s">
        <v>2946</v>
      </c>
      <c r="Q513" s="34">
        <v>2</v>
      </c>
      <c r="R513" s="34">
        <v>1</v>
      </c>
      <c r="S513" s="34">
        <v>5</v>
      </c>
      <c r="T513" s="34">
        <v>8</v>
      </c>
      <c r="U513" s="34" t="s">
        <v>2745</v>
      </c>
      <c r="V513" s="34" t="s">
        <v>2745</v>
      </c>
      <c r="W513" s="34">
        <v>3</v>
      </c>
      <c r="X513" s="34">
        <v>7</v>
      </c>
      <c r="Y513" s="34">
        <v>1</v>
      </c>
    </row>
    <row r="514" spans="1:25" x14ac:dyDescent="0.2">
      <c r="A514" s="34" t="s">
        <v>2953</v>
      </c>
      <c r="B514" s="49" t="s">
        <v>1467</v>
      </c>
      <c r="C514" s="49" t="s">
        <v>551</v>
      </c>
      <c r="D514" s="49">
        <v>2</v>
      </c>
      <c r="E514" s="34" t="s">
        <v>717</v>
      </c>
      <c r="F514" s="34" t="s">
        <v>718</v>
      </c>
      <c r="G514" s="87" t="s">
        <v>719</v>
      </c>
      <c r="H514" s="87" t="s">
        <v>720</v>
      </c>
      <c r="I514" s="87" t="s">
        <v>721</v>
      </c>
      <c r="J514" s="34" t="s">
        <v>722</v>
      </c>
      <c r="K514" s="87">
        <v>2</v>
      </c>
      <c r="L514" s="87" t="s">
        <v>719</v>
      </c>
      <c r="M514" s="87" t="s">
        <v>739</v>
      </c>
      <c r="N514" s="87">
        <v>5</v>
      </c>
      <c r="O514" s="49" t="s">
        <v>2345</v>
      </c>
      <c r="P514" s="49" t="s">
        <v>2345</v>
      </c>
      <c r="Q514" s="34">
        <v>2</v>
      </c>
      <c r="R514" s="34" t="s">
        <v>719</v>
      </c>
      <c r="S514" s="34" t="s">
        <v>739</v>
      </c>
      <c r="T514" s="34">
        <v>5</v>
      </c>
      <c r="U514" s="34" t="s">
        <v>2346</v>
      </c>
      <c r="V514" s="34" t="s">
        <v>2346</v>
      </c>
      <c r="W514" s="34">
        <v>1</v>
      </c>
      <c r="X514" s="34">
        <v>2</v>
      </c>
      <c r="Y514" s="34">
        <v>4</v>
      </c>
    </row>
    <row r="515" spans="1:25" x14ac:dyDescent="0.2">
      <c r="A515" s="34" t="s">
        <v>2954</v>
      </c>
      <c r="B515" s="49" t="s">
        <v>1468</v>
      </c>
      <c r="C515" s="49" t="s">
        <v>551</v>
      </c>
      <c r="D515" s="49">
        <v>2</v>
      </c>
      <c r="E515" s="34" t="s">
        <v>717</v>
      </c>
      <c r="F515" s="34" t="s">
        <v>724</v>
      </c>
      <c r="G515" s="87" t="s">
        <v>719</v>
      </c>
      <c r="H515" s="87" t="s">
        <v>720</v>
      </c>
      <c r="I515" s="87" t="s">
        <v>721</v>
      </c>
      <c r="J515" s="34" t="s">
        <v>725</v>
      </c>
      <c r="K515" s="87">
        <v>2</v>
      </c>
      <c r="L515" s="87" t="s">
        <v>719</v>
      </c>
      <c r="M515" s="87" t="s">
        <v>739</v>
      </c>
      <c r="N515" s="87">
        <v>10</v>
      </c>
      <c r="O515" s="49" t="s">
        <v>2348</v>
      </c>
      <c r="P515" s="49" t="s">
        <v>2348</v>
      </c>
      <c r="Q515" s="34">
        <v>2</v>
      </c>
      <c r="R515" s="34" t="s">
        <v>719</v>
      </c>
      <c r="S515" s="34" t="s">
        <v>739</v>
      </c>
      <c r="T515" s="34">
        <v>10</v>
      </c>
      <c r="U515" s="34" t="s">
        <v>2346</v>
      </c>
      <c r="V515" s="34" t="s">
        <v>2346</v>
      </c>
      <c r="W515" s="34">
        <v>1</v>
      </c>
      <c r="X515" s="34">
        <v>2</v>
      </c>
      <c r="Y515" s="34">
        <v>4</v>
      </c>
    </row>
    <row r="516" spans="1:25" x14ac:dyDescent="0.2">
      <c r="A516" s="34" t="s">
        <v>2955</v>
      </c>
      <c r="B516" s="49" t="s">
        <v>1469</v>
      </c>
      <c r="C516" s="49" t="s">
        <v>551</v>
      </c>
      <c r="D516" s="49">
        <v>2</v>
      </c>
      <c r="E516" s="34" t="s">
        <v>717</v>
      </c>
      <c r="F516" s="34" t="s">
        <v>742</v>
      </c>
      <c r="G516" s="87" t="s">
        <v>719</v>
      </c>
      <c r="H516" s="87" t="s">
        <v>728</v>
      </c>
      <c r="I516" s="87" t="s">
        <v>721</v>
      </c>
      <c r="J516" s="34" t="s">
        <v>743</v>
      </c>
      <c r="K516" s="87">
        <v>2</v>
      </c>
      <c r="L516" s="87" t="s">
        <v>719</v>
      </c>
      <c r="M516" s="87" t="s">
        <v>768</v>
      </c>
      <c r="N516" s="87">
        <v>16</v>
      </c>
      <c r="O516" s="49" t="s">
        <v>2948</v>
      </c>
      <c r="P516" s="49" t="s">
        <v>2948</v>
      </c>
      <c r="Q516" s="34">
        <v>2</v>
      </c>
      <c r="R516" s="34" t="s">
        <v>719</v>
      </c>
      <c r="S516" s="34" t="s">
        <v>768</v>
      </c>
      <c r="T516" s="34">
        <v>16</v>
      </c>
      <c r="U516" s="34" t="s">
        <v>2434</v>
      </c>
      <c r="V516" s="34" t="s">
        <v>2434</v>
      </c>
      <c r="W516" s="34">
        <v>1</v>
      </c>
      <c r="X516" s="34">
        <v>3</v>
      </c>
      <c r="Y516" s="34">
        <v>4</v>
      </c>
    </row>
    <row r="517" spans="1:25" x14ac:dyDescent="0.2">
      <c r="A517" s="34" t="s">
        <v>2956</v>
      </c>
      <c r="B517" s="49" t="s">
        <v>1470</v>
      </c>
      <c r="C517" s="49" t="s">
        <v>551</v>
      </c>
      <c r="D517" s="49">
        <v>2</v>
      </c>
      <c r="E517" s="34" t="s">
        <v>717</v>
      </c>
      <c r="F517" s="34" t="s">
        <v>738</v>
      </c>
      <c r="G517" s="87" t="s">
        <v>719</v>
      </c>
      <c r="H517" s="87" t="s">
        <v>739</v>
      </c>
      <c r="I517" s="87" t="s">
        <v>720</v>
      </c>
      <c r="J517" s="34" t="s">
        <v>740</v>
      </c>
      <c r="K517" s="87">
        <v>2</v>
      </c>
      <c r="L517" s="87" t="s">
        <v>719</v>
      </c>
      <c r="M517" s="87" t="s">
        <v>768</v>
      </c>
      <c r="N517" s="87">
        <v>16</v>
      </c>
      <c r="O517" s="49" t="s">
        <v>2948</v>
      </c>
      <c r="P517" s="49" t="s">
        <v>2948</v>
      </c>
      <c r="Q517" s="34">
        <v>2</v>
      </c>
      <c r="R517" s="34" t="s">
        <v>719</v>
      </c>
      <c r="S517" s="34" t="s">
        <v>768</v>
      </c>
      <c r="T517" s="34">
        <v>16</v>
      </c>
      <c r="U517" s="34" t="s">
        <v>2356</v>
      </c>
      <c r="V517" s="34" t="s">
        <v>2356</v>
      </c>
      <c r="W517" s="34">
        <v>1</v>
      </c>
      <c r="X517" s="34">
        <v>7</v>
      </c>
      <c r="Y517" s="34">
        <v>2</v>
      </c>
    </row>
    <row r="518" spans="1:25" x14ac:dyDescent="0.2">
      <c r="A518" s="34" t="s">
        <v>2957</v>
      </c>
      <c r="B518" s="49" t="s">
        <v>1471</v>
      </c>
      <c r="C518" s="49" t="s">
        <v>551</v>
      </c>
      <c r="D518" s="49">
        <v>2</v>
      </c>
      <c r="E518" s="34" t="s">
        <v>717</v>
      </c>
      <c r="F518" s="34" t="s">
        <v>745</v>
      </c>
      <c r="G518" s="87" t="s">
        <v>720</v>
      </c>
      <c r="H518" s="87" t="s">
        <v>746</v>
      </c>
      <c r="I518" s="87" t="s">
        <v>747</v>
      </c>
      <c r="J518" s="34" t="s">
        <v>748</v>
      </c>
      <c r="K518" s="87">
        <v>2</v>
      </c>
      <c r="L518" s="87" t="s">
        <v>719</v>
      </c>
      <c r="M518" s="87" t="s">
        <v>739</v>
      </c>
      <c r="N518" s="87" t="s">
        <v>2481</v>
      </c>
      <c r="O518" s="49" t="s">
        <v>2348</v>
      </c>
      <c r="P518" s="49" t="s">
        <v>2348</v>
      </c>
      <c r="Q518" s="34">
        <v>2</v>
      </c>
      <c r="R518" s="34" t="s">
        <v>719</v>
      </c>
      <c r="S518" s="34" t="s">
        <v>739</v>
      </c>
      <c r="T518" s="34" t="s">
        <v>2481</v>
      </c>
      <c r="U518" s="34" t="s">
        <v>2360</v>
      </c>
      <c r="V518" s="34" t="s">
        <v>2360</v>
      </c>
      <c r="W518" s="34" t="s">
        <v>720</v>
      </c>
      <c r="X518" s="34" t="s">
        <v>746</v>
      </c>
      <c r="Y518" s="34" t="s">
        <v>747</v>
      </c>
    </row>
    <row r="519" spans="1:25" x14ac:dyDescent="0.2">
      <c r="A519" s="34" t="s">
        <v>2958</v>
      </c>
      <c r="B519" s="49" t="s">
        <v>1472</v>
      </c>
      <c r="C519" s="49" t="s">
        <v>551</v>
      </c>
      <c r="D519" s="49">
        <v>2</v>
      </c>
      <c r="E519" s="34" t="s">
        <v>717</v>
      </c>
      <c r="F519" s="34" t="s">
        <v>1473</v>
      </c>
      <c r="G519" s="87" t="s">
        <v>728</v>
      </c>
      <c r="H519" s="87" t="s">
        <v>739</v>
      </c>
      <c r="I519" s="87" t="s">
        <v>719</v>
      </c>
      <c r="J519" s="34" t="s">
        <v>1465</v>
      </c>
      <c r="K519" s="87">
        <v>2</v>
      </c>
      <c r="L519" s="87">
        <v>1</v>
      </c>
      <c r="M519" s="87">
        <v>5</v>
      </c>
      <c r="N519" s="87">
        <v>16</v>
      </c>
      <c r="O519" s="49" t="s">
        <v>2948</v>
      </c>
      <c r="P519" s="49" t="s">
        <v>2948</v>
      </c>
      <c r="Q519" s="34">
        <v>2</v>
      </c>
      <c r="R519" s="34">
        <v>1</v>
      </c>
      <c r="S519" s="34">
        <v>5</v>
      </c>
      <c r="T519" s="34">
        <v>16</v>
      </c>
      <c r="U519" s="34" t="s">
        <v>2745</v>
      </c>
      <c r="V519" s="34" t="s">
        <v>2745</v>
      </c>
      <c r="W519" s="34">
        <v>3</v>
      </c>
      <c r="X519" s="34">
        <v>7</v>
      </c>
      <c r="Y519" s="34">
        <v>1</v>
      </c>
    </row>
    <row r="520" spans="1:25" x14ac:dyDescent="0.2">
      <c r="A520" s="34" t="s">
        <v>2959</v>
      </c>
      <c r="B520" s="49" t="s">
        <v>1474</v>
      </c>
      <c r="C520" s="49" t="s">
        <v>551</v>
      </c>
      <c r="D520" s="49">
        <v>2</v>
      </c>
      <c r="E520" s="34" t="s">
        <v>717</v>
      </c>
      <c r="F520" s="34" t="s">
        <v>735</v>
      </c>
      <c r="G520" s="87" t="s">
        <v>728</v>
      </c>
      <c r="H520" s="87" t="s">
        <v>739</v>
      </c>
      <c r="I520" s="87" t="s">
        <v>719</v>
      </c>
      <c r="J520" s="34" t="s">
        <v>736</v>
      </c>
      <c r="K520" s="87">
        <v>2</v>
      </c>
      <c r="L520" s="87" t="s">
        <v>719</v>
      </c>
      <c r="M520" s="87" t="s">
        <v>768</v>
      </c>
      <c r="N520" s="87" t="s">
        <v>2481</v>
      </c>
      <c r="O520" s="49" t="s">
        <v>2744</v>
      </c>
      <c r="P520" s="49" t="s">
        <v>2744</v>
      </c>
      <c r="Q520" s="34">
        <v>2</v>
      </c>
      <c r="R520" s="34" t="s">
        <v>719</v>
      </c>
      <c r="S520" s="34" t="s">
        <v>768</v>
      </c>
      <c r="T520" s="34" t="s">
        <v>2481</v>
      </c>
      <c r="U520" s="34" t="s">
        <v>2745</v>
      </c>
      <c r="V520" s="34" t="s">
        <v>2745</v>
      </c>
      <c r="W520" s="34">
        <v>3</v>
      </c>
      <c r="X520" s="34">
        <v>7</v>
      </c>
      <c r="Y520" s="34">
        <v>1</v>
      </c>
    </row>
    <row r="521" spans="1:25" x14ac:dyDescent="0.2">
      <c r="A521" s="34" t="s">
        <v>2960</v>
      </c>
      <c r="B521" s="49" t="s">
        <v>1475</v>
      </c>
      <c r="C521" s="49" t="s">
        <v>552</v>
      </c>
      <c r="D521" s="49">
        <v>2</v>
      </c>
      <c r="E521" s="34" t="s">
        <v>717</v>
      </c>
      <c r="F521" s="34" t="s">
        <v>718</v>
      </c>
      <c r="G521" s="87" t="s">
        <v>719</v>
      </c>
      <c r="H521" s="87" t="s">
        <v>720</v>
      </c>
      <c r="I521" s="87" t="s">
        <v>721</v>
      </c>
      <c r="J521" s="34" t="s">
        <v>722</v>
      </c>
      <c r="K521" s="87">
        <v>2</v>
      </c>
      <c r="L521" s="87" t="s">
        <v>728</v>
      </c>
      <c r="M521" s="87" t="s">
        <v>721</v>
      </c>
      <c r="N521" s="87">
        <v>5</v>
      </c>
      <c r="O521" s="49" t="s">
        <v>2961</v>
      </c>
      <c r="P521" s="49" t="s">
        <v>2961</v>
      </c>
      <c r="Q521" s="34">
        <v>2</v>
      </c>
      <c r="R521" s="34" t="s">
        <v>728</v>
      </c>
      <c r="S521" s="34" t="s">
        <v>721</v>
      </c>
      <c r="T521" s="34">
        <v>5</v>
      </c>
      <c r="U521" s="34" t="s">
        <v>2346</v>
      </c>
      <c r="V521" s="34" t="s">
        <v>2346</v>
      </c>
      <c r="W521" s="34">
        <v>1</v>
      </c>
      <c r="X521" s="34">
        <v>2</v>
      </c>
      <c r="Y521" s="34">
        <v>4</v>
      </c>
    </row>
    <row r="522" spans="1:25" x14ac:dyDescent="0.2">
      <c r="A522" s="34" t="s">
        <v>2962</v>
      </c>
      <c r="B522" s="49" t="s">
        <v>1476</v>
      </c>
      <c r="C522" s="49" t="s">
        <v>552</v>
      </c>
      <c r="D522" s="49">
        <v>2</v>
      </c>
      <c r="E522" s="34" t="s">
        <v>717</v>
      </c>
      <c r="F522" s="34" t="s">
        <v>724</v>
      </c>
      <c r="G522" s="87" t="s">
        <v>719</v>
      </c>
      <c r="H522" s="87" t="s">
        <v>720</v>
      </c>
      <c r="I522" s="87" t="s">
        <v>721</v>
      </c>
      <c r="J522" s="34" t="s">
        <v>725</v>
      </c>
      <c r="K522" s="87">
        <v>2</v>
      </c>
      <c r="L522" s="87" t="s">
        <v>728</v>
      </c>
      <c r="M522" s="87" t="s">
        <v>721</v>
      </c>
      <c r="N522" s="87">
        <v>10</v>
      </c>
      <c r="O522" s="49" t="s">
        <v>2963</v>
      </c>
      <c r="P522" s="49" t="s">
        <v>2963</v>
      </c>
      <c r="Q522" s="34">
        <v>2</v>
      </c>
      <c r="R522" s="34" t="s">
        <v>728</v>
      </c>
      <c r="S522" s="34" t="s">
        <v>721</v>
      </c>
      <c r="T522" s="34">
        <v>10</v>
      </c>
      <c r="U522" s="34" t="s">
        <v>2346</v>
      </c>
      <c r="V522" s="34" t="s">
        <v>2346</v>
      </c>
      <c r="W522" s="34">
        <v>1</v>
      </c>
      <c r="X522" s="34">
        <v>2</v>
      </c>
      <c r="Y522" s="34">
        <v>4</v>
      </c>
    </row>
    <row r="523" spans="1:25" x14ac:dyDescent="0.2">
      <c r="A523" s="34" t="s">
        <v>2964</v>
      </c>
      <c r="B523" s="49" t="s">
        <v>1477</v>
      </c>
      <c r="C523" s="49" t="s">
        <v>552</v>
      </c>
      <c r="D523" s="49">
        <v>2</v>
      </c>
      <c r="E523" s="34" t="s">
        <v>717</v>
      </c>
      <c r="F523" s="34" t="s">
        <v>731</v>
      </c>
      <c r="G523" s="87" t="s">
        <v>719</v>
      </c>
      <c r="H523" s="87" t="s">
        <v>728</v>
      </c>
      <c r="I523" s="87" t="s">
        <v>720</v>
      </c>
      <c r="J523" s="34" t="s">
        <v>958</v>
      </c>
      <c r="K523" s="87">
        <v>2</v>
      </c>
      <c r="L523" s="87">
        <v>3</v>
      </c>
      <c r="M523" s="87">
        <v>4</v>
      </c>
      <c r="N523" s="87">
        <v>16</v>
      </c>
      <c r="O523" s="49" t="s">
        <v>2965</v>
      </c>
      <c r="P523" s="49" t="s">
        <v>2965</v>
      </c>
      <c r="Q523" s="34">
        <v>2</v>
      </c>
      <c r="R523" s="34">
        <v>3</v>
      </c>
      <c r="S523" s="34">
        <v>4</v>
      </c>
      <c r="T523" s="34">
        <v>16</v>
      </c>
      <c r="U523" s="34" t="s">
        <v>2488</v>
      </c>
      <c r="V523" s="34" t="s">
        <v>2488</v>
      </c>
      <c r="W523" s="34">
        <v>1</v>
      </c>
      <c r="X523" s="34">
        <v>3</v>
      </c>
      <c r="Y523" s="34">
        <v>2</v>
      </c>
    </row>
    <row r="524" spans="1:25" x14ac:dyDescent="0.2">
      <c r="A524" s="34" t="s">
        <v>2966</v>
      </c>
      <c r="B524" s="49" t="s">
        <v>1478</v>
      </c>
      <c r="C524" s="49" t="s">
        <v>552</v>
      </c>
      <c r="D524" s="49">
        <v>2</v>
      </c>
      <c r="E524" s="34" t="s">
        <v>717</v>
      </c>
      <c r="F524" s="34" t="s">
        <v>1479</v>
      </c>
      <c r="G524" s="87" t="s">
        <v>719</v>
      </c>
      <c r="H524" s="87" t="s">
        <v>728</v>
      </c>
      <c r="I524" s="87" t="s">
        <v>728</v>
      </c>
      <c r="J524" s="34" t="s">
        <v>1480</v>
      </c>
      <c r="K524" s="87">
        <v>2</v>
      </c>
      <c r="L524" s="87">
        <v>3</v>
      </c>
      <c r="M524" s="87">
        <v>4</v>
      </c>
      <c r="N524" s="87">
        <v>15</v>
      </c>
      <c r="O524" s="49" t="s">
        <v>2444</v>
      </c>
      <c r="P524" s="49" t="s">
        <v>2444</v>
      </c>
      <c r="Q524" s="34">
        <v>2</v>
      </c>
      <c r="R524" s="34">
        <v>3</v>
      </c>
      <c r="S524" s="34">
        <v>4</v>
      </c>
      <c r="T524" s="34">
        <v>15</v>
      </c>
      <c r="U524" s="34" t="s">
        <v>2967</v>
      </c>
      <c r="V524" s="34" t="s">
        <v>2967</v>
      </c>
      <c r="W524" s="34">
        <v>1</v>
      </c>
      <c r="X524" s="34">
        <v>3</v>
      </c>
      <c r="Y524" s="34">
        <v>3</v>
      </c>
    </row>
    <row r="525" spans="1:25" x14ac:dyDescent="0.2">
      <c r="A525" s="34" t="s">
        <v>2968</v>
      </c>
      <c r="B525" s="49" t="s">
        <v>1481</v>
      </c>
      <c r="C525" s="49" t="s">
        <v>552</v>
      </c>
      <c r="D525" s="49">
        <v>2</v>
      </c>
      <c r="E525" s="34" t="s">
        <v>717</v>
      </c>
      <c r="F525" s="34" t="s">
        <v>1482</v>
      </c>
      <c r="G525" s="87" t="s">
        <v>719</v>
      </c>
      <c r="H525" s="87" t="s">
        <v>728</v>
      </c>
      <c r="I525" s="87" t="s">
        <v>728</v>
      </c>
      <c r="J525" s="34" t="s">
        <v>1483</v>
      </c>
      <c r="K525" s="87">
        <v>2</v>
      </c>
      <c r="L525" s="87" t="s">
        <v>728</v>
      </c>
      <c r="M525" s="87" t="s">
        <v>721</v>
      </c>
      <c r="N525" s="87">
        <v>11</v>
      </c>
      <c r="O525" s="49" t="s">
        <v>2725</v>
      </c>
      <c r="P525" s="49" t="s">
        <v>2725</v>
      </c>
      <c r="Q525" s="34">
        <v>2</v>
      </c>
      <c r="R525" s="34" t="s">
        <v>728</v>
      </c>
      <c r="S525" s="34" t="s">
        <v>721</v>
      </c>
      <c r="T525" s="34">
        <v>11</v>
      </c>
      <c r="U525" s="34" t="s">
        <v>2967</v>
      </c>
      <c r="V525" s="34" t="s">
        <v>2967</v>
      </c>
      <c r="W525" s="34">
        <v>1</v>
      </c>
      <c r="X525" s="34">
        <v>3</v>
      </c>
      <c r="Y525" s="34">
        <v>3</v>
      </c>
    </row>
    <row r="526" spans="1:25" x14ac:dyDescent="0.2">
      <c r="A526" s="34" t="s">
        <v>2969</v>
      </c>
      <c r="B526" s="49" t="s">
        <v>1484</v>
      </c>
      <c r="C526" s="49" t="s">
        <v>552</v>
      </c>
      <c r="D526" s="49">
        <v>2</v>
      </c>
      <c r="E526" s="34" t="s">
        <v>717</v>
      </c>
      <c r="F526" s="34" t="s">
        <v>742</v>
      </c>
      <c r="G526" s="87" t="s">
        <v>719</v>
      </c>
      <c r="H526" s="87" t="s">
        <v>728</v>
      </c>
      <c r="I526" s="87" t="s">
        <v>721</v>
      </c>
      <c r="J526" s="34" t="s">
        <v>743</v>
      </c>
      <c r="K526" s="87">
        <v>2</v>
      </c>
      <c r="L526" s="87" t="s">
        <v>728</v>
      </c>
      <c r="M526" s="87" t="s">
        <v>721</v>
      </c>
      <c r="N526" s="87">
        <v>16</v>
      </c>
      <c r="O526" s="49" t="s">
        <v>2965</v>
      </c>
      <c r="P526" s="49" t="s">
        <v>2965</v>
      </c>
      <c r="Q526" s="34">
        <v>2</v>
      </c>
      <c r="R526" s="34" t="s">
        <v>728</v>
      </c>
      <c r="S526" s="34" t="s">
        <v>721</v>
      </c>
      <c r="T526" s="34">
        <v>16</v>
      </c>
      <c r="U526" s="34" t="s">
        <v>2434</v>
      </c>
      <c r="V526" s="34" t="s">
        <v>2434</v>
      </c>
      <c r="W526" s="34">
        <v>1</v>
      </c>
      <c r="X526" s="34">
        <v>3</v>
      </c>
      <c r="Y526" s="34">
        <v>4</v>
      </c>
    </row>
    <row r="527" spans="1:25" x14ac:dyDescent="0.2">
      <c r="A527" s="34" t="s">
        <v>2970</v>
      </c>
      <c r="B527" s="49" t="s">
        <v>1485</v>
      </c>
      <c r="C527" s="49" t="s">
        <v>552</v>
      </c>
      <c r="D527" s="49">
        <v>2</v>
      </c>
      <c r="E527" s="34" t="s">
        <v>717</v>
      </c>
      <c r="F527" s="34" t="s">
        <v>1486</v>
      </c>
      <c r="G527" s="87" t="s">
        <v>719</v>
      </c>
      <c r="H527" s="87" t="s">
        <v>728</v>
      </c>
      <c r="I527" s="87" t="s">
        <v>768</v>
      </c>
      <c r="J527" s="34" t="s">
        <v>1487</v>
      </c>
      <c r="K527" s="87">
        <v>2</v>
      </c>
      <c r="L527" s="87">
        <v>3</v>
      </c>
      <c r="M527" s="87">
        <v>4</v>
      </c>
      <c r="N527" s="87">
        <v>15</v>
      </c>
      <c r="O527" s="49" t="s">
        <v>2444</v>
      </c>
      <c r="P527" s="49" t="s">
        <v>2444</v>
      </c>
      <c r="Q527" s="34">
        <v>2</v>
      </c>
      <c r="R527" s="34">
        <v>3</v>
      </c>
      <c r="S527" s="34">
        <v>4</v>
      </c>
      <c r="T527" s="34">
        <v>15</v>
      </c>
      <c r="U527" s="34" t="s">
        <v>2490</v>
      </c>
      <c r="V527" s="34" t="s">
        <v>2490</v>
      </c>
      <c r="W527" s="34">
        <v>1</v>
      </c>
      <c r="X527" s="34">
        <v>3</v>
      </c>
      <c r="Y527" s="34">
        <v>5</v>
      </c>
    </row>
    <row r="528" spans="1:25" x14ac:dyDescent="0.2">
      <c r="A528" s="34" t="s">
        <v>2971</v>
      </c>
      <c r="B528" s="49" t="s">
        <v>1488</v>
      </c>
      <c r="C528" s="49" t="s">
        <v>552</v>
      </c>
      <c r="D528" s="49">
        <v>2</v>
      </c>
      <c r="E528" s="34" t="s">
        <v>717</v>
      </c>
      <c r="F528" s="34" t="s">
        <v>738</v>
      </c>
      <c r="G528" s="87" t="s">
        <v>719</v>
      </c>
      <c r="H528" s="87" t="s">
        <v>739</v>
      </c>
      <c r="I528" s="87" t="s">
        <v>720</v>
      </c>
      <c r="J528" s="34" t="s">
        <v>740</v>
      </c>
      <c r="K528" s="87">
        <v>2</v>
      </c>
      <c r="L528" s="87" t="s">
        <v>728</v>
      </c>
      <c r="M528" s="87" t="s">
        <v>721</v>
      </c>
      <c r="N528" s="87">
        <v>16</v>
      </c>
      <c r="O528" s="49" t="s">
        <v>2965</v>
      </c>
      <c r="P528" s="49" t="s">
        <v>2965</v>
      </c>
      <c r="Q528" s="34">
        <v>2</v>
      </c>
      <c r="R528" s="34" t="s">
        <v>728</v>
      </c>
      <c r="S528" s="34" t="s">
        <v>721</v>
      </c>
      <c r="T528" s="34">
        <v>16</v>
      </c>
      <c r="U528" s="34" t="s">
        <v>2356</v>
      </c>
      <c r="V528" s="34" t="s">
        <v>2356</v>
      </c>
      <c r="W528" s="34">
        <v>1</v>
      </c>
      <c r="X528" s="34">
        <v>7</v>
      </c>
      <c r="Y528" s="34">
        <v>2</v>
      </c>
    </row>
    <row r="529" spans="1:25" x14ac:dyDescent="0.2">
      <c r="A529" s="34" t="s">
        <v>2972</v>
      </c>
      <c r="B529" s="49" t="s">
        <v>1489</v>
      </c>
      <c r="C529" s="49" t="s">
        <v>552</v>
      </c>
      <c r="D529" s="49">
        <v>2</v>
      </c>
      <c r="E529" s="34" t="s">
        <v>717</v>
      </c>
      <c r="F529" s="34" t="s">
        <v>1490</v>
      </c>
      <c r="G529" s="87" t="s">
        <v>720</v>
      </c>
      <c r="H529" s="87" t="s">
        <v>719</v>
      </c>
      <c r="I529" s="87" t="s">
        <v>721</v>
      </c>
      <c r="J529" s="34" t="s">
        <v>829</v>
      </c>
      <c r="K529" s="87">
        <v>2</v>
      </c>
      <c r="L529" s="87">
        <v>3</v>
      </c>
      <c r="M529" s="87">
        <v>4</v>
      </c>
      <c r="N529" s="87">
        <v>15</v>
      </c>
      <c r="O529" s="49" t="s">
        <v>2444</v>
      </c>
      <c r="P529" s="49" t="s">
        <v>2444</v>
      </c>
      <c r="Q529" s="34">
        <v>2</v>
      </c>
      <c r="R529" s="34">
        <v>3</v>
      </c>
      <c r="S529" s="34">
        <v>4</v>
      </c>
      <c r="T529" s="34">
        <v>15</v>
      </c>
      <c r="U529" s="34" t="s">
        <v>2445</v>
      </c>
      <c r="V529" s="34" t="s">
        <v>2445</v>
      </c>
      <c r="W529" s="34">
        <v>2</v>
      </c>
      <c r="X529" s="34">
        <v>1</v>
      </c>
      <c r="Y529" s="34" t="s">
        <v>721</v>
      </c>
    </row>
    <row r="530" spans="1:25" x14ac:dyDescent="0.2">
      <c r="A530" s="34" t="s">
        <v>2973</v>
      </c>
      <c r="B530" s="49" t="s">
        <v>1491</v>
      </c>
      <c r="C530" s="49" t="s">
        <v>552</v>
      </c>
      <c r="D530" s="49">
        <v>2</v>
      </c>
      <c r="E530" s="34" t="s">
        <v>717</v>
      </c>
      <c r="F530" s="34" t="s">
        <v>735</v>
      </c>
      <c r="G530" s="87" t="s">
        <v>720</v>
      </c>
      <c r="H530" s="87" t="s">
        <v>719</v>
      </c>
      <c r="I530" s="87" t="s">
        <v>721</v>
      </c>
      <c r="J530" s="34" t="s">
        <v>736</v>
      </c>
      <c r="K530" s="87">
        <v>2</v>
      </c>
      <c r="L530" s="87">
        <v>3</v>
      </c>
      <c r="M530" s="87">
        <v>4</v>
      </c>
      <c r="N530" s="87">
        <v>15</v>
      </c>
      <c r="O530" s="49" t="s">
        <v>2444</v>
      </c>
      <c r="P530" s="49" t="s">
        <v>2444</v>
      </c>
      <c r="Q530" s="34">
        <v>2</v>
      </c>
      <c r="R530" s="34">
        <v>3</v>
      </c>
      <c r="S530" s="34">
        <v>4</v>
      </c>
      <c r="T530" s="34">
        <v>15</v>
      </c>
      <c r="U530" s="34" t="s">
        <v>2445</v>
      </c>
      <c r="V530" s="34" t="s">
        <v>2974</v>
      </c>
      <c r="W530" s="71">
        <v>2</v>
      </c>
      <c r="X530" s="71">
        <v>1</v>
      </c>
      <c r="Y530" s="71" t="s">
        <v>1492</v>
      </c>
    </row>
    <row r="531" spans="1:25" x14ac:dyDescent="0.2">
      <c r="A531" s="34" t="s">
        <v>2975</v>
      </c>
      <c r="B531" s="49" t="s">
        <v>1493</v>
      </c>
      <c r="C531" s="49" t="s">
        <v>552</v>
      </c>
      <c r="D531" s="49">
        <v>2</v>
      </c>
      <c r="E531" s="34" t="s">
        <v>717</v>
      </c>
      <c r="F531" s="34" t="s">
        <v>1494</v>
      </c>
      <c r="G531" s="87" t="s">
        <v>720</v>
      </c>
      <c r="H531" s="87" t="s">
        <v>719</v>
      </c>
      <c r="I531" s="87" t="s">
        <v>721</v>
      </c>
      <c r="J531" s="34" t="s">
        <v>1495</v>
      </c>
      <c r="K531" s="87">
        <v>2</v>
      </c>
      <c r="L531" s="87">
        <v>3</v>
      </c>
      <c r="M531" s="87">
        <v>1</v>
      </c>
      <c r="N531" s="87">
        <v>15</v>
      </c>
      <c r="O531" s="49" t="s">
        <v>2976</v>
      </c>
      <c r="P531" s="49" t="s">
        <v>2976</v>
      </c>
      <c r="Q531" s="34">
        <v>2</v>
      </c>
      <c r="R531" s="34">
        <v>3</v>
      </c>
      <c r="S531" s="34">
        <v>1</v>
      </c>
      <c r="T531" s="34">
        <v>15</v>
      </c>
      <c r="U531" s="34" t="s">
        <v>2445</v>
      </c>
      <c r="V531" s="34" t="s">
        <v>2445</v>
      </c>
      <c r="W531" s="34">
        <v>2</v>
      </c>
      <c r="X531" s="34">
        <v>1</v>
      </c>
      <c r="Y531" s="34">
        <v>4</v>
      </c>
    </row>
    <row r="532" spans="1:25" x14ac:dyDescent="0.2">
      <c r="A532" s="34" t="s">
        <v>2977</v>
      </c>
      <c r="B532" s="49" t="s">
        <v>1496</v>
      </c>
      <c r="C532" s="49" t="s">
        <v>552</v>
      </c>
      <c r="D532" s="49">
        <v>2</v>
      </c>
      <c r="E532" s="34" t="s">
        <v>717</v>
      </c>
      <c r="F532" s="34" t="s">
        <v>1497</v>
      </c>
      <c r="G532" s="87" t="s">
        <v>720</v>
      </c>
      <c r="H532" s="87" t="s">
        <v>719</v>
      </c>
      <c r="I532" s="87" t="s">
        <v>746</v>
      </c>
      <c r="J532" s="34" t="s">
        <v>1498</v>
      </c>
      <c r="K532" s="87">
        <v>2</v>
      </c>
      <c r="L532" s="87">
        <v>3</v>
      </c>
      <c r="M532" s="87">
        <v>4</v>
      </c>
      <c r="N532" s="87">
        <v>15</v>
      </c>
      <c r="O532" s="49" t="s">
        <v>2444</v>
      </c>
      <c r="P532" s="49" t="s">
        <v>2444</v>
      </c>
      <c r="Q532" s="34">
        <v>2</v>
      </c>
      <c r="R532" s="34">
        <v>3</v>
      </c>
      <c r="S532" s="34">
        <v>4</v>
      </c>
      <c r="T532" s="34">
        <v>15</v>
      </c>
      <c r="U532" s="34" t="s">
        <v>2495</v>
      </c>
      <c r="V532" s="34" t="s">
        <v>2495</v>
      </c>
      <c r="W532" s="34">
        <v>2</v>
      </c>
      <c r="X532" s="34">
        <v>1</v>
      </c>
      <c r="Y532" s="34">
        <v>6</v>
      </c>
    </row>
    <row r="533" spans="1:25" x14ac:dyDescent="0.2">
      <c r="A533" s="34" t="s">
        <v>2978</v>
      </c>
      <c r="B533" s="49" t="s">
        <v>1499</v>
      </c>
      <c r="C533" s="49" t="s">
        <v>552</v>
      </c>
      <c r="D533" s="49">
        <v>2</v>
      </c>
      <c r="E533" s="34" t="s">
        <v>717</v>
      </c>
      <c r="F533" s="34" t="s">
        <v>745</v>
      </c>
      <c r="G533" s="87" t="s">
        <v>720</v>
      </c>
      <c r="H533" s="87" t="s">
        <v>746</v>
      </c>
      <c r="I533" s="87" t="s">
        <v>747</v>
      </c>
      <c r="J533" s="34" t="s">
        <v>748</v>
      </c>
      <c r="K533" s="87">
        <v>2</v>
      </c>
      <c r="L533" s="87" t="s">
        <v>728</v>
      </c>
      <c r="M533" s="87" t="s">
        <v>721</v>
      </c>
      <c r="N533" s="87" t="s">
        <v>2481</v>
      </c>
      <c r="O533" s="49" t="s">
        <v>2963</v>
      </c>
      <c r="P533" s="49" t="s">
        <v>2963</v>
      </c>
      <c r="Q533" s="34">
        <v>2</v>
      </c>
      <c r="R533" s="34" t="s">
        <v>728</v>
      </c>
      <c r="S533" s="34" t="s">
        <v>721</v>
      </c>
      <c r="T533" s="34" t="s">
        <v>2481</v>
      </c>
      <c r="U533" s="34" t="s">
        <v>2360</v>
      </c>
      <c r="V533" s="34" t="s">
        <v>2360</v>
      </c>
      <c r="W533" s="34" t="s">
        <v>720</v>
      </c>
      <c r="X533" s="34" t="s">
        <v>746</v>
      </c>
      <c r="Y533" s="34" t="s">
        <v>747</v>
      </c>
    </row>
    <row r="534" spans="1:25" x14ac:dyDescent="0.2">
      <c r="A534" s="34" t="s">
        <v>2979</v>
      </c>
      <c r="B534" s="49" t="s">
        <v>1500</v>
      </c>
      <c r="C534" s="49" t="s">
        <v>553</v>
      </c>
      <c r="D534" s="49">
        <v>2</v>
      </c>
      <c r="E534" s="34" t="s">
        <v>717</v>
      </c>
      <c r="F534" s="34" t="s">
        <v>718</v>
      </c>
      <c r="G534" s="87" t="s">
        <v>719</v>
      </c>
      <c r="H534" s="87" t="s">
        <v>720</v>
      </c>
      <c r="I534" s="87" t="s">
        <v>721</v>
      </c>
      <c r="J534" s="34" t="s">
        <v>722</v>
      </c>
      <c r="K534" s="87">
        <v>2</v>
      </c>
      <c r="L534" s="87" t="s">
        <v>728</v>
      </c>
      <c r="M534" s="87" t="s">
        <v>720</v>
      </c>
      <c r="N534" s="87">
        <v>5</v>
      </c>
      <c r="O534" s="49" t="s">
        <v>2980</v>
      </c>
      <c r="P534" s="49" t="s">
        <v>2980</v>
      </c>
      <c r="Q534" s="34">
        <v>2</v>
      </c>
      <c r="R534" s="34" t="s">
        <v>728</v>
      </c>
      <c r="S534" s="34" t="s">
        <v>720</v>
      </c>
      <c r="T534" s="34">
        <v>5</v>
      </c>
      <c r="U534" s="34" t="s">
        <v>2346</v>
      </c>
      <c r="V534" s="34" t="s">
        <v>2346</v>
      </c>
      <c r="W534" s="34">
        <v>1</v>
      </c>
      <c r="X534" s="34">
        <v>2</v>
      </c>
      <c r="Y534" s="34">
        <v>4</v>
      </c>
    </row>
    <row r="535" spans="1:25" x14ac:dyDescent="0.2">
      <c r="A535" s="34" t="s">
        <v>2981</v>
      </c>
      <c r="B535" s="49" t="s">
        <v>1501</v>
      </c>
      <c r="C535" s="49" t="s">
        <v>553</v>
      </c>
      <c r="D535" s="49">
        <v>2</v>
      </c>
      <c r="E535" s="34" t="s">
        <v>717</v>
      </c>
      <c r="F535" s="34" t="s">
        <v>724</v>
      </c>
      <c r="G535" s="87" t="s">
        <v>719</v>
      </c>
      <c r="H535" s="87" t="s">
        <v>720</v>
      </c>
      <c r="I535" s="87" t="s">
        <v>721</v>
      </c>
      <c r="J535" s="34" t="s">
        <v>725</v>
      </c>
      <c r="K535" s="87">
        <v>2</v>
      </c>
      <c r="L535" s="87" t="s">
        <v>728</v>
      </c>
      <c r="M535" s="87" t="s">
        <v>720</v>
      </c>
      <c r="N535" s="87">
        <v>10</v>
      </c>
      <c r="O535" s="49" t="s">
        <v>2982</v>
      </c>
      <c r="P535" s="49" t="s">
        <v>2982</v>
      </c>
      <c r="Q535" s="34">
        <v>2</v>
      </c>
      <c r="R535" s="34" t="s">
        <v>728</v>
      </c>
      <c r="S535" s="34" t="s">
        <v>720</v>
      </c>
      <c r="T535" s="34">
        <v>10</v>
      </c>
      <c r="U535" s="34" t="s">
        <v>2346</v>
      </c>
      <c r="V535" s="34" t="s">
        <v>2346</v>
      </c>
      <c r="W535" s="34">
        <v>1</v>
      </c>
      <c r="X535" s="34">
        <v>2</v>
      </c>
      <c r="Y535" s="34">
        <v>4</v>
      </c>
    </row>
    <row r="536" spans="1:25" x14ac:dyDescent="0.2">
      <c r="A536" s="34" t="s">
        <v>2983</v>
      </c>
      <c r="B536" s="49" t="s">
        <v>1502</v>
      </c>
      <c r="C536" s="49" t="s">
        <v>553</v>
      </c>
      <c r="D536" s="49">
        <v>2</v>
      </c>
      <c r="E536" s="34" t="s">
        <v>717</v>
      </c>
      <c r="F536" s="34" t="s">
        <v>742</v>
      </c>
      <c r="G536" s="87" t="s">
        <v>719</v>
      </c>
      <c r="H536" s="87" t="s">
        <v>728</v>
      </c>
      <c r="I536" s="87" t="s">
        <v>721</v>
      </c>
      <c r="J536" s="34" t="s">
        <v>743</v>
      </c>
      <c r="K536" s="87">
        <v>2</v>
      </c>
      <c r="L536" s="87" t="s">
        <v>728</v>
      </c>
      <c r="M536" s="87" t="s">
        <v>720</v>
      </c>
      <c r="N536" s="87">
        <v>16</v>
      </c>
      <c r="O536" s="49" t="s">
        <v>2984</v>
      </c>
      <c r="P536" s="49" t="s">
        <v>2984</v>
      </c>
      <c r="Q536" s="34">
        <v>2</v>
      </c>
      <c r="R536" s="34" t="s">
        <v>728</v>
      </c>
      <c r="S536" s="34" t="s">
        <v>720</v>
      </c>
      <c r="T536" s="34">
        <v>16</v>
      </c>
      <c r="U536" s="34" t="s">
        <v>2434</v>
      </c>
      <c r="V536" s="34" t="s">
        <v>2434</v>
      </c>
      <c r="W536" s="34">
        <v>1</v>
      </c>
      <c r="X536" s="34">
        <v>3</v>
      </c>
      <c r="Y536" s="34">
        <v>4</v>
      </c>
    </row>
    <row r="537" spans="1:25" x14ac:dyDescent="0.2">
      <c r="A537" s="34" t="s">
        <v>2985</v>
      </c>
      <c r="B537" s="49" t="s">
        <v>1503</v>
      </c>
      <c r="C537" s="49" t="s">
        <v>553</v>
      </c>
      <c r="D537" s="49">
        <v>2</v>
      </c>
      <c r="E537" s="34" t="s">
        <v>717</v>
      </c>
      <c r="F537" s="34" t="s">
        <v>738</v>
      </c>
      <c r="G537" s="87" t="s">
        <v>719</v>
      </c>
      <c r="H537" s="87" t="s">
        <v>739</v>
      </c>
      <c r="I537" s="87" t="s">
        <v>720</v>
      </c>
      <c r="J537" s="34" t="s">
        <v>740</v>
      </c>
      <c r="K537" s="87">
        <v>2</v>
      </c>
      <c r="L537" s="87" t="s">
        <v>728</v>
      </c>
      <c r="M537" s="87" t="s">
        <v>720</v>
      </c>
      <c r="N537" s="87">
        <v>16</v>
      </c>
      <c r="O537" s="49" t="s">
        <v>2984</v>
      </c>
      <c r="P537" s="49" t="s">
        <v>2984</v>
      </c>
      <c r="Q537" s="34">
        <v>2</v>
      </c>
      <c r="R537" s="34" t="s">
        <v>728</v>
      </c>
      <c r="S537" s="34" t="s">
        <v>720</v>
      </c>
      <c r="T537" s="34">
        <v>16</v>
      </c>
      <c r="U537" s="34" t="s">
        <v>2356</v>
      </c>
      <c r="V537" s="34" t="s">
        <v>2356</v>
      </c>
      <c r="W537" s="34">
        <v>1</v>
      </c>
      <c r="X537" s="34">
        <v>7</v>
      </c>
      <c r="Y537" s="34">
        <v>2</v>
      </c>
    </row>
    <row r="538" spans="1:25" x14ac:dyDescent="0.2">
      <c r="A538" s="34" t="s">
        <v>2986</v>
      </c>
      <c r="B538" s="49" t="s">
        <v>1504</v>
      </c>
      <c r="C538" s="49" t="s">
        <v>553</v>
      </c>
      <c r="D538" s="49">
        <v>2</v>
      </c>
      <c r="E538" s="34" t="s">
        <v>717</v>
      </c>
      <c r="F538" s="34" t="s">
        <v>1505</v>
      </c>
      <c r="G538" s="87" t="s">
        <v>720</v>
      </c>
      <c r="H538" s="87" t="s">
        <v>719</v>
      </c>
      <c r="I538" s="87" t="s">
        <v>728</v>
      </c>
      <c r="J538" s="34" t="s">
        <v>1506</v>
      </c>
      <c r="K538" s="87">
        <v>2</v>
      </c>
      <c r="L538" s="87">
        <v>3</v>
      </c>
      <c r="M538" s="87">
        <v>2</v>
      </c>
      <c r="N538" s="87">
        <v>6</v>
      </c>
      <c r="O538" s="49" t="s">
        <v>2451</v>
      </c>
      <c r="P538" s="49" t="s">
        <v>2451</v>
      </c>
      <c r="Q538" s="34">
        <v>2</v>
      </c>
      <c r="R538" s="34">
        <v>3</v>
      </c>
      <c r="S538" s="34">
        <v>2</v>
      </c>
      <c r="T538" s="34">
        <v>6</v>
      </c>
      <c r="U538" s="34" t="s">
        <v>2987</v>
      </c>
      <c r="V538" s="34" t="s">
        <v>2987</v>
      </c>
      <c r="W538" s="34">
        <v>2</v>
      </c>
      <c r="X538" s="34">
        <v>1</v>
      </c>
      <c r="Y538" s="34">
        <v>3</v>
      </c>
    </row>
    <row r="539" spans="1:25" x14ac:dyDescent="0.2">
      <c r="A539" s="34" t="s">
        <v>2988</v>
      </c>
      <c r="B539" s="49" t="s">
        <v>1507</v>
      </c>
      <c r="C539" s="49" t="s">
        <v>553</v>
      </c>
      <c r="D539" s="49">
        <v>2</v>
      </c>
      <c r="E539" s="34" t="s">
        <v>717</v>
      </c>
      <c r="F539" s="34" t="s">
        <v>735</v>
      </c>
      <c r="G539" s="87" t="s">
        <v>720</v>
      </c>
      <c r="H539" s="87" t="s">
        <v>719</v>
      </c>
      <c r="I539" s="87" t="s">
        <v>728</v>
      </c>
      <c r="J539" s="34" t="s">
        <v>736</v>
      </c>
      <c r="K539" s="87">
        <v>2</v>
      </c>
      <c r="L539" s="87">
        <v>3</v>
      </c>
      <c r="M539" s="87">
        <v>2</v>
      </c>
      <c r="N539" s="87">
        <v>6</v>
      </c>
      <c r="O539" s="49" t="s">
        <v>2451</v>
      </c>
      <c r="P539" s="49" t="s">
        <v>2451</v>
      </c>
      <c r="Q539" s="34">
        <v>2</v>
      </c>
      <c r="R539" s="34">
        <v>3</v>
      </c>
      <c r="S539" s="34">
        <v>2</v>
      </c>
      <c r="T539" s="34">
        <v>6</v>
      </c>
      <c r="U539" s="34" t="s">
        <v>2987</v>
      </c>
      <c r="V539" s="34" t="s">
        <v>2987</v>
      </c>
      <c r="W539" s="34">
        <v>2</v>
      </c>
      <c r="X539" s="34">
        <v>1</v>
      </c>
      <c r="Y539" s="34">
        <v>3</v>
      </c>
    </row>
    <row r="540" spans="1:25" x14ac:dyDescent="0.2">
      <c r="A540" s="34" t="s">
        <v>2989</v>
      </c>
      <c r="B540" s="49" t="s">
        <v>1508</v>
      </c>
      <c r="C540" s="49" t="s">
        <v>553</v>
      </c>
      <c r="D540" s="49">
        <v>2</v>
      </c>
      <c r="E540" s="34" t="s">
        <v>717</v>
      </c>
      <c r="F540" s="34" t="s">
        <v>1509</v>
      </c>
      <c r="G540" s="87" t="s">
        <v>720</v>
      </c>
      <c r="H540" s="87" t="s">
        <v>720</v>
      </c>
      <c r="I540" s="87" t="s">
        <v>728</v>
      </c>
      <c r="J540" s="34" t="s">
        <v>840</v>
      </c>
      <c r="K540" s="87">
        <v>2</v>
      </c>
      <c r="L540" s="87">
        <v>3</v>
      </c>
      <c r="M540" s="87">
        <v>2</v>
      </c>
      <c r="N540" s="87">
        <v>6</v>
      </c>
      <c r="O540" s="49" t="s">
        <v>2451</v>
      </c>
      <c r="P540" s="49" t="s">
        <v>2451</v>
      </c>
      <c r="Q540" s="34">
        <v>2</v>
      </c>
      <c r="R540" s="34">
        <v>3</v>
      </c>
      <c r="S540" s="34">
        <v>2</v>
      </c>
      <c r="T540" s="34">
        <v>6</v>
      </c>
      <c r="U540" s="34" t="s">
        <v>2430</v>
      </c>
      <c r="V540" s="34" t="s">
        <v>2430</v>
      </c>
      <c r="W540" s="34" t="s">
        <v>720</v>
      </c>
      <c r="X540" s="34" t="s">
        <v>720</v>
      </c>
      <c r="Y540" s="34">
        <v>3</v>
      </c>
    </row>
    <row r="541" spans="1:25" x14ac:dyDescent="0.2">
      <c r="A541" s="34" t="s">
        <v>2990</v>
      </c>
      <c r="B541" s="49" t="s">
        <v>1510</v>
      </c>
      <c r="C541" s="49" t="s">
        <v>553</v>
      </c>
      <c r="D541" s="49">
        <v>2</v>
      </c>
      <c r="E541" s="34" t="s">
        <v>717</v>
      </c>
      <c r="F541" s="34" t="s">
        <v>745</v>
      </c>
      <c r="G541" s="87" t="s">
        <v>720</v>
      </c>
      <c r="H541" s="87" t="s">
        <v>746</v>
      </c>
      <c r="I541" s="87" t="s">
        <v>747</v>
      </c>
      <c r="J541" s="34" t="s">
        <v>748</v>
      </c>
      <c r="K541" s="87">
        <v>2</v>
      </c>
      <c r="L541" s="87" t="s">
        <v>728</v>
      </c>
      <c r="M541" s="87" t="s">
        <v>720</v>
      </c>
      <c r="N541" s="87" t="s">
        <v>2481</v>
      </c>
      <c r="O541" s="49" t="s">
        <v>2982</v>
      </c>
      <c r="P541" s="49" t="s">
        <v>2982</v>
      </c>
      <c r="Q541" s="34">
        <v>2</v>
      </c>
      <c r="R541" s="34" t="s">
        <v>728</v>
      </c>
      <c r="S541" s="34" t="s">
        <v>720</v>
      </c>
      <c r="T541" s="34" t="s">
        <v>2481</v>
      </c>
      <c r="U541" s="34" t="s">
        <v>2360</v>
      </c>
      <c r="V541" s="34" t="s">
        <v>2360</v>
      </c>
      <c r="W541" s="34" t="s">
        <v>720</v>
      </c>
      <c r="X541" s="34" t="s">
        <v>746</v>
      </c>
      <c r="Y541" s="34" t="s">
        <v>747</v>
      </c>
    </row>
    <row r="542" spans="1:25" x14ac:dyDescent="0.2">
      <c r="A542" s="34" t="s">
        <v>2991</v>
      </c>
      <c r="B542" s="49" t="s">
        <v>1511</v>
      </c>
      <c r="C542" s="49" t="s">
        <v>554</v>
      </c>
      <c r="D542" s="49">
        <v>2</v>
      </c>
      <c r="E542" s="34" t="s">
        <v>717</v>
      </c>
      <c r="F542" s="34" t="s">
        <v>718</v>
      </c>
      <c r="G542" s="87" t="s">
        <v>719</v>
      </c>
      <c r="H542" s="87" t="s">
        <v>720</v>
      </c>
      <c r="I542" s="87" t="s">
        <v>721</v>
      </c>
      <c r="J542" s="34" t="s">
        <v>722</v>
      </c>
      <c r="K542" s="87">
        <v>2</v>
      </c>
      <c r="L542" s="87" t="s">
        <v>728</v>
      </c>
      <c r="M542" s="87" t="s">
        <v>721</v>
      </c>
      <c r="N542" s="87">
        <v>5</v>
      </c>
      <c r="O542" s="49" t="s">
        <v>2961</v>
      </c>
      <c r="P542" s="49" t="s">
        <v>2961</v>
      </c>
      <c r="Q542" s="34">
        <v>2</v>
      </c>
      <c r="R542" s="34" t="s">
        <v>728</v>
      </c>
      <c r="S542" s="34" t="s">
        <v>721</v>
      </c>
      <c r="T542" s="34">
        <v>5</v>
      </c>
      <c r="U542" s="34" t="s">
        <v>2346</v>
      </c>
      <c r="V542" s="34" t="s">
        <v>2346</v>
      </c>
      <c r="W542" s="34">
        <v>1</v>
      </c>
      <c r="X542" s="34">
        <v>2</v>
      </c>
      <c r="Y542" s="34">
        <v>4</v>
      </c>
    </row>
    <row r="543" spans="1:25" x14ac:dyDescent="0.2">
      <c r="A543" s="34" t="s">
        <v>2992</v>
      </c>
      <c r="B543" s="49" t="s">
        <v>1512</v>
      </c>
      <c r="C543" s="49" t="s">
        <v>554</v>
      </c>
      <c r="D543" s="49">
        <v>2</v>
      </c>
      <c r="E543" s="34" t="s">
        <v>717</v>
      </c>
      <c r="F543" s="34" t="s">
        <v>724</v>
      </c>
      <c r="G543" s="87" t="s">
        <v>719</v>
      </c>
      <c r="H543" s="87" t="s">
        <v>720</v>
      </c>
      <c r="I543" s="87" t="s">
        <v>721</v>
      </c>
      <c r="J543" s="34" t="s">
        <v>725</v>
      </c>
      <c r="K543" s="87">
        <v>2</v>
      </c>
      <c r="L543" s="87" t="s">
        <v>728</v>
      </c>
      <c r="M543" s="87" t="s">
        <v>721</v>
      </c>
      <c r="N543" s="87">
        <v>10</v>
      </c>
      <c r="O543" s="49" t="s">
        <v>2963</v>
      </c>
      <c r="P543" s="49" t="s">
        <v>2963</v>
      </c>
      <c r="Q543" s="34">
        <v>2</v>
      </c>
      <c r="R543" s="34" t="s">
        <v>728</v>
      </c>
      <c r="S543" s="34" t="s">
        <v>721</v>
      </c>
      <c r="T543" s="34">
        <v>10</v>
      </c>
      <c r="U543" s="34" t="s">
        <v>2346</v>
      </c>
      <c r="V543" s="34" t="s">
        <v>2346</v>
      </c>
      <c r="W543" s="34">
        <v>1</v>
      </c>
      <c r="X543" s="34">
        <v>2</v>
      </c>
      <c r="Y543" s="34">
        <v>4</v>
      </c>
    </row>
    <row r="544" spans="1:25" x14ac:dyDescent="0.2">
      <c r="A544" s="34" t="s">
        <v>2993</v>
      </c>
      <c r="B544" s="49" t="s">
        <v>1513</v>
      </c>
      <c r="C544" s="49" t="s">
        <v>554</v>
      </c>
      <c r="D544" s="49">
        <v>2</v>
      </c>
      <c r="E544" s="34" t="s">
        <v>717</v>
      </c>
      <c r="F544" s="34" t="s">
        <v>742</v>
      </c>
      <c r="G544" s="87" t="s">
        <v>719</v>
      </c>
      <c r="H544" s="87" t="s">
        <v>728</v>
      </c>
      <c r="I544" s="87" t="s">
        <v>721</v>
      </c>
      <c r="J544" s="34" t="s">
        <v>743</v>
      </c>
      <c r="K544" s="87">
        <v>2</v>
      </c>
      <c r="L544" s="87" t="s">
        <v>728</v>
      </c>
      <c r="M544" s="87" t="s">
        <v>721</v>
      </c>
      <c r="N544" s="87">
        <v>16</v>
      </c>
      <c r="O544" s="49" t="s">
        <v>2965</v>
      </c>
      <c r="P544" s="49" t="s">
        <v>2965</v>
      </c>
      <c r="Q544" s="34">
        <v>2</v>
      </c>
      <c r="R544" s="34" t="s">
        <v>728</v>
      </c>
      <c r="S544" s="34" t="s">
        <v>721</v>
      </c>
      <c r="T544" s="34">
        <v>16</v>
      </c>
      <c r="U544" s="34" t="s">
        <v>2434</v>
      </c>
      <c r="V544" s="34" t="s">
        <v>2434</v>
      </c>
      <c r="W544" s="34">
        <v>1</v>
      </c>
      <c r="X544" s="34">
        <v>3</v>
      </c>
      <c r="Y544" s="34">
        <v>4</v>
      </c>
    </row>
    <row r="545" spans="1:25" x14ac:dyDescent="0.2">
      <c r="A545" s="34" t="s">
        <v>2994</v>
      </c>
      <c r="B545" s="49" t="s">
        <v>1514</v>
      </c>
      <c r="C545" s="49" t="s">
        <v>554</v>
      </c>
      <c r="D545" s="49">
        <v>2</v>
      </c>
      <c r="E545" s="34" t="s">
        <v>717</v>
      </c>
      <c r="F545" s="34" t="s">
        <v>738</v>
      </c>
      <c r="G545" s="87" t="s">
        <v>719</v>
      </c>
      <c r="H545" s="87" t="s">
        <v>739</v>
      </c>
      <c r="I545" s="87" t="s">
        <v>720</v>
      </c>
      <c r="J545" s="34" t="s">
        <v>740</v>
      </c>
      <c r="K545" s="87">
        <v>2</v>
      </c>
      <c r="L545" s="87" t="s">
        <v>728</v>
      </c>
      <c r="M545" s="87" t="s">
        <v>721</v>
      </c>
      <c r="N545" s="87">
        <v>16</v>
      </c>
      <c r="O545" s="49" t="s">
        <v>2965</v>
      </c>
      <c r="P545" s="49" t="s">
        <v>2965</v>
      </c>
      <c r="Q545" s="34">
        <v>2</v>
      </c>
      <c r="R545" s="34" t="s">
        <v>728</v>
      </c>
      <c r="S545" s="34" t="s">
        <v>721</v>
      </c>
      <c r="T545" s="34">
        <v>16</v>
      </c>
      <c r="U545" s="34" t="s">
        <v>2356</v>
      </c>
      <c r="V545" s="34" t="s">
        <v>2356</v>
      </c>
      <c r="W545" s="34">
        <v>1</v>
      </c>
      <c r="X545" s="34">
        <v>7</v>
      </c>
      <c r="Y545" s="34">
        <v>2</v>
      </c>
    </row>
    <row r="546" spans="1:25" x14ac:dyDescent="0.2">
      <c r="A546" s="34" t="s">
        <v>2995</v>
      </c>
      <c r="B546" s="49" t="s">
        <v>1515</v>
      </c>
      <c r="C546" s="49" t="s">
        <v>554</v>
      </c>
      <c r="D546" s="49">
        <v>2</v>
      </c>
      <c r="E546" s="34" t="s">
        <v>717</v>
      </c>
      <c r="F546" s="34" t="s">
        <v>1516</v>
      </c>
      <c r="G546" s="87" t="s">
        <v>720</v>
      </c>
      <c r="H546" s="87" t="s">
        <v>719</v>
      </c>
      <c r="I546" s="87" t="s">
        <v>746</v>
      </c>
      <c r="J546" s="34" t="s">
        <v>891</v>
      </c>
      <c r="K546" s="87">
        <v>2</v>
      </c>
      <c r="L546" s="87">
        <v>3</v>
      </c>
      <c r="M546" s="87">
        <v>4</v>
      </c>
      <c r="N546" s="87">
        <v>15</v>
      </c>
      <c r="O546" s="49" t="s">
        <v>2444</v>
      </c>
      <c r="P546" s="49" t="s">
        <v>2444</v>
      </c>
      <c r="Q546" s="34">
        <v>2</v>
      </c>
      <c r="R546" s="34">
        <v>3</v>
      </c>
      <c r="S546" s="34">
        <v>4</v>
      </c>
      <c r="T546" s="34">
        <v>15</v>
      </c>
      <c r="U546" s="34" t="s">
        <v>2495</v>
      </c>
      <c r="V546" s="34" t="s">
        <v>2495</v>
      </c>
      <c r="W546" s="34">
        <v>2</v>
      </c>
      <c r="X546" s="34">
        <v>1</v>
      </c>
      <c r="Y546" s="34">
        <v>6</v>
      </c>
    </row>
    <row r="547" spans="1:25" x14ac:dyDescent="0.2">
      <c r="A547" s="34" t="s">
        <v>2996</v>
      </c>
      <c r="B547" s="49" t="s">
        <v>1517</v>
      </c>
      <c r="C547" s="49" t="s">
        <v>554</v>
      </c>
      <c r="D547" s="49">
        <v>2</v>
      </c>
      <c r="E547" s="34" t="s">
        <v>717</v>
      </c>
      <c r="F547" s="34" t="s">
        <v>735</v>
      </c>
      <c r="G547" s="87" t="s">
        <v>720</v>
      </c>
      <c r="H547" s="87" t="s">
        <v>719</v>
      </c>
      <c r="I547" s="87" t="s">
        <v>746</v>
      </c>
      <c r="J547" s="34" t="s">
        <v>736</v>
      </c>
      <c r="K547" s="87">
        <v>2</v>
      </c>
      <c r="L547" s="87">
        <v>3</v>
      </c>
      <c r="M547" s="87" t="s">
        <v>721</v>
      </c>
      <c r="N547" s="87">
        <v>16</v>
      </c>
      <c r="O547" s="49" t="s">
        <v>2965</v>
      </c>
      <c r="P547" s="49" t="s">
        <v>2965</v>
      </c>
      <c r="Q547" s="34">
        <v>2</v>
      </c>
      <c r="R547" s="34">
        <v>3</v>
      </c>
      <c r="S547" s="34" t="s">
        <v>721</v>
      </c>
      <c r="T547" s="34">
        <v>16</v>
      </c>
      <c r="U547" s="34" t="s">
        <v>2495</v>
      </c>
      <c r="V547" s="34" t="s">
        <v>2495</v>
      </c>
      <c r="W547" s="34">
        <v>2</v>
      </c>
      <c r="X547" s="34">
        <v>1</v>
      </c>
      <c r="Y547" s="34">
        <v>6</v>
      </c>
    </row>
    <row r="548" spans="1:25" x14ac:dyDescent="0.2">
      <c r="A548" s="34" t="s">
        <v>2997</v>
      </c>
      <c r="B548" s="49" t="s">
        <v>1518</v>
      </c>
      <c r="C548" s="49" t="s">
        <v>554</v>
      </c>
      <c r="D548" s="49">
        <v>2</v>
      </c>
      <c r="E548" s="34" t="s">
        <v>717</v>
      </c>
      <c r="F548" s="34" t="s">
        <v>745</v>
      </c>
      <c r="G548" s="87" t="s">
        <v>720</v>
      </c>
      <c r="H548" s="87" t="s">
        <v>746</v>
      </c>
      <c r="I548" s="87" t="s">
        <v>747</v>
      </c>
      <c r="J548" s="34" t="s">
        <v>748</v>
      </c>
      <c r="K548" s="87">
        <v>2</v>
      </c>
      <c r="L548" s="87" t="s">
        <v>728</v>
      </c>
      <c r="M548" s="87" t="s">
        <v>721</v>
      </c>
      <c r="N548" s="87" t="s">
        <v>2481</v>
      </c>
      <c r="O548" s="49" t="s">
        <v>2963</v>
      </c>
      <c r="P548" s="49" t="s">
        <v>2963</v>
      </c>
      <c r="Q548" s="34">
        <v>2</v>
      </c>
      <c r="R548" s="34" t="s">
        <v>728</v>
      </c>
      <c r="S548" s="34" t="s">
        <v>721</v>
      </c>
      <c r="T548" s="34" t="s">
        <v>2481</v>
      </c>
      <c r="U548" s="34" t="s">
        <v>2360</v>
      </c>
      <c r="V548" s="34" t="s">
        <v>2360</v>
      </c>
      <c r="W548" s="34" t="s">
        <v>720</v>
      </c>
      <c r="X548" s="34" t="s">
        <v>746</v>
      </c>
      <c r="Y548" s="34" t="s">
        <v>747</v>
      </c>
    </row>
    <row r="549" spans="1:25" x14ac:dyDescent="0.2">
      <c r="A549" s="34" t="s">
        <v>2998</v>
      </c>
      <c r="B549" s="49" t="s">
        <v>1519</v>
      </c>
      <c r="C549" s="49" t="s">
        <v>555</v>
      </c>
      <c r="D549" s="49">
        <v>2</v>
      </c>
      <c r="E549" s="34" t="s">
        <v>717</v>
      </c>
      <c r="F549" s="34" t="s">
        <v>1520</v>
      </c>
      <c r="G549" s="87" t="s">
        <v>720</v>
      </c>
      <c r="H549" s="87" t="s">
        <v>719</v>
      </c>
      <c r="I549" s="87" t="s">
        <v>720</v>
      </c>
      <c r="J549" s="34" t="s">
        <v>1521</v>
      </c>
      <c r="K549" s="87">
        <v>2</v>
      </c>
      <c r="L549" s="87">
        <v>3</v>
      </c>
      <c r="M549" s="87">
        <v>2</v>
      </c>
      <c r="N549" s="87">
        <v>15</v>
      </c>
      <c r="O549" s="49" t="s">
        <v>2999</v>
      </c>
      <c r="P549" s="49" t="s">
        <v>2999</v>
      </c>
      <c r="Q549" s="34">
        <v>2</v>
      </c>
      <c r="R549" s="34">
        <v>3</v>
      </c>
      <c r="S549" s="34">
        <v>2</v>
      </c>
      <c r="T549" s="34">
        <v>15</v>
      </c>
      <c r="U549" s="34" t="s">
        <v>3000</v>
      </c>
      <c r="V549" s="34" t="s">
        <v>3000</v>
      </c>
      <c r="W549" s="34">
        <v>2</v>
      </c>
      <c r="X549" s="34">
        <v>1</v>
      </c>
      <c r="Y549" s="34" t="s">
        <v>720</v>
      </c>
    </row>
    <row r="550" spans="1:25" x14ac:dyDescent="0.2">
      <c r="A550" s="34" t="s">
        <v>3001</v>
      </c>
      <c r="B550" s="49" t="s">
        <v>1522</v>
      </c>
      <c r="C550" s="49" t="s">
        <v>555</v>
      </c>
      <c r="D550" s="49">
        <v>2</v>
      </c>
      <c r="E550" s="34" t="s">
        <v>717</v>
      </c>
      <c r="F550" s="34" t="s">
        <v>1523</v>
      </c>
      <c r="G550" s="87" t="s">
        <v>720</v>
      </c>
      <c r="H550" s="87" t="s">
        <v>719</v>
      </c>
      <c r="I550" s="87" t="s">
        <v>721</v>
      </c>
      <c r="J550" s="34" t="s">
        <v>1126</v>
      </c>
      <c r="K550" s="87">
        <v>2</v>
      </c>
      <c r="L550" s="87">
        <v>3</v>
      </c>
      <c r="M550" s="87">
        <v>4</v>
      </c>
      <c r="N550" s="87">
        <v>11</v>
      </c>
      <c r="O550" s="49" t="s">
        <v>2725</v>
      </c>
      <c r="P550" s="49" t="s">
        <v>2725</v>
      </c>
      <c r="Q550" s="34">
        <v>2</v>
      </c>
      <c r="R550" s="34">
        <v>3</v>
      </c>
      <c r="S550" s="34">
        <v>4</v>
      </c>
      <c r="T550" s="34">
        <v>11</v>
      </c>
      <c r="U550" s="34" t="s">
        <v>2445</v>
      </c>
      <c r="V550" s="34" t="s">
        <v>2445</v>
      </c>
      <c r="W550" s="34">
        <v>2</v>
      </c>
      <c r="X550" s="34">
        <v>1</v>
      </c>
      <c r="Y550" s="34" t="s">
        <v>721</v>
      </c>
    </row>
    <row r="551" spans="1:25" x14ac:dyDescent="0.2">
      <c r="A551" s="34" t="s">
        <v>3002</v>
      </c>
      <c r="B551" s="49" t="s">
        <v>1524</v>
      </c>
      <c r="C551" s="49" t="s">
        <v>555</v>
      </c>
      <c r="D551" s="49">
        <v>2</v>
      </c>
      <c r="E551" s="34" t="s">
        <v>717</v>
      </c>
      <c r="F551" s="34" t="s">
        <v>1525</v>
      </c>
      <c r="G551" s="87" t="s">
        <v>720</v>
      </c>
      <c r="H551" s="87" t="s">
        <v>719</v>
      </c>
      <c r="I551" s="87" t="s">
        <v>768</v>
      </c>
      <c r="J551" s="34" t="s">
        <v>1126</v>
      </c>
      <c r="K551" s="87">
        <v>2</v>
      </c>
      <c r="L551" s="87">
        <v>3</v>
      </c>
      <c r="M551" s="87">
        <v>4</v>
      </c>
      <c r="N551" s="87">
        <v>15</v>
      </c>
      <c r="O551" s="49" t="s">
        <v>2444</v>
      </c>
      <c r="P551" s="49" t="s">
        <v>2444</v>
      </c>
      <c r="Q551" s="34">
        <v>2</v>
      </c>
      <c r="R551" s="34">
        <v>3</v>
      </c>
      <c r="S551" s="34">
        <v>4</v>
      </c>
      <c r="T551" s="34">
        <v>15</v>
      </c>
      <c r="U551" s="34" t="s">
        <v>2678</v>
      </c>
      <c r="V551" s="34" t="s">
        <v>2678</v>
      </c>
      <c r="W551" s="34">
        <v>2</v>
      </c>
      <c r="X551" s="34">
        <v>1</v>
      </c>
      <c r="Y551" s="34" t="s">
        <v>768</v>
      </c>
    </row>
    <row r="552" spans="1:25" x14ac:dyDescent="0.2">
      <c r="A552" s="34" t="s">
        <v>3003</v>
      </c>
      <c r="B552" s="49" t="s">
        <v>1526</v>
      </c>
      <c r="C552" s="49" t="s">
        <v>556</v>
      </c>
      <c r="D552" s="49">
        <v>2</v>
      </c>
      <c r="E552" s="34" t="s">
        <v>717</v>
      </c>
      <c r="F552" s="34" t="s">
        <v>718</v>
      </c>
      <c r="G552" s="87" t="s">
        <v>719</v>
      </c>
      <c r="H552" s="87" t="s">
        <v>720</v>
      </c>
      <c r="I552" s="87" t="s">
        <v>721</v>
      </c>
      <c r="J552" s="34" t="s">
        <v>722</v>
      </c>
      <c r="K552" s="87">
        <v>2</v>
      </c>
      <c r="L552" s="87" t="s">
        <v>728</v>
      </c>
      <c r="M552" s="87" t="s">
        <v>721</v>
      </c>
      <c r="N552" s="87">
        <v>5</v>
      </c>
      <c r="O552" s="49" t="s">
        <v>2961</v>
      </c>
      <c r="P552" s="49" t="s">
        <v>2961</v>
      </c>
      <c r="Q552" s="34">
        <v>2</v>
      </c>
      <c r="R552" s="34" t="s">
        <v>728</v>
      </c>
      <c r="S552" s="34" t="s">
        <v>721</v>
      </c>
      <c r="T552" s="34">
        <v>5</v>
      </c>
      <c r="U552" s="34" t="s">
        <v>2346</v>
      </c>
      <c r="V552" s="34" t="s">
        <v>2346</v>
      </c>
      <c r="W552" s="34">
        <v>1</v>
      </c>
      <c r="X552" s="34">
        <v>2</v>
      </c>
      <c r="Y552" s="34">
        <v>4</v>
      </c>
    </row>
    <row r="553" spans="1:25" x14ac:dyDescent="0.2">
      <c r="A553" s="34" t="s">
        <v>3004</v>
      </c>
      <c r="B553" s="49" t="s">
        <v>1527</v>
      </c>
      <c r="C553" s="49" t="s">
        <v>556</v>
      </c>
      <c r="D553" s="49">
        <v>2</v>
      </c>
      <c r="E553" s="34" t="s">
        <v>717</v>
      </c>
      <c r="F553" s="34" t="s">
        <v>724</v>
      </c>
      <c r="G553" s="87" t="s">
        <v>719</v>
      </c>
      <c r="H553" s="87" t="s">
        <v>720</v>
      </c>
      <c r="I553" s="87" t="s">
        <v>721</v>
      </c>
      <c r="J553" s="34" t="s">
        <v>725</v>
      </c>
      <c r="K553" s="87">
        <v>2</v>
      </c>
      <c r="L553" s="87" t="s">
        <v>728</v>
      </c>
      <c r="M553" s="87" t="s">
        <v>721</v>
      </c>
      <c r="N553" s="87">
        <v>10</v>
      </c>
      <c r="O553" s="49" t="s">
        <v>2963</v>
      </c>
      <c r="P553" s="49" t="s">
        <v>2963</v>
      </c>
      <c r="Q553" s="34">
        <v>2</v>
      </c>
      <c r="R553" s="34" t="s">
        <v>728</v>
      </c>
      <c r="S553" s="34" t="s">
        <v>721</v>
      </c>
      <c r="T553" s="34">
        <v>10</v>
      </c>
      <c r="U553" s="34" t="s">
        <v>2346</v>
      </c>
      <c r="V553" s="34" t="s">
        <v>2346</v>
      </c>
      <c r="W553" s="34">
        <v>1</v>
      </c>
      <c r="X553" s="34">
        <v>2</v>
      </c>
      <c r="Y553" s="34">
        <v>4</v>
      </c>
    </row>
    <row r="554" spans="1:25" x14ac:dyDescent="0.2">
      <c r="A554" s="34" t="s">
        <v>3005</v>
      </c>
      <c r="B554" s="49" t="s">
        <v>1528</v>
      </c>
      <c r="C554" s="49" t="s">
        <v>556</v>
      </c>
      <c r="D554" s="49">
        <v>2</v>
      </c>
      <c r="E554" s="34" t="s">
        <v>717</v>
      </c>
      <c r="F554" s="34" t="s">
        <v>742</v>
      </c>
      <c r="G554" s="87" t="s">
        <v>719</v>
      </c>
      <c r="H554" s="87" t="s">
        <v>728</v>
      </c>
      <c r="I554" s="87" t="s">
        <v>721</v>
      </c>
      <c r="J554" s="34" t="s">
        <v>743</v>
      </c>
      <c r="K554" s="87">
        <v>2</v>
      </c>
      <c r="L554" s="87" t="s">
        <v>728</v>
      </c>
      <c r="M554" s="87" t="s">
        <v>721</v>
      </c>
      <c r="N554" s="87">
        <v>16</v>
      </c>
      <c r="O554" s="49" t="s">
        <v>2965</v>
      </c>
      <c r="P554" s="49" t="s">
        <v>2965</v>
      </c>
      <c r="Q554" s="34">
        <v>2</v>
      </c>
      <c r="R554" s="34" t="s">
        <v>728</v>
      </c>
      <c r="S554" s="34" t="s">
        <v>721</v>
      </c>
      <c r="T554" s="34">
        <v>16</v>
      </c>
      <c r="U554" s="34" t="s">
        <v>2434</v>
      </c>
      <c r="V554" s="34" t="s">
        <v>2434</v>
      </c>
      <c r="W554" s="34">
        <v>1</v>
      </c>
      <c r="X554" s="34">
        <v>3</v>
      </c>
      <c r="Y554" s="34">
        <v>4</v>
      </c>
    </row>
    <row r="555" spans="1:25" x14ac:dyDescent="0.2">
      <c r="A555" s="34" t="s">
        <v>3006</v>
      </c>
      <c r="B555" s="49" t="s">
        <v>1529</v>
      </c>
      <c r="C555" s="49" t="s">
        <v>556</v>
      </c>
      <c r="D555" s="49">
        <v>2</v>
      </c>
      <c r="E555" s="34" t="s">
        <v>717</v>
      </c>
      <c r="F555" s="34" t="s">
        <v>738</v>
      </c>
      <c r="G555" s="87" t="s">
        <v>719</v>
      </c>
      <c r="H555" s="87" t="s">
        <v>739</v>
      </c>
      <c r="I555" s="87" t="s">
        <v>720</v>
      </c>
      <c r="J555" s="34" t="s">
        <v>740</v>
      </c>
      <c r="K555" s="87">
        <v>2</v>
      </c>
      <c r="L555" s="87" t="s">
        <v>728</v>
      </c>
      <c r="M555" s="87" t="s">
        <v>721</v>
      </c>
      <c r="N555" s="87">
        <v>16</v>
      </c>
      <c r="O555" s="49" t="s">
        <v>2965</v>
      </c>
      <c r="P555" s="49" t="s">
        <v>2965</v>
      </c>
      <c r="Q555" s="34">
        <v>2</v>
      </c>
      <c r="R555" s="34" t="s">
        <v>728</v>
      </c>
      <c r="S555" s="34" t="s">
        <v>721</v>
      </c>
      <c r="T555" s="34">
        <v>16</v>
      </c>
      <c r="U555" s="34" t="s">
        <v>2356</v>
      </c>
      <c r="V555" s="34" t="s">
        <v>2356</v>
      </c>
      <c r="W555" s="34">
        <v>1</v>
      </c>
      <c r="X555" s="34">
        <v>7</v>
      </c>
      <c r="Y555" s="34">
        <v>2</v>
      </c>
    </row>
    <row r="556" spans="1:25" x14ac:dyDescent="0.2">
      <c r="A556" s="34" t="s">
        <v>3007</v>
      </c>
      <c r="B556" s="49" t="s">
        <v>1530</v>
      </c>
      <c r="C556" s="49" t="s">
        <v>556</v>
      </c>
      <c r="D556" s="49">
        <v>2</v>
      </c>
      <c r="E556" s="34" t="s">
        <v>717</v>
      </c>
      <c r="F556" s="34" t="s">
        <v>735</v>
      </c>
      <c r="G556" s="87" t="s">
        <v>720</v>
      </c>
      <c r="H556" s="87" t="s">
        <v>719</v>
      </c>
      <c r="I556" s="87" t="s">
        <v>746</v>
      </c>
      <c r="J556" s="34" t="s">
        <v>736</v>
      </c>
      <c r="K556" s="87">
        <v>2</v>
      </c>
      <c r="L556" s="87">
        <v>3</v>
      </c>
      <c r="M556" s="87">
        <v>4</v>
      </c>
      <c r="N556" s="87">
        <v>15</v>
      </c>
      <c r="O556" s="49" t="s">
        <v>2444</v>
      </c>
      <c r="P556" s="49" t="s">
        <v>2444</v>
      </c>
      <c r="Q556" s="34">
        <v>2</v>
      </c>
      <c r="R556" s="34">
        <v>3</v>
      </c>
      <c r="S556" s="34">
        <v>4</v>
      </c>
      <c r="T556" s="34">
        <v>15</v>
      </c>
      <c r="U556" s="34" t="s">
        <v>2495</v>
      </c>
      <c r="V556" s="34" t="s">
        <v>2495</v>
      </c>
      <c r="W556" s="34">
        <v>2</v>
      </c>
      <c r="X556" s="34">
        <v>1</v>
      </c>
      <c r="Y556" s="34">
        <v>6</v>
      </c>
    </row>
    <row r="557" spans="1:25" x14ac:dyDescent="0.2">
      <c r="A557" s="34" t="s">
        <v>3008</v>
      </c>
      <c r="B557" s="49" t="s">
        <v>1531</v>
      </c>
      <c r="C557" s="49" t="s">
        <v>556</v>
      </c>
      <c r="D557" s="49">
        <v>2</v>
      </c>
      <c r="E557" s="34" t="s">
        <v>717</v>
      </c>
      <c r="F557" s="34" t="s">
        <v>1532</v>
      </c>
      <c r="G557" s="87" t="s">
        <v>720</v>
      </c>
      <c r="H557" s="87" t="s">
        <v>719</v>
      </c>
      <c r="I557" s="87" t="s">
        <v>746</v>
      </c>
      <c r="J557" s="34" t="s">
        <v>1533</v>
      </c>
      <c r="K557" s="87">
        <v>2</v>
      </c>
      <c r="L557" s="87">
        <v>3</v>
      </c>
      <c r="M557" s="87">
        <v>4</v>
      </c>
      <c r="N557" s="87">
        <v>15</v>
      </c>
      <c r="O557" s="49" t="s">
        <v>2444</v>
      </c>
      <c r="P557" s="49" t="s">
        <v>2444</v>
      </c>
      <c r="Q557" s="34">
        <v>2</v>
      </c>
      <c r="R557" s="34">
        <v>3</v>
      </c>
      <c r="S557" s="34">
        <v>4</v>
      </c>
      <c r="T557" s="34">
        <v>15</v>
      </c>
      <c r="U557" s="34" t="s">
        <v>2495</v>
      </c>
      <c r="V557" s="34" t="s">
        <v>2495</v>
      </c>
      <c r="W557" s="34">
        <v>2</v>
      </c>
      <c r="X557" s="34">
        <v>1</v>
      </c>
      <c r="Y557" s="34">
        <v>6</v>
      </c>
    </row>
    <row r="558" spans="1:25" x14ac:dyDescent="0.2">
      <c r="A558" s="34" t="s">
        <v>3009</v>
      </c>
      <c r="B558" s="49" t="s">
        <v>1534</v>
      </c>
      <c r="C558" s="49" t="s">
        <v>556</v>
      </c>
      <c r="D558" s="49">
        <v>2</v>
      </c>
      <c r="E558" s="34" t="s">
        <v>717</v>
      </c>
      <c r="F558" s="34" t="s">
        <v>745</v>
      </c>
      <c r="G558" s="87" t="s">
        <v>720</v>
      </c>
      <c r="H558" s="87" t="s">
        <v>746</v>
      </c>
      <c r="I558" s="87" t="s">
        <v>747</v>
      </c>
      <c r="J558" s="34" t="s">
        <v>748</v>
      </c>
      <c r="K558" s="87">
        <v>2</v>
      </c>
      <c r="L558" s="87" t="s">
        <v>728</v>
      </c>
      <c r="M558" s="87" t="s">
        <v>721</v>
      </c>
      <c r="N558" s="87" t="s">
        <v>2481</v>
      </c>
      <c r="O558" s="49" t="s">
        <v>2963</v>
      </c>
      <c r="P558" s="49" t="s">
        <v>2963</v>
      </c>
      <c r="Q558" s="34">
        <v>2</v>
      </c>
      <c r="R558" s="34" t="s">
        <v>728</v>
      </c>
      <c r="S558" s="34" t="s">
        <v>721</v>
      </c>
      <c r="T558" s="34" t="s">
        <v>2481</v>
      </c>
      <c r="U558" s="34" t="s">
        <v>2360</v>
      </c>
      <c r="V558" s="34" t="s">
        <v>2360</v>
      </c>
      <c r="W558" s="34" t="s">
        <v>720</v>
      </c>
      <c r="X558" s="34" t="s">
        <v>746</v>
      </c>
      <c r="Y558" s="34" t="s">
        <v>747</v>
      </c>
    </row>
    <row r="559" spans="1:25" x14ac:dyDescent="0.2">
      <c r="A559" s="34" t="s">
        <v>3010</v>
      </c>
      <c r="B559" s="49" t="s">
        <v>1535</v>
      </c>
      <c r="C559" s="49" t="s">
        <v>557</v>
      </c>
      <c r="D559" s="49">
        <v>2</v>
      </c>
      <c r="E559" s="34" t="s">
        <v>717</v>
      </c>
      <c r="F559" s="34" t="s">
        <v>718</v>
      </c>
      <c r="G559" s="87" t="s">
        <v>719</v>
      </c>
      <c r="H559" s="87" t="s">
        <v>720</v>
      </c>
      <c r="I559" s="87" t="s">
        <v>721</v>
      </c>
      <c r="J559" s="34" t="s">
        <v>722</v>
      </c>
      <c r="K559" s="87">
        <v>2</v>
      </c>
      <c r="L559" s="87" t="s">
        <v>719</v>
      </c>
      <c r="M559" s="87" t="s">
        <v>739</v>
      </c>
      <c r="N559" s="87">
        <v>5</v>
      </c>
      <c r="O559" s="49" t="s">
        <v>2345</v>
      </c>
      <c r="P559" s="49" t="s">
        <v>2345</v>
      </c>
      <c r="Q559" s="34">
        <v>2</v>
      </c>
      <c r="R559" s="34" t="s">
        <v>719</v>
      </c>
      <c r="S559" s="34" t="s">
        <v>739</v>
      </c>
      <c r="T559" s="34">
        <v>5</v>
      </c>
      <c r="U559" s="34" t="s">
        <v>2346</v>
      </c>
      <c r="V559" s="34" t="s">
        <v>2346</v>
      </c>
      <c r="W559" s="34">
        <v>1</v>
      </c>
      <c r="X559" s="34">
        <v>2</v>
      </c>
      <c r="Y559" s="34">
        <v>4</v>
      </c>
    </row>
    <row r="560" spans="1:25" x14ac:dyDescent="0.2">
      <c r="A560" s="34" t="s">
        <v>3011</v>
      </c>
      <c r="B560" s="49" t="s">
        <v>1536</v>
      </c>
      <c r="C560" s="49" t="s">
        <v>557</v>
      </c>
      <c r="D560" s="49">
        <v>2</v>
      </c>
      <c r="E560" s="34" t="s">
        <v>717</v>
      </c>
      <c r="F560" s="34" t="s">
        <v>724</v>
      </c>
      <c r="G560" s="87" t="s">
        <v>719</v>
      </c>
      <c r="H560" s="87" t="s">
        <v>720</v>
      </c>
      <c r="I560" s="87" t="s">
        <v>721</v>
      </c>
      <c r="J560" s="34" t="s">
        <v>725</v>
      </c>
      <c r="K560" s="87">
        <v>2</v>
      </c>
      <c r="L560" s="87" t="s">
        <v>719</v>
      </c>
      <c r="M560" s="87" t="s">
        <v>739</v>
      </c>
      <c r="N560" s="87">
        <v>10</v>
      </c>
      <c r="O560" s="49" t="s">
        <v>2348</v>
      </c>
      <c r="P560" s="49" t="s">
        <v>2348</v>
      </c>
      <c r="Q560" s="34">
        <v>2</v>
      </c>
      <c r="R560" s="34" t="s">
        <v>719</v>
      </c>
      <c r="S560" s="34" t="s">
        <v>739</v>
      </c>
      <c r="T560" s="34">
        <v>10</v>
      </c>
      <c r="U560" s="34" t="s">
        <v>2346</v>
      </c>
      <c r="V560" s="34" t="s">
        <v>2346</v>
      </c>
      <c r="W560" s="34">
        <v>1</v>
      </c>
      <c r="X560" s="34">
        <v>2</v>
      </c>
      <c r="Y560" s="34">
        <v>4</v>
      </c>
    </row>
    <row r="561" spans="1:25" x14ac:dyDescent="0.2">
      <c r="A561" s="34" t="s">
        <v>3012</v>
      </c>
      <c r="B561" s="49" t="s">
        <v>1537</v>
      </c>
      <c r="C561" s="49" t="s">
        <v>557</v>
      </c>
      <c r="D561" s="49">
        <v>2</v>
      </c>
      <c r="E561" s="34" t="s">
        <v>717</v>
      </c>
      <c r="F561" s="34" t="s">
        <v>738</v>
      </c>
      <c r="G561" s="87" t="s">
        <v>719</v>
      </c>
      <c r="H561" s="87" t="s">
        <v>739</v>
      </c>
      <c r="I561" s="87" t="s">
        <v>720</v>
      </c>
      <c r="J561" s="34" t="s">
        <v>740</v>
      </c>
      <c r="K561" s="87">
        <v>2</v>
      </c>
      <c r="L561" s="87" t="s">
        <v>720</v>
      </c>
      <c r="M561" s="87" t="s">
        <v>719</v>
      </c>
      <c r="N561" s="87">
        <v>16</v>
      </c>
      <c r="O561" s="49" t="s">
        <v>2350</v>
      </c>
      <c r="P561" s="49" t="s">
        <v>2350</v>
      </c>
      <c r="Q561" s="34">
        <v>2</v>
      </c>
      <c r="R561" s="34" t="s">
        <v>720</v>
      </c>
      <c r="S561" s="34" t="s">
        <v>719</v>
      </c>
      <c r="T561" s="34">
        <v>16</v>
      </c>
      <c r="U561" s="34" t="s">
        <v>2356</v>
      </c>
      <c r="V561" s="34" t="s">
        <v>2356</v>
      </c>
      <c r="W561" s="34">
        <v>1</v>
      </c>
      <c r="X561" s="34">
        <v>7</v>
      </c>
      <c r="Y561" s="34">
        <v>2</v>
      </c>
    </row>
    <row r="562" spans="1:25" x14ac:dyDescent="0.2">
      <c r="A562" s="34" t="s">
        <v>3013</v>
      </c>
      <c r="B562" s="49" t="s">
        <v>1538</v>
      </c>
      <c r="C562" s="49" t="s">
        <v>557</v>
      </c>
      <c r="D562" s="49">
        <v>2</v>
      </c>
      <c r="E562" s="34" t="s">
        <v>717</v>
      </c>
      <c r="F562" s="34" t="s">
        <v>1539</v>
      </c>
      <c r="G562" s="87" t="s">
        <v>720</v>
      </c>
      <c r="H562" s="87" t="s">
        <v>719</v>
      </c>
      <c r="I562" s="87" t="s">
        <v>719</v>
      </c>
      <c r="J562" s="34" t="s">
        <v>826</v>
      </c>
      <c r="K562" s="87">
        <v>2</v>
      </c>
      <c r="L562" s="87">
        <v>3</v>
      </c>
      <c r="M562" s="87">
        <v>3</v>
      </c>
      <c r="N562" s="87">
        <v>12</v>
      </c>
      <c r="O562" s="49" t="s">
        <v>3014</v>
      </c>
      <c r="P562" s="49" t="s">
        <v>3014</v>
      </c>
      <c r="Q562" s="34">
        <v>2</v>
      </c>
      <c r="R562" s="34">
        <v>3</v>
      </c>
      <c r="S562" s="34">
        <v>3</v>
      </c>
      <c r="T562" s="34">
        <v>12</v>
      </c>
      <c r="U562" s="34" t="s">
        <v>2442</v>
      </c>
      <c r="V562" s="34" t="s">
        <v>2442</v>
      </c>
      <c r="W562" s="34" t="s">
        <v>720</v>
      </c>
      <c r="X562" s="34" t="s">
        <v>719</v>
      </c>
      <c r="Y562" s="34" t="s">
        <v>719</v>
      </c>
    </row>
    <row r="563" spans="1:25" x14ac:dyDescent="0.2">
      <c r="A563" s="34" t="s">
        <v>3015</v>
      </c>
      <c r="B563" s="49" t="s">
        <v>1540</v>
      </c>
      <c r="C563" s="49" t="s">
        <v>557</v>
      </c>
      <c r="D563" s="49">
        <v>3</v>
      </c>
      <c r="E563" s="34" t="s">
        <v>893</v>
      </c>
      <c r="F563" s="34" t="s">
        <v>1541</v>
      </c>
      <c r="G563" s="87" t="s">
        <v>720</v>
      </c>
      <c r="H563" s="87" t="s">
        <v>720</v>
      </c>
      <c r="I563" s="87" t="s">
        <v>719</v>
      </c>
      <c r="J563" s="34" t="s">
        <v>895</v>
      </c>
      <c r="K563" s="87">
        <v>3</v>
      </c>
      <c r="L563" s="87" t="s">
        <v>728</v>
      </c>
      <c r="M563" s="87" t="s">
        <v>719</v>
      </c>
      <c r="N563" s="87">
        <v>11</v>
      </c>
      <c r="O563" s="49" t="s">
        <v>3016</v>
      </c>
      <c r="P563" s="49" t="s">
        <v>3016</v>
      </c>
      <c r="Q563" s="34">
        <v>3</v>
      </c>
      <c r="R563" s="34" t="s">
        <v>728</v>
      </c>
      <c r="S563" s="34" t="s">
        <v>719</v>
      </c>
      <c r="T563" s="34">
        <v>11</v>
      </c>
      <c r="U563" s="34" t="s">
        <v>2422</v>
      </c>
      <c r="V563" s="34" t="s">
        <v>2422</v>
      </c>
      <c r="W563" s="34" t="s">
        <v>720</v>
      </c>
      <c r="X563" s="34" t="s">
        <v>720</v>
      </c>
      <c r="Y563" s="34" t="s">
        <v>719</v>
      </c>
    </row>
    <row r="564" spans="1:25" x14ac:dyDescent="0.2">
      <c r="A564" s="34" t="s">
        <v>3017</v>
      </c>
      <c r="B564" s="49" t="s">
        <v>1542</v>
      </c>
      <c r="C564" s="49" t="s">
        <v>557</v>
      </c>
      <c r="D564" s="49">
        <v>3</v>
      </c>
      <c r="E564" s="34" t="s">
        <v>893</v>
      </c>
      <c r="F564" s="34" t="s">
        <v>1543</v>
      </c>
      <c r="G564" s="87" t="s">
        <v>720</v>
      </c>
      <c r="H564" s="87" t="s">
        <v>720</v>
      </c>
      <c r="I564" s="87" t="s">
        <v>719</v>
      </c>
      <c r="J564" s="34" t="s">
        <v>895</v>
      </c>
      <c r="K564" s="87">
        <v>3</v>
      </c>
      <c r="L564" s="87" t="s">
        <v>728</v>
      </c>
      <c r="M564" s="87" t="s">
        <v>719</v>
      </c>
      <c r="N564" s="87">
        <v>11</v>
      </c>
      <c r="O564" s="49" t="s">
        <v>3016</v>
      </c>
      <c r="P564" s="49" t="s">
        <v>3016</v>
      </c>
      <c r="Q564" s="34">
        <v>3</v>
      </c>
      <c r="R564" s="34" t="s">
        <v>728</v>
      </c>
      <c r="S564" s="34" t="s">
        <v>719</v>
      </c>
      <c r="T564" s="34">
        <v>11</v>
      </c>
      <c r="U564" s="34" t="s">
        <v>2422</v>
      </c>
      <c r="V564" s="34" t="s">
        <v>2422</v>
      </c>
      <c r="W564" s="34" t="s">
        <v>720</v>
      </c>
      <c r="X564" s="34" t="s">
        <v>720</v>
      </c>
      <c r="Y564" s="34" t="s">
        <v>719</v>
      </c>
    </row>
    <row r="565" spans="1:25" x14ac:dyDescent="0.2">
      <c r="A565" s="34" t="s">
        <v>3018</v>
      </c>
      <c r="B565" s="49" t="s">
        <v>1544</v>
      </c>
      <c r="C565" s="49" t="s">
        <v>557</v>
      </c>
      <c r="D565" s="49">
        <v>3</v>
      </c>
      <c r="E565" s="34" t="s">
        <v>893</v>
      </c>
      <c r="F565" s="34" t="s">
        <v>1545</v>
      </c>
      <c r="G565" s="87" t="s">
        <v>720</v>
      </c>
      <c r="H565" s="87" t="s">
        <v>720</v>
      </c>
      <c r="I565" s="87" t="s">
        <v>720</v>
      </c>
      <c r="J565" s="34" t="s">
        <v>845</v>
      </c>
      <c r="K565" s="87">
        <v>3</v>
      </c>
      <c r="L565" s="87">
        <v>1</v>
      </c>
      <c r="M565" s="87">
        <v>1</v>
      </c>
      <c r="N565" s="87">
        <v>11</v>
      </c>
      <c r="O565" s="49" t="s">
        <v>2497</v>
      </c>
      <c r="P565" s="49" t="s">
        <v>2497</v>
      </c>
      <c r="Q565" s="34">
        <v>3</v>
      </c>
      <c r="R565" s="34">
        <v>1</v>
      </c>
      <c r="S565" s="34">
        <v>1</v>
      </c>
      <c r="T565" s="34">
        <v>11</v>
      </c>
      <c r="U565" s="34" t="s">
        <v>2503</v>
      </c>
      <c r="V565" s="34" t="s">
        <v>2503</v>
      </c>
      <c r="W565" s="34" t="s">
        <v>720</v>
      </c>
      <c r="X565" s="34" t="s">
        <v>720</v>
      </c>
      <c r="Y565" s="34" t="s">
        <v>720</v>
      </c>
    </row>
    <row r="566" spans="1:25" x14ac:dyDescent="0.2">
      <c r="A566" s="34" t="s">
        <v>3019</v>
      </c>
      <c r="B566" s="49" t="s">
        <v>1546</v>
      </c>
      <c r="C566" s="49" t="s">
        <v>557</v>
      </c>
      <c r="D566" s="49">
        <v>3</v>
      </c>
      <c r="E566" s="34" t="s">
        <v>893</v>
      </c>
      <c r="F566" s="34" t="s">
        <v>1547</v>
      </c>
      <c r="G566" s="87" t="s">
        <v>720</v>
      </c>
      <c r="H566" s="87" t="s">
        <v>720</v>
      </c>
      <c r="I566" s="87" t="s">
        <v>720</v>
      </c>
      <c r="J566" s="34" t="s">
        <v>1548</v>
      </c>
      <c r="K566" s="87">
        <v>3</v>
      </c>
      <c r="L566" s="87">
        <v>1</v>
      </c>
      <c r="M566" s="87">
        <v>2</v>
      </c>
      <c r="N566" s="87">
        <v>11</v>
      </c>
      <c r="O566" s="49" t="s">
        <v>3020</v>
      </c>
      <c r="P566" s="49" t="s">
        <v>3020</v>
      </c>
      <c r="Q566" s="34">
        <v>3</v>
      </c>
      <c r="R566" s="34">
        <v>1</v>
      </c>
      <c r="S566" s="34">
        <v>2</v>
      </c>
      <c r="T566" s="34">
        <v>11</v>
      </c>
      <c r="U566" s="34" t="s">
        <v>2503</v>
      </c>
      <c r="V566" s="34" t="s">
        <v>2503</v>
      </c>
      <c r="W566" s="34" t="s">
        <v>720</v>
      </c>
      <c r="X566" s="34" t="s">
        <v>720</v>
      </c>
      <c r="Y566" s="34" t="s">
        <v>720</v>
      </c>
    </row>
    <row r="567" spans="1:25" x14ac:dyDescent="0.2">
      <c r="A567" s="34" t="s">
        <v>3021</v>
      </c>
      <c r="B567" s="49" t="s">
        <v>1549</v>
      </c>
      <c r="C567" s="49" t="s">
        <v>557</v>
      </c>
      <c r="D567" s="49">
        <v>2</v>
      </c>
      <c r="E567" s="34" t="s">
        <v>717</v>
      </c>
      <c r="F567" s="34" t="s">
        <v>1550</v>
      </c>
      <c r="G567" s="87" t="s">
        <v>720</v>
      </c>
      <c r="H567" s="87" t="s">
        <v>720</v>
      </c>
      <c r="I567" s="87" t="s">
        <v>721</v>
      </c>
      <c r="J567" s="34" t="s">
        <v>845</v>
      </c>
      <c r="K567" s="87">
        <v>2</v>
      </c>
      <c r="L567" s="87">
        <v>2</v>
      </c>
      <c r="M567" s="87">
        <v>2</v>
      </c>
      <c r="N567" s="87">
        <v>11</v>
      </c>
      <c r="O567" s="49" t="s">
        <v>2449</v>
      </c>
      <c r="P567" s="49" t="s">
        <v>2449</v>
      </c>
      <c r="Q567" s="34">
        <v>2</v>
      </c>
      <c r="R567" s="34">
        <v>2</v>
      </c>
      <c r="S567" s="34">
        <v>2</v>
      </c>
      <c r="T567" s="34">
        <v>11</v>
      </c>
      <c r="U567" s="34" t="s">
        <v>2452</v>
      </c>
      <c r="V567" s="34" t="s">
        <v>2452</v>
      </c>
      <c r="W567" s="34" t="s">
        <v>720</v>
      </c>
      <c r="X567" s="34" t="s">
        <v>720</v>
      </c>
      <c r="Y567" s="34" t="s">
        <v>721</v>
      </c>
    </row>
    <row r="568" spans="1:25" x14ac:dyDescent="0.2">
      <c r="A568" s="34" t="s">
        <v>3022</v>
      </c>
      <c r="B568" s="49" t="s">
        <v>1551</v>
      </c>
      <c r="C568" s="49" t="s">
        <v>557</v>
      </c>
      <c r="D568" s="49">
        <v>2</v>
      </c>
      <c r="E568" s="34" t="s">
        <v>717</v>
      </c>
      <c r="F568" s="34" t="s">
        <v>1552</v>
      </c>
      <c r="G568" s="87" t="s">
        <v>720</v>
      </c>
      <c r="H568" s="87" t="s">
        <v>728</v>
      </c>
      <c r="I568" s="87" t="s">
        <v>719</v>
      </c>
      <c r="J568" s="34" t="s">
        <v>1553</v>
      </c>
      <c r="K568" s="87">
        <v>2</v>
      </c>
      <c r="L568" s="87" t="s">
        <v>719</v>
      </c>
      <c r="M568" s="87" t="s">
        <v>739</v>
      </c>
      <c r="N568" s="87">
        <v>3</v>
      </c>
      <c r="O568" s="49" t="s">
        <v>3023</v>
      </c>
      <c r="P568" s="49" t="s">
        <v>3023</v>
      </c>
      <c r="Q568" s="34">
        <v>2</v>
      </c>
      <c r="R568" s="34" t="s">
        <v>719</v>
      </c>
      <c r="S568" s="34" t="s">
        <v>739</v>
      </c>
      <c r="T568" s="34">
        <v>3</v>
      </c>
      <c r="U568" s="34" t="s">
        <v>2805</v>
      </c>
      <c r="V568" s="34" t="s">
        <v>2805</v>
      </c>
      <c r="W568" s="34" t="s">
        <v>720</v>
      </c>
      <c r="X568" s="34" t="s">
        <v>728</v>
      </c>
      <c r="Y568" s="34" t="s">
        <v>719</v>
      </c>
    </row>
    <row r="569" spans="1:25" x14ac:dyDescent="0.2">
      <c r="A569" s="34" t="s">
        <v>3024</v>
      </c>
      <c r="B569" s="49" t="s">
        <v>1554</v>
      </c>
      <c r="C569" s="49" t="s">
        <v>557</v>
      </c>
      <c r="D569" s="49">
        <v>2</v>
      </c>
      <c r="E569" s="34" t="s">
        <v>717</v>
      </c>
      <c r="F569" s="34" t="s">
        <v>1555</v>
      </c>
      <c r="G569" s="87" t="s">
        <v>720</v>
      </c>
      <c r="H569" s="87" t="s">
        <v>768</v>
      </c>
      <c r="I569" s="87" t="s">
        <v>719</v>
      </c>
      <c r="J569" s="34" t="s">
        <v>845</v>
      </c>
      <c r="K569" s="87">
        <v>2</v>
      </c>
      <c r="L569" s="87" t="s">
        <v>720</v>
      </c>
      <c r="M569" s="87" t="s">
        <v>719</v>
      </c>
      <c r="N569" s="87">
        <v>4</v>
      </c>
      <c r="O569" s="49" t="s">
        <v>3025</v>
      </c>
      <c r="P569" s="49" t="s">
        <v>3025</v>
      </c>
      <c r="Q569" s="34">
        <v>2</v>
      </c>
      <c r="R569" s="34" t="s">
        <v>720</v>
      </c>
      <c r="S569" s="34" t="s">
        <v>719</v>
      </c>
      <c r="T569" s="34">
        <v>4</v>
      </c>
      <c r="U569" s="34" t="s">
        <v>2471</v>
      </c>
      <c r="V569" s="34" t="s">
        <v>2471</v>
      </c>
      <c r="W569" s="34" t="s">
        <v>720</v>
      </c>
      <c r="X569" s="34" t="s">
        <v>768</v>
      </c>
      <c r="Y569" s="34" t="s">
        <v>719</v>
      </c>
    </row>
    <row r="570" spans="1:25" x14ac:dyDescent="0.2">
      <c r="A570" s="34" t="s">
        <v>3026</v>
      </c>
      <c r="B570" s="49" t="s">
        <v>1556</v>
      </c>
      <c r="C570" s="49" t="s">
        <v>557</v>
      </c>
      <c r="D570" s="49">
        <v>2</v>
      </c>
      <c r="E570" s="34" t="s">
        <v>717</v>
      </c>
      <c r="F570" s="34" t="s">
        <v>745</v>
      </c>
      <c r="G570" s="87" t="s">
        <v>720</v>
      </c>
      <c r="H570" s="87" t="s">
        <v>746</v>
      </c>
      <c r="I570" s="87" t="s">
        <v>747</v>
      </c>
      <c r="J570" s="34" t="s">
        <v>748</v>
      </c>
      <c r="K570" s="87">
        <v>2</v>
      </c>
      <c r="L570" s="87" t="s">
        <v>719</v>
      </c>
      <c r="M570" s="87" t="s">
        <v>739</v>
      </c>
      <c r="N570" s="87" t="s">
        <v>2481</v>
      </c>
      <c r="O570" s="49" t="s">
        <v>2348</v>
      </c>
      <c r="P570" s="49" t="s">
        <v>2348</v>
      </c>
      <c r="Q570" s="34">
        <v>2</v>
      </c>
      <c r="R570" s="34" t="s">
        <v>719</v>
      </c>
      <c r="S570" s="34" t="s">
        <v>739</v>
      </c>
      <c r="T570" s="34" t="s">
        <v>2481</v>
      </c>
      <c r="U570" s="34" t="s">
        <v>2360</v>
      </c>
      <c r="V570" s="34" t="s">
        <v>2360</v>
      </c>
      <c r="W570" s="34" t="s">
        <v>720</v>
      </c>
      <c r="X570" s="34" t="s">
        <v>746</v>
      </c>
      <c r="Y570" s="34" t="s">
        <v>747</v>
      </c>
    </row>
    <row r="571" spans="1:25" x14ac:dyDescent="0.2">
      <c r="A571" s="34" t="s">
        <v>3027</v>
      </c>
      <c r="B571" s="49" t="s">
        <v>1557</v>
      </c>
      <c r="C571" s="49" t="s">
        <v>557</v>
      </c>
      <c r="D571" s="49">
        <v>2</v>
      </c>
      <c r="E571" s="34" t="s">
        <v>717</v>
      </c>
      <c r="F571" s="34" t="s">
        <v>1558</v>
      </c>
      <c r="G571" s="87" t="s">
        <v>728</v>
      </c>
      <c r="H571" s="87" t="s">
        <v>721</v>
      </c>
      <c r="I571" s="87" t="s">
        <v>728</v>
      </c>
      <c r="J571" s="34" t="s">
        <v>845</v>
      </c>
      <c r="K571" s="87">
        <v>2</v>
      </c>
      <c r="L571" s="87">
        <v>2</v>
      </c>
      <c r="M571" s="87">
        <v>2</v>
      </c>
      <c r="N571" s="87">
        <v>11</v>
      </c>
      <c r="O571" s="49" t="s">
        <v>2449</v>
      </c>
      <c r="P571" s="49" t="s">
        <v>2449</v>
      </c>
      <c r="Q571" s="34">
        <v>2</v>
      </c>
      <c r="R571" s="34">
        <v>2</v>
      </c>
      <c r="S571" s="34">
        <v>2</v>
      </c>
      <c r="T571" s="34">
        <v>11</v>
      </c>
      <c r="U571" s="34" t="s">
        <v>2878</v>
      </c>
      <c r="V571" s="34" t="s">
        <v>2878</v>
      </c>
      <c r="W571" s="34">
        <v>3</v>
      </c>
      <c r="X571" s="34">
        <v>4</v>
      </c>
      <c r="Y571" s="34">
        <v>3</v>
      </c>
    </row>
    <row r="572" spans="1:25" x14ac:dyDescent="0.2">
      <c r="A572" s="34" t="s">
        <v>3028</v>
      </c>
      <c r="B572" s="49" t="s">
        <v>1559</v>
      </c>
      <c r="C572" s="49" t="s">
        <v>557</v>
      </c>
      <c r="D572" s="49">
        <v>2</v>
      </c>
      <c r="E572" s="34" t="s">
        <v>717</v>
      </c>
      <c r="F572" s="34" t="s">
        <v>735</v>
      </c>
      <c r="G572" s="87" t="s">
        <v>728</v>
      </c>
      <c r="H572" s="87" t="s">
        <v>721</v>
      </c>
      <c r="I572" s="87" t="s">
        <v>728</v>
      </c>
      <c r="J572" s="34" t="s">
        <v>736</v>
      </c>
      <c r="K572" s="87">
        <v>2</v>
      </c>
      <c r="L572" s="87">
        <v>2</v>
      </c>
      <c r="M572" s="87">
        <v>2</v>
      </c>
      <c r="N572" s="87">
        <v>9</v>
      </c>
      <c r="O572" s="49" t="s">
        <v>3029</v>
      </c>
      <c r="P572" s="49" t="s">
        <v>3029</v>
      </c>
      <c r="Q572" s="34">
        <v>2</v>
      </c>
      <c r="R572" s="34">
        <v>2</v>
      </c>
      <c r="S572" s="34">
        <v>2</v>
      </c>
      <c r="T572" s="34">
        <v>9</v>
      </c>
      <c r="U572" s="34" t="s">
        <v>2878</v>
      </c>
      <c r="V572" s="34" t="s">
        <v>2878</v>
      </c>
      <c r="W572" s="34">
        <v>3</v>
      </c>
      <c r="X572" s="34">
        <v>4</v>
      </c>
      <c r="Y572" s="34">
        <v>3</v>
      </c>
    </row>
    <row r="573" spans="1:25" x14ac:dyDescent="0.2">
      <c r="A573" s="34" t="s">
        <v>3030</v>
      </c>
      <c r="B573" s="49" t="s">
        <v>1560</v>
      </c>
      <c r="C573" s="49" t="s">
        <v>557</v>
      </c>
      <c r="D573" s="49">
        <v>2</v>
      </c>
      <c r="E573" s="34" t="s">
        <v>717</v>
      </c>
      <c r="F573" s="34" t="s">
        <v>1561</v>
      </c>
      <c r="G573" s="87" t="s">
        <v>728</v>
      </c>
      <c r="H573" s="87" t="s">
        <v>721</v>
      </c>
      <c r="I573" s="87" t="s">
        <v>728</v>
      </c>
      <c r="J573" s="34" t="s">
        <v>933</v>
      </c>
      <c r="K573" s="87">
        <v>2</v>
      </c>
      <c r="L573" s="87" t="s">
        <v>720</v>
      </c>
      <c r="M573" s="87" t="s">
        <v>720</v>
      </c>
      <c r="N573" s="87">
        <v>4</v>
      </c>
      <c r="O573" s="49" t="s">
        <v>3031</v>
      </c>
      <c r="P573" s="49" t="s">
        <v>3031</v>
      </c>
      <c r="Q573" s="34">
        <v>2</v>
      </c>
      <c r="R573" s="34" t="s">
        <v>720</v>
      </c>
      <c r="S573" s="34" t="s">
        <v>720</v>
      </c>
      <c r="T573" s="34">
        <v>4</v>
      </c>
      <c r="U573" s="34" t="s">
        <v>2878</v>
      </c>
      <c r="V573" s="34" t="s">
        <v>2878</v>
      </c>
      <c r="W573" s="34">
        <v>3</v>
      </c>
      <c r="X573" s="34">
        <v>4</v>
      </c>
      <c r="Y573" s="34">
        <v>3</v>
      </c>
    </row>
    <row r="574" spans="1:25" x14ac:dyDescent="0.2">
      <c r="A574" s="34" t="s">
        <v>3032</v>
      </c>
      <c r="B574" s="49" t="s">
        <v>1562</v>
      </c>
      <c r="C574" s="49" t="s">
        <v>557</v>
      </c>
      <c r="D574" s="49">
        <v>2</v>
      </c>
      <c r="E574" s="34" t="s">
        <v>717</v>
      </c>
      <c r="F574" s="34" t="s">
        <v>742</v>
      </c>
      <c r="G574" s="87" t="s">
        <v>728</v>
      </c>
      <c r="H574" s="87" t="s">
        <v>768</v>
      </c>
      <c r="I574" s="87" t="s">
        <v>746</v>
      </c>
      <c r="J574" s="34" t="s">
        <v>743</v>
      </c>
      <c r="K574" s="87">
        <v>2</v>
      </c>
      <c r="L574" s="87" t="s">
        <v>719</v>
      </c>
      <c r="M574" s="87" t="s">
        <v>719</v>
      </c>
      <c r="N574" s="87">
        <v>16</v>
      </c>
      <c r="O574" s="49" t="s">
        <v>2396</v>
      </c>
      <c r="P574" s="49" t="s">
        <v>2396</v>
      </c>
      <c r="Q574" s="34">
        <v>2</v>
      </c>
      <c r="R574" s="34" t="s">
        <v>719</v>
      </c>
      <c r="S574" s="34" t="s">
        <v>719</v>
      </c>
      <c r="T574" s="34">
        <v>16</v>
      </c>
      <c r="U574" s="34" t="s">
        <v>2659</v>
      </c>
      <c r="V574" s="34" t="s">
        <v>2659</v>
      </c>
      <c r="W574" s="34" t="s">
        <v>728</v>
      </c>
      <c r="X574" s="34" t="s">
        <v>768</v>
      </c>
      <c r="Y574" s="34" t="s">
        <v>746</v>
      </c>
    </row>
    <row r="575" spans="1:25" x14ac:dyDescent="0.2">
      <c r="A575" s="34" t="s">
        <v>3033</v>
      </c>
      <c r="B575" s="49" t="s">
        <v>1563</v>
      </c>
      <c r="C575" s="49" t="s">
        <v>557</v>
      </c>
      <c r="D575" s="49">
        <v>3</v>
      </c>
      <c r="E575" s="34" t="s">
        <v>893</v>
      </c>
      <c r="F575" s="34" t="s">
        <v>1564</v>
      </c>
      <c r="G575" s="87" t="s">
        <v>728</v>
      </c>
      <c r="H575" s="87" t="s">
        <v>768</v>
      </c>
      <c r="I575" s="87" t="s">
        <v>746</v>
      </c>
      <c r="J575" s="34" t="s">
        <v>845</v>
      </c>
      <c r="K575" s="87">
        <v>3</v>
      </c>
      <c r="L575" s="87">
        <v>2</v>
      </c>
      <c r="M575" s="87">
        <v>1</v>
      </c>
      <c r="N575" s="87">
        <v>11</v>
      </c>
      <c r="O575" s="49" t="s">
        <v>3034</v>
      </c>
      <c r="P575" s="49" t="s">
        <v>3034</v>
      </c>
      <c r="Q575" s="34">
        <v>3</v>
      </c>
      <c r="R575" s="34">
        <v>2</v>
      </c>
      <c r="S575" s="34">
        <v>1</v>
      </c>
      <c r="T575" s="34">
        <v>11</v>
      </c>
      <c r="U575" s="34" t="s">
        <v>2659</v>
      </c>
      <c r="V575" s="34" t="s">
        <v>2659</v>
      </c>
      <c r="W575" s="34">
        <v>3</v>
      </c>
      <c r="X575" s="34">
        <v>5</v>
      </c>
      <c r="Y575" s="34">
        <v>6</v>
      </c>
    </row>
    <row r="576" spans="1:25" x14ac:dyDescent="0.2">
      <c r="A576" s="34" t="s">
        <v>3035</v>
      </c>
      <c r="B576" s="49" t="s">
        <v>1565</v>
      </c>
      <c r="C576" s="49" t="s">
        <v>558</v>
      </c>
      <c r="D576" s="49">
        <v>2</v>
      </c>
      <c r="E576" s="34" t="s">
        <v>717</v>
      </c>
      <c r="F576" s="34" t="s">
        <v>718</v>
      </c>
      <c r="G576" s="87" t="s">
        <v>719</v>
      </c>
      <c r="H576" s="87" t="s">
        <v>720</v>
      </c>
      <c r="I576" s="87" t="s">
        <v>721</v>
      </c>
      <c r="J576" s="34" t="s">
        <v>722</v>
      </c>
      <c r="K576" s="87">
        <v>2</v>
      </c>
      <c r="L576" s="87" t="s">
        <v>719</v>
      </c>
      <c r="M576" s="87" t="s">
        <v>739</v>
      </c>
      <c r="N576" s="87">
        <v>5</v>
      </c>
      <c r="O576" s="49" t="s">
        <v>2345</v>
      </c>
      <c r="P576" s="49" t="s">
        <v>2345</v>
      </c>
      <c r="Q576" s="34">
        <v>2</v>
      </c>
      <c r="R576" s="34" t="s">
        <v>719</v>
      </c>
      <c r="S576" s="34" t="s">
        <v>739</v>
      </c>
      <c r="T576" s="34">
        <v>5</v>
      </c>
      <c r="U576" s="34" t="s">
        <v>2346</v>
      </c>
      <c r="V576" s="34" t="s">
        <v>2346</v>
      </c>
      <c r="W576" s="34">
        <v>1</v>
      </c>
      <c r="X576" s="34">
        <v>2</v>
      </c>
      <c r="Y576" s="34">
        <v>4</v>
      </c>
    </row>
    <row r="577" spans="1:25" x14ac:dyDescent="0.2">
      <c r="A577" s="34" t="s">
        <v>3036</v>
      </c>
      <c r="B577" s="49" t="s">
        <v>1566</v>
      </c>
      <c r="C577" s="49" t="s">
        <v>558</v>
      </c>
      <c r="D577" s="49">
        <v>2</v>
      </c>
      <c r="E577" s="34" t="s">
        <v>717</v>
      </c>
      <c r="F577" s="34" t="s">
        <v>724</v>
      </c>
      <c r="G577" s="87" t="s">
        <v>719</v>
      </c>
      <c r="H577" s="87" t="s">
        <v>720</v>
      </c>
      <c r="I577" s="87" t="s">
        <v>721</v>
      </c>
      <c r="J577" s="34" t="s">
        <v>725</v>
      </c>
      <c r="K577" s="87">
        <v>2</v>
      </c>
      <c r="L577" s="87" t="s">
        <v>719</v>
      </c>
      <c r="M577" s="87" t="s">
        <v>739</v>
      </c>
      <c r="N577" s="87">
        <v>10</v>
      </c>
      <c r="O577" s="49" t="s">
        <v>2348</v>
      </c>
      <c r="P577" s="49" t="s">
        <v>2348</v>
      </c>
      <c r="Q577" s="34">
        <v>2</v>
      </c>
      <c r="R577" s="34" t="s">
        <v>719</v>
      </c>
      <c r="S577" s="34" t="s">
        <v>739</v>
      </c>
      <c r="T577" s="34">
        <v>10</v>
      </c>
      <c r="U577" s="34" t="s">
        <v>2346</v>
      </c>
      <c r="V577" s="34" t="s">
        <v>2346</v>
      </c>
      <c r="W577" s="34">
        <v>1</v>
      </c>
      <c r="X577" s="34">
        <v>2</v>
      </c>
      <c r="Y577" s="34">
        <v>4</v>
      </c>
    </row>
    <row r="578" spans="1:25" x14ac:dyDescent="0.2">
      <c r="A578" s="34" t="s">
        <v>3037</v>
      </c>
      <c r="B578" s="49" t="s">
        <v>1567</v>
      </c>
      <c r="C578" s="49" t="s">
        <v>558</v>
      </c>
      <c r="D578" s="49">
        <v>2</v>
      </c>
      <c r="E578" s="34" t="s">
        <v>717</v>
      </c>
      <c r="F578" s="34" t="s">
        <v>742</v>
      </c>
      <c r="G578" s="87" t="s">
        <v>719</v>
      </c>
      <c r="H578" s="87" t="s">
        <v>728</v>
      </c>
      <c r="I578" s="87" t="s">
        <v>721</v>
      </c>
      <c r="J578" s="34" t="s">
        <v>743</v>
      </c>
      <c r="K578" s="87">
        <v>2</v>
      </c>
      <c r="L578" s="87" t="s">
        <v>728</v>
      </c>
      <c r="M578" s="87" t="s">
        <v>728</v>
      </c>
      <c r="N578" s="87">
        <v>16</v>
      </c>
      <c r="O578" s="49" t="s">
        <v>3038</v>
      </c>
      <c r="P578" s="49" t="s">
        <v>3038</v>
      </c>
      <c r="Q578" s="34">
        <v>2</v>
      </c>
      <c r="R578" s="34" t="s">
        <v>728</v>
      </c>
      <c r="S578" s="34" t="s">
        <v>728</v>
      </c>
      <c r="T578" s="34">
        <v>16</v>
      </c>
      <c r="U578" s="34" t="s">
        <v>2434</v>
      </c>
      <c r="V578" s="34" t="s">
        <v>2434</v>
      </c>
      <c r="W578" s="34">
        <v>1</v>
      </c>
      <c r="X578" s="34">
        <v>3</v>
      </c>
      <c r="Y578" s="34">
        <v>4</v>
      </c>
    </row>
    <row r="579" spans="1:25" x14ac:dyDescent="0.2">
      <c r="A579" s="34" t="s">
        <v>3039</v>
      </c>
      <c r="B579" s="49" t="s">
        <v>1568</v>
      </c>
      <c r="C579" s="49" t="s">
        <v>558</v>
      </c>
      <c r="D579" s="49">
        <v>2</v>
      </c>
      <c r="E579" s="34" t="s">
        <v>717</v>
      </c>
      <c r="F579" s="34" t="s">
        <v>738</v>
      </c>
      <c r="G579" s="87" t="s">
        <v>719</v>
      </c>
      <c r="H579" s="87" t="s">
        <v>739</v>
      </c>
      <c r="I579" s="87" t="s">
        <v>720</v>
      </c>
      <c r="J579" s="34" t="s">
        <v>740</v>
      </c>
      <c r="K579" s="87">
        <v>2</v>
      </c>
      <c r="L579" s="87" t="s">
        <v>720</v>
      </c>
      <c r="M579" s="87" t="s">
        <v>719</v>
      </c>
      <c r="N579" s="87">
        <v>16</v>
      </c>
      <c r="O579" s="49" t="s">
        <v>2350</v>
      </c>
      <c r="P579" s="49" t="s">
        <v>2350</v>
      </c>
      <c r="Q579" s="34">
        <v>2</v>
      </c>
      <c r="R579" s="34" t="s">
        <v>720</v>
      </c>
      <c r="S579" s="34" t="s">
        <v>719</v>
      </c>
      <c r="T579" s="34">
        <v>16</v>
      </c>
      <c r="U579" s="34" t="s">
        <v>2356</v>
      </c>
      <c r="V579" s="34" t="s">
        <v>2356</v>
      </c>
      <c r="W579" s="34">
        <v>1</v>
      </c>
      <c r="X579" s="34">
        <v>7</v>
      </c>
      <c r="Y579" s="34">
        <v>2</v>
      </c>
    </row>
    <row r="580" spans="1:25" x14ac:dyDescent="0.2">
      <c r="A580" s="34" t="s">
        <v>3040</v>
      </c>
      <c r="B580" s="49" t="s">
        <v>1569</v>
      </c>
      <c r="C580" s="49" t="s">
        <v>558</v>
      </c>
      <c r="D580" s="49">
        <v>2</v>
      </c>
      <c r="E580" s="34" t="s">
        <v>717</v>
      </c>
      <c r="F580" s="34" t="s">
        <v>745</v>
      </c>
      <c r="G580" s="87" t="s">
        <v>720</v>
      </c>
      <c r="H580" s="87" t="s">
        <v>746</v>
      </c>
      <c r="I580" s="87" t="s">
        <v>747</v>
      </c>
      <c r="J580" s="34" t="s">
        <v>748</v>
      </c>
      <c r="K580" s="87">
        <v>2</v>
      </c>
      <c r="L580" s="87" t="s">
        <v>719</v>
      </c>
      <c r="M580" s="87" t="s">
        <v>739</v>
      </c>
      <c r="N580" s="87" t="s">
        <v>2481</v>
      </c>
      <c r="O580" s="49" t="s">
        <v>2348</v>
      </c>
      <c r="P580" s="49" t="s">
        <v>2348</v>
      </c>
      <c r="Q580" s="34">
        <v>2</v>
      </c>
      <c r="R580" s="34" t="s">
        <v>719</v>
      </c>
      <c r="S580" s="34" t="s">
        <v>739</v>
      </c>
      <c r="T580" s="34" t="s">
        <v>2481</v>
      </c>
      <c r="U580" s="34" t="s">
        <v>2360</v>
      </c>
      <c r="V580" s="34" t="s">
        <v>2360</v>
      </c>
      <c r="W580" s="34" t="s">
        <v>720</v>
      </c>
      <c r="X580" s="34" t="s">
        <v>746</v>
      </c>
      <c r="Y580" s="34" t="s">
        <v>747</v>
      </c>
    </row>
    <row r="581" spans="1:25" x14ac:dyDescent="0.2">
      <c r="A581" s="34" t="s">
        <v>3041</v>
      </c>
      <c r="B581" s="49" t="s">
        <v>1570</v>
      </c>
      <c r="C581" s="49" t="s">
        <v>558</v>
      </c>
      <c r="D581" s="49">
        <v>3</v>
      </c>
      <c r="E581" s="34" t="s">
        <v>893</v>
      </c>
      <c r="F581" s="34" t="s">
        <v>1571</v>
      </c>
      <c r="G581" s="87" t="s">
        <v>728</v>
      </c>
      <c r="H581" s="87" t="s">
        <v>721</v>
      </c>
      <c r="I581" s="87" t="s">
        <v>720</v>
      </c>
      <c r="J581" s="34" t="s">
        <v>1572</v>
      </c>
      <c r="K581" s="87">
        <v>3</v>
      </c>
      <c r="L581" s="87" t="s">
        <v>728</v>
      </c>
      <c r="M581" s="87" t="s">
        <v>719</v>
      </c>
      <c r="N581" s="87">
        <v>9</v>
      </c>
      <c r="O581" s="49" t="s">
        <v>3042</v>
      </c>
      <c r="P581" s="49" t="s">
        <v>3042</v>
      </c>
      <c r="Q581" s="34">
        <v>3</v>
      </c>
      <c r="R581" s="34" t="s">
        <v>728</v>
      </c>
      <c r="S581" s="34" t="s">
        <v>719</v>
      </c>
      <c r="T581" s="34">
        <v>9</v>
      </c>
      <c r="U581" s="34" t="s">
        <v>3043</v>
      </c>
      <c r="V581" s="34" t="s">
        <v>3043</v>
      </c>
      <c r="W581" s="34">
        <v>3</v>
      </c>
      <c r="X581" s="34">
        <v>4</v>
      </c>
      <c r="Y581" s="34">
        <v>2</v>
      </c>
    </row>
    <row r="582" spans="1:25" x14ac:dyDescent="0.2">
      <c r="A582" s="34" t="s">
        <v>3044</v>
      </c>
      <c r="B582" s="49" t="s">
        <v>1573</v>
      </c>
      <c r="C582" s="49" t="s">
        <v>558</v>
      </c>
      <c r="D582" s="49">
        <v>2</v>
      </c>
      <c r="E582" s="34" t="s">
        <v>717</v>
      </c>
      <c r="F582" s="34" t="s">
        <v>735</v>
      </c>
      <c r="G582" s="87" t="s">
        <v>728</v>
      </c>
      <c r="H582" s="87" t="s">
        <v>721</v>
      </c>
      <c r="I582" s="87" t="s">
        <v>720</v>
      </c>
      <c r="J582" s="34" t="s">
        <v>736</v>
      </c>
      <c r="K582" s="87">
        <v>2</v>
      </c>
      <c r="L582" s="87">
        <v>1</v>
      </c>
      <c r="M582" s="87">
        <v>1</v>
      </c>
      <c r="N582" s="87">
        <v>11</v>
      </c>
      <c r="O582" s="49" t="s">
        <v>2393</v>
      </c>
      <c r="P582" s="49" t="s">
        <v>2393</v>
      </c>
      <c r="Q582" s="34">
        <v>2</v>
      </c>
      <c r="R582" s="34">
        <v>1</v>
      </c>
      <c r="S582" s="34">
        <v>1</v>
      </c>
      <c r="T582" s="34">
        <v>11</v>
      </c>
      <c r="U582" s="34" t="s">
        <v>3043</v>
      </c>
      <c r="V582" s="34" t="s">
        <v>3043</v>
      </c>
      <c r="W582" s="34">
        <v>3</v>
      </c>
      <c r="X582" s="34">
        <v>4</v>
      </c>
      <c r="Y582" s="34">
        <v>2</v>
      </c>
    </row>
    <row r="583" spans="1:25" x14ac:dyDescent="0.2">
      <c r="A583" s="34" t="s">
        <v>3045</v>
      </c>
      <c r="B583" s="49" t="s">
        <v>1574</v>
      </c>
      <c r="C583" s="49" t="s">
        <v>559</v>
      </c>
      <c r="D583" s="49">
        <v>2</v>
      </c>
      <c r="E583" s="34" t="s">
        <v>717</v>
      </c>
      <c r="F583" s="34" t="s">
        <v>718</v>
      </c>
      <c r="G583" s="87" t="s">
        <v>719</v>
      </c>
      <c r="H583" s="87" t="s">
        <v>720</v>
      </c>
      <c r="I583" s="87" t="s">
        <v>721</v>
      </c>
      <c r="J583" s="34" t="s">
        <v>722</v>
      </c>
      <c r="K583" s="87">
        <v>2</v>
      </c>
      <c r="L583" s="87" t="s">
        <v>719</v>
      </c>
      <c r="M583" s="87" t="s">
        <v>739</v>
      </c>
      <c r="N583" s="87">
        <v>5</v>
      </c>
      <c r="O583" s="49" t="s">
        <v>2345</v>
      </c>
      <c r="P583" s="49" t="s">
        <v>2345</v>
      </c>
      <c r="Q583" s="34">
        <v>2</v>
      </c>
      <c r="R583" s="34" t="s">
        <v>719</v>
      </c>
      <c r="S583" s="34" t="s">
        <v>739</v>
      </c>
      <c r="T583" s="34">
        <v>5</v>
      </c>
      <c r="U583" s="34" t="s">
        <v>2346</v>
      </c>
      <c r="V583" s="34" t="s">
        <v>2346</v>
      </c>
      <c r="W583" s="34">
        <v>1</v>
      </c>
      <c r="X583" s="34">
        <v>2</v>
      </c>
      <c r="Y583" s="34">
        <v>4</v>
      </c>
    </row>
    <row r="584" spans="1:25" x14ac:dyDescent="0.2">
      <c r="A584" s="34" t="s">
        <v>3046</v>
      </c>
      <c r="B584" s="49" t="s">
        <v>1575</v>
      </c>
      <c r="C584" s="49" t="s">
        <v>559</v>
      </c>
      <c r="D584" s="49">
        <v>2</v>
      </c>
      <c r="E584" s="34" t="s">
        <v>717</v>
      </c>
      <c r="F584" s="34" t="s">
        <v>724</v>
      </c>
      <c r="G584" s="87" t="s">
        <v>719</v>
      </c>
      <c r="H584" s="87" t="s">
        <v>720</v>
      </c>
      <c r="I584" s="87" t="s">
        <v>721</v>
      </c>
      <c r="J584" s="34" t="s">
        <v>725</v>
      </c>
      <c r="K584" s="87">
        <v>2</v>
      </c>
      <c r="L584" s="87" t="s">
        <v>719</v>
      </c>
      <c r="M584" s="87" t="s">
        <v>739</v>
      </c>
      <c r="N584" s="87">
        <v>10</v>
      </c>
      <c r="O584" s="49" t="s">
        <v>2348</v>
      </c>
      <c r="P584" s="49" t="s">
        <v>2348</v>
      </c>
      <c r="Q584" s="34">
        <v>2</v>
      </c>
      <c r="R584" s="34" t="s">
        <v>719</v>
      </c>
      <c r="S584" s="34" t="s">
        <v>739</v>
      </c>
      <c r="T584" s="34">
        <v>10</v>
      </c>
      <c r="U584" s="34" t="s">
        <v>2346</v>
      </c>
      <c r="V584" s="34" t="s">
        <v>2346</v>
      </c>
      <c r="W584" s="34">
        <v>1</v>
      </c>
      <c r="X584" s="34">
        <v>2</v>
      </c>
      <c r="Y584" s="34">
        <v>4</v>
      </c>
    </row>
    <row r="585" spans="1:25" x14ac:dyDescent="0.2">
      <c r="A585" s="34" t="s">
        <v>3047</v>
      </c>
      <c r="B585" s="49" t="s">
        <v>1576</v>
      </c>
      <c r="C585" s="49" t="s">
        <v>559</v>
      </c>
      <c r="D585" s="49">
        <v>2</v>
      </c>
      <c r="E585" s="34" t="s">
        <v>717</v>
      </c>
      <c r="F585" s="34" t="s">
        <v>742</v>
      </c>
      <c r="G585" s="87" t="s">
        <v>719</v>
      </c>
      <c r="H585" s="87" t="s">
        <v>728</v>
      </c>
      <c r="I585" s="87" t="s">
        <v>721</v>
      </c>
      <c r="J585" s="34" t="s">
        <v>743</v>
      </c>
      <c r="K585" s="87">
        <v>2</v>
      </c>
      <c r="L585" s="87" t="s">
        <v>720</v>
      </c>
      <c r="M585" s="87" t="s">
        <v>719</v>
      </c>
      <c r="N585" s="87">
        <v>16</v>
      </c>
      <c r="O585" s="49" t="s">
        <v>2350</v>
      </c>
      <c r="P585" s="49" t="s">
        <v>2350</v>
      </c>
      <c r="Q585" s="34">
        <v>2</v>
      </c>
      <c r="R585" s="34" t="s">
        <v>720</v>
      </c>
      <c r="S585" s="34" t="s">
        <v>719</v>
      </c>
      <c r="T585" s="34">
        <v>16</v>
      </c>
      <c r="U585" s="34" t="s">
        <v>2434</v>
      </c>
      <c r="V585" s="34" t="s">
        <v>2434</v>
      </c>
      <c r="W585" s="34">
        <v>1</v>
      </c>
      <c r="X585" s="34">
        <v>3</v>
      </c>
      <c r="Y585" s="34">
        <v>4</v>
      </c>
    </row>
    <row r="586" spans="1:25" x14ac:dyDescent="0.2">
      <c r="A586" s="34" t="s">
        <v>3048</v>
      </c>
      <c r="B586" s="49" t="s">
        <v>1577</v>
      </c>
      <c r="C586" s="49" t="s">
        <v>559</v>
      </c>
      <c r="D586" s="49">
        <v>2</v>
      </c>
      <c r="E586" s="34" t="s">
        <v>717</v>
      </c>
      <c r="F586" s="34" t="s">
        <v>738</v>
      </c>
      <c r="G586" s="87" t="s">
        <v>719</v>
      </c>
      <c r="H586" s="87" t="s">
        <v>739</v>
      </c>
      <c r="I586" s="87" t="s">
        <v>720</v>
      </c>
      <c r="J586" s="34" t="s">
        <v>740</v>
      </c>
      <c r="K586" s="87">
        <v>2</v>
      </c>
      <c r="L586" s="87" t="s">
        <v>720</v>
      </c>
      <c r="M586" s="87" t="s">
        <v>719</v>
      </c>
      <c r="N586" s="87">
        <v>16</v>
      </c>
      <c r="O586" s="49" t="s">
        <v>2350</v>
      </c>
      <c r="P586" s="49" t="s">
        <v>2350</v>
      </c>
      <c r="Q586" s="34">
        <v>2</v>
      </c>
      <c r="R586" s="34" t="s">
        <v>720</v>
      </c>
      <c r="S586" s="34" t="s">
        <v>719</v>
      </c>
      <c r="T586" s="34">
        <v>16</v>
      </c>
      <c r="U586" s="34" t="s">
        <v>2356</v>
      </c>
      <c r="V586" s="34" t="s">
        <v>2356</v>
      </c>
      <c r="W586" s="34">
        <v>1</v>
      </c>
      <c r="X586" s="34">
        <v>7</v>
      </c>
      <c r="Y586" s="34">
        <v>2</v>
      </c>
    </row>
    <row r="587" spans="1:25" x14ac:dyDescent="0.2">
      <c r="A587" s="34" t="s">
        <v>3049</v>
      </c>
      <c r="B587" s="49" t="s">
        <v>1578</v>
      </c>
      <c r="C587" s="49" t="s">
        <v>559</v>
      </c>
      <c r="D587" s="49">
        <v>2</v>
      </c>
      <c r="E587" s="34" t="s">
        <v>717</v>
      </c>
      <c r="F587" s="34" t="s">
        <v>1579</v>
      </c>
      <c r="G587" s="87" t="s">
        <v>720</v>
      </c>
      <c r="H587" s="87" t="s">
        <v>768</v>
      </c>
      <c r="I587" s="87" t="s">
        <v>719</v>
      </c>
      <c r="J587" s="34" t="s">
        <v>1580</v>
      </c>
      <c r="K587" s="87">
        <v>2</v>
      </c>
      <c r="L587" s="87" t="s">
        <v>720</v>
      </c>
      <c r="M587" s="87" t="s">
        <v>720</v>
      </c>
      <c r="N587" s="87">
        <v>4</v>
      </c>
      <c r="O587" s="49" t="s">
        <v>3031</v>
      </c>
      <c r="P587" s="49" t="s">
        <v>3031</v>
      </c>
      <c r="Q587" s="34">
        <v>2</v>
      </c>
      <c r="R587" s="34" t="s">
        <v>720</v>
      </c>
      <c r="S587" s="34" t="s">
        <v>720</v>
      </c>
      <c r="T587" s="34">
        <v>4</v>
      </c>
      <c r="U587" s="34" t="s">
        <v>2471</v>
      </c>
      <c r="V587" s="34" t="s">
        <v>2471</v>
      </c>
      <c r="W587" s="34" t="s">
        <v>720</v>
      </c>
      <c r="X587" s="34" t="s">
        <v>768</v>
      </c>
      <c r="Y587" s="34" t="s">
        <v>719</v>
      </c>
    </row>
    <row r="588" spans="1:25" x14ac:dyDescent="0.2">
      <c r="A588" s="34" t="s">
        <v>3050</v>
      </c>
      <c r="B588" s="49" t="s">
        <v>1581</v>
      </c>
      <c r="C588" s="49" t="s">
        <v>559</v>
      </c>
      <c r="D588" s="49">
        <v>2</v>
      </c>
      <c r="E588" s="34" t="s">
        <v>717</v>
      </c>
      <c r="F588" s="34" t="s">
        <v>735</v>
      </c>
      <c r="G588" s="87" t="s">
        <v>720</v>
      </c>
      <c r="H588" s="87" t="s">
        <v>768</v>
      </c>
      <c r="I588" s="87" t="s">
        <v>719</v>
      </c>
      <c r="J588" s="34" t="s">
        <v>736</v>
      </c>
      <c r="K588" s="87">
        <v>2</v>
      </c>
      <c r="L588" s="87" t="s">
        <v>720</v>
      </c>
      <c r="M588" s="87" t="s">
        <v>719</v>
      </c>
      <c r="N588" s="87">
        <v>4</v>
      </c>
      <c r="O588" s="49" t="s">
        <v>3025</v>
      </c>
      <c r="P588" s="49" t="s">
        <v>3025</v>
      </c>
      <c r="Q588" s="34">
        <v>2</v>
      </c>
      <c r="R588" s="34" t="s">
        <v>720</v>
      </c>
      <c r="S588" s="34" t="s">
        <v>719</v>
      </c>
      <c r="T588" s="34">
        <v>4</v>
      </c>
      <c r="U588" s="34" t="s">
        <v>2471</v>
      </c>
      <c r="V588" s="34" t="s">
        <v>2471</v>
      </c>
      <c r="W588" s="34" t="s">
        <v>720</v>
      </c>
      <c r="X588" s="34" t="s">
        <v>768</v>
      </c>
      <c r="Y588" s="34" t="s">
        <v>719</v>
      </c>
    </row>
    <row r="589" spans="1:25" x14ac:dyDescent="0.2">
      <c r="A589" s="34" t="s">
        <v>3051</v>
      </c>
      <c r="B589" s="49" t="s">
        <v>1582</v>
      </c>
      <c r="C589" s="49" t="s">
        <v>559</v>
      </c>
      <c r="D589" s="49">
        <v>2</v>
      </c>
      <c r="E589" s="34" t="s">
        <v>717</v>
      </c>
      <c r="F589" s="34" t="s">
        <v>745</v>
      </c>
      <c r="G589" s="87" t="s">
        <v>720</v>
      </c>
      <c r="H589" s="87" t="s">
        <v>746</v>
      </c>
      <c r="I589" s="87" t="s">
        <v>747</v>
      </c>
      <c r="J589" s="34" t="s">
        <v>748</v>
      </c>
      <c r="K589" s="87">
        <v>2</v>
      </c>
      <c r="L589" s="87" t="s">
        <v>719</v>
      </c>
      <c r="M589" s="87" t="s">
        <v>739</v>
      </c>
      <c r="N589" s="87" t="s">
        <v>2481</v>
      </c>
      <c r="O589" s="49" t="s">
        <v>2348</v>
      </c>
      <c r="P589" s="49" t="s">
        <v>2348</v>
      </c>
      <c r="Q589" s="34">
        <v>2</v>
      </c>
      <c r="R589" s="34" t="s">
        <v>719</v>
      </c>
      <c r="S589" s="34" t="s">
        <v>739</v>
      </c>
      <c r="T589" s="34" t="s">
        <v>2481</v>
      </c>
      <c r="U589" s="34" t="s">
        <v>2360</v>
      </c>
      <c r="V589" s="34" t="s">
        <v>2360</v>
      </c>
      <c r="W589" s="34" t="s">
        <v>720</v>
      </c>
      <c r="X589" s="34" t="s">
        <v>746</v>
      </c>
      <c r="Y589" s="34" t="s">
        <v>747</v>
      </c>
    </row>
    <row r="590" spans="1:25" x14ac:dyDescent="0.2">
      <c r="A590" s="34" t="s">
        <v>3052</v>
      </c>
      <c r="B590" s="49" t="s">
        <v>1583</v>
      </c>
      <c r="C590" s="49" t="s">
        <v>560</v>
      </c>
      <c r="D590" s="49">
        <v>2</v>
      </c>
      <c r="E590" s="34" t="s">
        <v>717</v>
      </c>
      <c r="F590" s="34" t="s">
        <v>718</v>
      </c>
      <c r="G590" s="87" t="s">
        <v>719</v>
      </c>
      <c r="H590" s="87" t="s">
        <v>720</v>
      </c>
      <c r="I590" s="87" t="s">
        <v>721</v>
      </c>
      <c r="J590" s="34" t="s">
        <v>722</v>
      </c>
      <c r="K590" s="87">
        <v>2</v>
      </c>
      <c r="L590" s="87" t="s">
        <v>719</v>
      </c>
      <c r="M590" s="87" t="s">
        <v>739</v>
      </c>
      <c r="N590" s="87">
        <v>5</v>
      </c>
      <c r="O590" s="49" t="s">
        <v>2345</v>
      </c>
      <c r="P590" s="49" t="s">
        <v>2345</v>
      </c>
      <c r="Q590" s="34">
        <v>2</v>
      </c>
      <c r="R590" s="34" t="s">
        <v>719</v>
      </c>
      <c r="S590" s="34" t="s">
        <v>739</v>
      </c>
      <c r="T590" s="34">
        <v>5</v>
      </c>
      <c r="U590" s="34" t="s">
        <v>2346</v>
      </c>
      <c r="V590" s="34" t="s">
        <v>2346</v>
      </c>
      <c r="W590" s="34">
        <v>1</v>
      </c>
      <c r="X590" s="34">
        <v>2</v>
      </c>
      <c r="Y590" s="34">
        <v>4</v>
      </c>
    </row>
    <row r="591" spans="1:25" x14ac:dyDescent="0.2">
      <c r="A591" s="34" t="s">
        <v>3053</v>
      </c>
      <c r="B591" s="49" t="s">
        <v>1584</v>
      </c>
      <c r="C591" s="49" t="s">
        <v>560</v>
      </c>
      <c r="D591" s="49">
        <v>2</v>
      </c>
      <c r="E591" s="34" t="s">
        <v>717</v>
      </c>
      <c r="F591" s="34" t="s">
        <v>724</v>
      </c>
      <c r="G591" s="87" t="s">
        <v>719</v>
      </c>
      <c r="H591" s="87" t="s">
        <v>720</v>
      </c>
      <c r="I591" s="87" t="s">
        <v>721</v>
      </c>
      <c r="J591" s="34" t="s">
        <v>725</v>
      </c>
      <c r="K591" s="87">
        <v>2</v>
      </c>
      <c r="L591" s="87" t="s">
        <v>719</v>
      </c>
      <c r="M591" s="87" t="s">
        <v>739</v>
      </c>
      <c r="N591" s="87">
        <v>10</v>
      </c>
      <c r="O591" s="49" t="s">
        <v>2348</v>
      </c>
      <c r="P591" s="49" t="s">
        <v>2348</v>
      </c>
      <c r="Q591" s="34">
        <v>2</v>
      </c>
      <c r="R591" s="34" t="s">
        <v>719</v>
      </c>
      <c r="S591" s="34" t="s">
        <v>739</v>
      </c>
      <c r="T591" s="34">
        <v>10</v>
      </c>
      <c r="U591" s="34" t="s">
        <v>2346</v>
      </c>
      <c r="V591" s="34" t="s">
        <v>2346</v>
      </c>
      <c r="W591" s="34">
        <v>1</v>
      </c>
      <c r="X591" s="34">
        <v>2</v>
      </c>
      <c r="Y591" s="34">
        <v>4</v>
      </c>
    </row>
    <row r="592" spans="1:25" x14ac:dyDescent="0.2">
      <c r="A592" s="34" t="s">
        <v>3054</v>
      </c>
      <c r="B592" s="49" t="s">
        <v>1585</v>
      </c>
      <c r="C592" s="49" t="s">
        <v>560</v>
      </c>
      <c r="D592" s="49">
        <v>2</v>
      </c>
      <c r="E592" s="34" t="s">
        <v>717</v>
      </c>
      <c r="F592" s="34" t="s">
        <v>742</v>
      </c>
      <c r="G592" s="87" t="s">
        <v>719</v>
      </c>
      <c r="H592" s="87" t="s">
        <v>728</v>
      </c>
      <c r="I592" s="87" t="s">
        <v>721</v>
      </c>
      <c r="J592" s="34" t="s">
        <v>743</v>
      </c>
      <c r="K592" s="87">
        <v>2</v>
      </c>
      <c r="L592" s="87" t="s">
        <v>720</v>
      </c>
      <c r="M592" s="87" t="s">
        <v>719</v>
      </c>
      <c r="N592" s="87">
        <v>16</v>
      </c>
      <c r="O592" s="49" t="s">
        <v>2350</v>
      </c>
      <c r="P592" s="49" t="s">
        <v>2350</v>
      </c>
      <c r="Q592" s="34">
        <v>2</v>
      </c>
      <c r="R592" s="34" t="s">
        <v>720</v>
      </c>
      <c r="S592" s="34" t="s">
        <v>719</v>
      </c>
      <c r="T592" s="34">
        <v>16</v>
      </c>
      <c r="U592" s="34" t="s">
        <v>2434</v>
      </c>
      <c r="V592" s="34" t="s">
        <v>2434</v>
      </c>
      <c r="W592" s="34">
        <v>1</v>
      </c>
      <c r="X592" s="34">
        <v>3</v>
      </c>
      <c r="Y592" s="34">
        <v>4</v>
      </c>
    </row>
    <row r="593" spans="1:25" x14ac:dyDescent="0.2">
      <c r="A593" s="34" t="s">
        <v>3055</v>
      </c>
      <c r="B593" s="49" t="s">
        <v>1586</v>
      </c>
      <c r="C593" s="49" t="s">
        <v>560</v>
      </c>
      <c r="D593" s="49">
        <v>2</v>
      </c>
      <c r="E593" s="34" t="s">
        <v>717</v>
      </c>
      <c r="F593" s="34" t="s">
        <v>738</v>
      </c>
      <c r="G593" s="87" t="s">
        <v>719</v>
      </c>
      <c r="H593" s="87" t="s">
        <v>739</v>
      </c>
      <c r="I593" s="87" t="s">
        <v>720</v>
      </c>
      <c r="J593" s="34" t="s">
        <v>740</v>
      </c>
      <c r="K593" s="87">
        <v>2</v>
      </c>
      <c r="L593" s="87" t="s">
        <v>720</v>
      </c>
      <c r="M593" s="87" t="s">
        <v>728</v>
      </c>
      <c r="N593" s="87">
        <v>16</v>
      </c>
      <c r="O593" s="49" t="s">
        <v>2852</v>
      </c>
      <c r="P593" s="49" t="s">
        <v>2852</v>
      </c>
      <c r="Q593" s="34">
        <v>2</v>
      </c>
      <c r="R593" s="34" t="s">
        <v>720</v>
      </c>
      <c r="S593" s="34" t="s">
        <v>728</v>
      </c>
      <c r="T593" s="34">
        <v>16</v>
      </c>
      <c r="U593" s="34" t="s">
        <v>2356</v>
      </c>
      <c r="V593" s="34" t="s">
        <v>2356</v>
      </c>
      <c r="W593" s="34">
        <v>1</v>
      </c>
      <c r="X593" s="34">
        <v>7</v>
      </c>
      <c r="Y593" s="34">
        <v>2</v>
      </c>
    </row>
    <row r="594" spans="1:25" x14ac:dyDescent="0.2">
      <c r="A594" s="34" t="s">
        <v>3056</v>
      </c>
      <c r="B594" s="49" t="s">
        <v>1587</v>
      </c>
      <c r="C594" s="49" t="s">
        <v>560</v>
      </c>
      <c r="D594" s="49">
        <v>2</v>
      </c>
      <c r="E594" s="34" t="s">
        <v>717</v>
      </c>
      <c r="F594" s="34" t="s">
        <v>1588</v>
      </c>
      <c r="G594" s="87" t="s">
        <v>719</v>
      </c>
      <c r="H594" s="87" t="s">
        <v>747</v>
      </c>
      <c r="I594" s="87" t="s">
        <v>719</v>
      </c>
      <c r="J594" s="34" t="s">
        <v>1589</v>
      </c>
      <c r="K594" s="87">
        <v>2</v>
      </c>
      <c r="L594" s="87" t="s">
        <v>720</v>
      </c>
      <c r="M594" s="87" t="s">
        <v>721</v>
      </c>
      <c r="N594" s="87">
        <v>11</v>
      </c>
      <c r="O594" s="49" t="s">
        <v>3057</v>
      </c>
      <c r="P594" s="49" t="s">
        <v>3057</v>
      </c>
      <c r="Q594" s="34">
        <v>2</v>
      </c>
      <c r="R594" s="34" t="s">
        <v>720</v>
      </c>
      <c r="S594" s="34" t="s">
        <v>721</v>
      </c>
      <c r="T594" s="34">
        <v>11</v>
      </c>
      <c r="U594" s="34" t="s">
        <v>3058</v>
      </c>
      <c r="V594" s="34" t="s">
        <v>3058</v>
      </c>
      <c r="W594" s="34">
        <v>1</v>
      </c>
      <c r="X594" s="34">
        <v>8</v>
      </c>
      <c r="Y594" s="34">
        <v>1</v>
      </c>
    </row>
    <row r="595" spans="1:25" x14ac:dyDescent="0.2">
      <c r="A595" s="34" t="s">
        <v>3059</v>
      </c>
      <c r="B595" s="49" t="s">
        <v>1590</v>
      </c>
      <c r="C595" s="49" t="s">
        <v>560</v>
      </c>
      <c r="D595" s="49">
        <v>2</v>
      </c>
      <c r="E595" s="34" t="s">
        <v>717</v>
      </c>
      <c r="F595" s="34" t="s">
        <v>745</v>
      </c>
      <c r="G595" s="87" t="s">
        <v>720</v>
      </c>
      <c r="H595" s="87" t="s">
        <v>746</v>
      </c>
      <c r="I595" s="87" t="s">
        <v>747</v>
      </c>
      <c r="J595" s="34" t="s">
        <v>748</v>
      </c>
      <c r="K595" s="87">
        <v>2</v>
      </c>
      <c r="L595" s="87" t="s">
        <v>719</v>
      </c>
      <c r="M595" s="87" t="s">
        <v>739</v>
      </c>
      <c r="N595" s="87" t="s">
        <v>2481</v>
      </c>
      <c r="O595" s="49" t="s">
        <v>2348</v>
      </c>
      <c r="P595" s="49" t="s">
        <v>2348</v>
      </c>
      <c r="Q595" s="34">
        <v>2</v>
      </c>
      <c r="R595" s="34" t="s">
        <v>719</v>
      </c>
      <c r="S595" s="34" t="s">
        <v>739</v>
      </c>
      <c r="T595" s="34" t="s">
        <v>2481</v>
      </c>
      <c r="U595" s="34" t="s">
        <v>2360</v>
      </c>
      <c r="V595" s="34" t="s">
        <v>2360</v>
      </c>
      <c r="W595" s="34" t="s">
        <v>720</v>
      </c>
      <c r="X595" s="34" t="s">
        <v>746</v>
      </c>
      <c r="Y595" s="34" t="s">
        <v>747</v>
      </c>
    </row>
    <row r="596" spans="1:25" x14ac:dyDescent="0.2">
      <c r="A596" s="34" t="s">
        <v>3060</v>
      </c>
      <c r="B596" s="49" t="s">
        <v>1591</v>
      </c>
      <c r="C596" s="49" t="s">
        <v>560</v>
      </c>
      <c r="D596" s="49">
        <v>2</v>
      </c>
      <c r="E596" s="34" t="s">
        <v>717</v>
      </c>
      <c r="F596" s="34" t="s">
        <v>735</v>
      </c>
      <c r="G596" s="87" t="s">
        <v>728</v>
      </c>
      <c r="H596" s="87" t="s">
        <v>721</v>
      </c>
      <c r="I596" s="87" t="s">
        <v>728</v>
      </c>
      <c r="J596" s="34" t="s">
        <v>736</v>
      </c>
      <c r="K596" s="87">
        <v>2</v>
      </c>
      <c r="L596" s="87" t="s">
        <v>720</v>
      </c>
      <c r="M596" s="87" t="s">
        <v>728</v>
      </c>
      <c r="N596" s="87">
        <v>11</v>
      </c>
      <c r="O596" s="49" t="s">
        <v>2447</v>
      </c>
      <c r="P596" s="49" t="s">
        <v>2447</v>
      </c>
      <c r="Q596" s="34">
        <v>2</v>
      </c>
      <c r="R596" s="34" t="s">
        <v>720</v>
      </c>
      <c r="S596" s="34" t="s">
        <v>728</v>
      </c>
      <c r="T596" s="34">
        <v>11</v>
      </c>
      <c r="U596" s="34" t="s">
        <v>2878</v>
      </c>
      <c r="V596" s="34" t="s">
        <v>2878</v>
      </c>
      <c r="W596" s="34">
        <v>3</v>
      </c>
      <c r="X596" s="34">
        <v>4</v>
      </c>
      <c r="Y596" s="34">
        <v>3</v>
      </c>
    </row>
    <row r="597" spans="1:25" x14ac:dyDescent="0.2">
      <c r="A597" s="34" t="s">
        <v>3061</v>
      </c>
      <c r="B597" s="49" t="s">
        <v>1592</v>
      </c>
      <c r="C597" s="49" t="s">
        <v>561</v>
      </c>
      <c r="D597" s="49">
        <v>2</v>
      </c>
      <c r="E597" s="34" t="s">
        <v>717</v>
      </c>
      <c r="F597" s="34" t="s">
        <v>718</v>
      </c>
      <c r="G597" s="87" t="s">
        <v>719</v>
      </c>
      <c r="H597" s="87" t="s">
        <v>720</v>
      </c>
      <c r="I597" s="87" t="s">
        <v>721</v>
      </c>
      <c r="J597" s="34" t="s">
        <v>722</v>
      </c>
      <c r="K597" s="87">
        <v>2</v>
      </c>
      <c r="L597" s="87" t="s">
        <v>719</v>
      </c>
      <c r="M597" s="87" t="s">
        <v>739</v>
      </c>
      <c r="N597" s="87">
        <v>5</v>
      </c>
      <c r="O597" s="49" t="s">
        <v>2345</v>
      </c>
      <c r="P597" s="49" t="s">
        <v>2345</v>
      </c>
      <c r="Q597" s="34">
        <v>2</v>
      </c>
      <c r="R597" s="34" t="s">
        <v>719</v>
      </c>
      <c r="S597" s="34" t="s">
        <v>739</v>
      </c>
      <c r="T597" s="34">
        <v>5</v>
      </c>
      <c r="U597" s="34" t="s">
        <v>2346</v>
      </c>
      <c r="V597" s="34" t="s">
        <v>2346</v>
      </c>
      <c r="W597" s="34">
        <v>1</v>
      </c>
      <c r="X597" s="34">
        <v>2</v>
      </c>
      <c r="Y597" s="34">
        <v>4</v>
      </c>
    </row>
    <row r="598" spans="1:25" x14ac:dyDescent="0.2">
      <c r="A598" s="34" t="s">
        <v>3062</v>
      </c>
      <c r="B598" s="49" t="s">
        <v>1593</v>
      </c>
      <c r="C598" s="49" t="s">
        <v>561</v>
      </c>
      <c r="D598" s="49">
        <v>2</v>
      </c>
      <c r="E598" s="34" t="s">
        <v>717</v>
      </c>
      <c r="F598" s="34" t="s">
        <v>724</v>
      </c>
      <c r="G598" s="87" t="s">
        <v>719</v>
      </c>
      <c r="H598" s="87" t="s">
        <v>720</v>
      </c>
      <c r="I598" s="87" t="s">
        <v>721</v>
      </c>
      <c r="J598" s="34" t="s">
        <v>725</v>
      </c>
      <c r="K598" s="87">
        <v>2</v>
      </c>
      <c r="L598" s="87" t="s">
        <v>719</v>
      </c>
      <c r="M598" s="87" t="s">
        <v>739</v>
      </c>
      <c r="N598" s="87">
        <v>10</v>
      </c>
      <c r="O598" s="49" t="s">
        <v>2348</v>
      </c>
      <c r="P598" s="49" t="s">
        <v>2348</v>
      </c>
      <c r="Q598" s="34">
        <v>2</v>
      </c>
      <c r="R598" s="34" t="s">
        <v>719</v>
      </c>
      <c r="S598" s="34" t="s">
        <v>739</v>
      </c>
      <c r="T598" s="34">
        <v>10</v>
      </c>
      <c r="U598" s="34" t="s">
        <v>2346</v>
      </c>
      <c r="V598" s="34" t="s">
        <v>2346</v>
      </c>
      <c r="W598" s="34">
        <v>1</v>
      </c>
      <c r="X598" s="34">
        <v>2</v>
      </c>
      <c r="Y598" s="34">
        <v>4</v>
      </c>
    </row>
    <row r="599" spans="1:25" x14ac:dyDescent="0.2">
      <c r="A599" s="34" t="s">
        <v>3063</v>
      </c>
      <c r="B599" s="49" t="s">
        <v>1594</v>
      </c>
      <c r="C599" s="49" t="s">
        <v>561</v>
      </c>
      <c r="D599" s="49">
        <v>2</v>
      </c>
      <c r="E599" s="34" t="s">
        <v>717</v>
      </c>
      <c r="F599" s="34" t="s">
        <v>742</v>
      </c>
      <c r="G599" s="87" t="s">
        <v>719</v>
      </c>
      <c r="H599" s="87" t="s">
        <v>728</v>
      </c>
      <c r="I599" s="87" t="s">
        <v>721</v>
      </c>
      <c r="J599" s="34" t="s">
        <v>743</v>
      </c>
      <c r="K599" s="87">
        <v>2</v>
      </c>
      <c r="L599" s="87" t="s">
        <v>719</v>
      </c>
      <c r="M599" s="87" t="s">
        <v>739</v>
      </c>
      <c r="N599" s="87">
        <v>16</v>
      </c>
      <c r="O599" s="49" t="s">
        <v>2658</v>
      </c>
      <c r="P599" s="49" t="s">
        <v>2658</v>
      </c>
      <c r="Q599" s="34">
        <v>2</v>
      </c>
      <c r="R599" s="34" t="s">
        <v>719</v>
      </c>
      <c r="S599" s="34" t="s">
        <v>739</v>
      </c>
      <c r="T599" s="34">
        <v>16</v>
      </c>
      <c r="U599" s="34" t="s">
        <v>2434</v>
      </c>
      <c r="V599" s="34" t="s">
        <v>2434</v>
      </c>
      <c r="W599" s="34">
        <v>1</v>
      </c>
      <c r="X599" s="34">
        <v>3</v>
      </c>
      <c r="Y599" s="34">
        <v>4</v>
      </c>
    </row>
    <row r="600" spans="1:25" x14ac:dyDescent="0.2">
      <c r="A600" s="34" t="s">
        <v>3064</v>
      </c>
      <c r="B600" s="49" t="s">
        <v>1595</v>
      </c>
      <c r="C600" s="49" t="s">
        <v>561</v>
      </c>
      <c r="D600" s="49">
        <v>2</v>
      </c>
      <c r="E600" s="34" t="s">
        <v>717</v>
      </c>
      <c r="F600" s="34" t="s">
        <v>738</v>
      </c>
      <c r="G600" s="87" t="s">
        <v>719</v>
      </c>
      <c r="H600" s="87" t="s">
        <v>739</v>
      </c>
      <c r="I600" s="87" t="s">
        <v>720</v>
      </c>
      <c r="J600" s="34" t="s">
        <v>740</v>
      </c>
      <c r="K600" s="87">
        <v>2</v>
      </c>
      <c r="L600" s="87" t="s">
        <v>720</v>
      </c>
      <c r="M600" s="87" t="s">
        <v>719</v>
      </c>
      <c r="N600" s="87">
        <v>16</v>
      </c>
      <c r="O600" s="49" t="s">
        <v>2350</v>
      </c>
      <c r="P600" s="49" t="s">
        <v>2350</v>
      </c>
      <c r="Q600" s="34">
        <v>2</v>
      </c>
      <c r="R600" s="34" t="s">
        <v>720</v>
      </c>
      <c r="S600" s="34" t="s">
        <v>719</v>
      </c>
      <c r="T600" s="34">
        <v>16</v>
      </c>
      <c r="U600" s="34" t="s">
        <v>2356</v>
      </c>
      <c r="V600" s="34" t="s">
        <v>2356</v>
      </c>
      <c r="W600" s="34">
        <v>1</v>
      </c>
      <c r="X600" s="34">
        <v>7</v>
      </c>
      <c r="Y600" s="34">
        <v>2</v>
      </c>
    </row>
    <row r="601" spans="1:25" x14ac:dyDescent="0.2">
      <c r="A601" s="34" t="s">
        <v>3065</v>
      </c>
      <c r="B601" s="49" t="s">
        <v>1596</v>
      </c>
      <c r="C601" s="49" t="s">
        <v>561</v>
      </c>
      <c r="D601" s="49">
        <v>2</v>
      </c>
      <c r="E601" s="34" t="s">
        <v>717</v>
      </c>
      <c r="F601" s="34" t="s">
        <v>1597</v>
      </c>
      <c r="G601" s="87" t="s">
        <v>720</v>
      </c>
      <c r="H601" s="87" t="s">
        <v>720</v>
      </c>
      <c r="I601" s="87" t="s">
        <v>720</v>
      </c>
      <c r="J601" s="34" t="s">
        <v>1598</v>
      </c>
      <c r="K601" s="87">
        <v>2</v>
      </c>
      <c r="L601" s="87">
        <v>2</v>
      </c>
      <c r="M601" s="87">
        <v>2</v>
      </c>
      <c r="N601" s="87">
        <v>11</v>
      </c>
      <c r="O601" s="49" t="s">
        <v>2449</v>
      </c>
      <c r="P601" s="49" t="s">
        <v>2449</v>
      </c>
      <c r="Q601" s="34">
        <v>2</v>
      </c>
      <c r="R601" s="34">
        <v>2</v>
      </c>
      <c r="S601" s="34">
        <v>2</v>
      </c>
      <c r="T601" s="34">
        <v>11</v>
      </c>
      <c r="U601" s="34" t="s">
        <v>2503</v>
      </c>
      <c r="V601" s="34" t="s">
        <v>2503</v>
      </c>
      <c r="W601" s="34">
        <v>2</v>
      </c>
      <c r="X601" s="34">
        <v>2</v>
      </c>
      <c r="Y601" s="34">
        <v>2</v>
      </c>
    </row>
    <row r="602" spans="1:25" x14ac:dyDescent="0.2">
      <c r="A602" s="34" t="s">
        <v>3066</v>
      </c>
      <c r="B602" s="49" t="s">
        <v>1599</v>
      </c>
      <c r="C602" s="49" t="s">
        <v>561</v>
      </c>
      <c r="D602" s="49">
        <v>2</v>
      </c>
      <c r="E602" s="34" t="s">
        <v>717</v>
      </c>
      <c r="F602" s="34" t="s">
        <v>1600</v>
      </c>
      <c r="G602" s="87" t="s">
        <v>720</v>
      </c>
      <c r="H602" s="87" t="s">
        <v>746</v>
      </c>
      <c r="I602" s="87" t="s">
        <v>768</v>
      </c>
      <c r="J602" s="34" t="s">
        <v>1601</v>
      </c>
      <c r="K602" s="87">
        <v>2</v>
      </c>
      <c r="L602" s="87" t="s">
        <v>719</v>
      </c>
      <c r="M602" s="87" t="s">
        <v>728</v>
      </c>
      <c r="N602" s="87">
        <v>2</v>
      </c>
      <c r="O602" s="49" t="s">
        <v>3067</v>
      </c>
      <c r="P602" s="49" t="s">
        <v>3067</v>
      </c>
      <c r="Q602" s="34">
        <v>2</v>
      </c>
      <c r="R602" s="34" t="s">
        <v>719</v>
      </c>
      <c r="S602" s="34" t="s">
        <v>728</v>
      </c>
      <c r="T602" s="34">
        <v>2</v>
      </c>
      <c r="U602" s="34" t="s">
        <v>2520</v>
      </c>
      <c r="V602" s="34" t="s">
        <v>2520</v>
      </c>
      <c r="W602" s="34">
        <v>2</v>
      </c>
      <c r="X602" s="34">
        <v>6</v>
      </c>
      <c r="Y602" s="34">
        <v>5</v>
      </c>
    </row>
    <row r="603" spans="1:25" x14ac:dyDescent="0.2">
      <c r="A603" s="34" t="s">
        <v>3068</v>
      </c>
      <c r="B603" s="49" t="s">
        <v>1602</v>
      </c>
      <c r="C603" s="49" t="s">
        <v>561</v>
      </c>
      <c r="D603" s="49">
        <v>2</v>
      </c>
      <c r="E603" s="34" t="s">
        <v>717</v>
      </c>
      <c r="F603" s="34" t="s">
        <v>1603</v>
      </c>
      <c r="G603" s="87" t="s">
        <v>720</v>
      </c>
      <c r="H603" s="87" t="s">
        <v>746</v>
      </c>
      <c r="I603" s="87" t="s">
        <v>768</v>
      </c>
      <c r="J603" s="34" t="s">
        <v>1601</v>
      </c>
      <c r="K603" s="87">
        <v>2</v>
      </c>
      <c r="L603" s="87" t="s">
        <v>719</v>
      </c>
      <c r="M603" s="87" t="s">
        <v>728</v>
      </c>
      <c r="N603" s="87">
        <v>2</v>
      </c>
      <c r="O603" s="49" t="s">
        <v>3067</v>
      </c>
      <c r="P603" s="49" t="s">
        <v>3067</v>
      </c>
      <c r="Q603" s="34">
        <v>2</v>
      </c>
      <c r="R603" s="34" t="s">
        <v>719</v>
      </c>
      <c r="S603" s="34" t="s">
        <v>728</v>
      </c>
      <c r="T603" s="34">
        <v>2</v>
      </c>
      <c r="U603" s="34" t="s">
        <v>2520</v>
      </c>
      <c r="V603" s="34" t="s">
        <v>2520</v>
      </c>
      <c r="W603" s="34">
        <v>2</v>
      </c>
      <c r="X603" s="34">
        <v>6</v>
      </c>
      <c r="Y603" s="34">
        <v>5</v>
      </c>
    </row>
    <row r="604" spans="1:25" x14ac:dyDescent="0.2">
      <c r="A604" s="34" t="s">
        <v>3069</v>
      </c>
      <c r="B604" s="49" t="s">
        <v>1604</v>
      </c>
      <c r="C604" s="49" t="s">
        <v>561</v>
      </c>
      <c r="D604" s="49">
        <v>2</v>
      </c>
      <c r="E604" s="34" t="s">
        <v>717</v>
      </c>
      <c r="F604" s="34" t="s">
        <v>1605</v>
      </c>
      <c r="G604" s="87" t="s">
        <v>720</v>
      </c>
      <c r="H604" s="87" t="s">
        <v>746</v>
      </c>
      <c r="I604" s="87" t="s">
        <v>747</v>
      </c>
      <c r="J604" s="34" t="s">
        <v>928</v>
      </c>
      <c r="K604" s="87">
        <v>2</v>
      </c>
      <c r="L604" s="87" t="s">
        <v>719</v>
      </c>
      <c r="M604" s="87" t="s">
        <v>739</v>
      </c>
      <c r="N604" s="87">
        <v>10</v>
      </c>
      <c r="O604" s="49" t="s">
        <v>2348</v>
      </c>
      <c r="P604" s="49" t="s">
        <v>2348</v>
      </c>
      <c r="Q604" s="34">
        <v>2</v>
      </c>
      <c r="R604" s="34" t="s">
        <v>719</v>
      </c>
      <c r="S604" s="34" t="s">
        <v>739</v>
      </c>
      <c r="T604" s="34">
        <v>10</v>
      </c>
      <c r="U604" s="34" t="s">
        <v>2360</v>
      </c>
      <c r="V604" s="34" t="s">
        <v>2360</v>
      </c>
      <c r="W604" s="34">
        <v>2</v>
      </c>
      <c r="X604" s="34">
        <v>6</v>
      </c>
      <c r="Y604" s="34">
        <v>8</v>
      </c>
    </row>
    <row r="605" spans="1:25" x14ac:dyDescent="0.2">
      <c r="A605" s="34" t="s">
        <v>3070</v>
      </c>
      <c r="B605" s="49" t="s">
        <v>1606</v>
      </c>
      <c r="C605" s="49" t="s">
        <v>561</v>
      </c>
      <c r="D605" s="49">
        <v>2</v>
      </c>
      <c r="E605" s="34" t="s">
        <v>717</v>
      </c>
      <c r="F605" s="34" t="s">
        <v>1607</v>
      </c>
      <c r="G605" s="87" t="s">
        <v>720</v>
      </c>
      <c r="H605" s="87" t="s">
        <v>746</v>
      </c>
      <c r="I605" s="87" t="s">
        <v>747</v>
      </c>
      <c r="J605" s="34" t="s">
        <v>1608</v>
      </c>
      <c r="K605" s="87">
        <v>2</v>
      </c>
      <c r="L605" s="87" t="s">
        <v>719</v>
      </c>
      <c r="M605" s="87" t="s">
        <v>728</v>
      </c>
      <c r="N605" s="87">
        <v>10</v>
      </c>
      <c r="O605" s="49" t="s">
        <v>3071</v>
      </c>
      <c r="P605" s="49" t="s">
        <v>3071</v>
      </c>
      <c r="Q605" s="34">
        <v>2</v>
      </c>
      <c r="R605" s="34" t="s">
        <v>719</v>
      </c>
      <c r="S605" s="34" t="s">
        <v>728</v>
      </c>
      <c r="T605" s="34">
        <v>10</v>
      </c>
      <c r="U605" s="34" t="s">
        <v>2360</v>
      </c>
      <c r="V605" s="34" t="s">
        <v>2360</v>
      </c>
      <c r="W605" s="34">
        <v>2</v>
      </c>
      <c r="X605" s="34">
        <v>6</v>
      </c>
      <c r="Y605" s="34">
        <v>8</v>
      </c>
    </row>
    <row r="606" spans="1:25" x14ac:dyDescent="0.2">
      <c r="A606" s="34" t="s">
        <v>3072</v>
      </c>
      <c r="B606" s="49" t="s">
        <v>1609</v>
      </c>
      <c r="C606" s="49" t="s">
        <v>561</v>
      </c>
      <c r="D606" s="49">
        <v>2</v>
      </c>
      <c r="E606" s="34" t="s">
        <v>717</v>
      </c>
      <c r="F606" s="34" t="s">
        <v>745</v>
      </c>
      <c r="G606" s="87" t="s">
        <v>720</v>
      </c>
      <c r="H606" s="87" t="s">
        <v>746</v>
      </c>
      <c r="I606" s="87" t="s">
        <v>747</v>
      </c>
      <c r="J606" s="34" t="s">
        <v>748</v>
      </c>
      <c r="K606" s="87">
        <v>2</v>
      </c>
      <c r="L606" s="87" t="s">
        <v>719</v>
      </c>
      <c r="M606" s="87" t="s">
        <v>739</v>
      </c>
      <c r="N606" s="87" t="s">
        <v>2481</v>
      </c>
      <c r="O606" s="49" t="s">
        <v>2348</v>
      </c>
      <c r="P606" s="49" t="s">
        <v>2348</v>
      </c>
      <c r="Q606" s="34">
        <v>2</v>
      </c>
      <c r="R606" s="34" t="s">
        <v>719</v>
      </c>
      <c r="S606" s="34" t="s">
        <v>739</v>
      </c>
      <c r="T606" s="34" t="s">
        <v>2481</v>
      </c>
      <c r="U606" s="34" t="s">
        <v>2360</v>
      </c>
      <c r="V606" s="34" t="s">
        <v>2360</v>
      </c>
      <c r="W606" s="34" t="s">
        <v>720</v>
      </c>
      <c r="X606" s="34" t="s">
        <v>746</v>
      </c>
      <c r="Y606" s="34" t="s">
        <v>747</v>
      </c>
    </row>
    <row r="607" spans="1:25" x14ac:dyDescent="0.2">
      <c r="A607" s="34" t="s">
        <v>3073</v>
      </c>
      <c r="B607" s="49" t="s">
        <v>1610</v>
      </c>
      <c r="C607" s="49" t="s">
        <v>561</v>
      </c>
      <c r="D607" s="49">
        <v>2</v>
      </c>
      <c r="E607" s="34" t="s">
        <v>717</v>
      </c>
      <c r="F607" s="34" t="s">
        <v>1611</v>
      </c>
      <c r="G607" s="87" t="s">
        <v>720</v>
      </c>
      <c r="H607" s="87" t="s">
        <v>746</v>
      </c>
      <c r="I607" s="87" t="s">
        <v>732</v>
      </c>
      <c r="J607" s="34" t="s">
        <v>936</v>
      </c>
      <c r="K607" s="87">
        <v>2</v>
      </c>
      <c r="L607" s="87" t="s">
        <v>719</v>
      </c>
      <c r="M607" s="87" t="s">
        <v>728</v>
      </c>
      <c r="N607" s="87">
        <v>10</v>
      </c>
      <c r="O607" s="49" t="s">
        <v>3071</v>
      </c>
      <c r="P607" s="49" t="s">
        <v>3071</v>
      </c>
      <c r="Q607" s="34">
        <v>2</v>
      </c>
      <c r="R607" s="34" t="s">
        <v>719</v>
      </c>
      <c r="S607" s="34" t="s">
        <v>728</v>
      </c>
      <c r="T607" s="34">
        <v>10</v>
      </c>
      <c r="U607" s="34" t="s">
        <v>2527</v>
      </c>
      <c r="V607" s="34" t="s">
        <v>2527</v>
      </c>
      <c r="W607" s="34">
        <v>2</v>
      </c>
      <c r="X607" s="34">
        <v>6</v>
      </c>
      <c r="Y607" s="34">
        <v>9</v>
      </c>
    </row>
    <row r="608" spans="1:25" x14ac:dyDescent="0.2">
      <c r="A608" s="34" t="s">
        <v>3074</v>
      </c>
      <c r="B608" s="49" t="s">
        <v>1612</v>
      </c>
      <c r="C608" s="49" t="s">
        <v>561</v>
      </c>
      <c r="D608" s="49">
        <v>2</v>
      </c>
      <c r="E608" s="34" t="s">
        <v>717</v>
      </c>
      <c r="F608" s="34" t="s">
        <v>1613</v>
      </c>
      <c r="G608" s="87" t="s">
        <v>720</v>
      </c>
      <c r="H608" s="87" t="s">
        <v>739</v>
      </c>
      <c r="I608" s="87" t="s">
        <v>719</v>
      </c>
      <c r="J608" s="34" t="s">
        <v>848</v>
      </c>
      <c r="K608" s="87">
        <v>2</v>
      </c>
      <c r="L608" s="87" t="s">
        <v>720</v>
      </c>
      <c r="M608" s="87" t="s">
        <v>720</v>
      </c>
      <c r="N608" s="87">
        <v>10</v>
      </c>
      <c r="O608" s="49" t="s">
        <v>3075</v>
      </c>
      <c r="P608" s="49" t="s">
        <v>3075</v>
      </c>
      <c r="Q608" s="34">
        <v>2</v>
      </c>
      <c r="R608" s="34" t="s">
        <v>720</v>
      </c>
      <c r="S608" s="34" t="s">
        <v>720</v>
      </c>
      <c r="T608" s="34">
        <v>10</v>
      </c>
      <c r="U608" s="34" t="s">
        <v>2529</v>
      </c>
      <c r="V608" s="34" t="s">
        <v>2529</v>
      </c>
      <c r="W608" s="34">
        <v>2</v>
      </c>
      <c r="X608" s="34">
        <v>7</v>
      </c>
      <c r="Y608" s="34">
        <v>1</v>
      </c>
    </row>
    <row r="609" spans="1:25" x14ac:dyDescent="0.2">
      <c r="A609" s="34" t="s">
        <v>3076</v>
      </c>
      <c r="B609" s="49" t="s">
        <v>1614</v>
      </c>
      <c r="C609" s="49" t="s">
        <v>561</v>
      </c>
      <c r="D609" s="49">
        <v>2</v>
      </c>
      <c r="E609" s="34" t="s">
        <v>717</v>
      </c>
      <c r="F609" s="34" t="s">
        <v>735</v>
      </c>
      <c r="G609" s="87" t="s">
        <v>720</v>
      </c>
      <c r="H609" s="87" t="s">
        <v>739</v>
      </c>
      <c r="I609" s="87" t="s">
        <v>719</v>
      </c>
      <c r="J609" s="34" t="s">
        <v>736</v>
      </c>
      <c r="K609" s="87">
        <v>2</v>
      </c>
      <c r="L609" s="87" t="s">
        <v>719</v>
      </c>
      <c r="M609" s="87" t="s">
        <v>739</v>
      </c>
      <c r="N609" s="87" t="s">
        <v>747</v>
      </c>
      <c r="O609" s="49" t="s">
        <v>2601</v>
      </c>
      <c r="P609" s="49" t="s">
        <v>2601</v>
      </c>
      <c r="Q609" s="34">
        <v>2</v>
      </c>
      <c r="R609" s="34" t="s">
        <v>719</v>
      </c>
      <c r="S609" s="34" t="s">
        <v>739</v>
      </c>
      <c r="T609" s="34" t="s">
        <v>747</v>
      </c>
      <c r="U609" s="34" t="s">
        <v>2529</v>
      </c>
      <c r="V609" s="34" t="s">
        <v>2529</v>
      </c>
      <c r="W609" s="34" t="s">
        <v>720</v>
      </c>
      <c r="X609" s="34" t="s">
        <v>739</v>
      </c>
      <c r="Y609" s="34" t="s">
        <v>719</v>
      </c>
    </row>
    <row r="610" spans="1:25" x14ac:dyDescent="0.2">
      <c r="A610" s="34" t="s">
        <v>3077</v>
      </c>
      <c r="B610" s="49" t="s">
        <v>1615</v>
      </c>
      <c r="C610" s="49" t="s">
        <v>561</v>
      </c>
      <c r="D610" s="49">
        <v>2</v>
      </c>
      <c r="E610" s="34" t="s">
        <v>717</v>
      </c>
      <c r="F610" s="34" t="s">
        <v>1616</v>
      </c>
      <c r="G610" s="87" t="s">
        <v>720</v>
      </c>
      <c r="H610" s="87" t="s">
        <v>739</v>
      </c>
      <c r="I610" s="87" t="s">
        <v>719</v>
      </c>
      <c r="J610" s="34" t="s">
        <v>1608</v>
      </c>
      <c r="K610" s="87">
        <v>2</v>
      </c>
      <c r="L610" s="87" t="s">
        <v>719</v>
      </c>
      <c r="M610" s="87" t="s">
        <v>728</v>
      </c>
      <c r="N610" s="87">
        <v>10</v>
      </c>
      <c r="O610" s="49" t="s">
        <v>3071</v>
      </c>
      <c r="P610" s="49" t="s">
        <v>3071</v>
      </c>
      <c r="Q610" s="34">
        <v>2</v>
      </c>
      <c r="R610" s="34" t="s">
        <v>719</v>
      </c>
      <c r="S610" s="34" t="s">
        <v>728</v>
      </c>
      <c r="T610" s="34">
        <v>10</v>
      </c>
      <c r="U610" s="34" t="s">
        <v>2529</v>
      </c>
      <c r="V610" s="34" t="s">
        <v>2529</v>
      </c>
      <c r="W610" s="34">
        <v>2</v>
      </c>
      <c r="X610" s="34">
        <v>7</v>
      </c>
      <c r="Y610" s="34">
        <v>1</v>
      </c>
    </row>
    <row r="611" spans="1:25" x14ac:dyDescent="0.2">
      <c r="A611" s="34" t="s">
        <v>3078</v>
      </c>
      <c r="B611" s="49" t="s">
        <v>1617</v>
      </c>
      <c r="C611" s="49" t="s">
        <v>561</v>
      </c>
      <c r="D611" s="49">
        <v>2</v>
      </c>
      <c r="E611" s="34" t="s">
        <v>717</v>
      </c>
      <c r="F611" s="34" t="s">
        <v>1618</v>
      </c>
      <c r="G611" s="87" t="s">
        <v>720</v>
      </c>
      <c r="H611" s="87" t="s">
        <v>739</v>
      </c>
      <c r="I611" s="87" t="s">
        <v>719</v>
      </c>
      <c r="J611" s="34" t="s">
        <v>1619</v>
      </c>
      <c r="K611" s="87">
        <v>2</v>
      </c>
      <c r="L611" s="87" t="s">
        <v>719</v>
      </c>
      <c r="M611" s="87" t="s">
        <v>746</v>
      </c>
      <c r="N611" s="87">
        <v>10</v>
      </c>
      <c r="O611" s="49" t="s">
        <v>3079</v>
      </c>
      <c r="P611" s="49" t="s">
        <v>3079</v>
      </c>
      <c r="Q611" s="34">
        <v>2</v>
      </c>
      <c r="R611" s="34" t="s">
        <v>719</v>
      </c>
      <c r="S611" s="34" t="s">
        <v>746</v>
      </c>
      <c r="T611" s="34">
        <v>10</v>
      </c>
      <c r="U611" s="34" t="s">
        <v>2529</v>
      </c>
      <c r="V611" s="34" t="s">
        <v>2529</v>
      </c>
      <c r="W611" s="34">
        <v>2</v>
      </c>
      <c r="X611" s="34">
        <v>7</v>
      </c>
      <c r="Y611" s="34">
        <v>1</v>
      </c>
    </row>
    <row r="612" spans="1:25" x14ac:dyDescent="0.2">
      <c r="A612" s="34" t="s">
        <v>3080</v>
      </c>
      <c r="B612" s="49" t="s">
        <v>1620</v>
      </c>
      <c r="C612" s="49" t="s">
        <v>562</v>
      </c>
      <c r="D612" s="49">
        <v>2</v>
      </c>
      <c r="E612" s="34" t="s">
        <v>717</v>
      </c>
      <c r="F612" s="34" t="s">
        <v>718</v>
      </c>
      <c r="G612" s="87" t="s">
        <v>719</v>
      </c>
      <c r="H612" s="87" t="s">
        <v>720</v>
      </c>
      <c r="I612" s="87" t="s">
        <v>721</v>
      </c>
      <c r="J612" s="34" t="s">
        <v>722</v>
      </c>
      <c r="K612" s="87">
        <v>2</v>
      </c>
      <c r="L612" s="87" t="s">
        <v>719</v>
      </c>
      <c r="M612" s="87" t="s">
        <v>739</v>
      </c>
      <c r="N612" s="87">
        <v>5</v>
      </c>
      <c r="O612" s="49" t="s">
        <v>2345</v>
      </c>
      <c r="P612" s="49" t="s">
        <v>2345</v>
      </c>
      <c r="Q612" s="34">
        <v>2</v>
      </c>
      <c r="R612" s="34" t="s">
        <v>719</v>
      </c>
      <c r="S612" s="34" t="s">
        <v>739</v>
      </c>
      <c r="T612" s="34">
        <v>5</v>
      </c>
      <c r="U612" s="34" t="s">
        <v>2346</v>
      </c>
      <c r="V612" s="34" t="s">
        <v>2346</v>
      </c>
      <c r="W612" s="34">
        <v>1</v>
      </c>
      <c r="X612" s="34">
        <v>2</v>
      </c>
      <c r="Y612" s="34">
        <v>4</v>
      </c>
    </row>
    <row r="613" spans="1:25" x14ac:dyDescent="0.2">
      <c r="A613" s="34" t="s">
        <v>3081</v>
      </c>
      <c r="B613" s="49" t="s">
        <v>1621</v>
      </c>
      <c r="C613" s="49" t="s">
        <v>562</v>
      </c>
      <c r="D613" s="49">
        <v>2</v>
      </c>
      <c r="E613" s="34" t="s">
        <v>717</v>
      </c>
      <c r="F613" s="34" t="s">
        <v>724</v>
      </c>
      <c r="G613" s="87" t="s">
        <v>719</v>
      </c>
      <c r="H613" s="87" t="s">
        <v>720</v>
      </c>
      <c r="I613" s="87" t="s">
        <v>721</v>
      </c>
      <c r="J613" s="34" t="s">
        <v>725</v>
      </c>
      <c r="K613" s="87">
        <v>2</v>
      </c>
      <c r="L613" s="87" t="s">
        <v>719</v>
      </c>
      <c r="M613" s="87" t="s">
        <v>739</v>
      </c>
      <c r="N613" s="87">
        <v>10</v>
      </c>
      <c r="O613" s="49" t="s">
        <v>2348</v>
      </c>
      <c r="P613" s="49" t="s">
        <v>2348</v>
      </c>
      <c r="Q613" s="34">
        <v>2</v>
      </c>
      <c r="R613" s="34" t="s">
        <v>719</v>
      </c>
      <c r="S613" s="34" t="s">
        <v>739</v>
      </c>
      <c r="T613" s="34">
        <v>10</v>
      </c>
      <c r="U613" s="34" t="s">
        <v>2346</v>
      </c>
      <c r="V613" s="34" t="s">
        <v>2346</v>
      </c>
      <c r="W613" s="34">
        <v>1</v>
      </c>
      <c r="X613" s="34">
        <v>2</v>
      </c>
      <c r="Y613" s="34">
        <v>4</v>
      </c>
    </row>
    <row r="614" spans="1:25" x14ac:dyDescent="0.2">
      <c r="A614" s="34" t="s">
        <v>3082</v>
      </c>
      <c r="B614" s="49" t="s">
        <v>1622</v>
      </c>
      <c r="C614" s="49" t="s">
        <v>562</v>
      </c>
      <c r="D614" s="49">
        <v>2</v>
      </c>
      <c r="E614" s="34" t="s">
        <v>717</v>
      </c>
      <c r="F614" s="34" t="s">
        <v>742</v>
      </c>
      <c r="G614" s="87" t="s">
        <v>719</v>
      </c>
      <c r="H614" s="87" t="s">
        <v>728</v>
      </c>
      <c r="I614" s="87" t="s">
        <v>721</v>
      </c>
      <c r="J614" s="34" t="s">
        <v>743</v>
      </c>
      <c r="K614" s="87">
        <v>2</v>
      </c>
      <c r="L614" s="87" t="s">
        <v>719</v>
      </c>
      <c r="M614" s="87" t="s">
        <v>739</v>
      </c>
      <c r="N614" s="87">
        <v>16</v>
      </c>
      <c r="O614" s="49" t="s">
        <v>2658</v>
      </c>
      <c r="P614" s="49" t="s">
        <v>2658</v>
      </c>
      <c r="Q614" s="34">
        <v>2</v>
      </c>
      <c r="R614" s="34" t="s">
        <v>719</v>
      </c>
      <c r="S614" s="34" t="s">
        <v>739</v>
      </c>
      <c r="T614" s="34">
        <v>16</v>
      </c>
      <c r="U614" s="34" t="s">
        <v>2434</v>
      </c>
      <c r="V614" s="34" t="s">
        <v>2434</v>
      </c>
      <c r="W614" s="34">
        <v>1</v>
      </c>
      <c r="X614" s="34">
        <v>3</v>
      </c>
      <c r="Y614" s="34">
        <v>4</v>
      </c>
    </row>
    <row r="615" spans="1:25" x14ac:dyDescent="0.2">
      <c r="A615" s="34" t="s">
        <v>3083</v>
      </c>
      <c r="B615" s="49" t="s">
        <v>1623</v>
      </c>
      <c r="C615" s="49" t="s">
        <v>562</v>
      </c>
      <c r="D615" s="49">
        <v>2</v>
      </c>
      <c r="E615" s="34" t="s">
        <v>717</v>
      </c>
      <c r="F615" s="34" t="s">
        <v>1624</v>
      </c>
      <c r="G615" s="87" t="s">
        <v>719</v>
      </c>
      <c r="H615" s="87" t="s">
        <v>728</v>
      </c>
      <c r="I615" s="87" t="s">
        <v>721</v>
      </c>
      <c r="J615" s="34" t="s">
        <v>733</v>
      </c>
      <c r="K615" s="87">
        <v>2</v>
      </c>
      <c r="L615" s="87" t="s">
        <v>719</v>
      </c>
      <c r="M615" s="87" t="s">
        <v>728</v>
      </c>
      <c r="N615" s="87">
        <v>16</v>
      </c>
      <c r="O615" s="49" t="s">
        <v>2390</v>
      </c>
      <c r="P615" s="49" t="s">
        <v>2390</v>
      </c>
      <c r="Q615" s="34">
        <v>2</v>
      </c>
      <c r="R615" s="34" t="s">
        <v>719</v>
      </c>
      <c r="S615" s="34" t="s">
        <v>728</v>
      </c>
      <c r="T615" s="34">
        <v>16</v>
      </c>
      <c r="U615" s="34" t="s">
        <v>2434</v>
      </c>
      <c r="V615" s="34" t="s">
        <v>2434</v>
      </c>
      <c r="W615" s="34">
        <v>1</v>
      </c>
      <c r="X615" s="34">
        <v>3</v>
      </c>
      <c r="Y615" s="34">
        <v>4</v>
      </c>
    </row>
    <row r="616" spans="1:25" x14ac:dyDescent="0.2">
      <c r="A616" s="34" t="s">
        <v>3084</v>
      </c>
      <c r="B616" s="49" t="s">
        <v>1625</v>
      </c>
      <c r="C616" s="49" t="s">
        <v>562</v>
      </c>
      <c r="D616" s="49">
        <v>2</v>
      </c>
      <c r="E616" s="34" t="s">
        <v>717</v>
      </c>
      <c r="F616" s="34" t="s">
        <v>735</v>
      </c>
      <c r="G616" s="87" t="s">
        <v>719</v>
      </c>
      <c r="H616" s="87" t="s">
        <v>728</v>
      </c>
      <c r="I616" s="87" t="s">
        <v>721</v>
      </c>
      <c r="J616" s="34" t="s">
        <v>736</v>
      </c>
      <c r="K616" s="87">
        <v>2</v>
      </c>
      <c r="L616" s="87" t="s">
        <v>719</v>
      </c>
      <c r="M616" s="87" t="s">
        <v>739</v>
      </c>
      <c r="N616" s="87" t="s">
        <v>2481</v>
      </c>
      <c r="O616" s="49" t="s">
        <v>2348</v>
      </c>
      <c r="P616" s="49" t="s">
        <v>2348</v>
      </c>
      <c r="Q616" s="34">
        <v>2</v>
      </c>
      <c r="R616" s="34" t="s">
        <v>719</v>
      </c>
      <c r="S616" s="34" t="s">
        <v>739</v>
      </c>
      <c r="T616" s="34" t="s">
        <v>2481</v>
      </c>
      <c r="U616" s="34" t="s">
        <v>2434</v>
      </c>
      <c r="V616" s="34" t="s">
        <v>2434</v>
      </c>
      <c r="W616" s="34">
        <v>1</v>
      </c>
      <c r="X616" s="34">
        <v>3</v>
      </c>
      <c r="Y616" s="34">
        <v>4</v>
      </c>
    </row>
    <row r="617" spans="1:25" x14ac:dyDescent="0.2">
      <c r="A617" s="34" t="s">
        <v>3085</v>
      </c>
      <c r="B617" s="49" t="s">
        <v>1626</v>
      </c>
      <c r="C617" s="49" t="s">
        <v>562</v>
      </c>
      <c r="D617" s="49">
        <v>2</v>
      </c>
      <c r="E617" s="34" t="s">
        <v>717</v>
      </c>
      <c r="F617" s="34" t="s">
        <v>738</v>
      </c>
      <c r="G617" s="87" t="s">
        <v>719</v>
      </c>
      <c r="H617" s="87" t="s">
        <v>739</v>
      </c>
      <c r="I617" s="87" t="s">
        <v>720</v>
      </c>
      <c r="J617" s="34" t="s">
        <v>740</v>
      </c>
      <c r="K617" s="87">
        <v>2</v>
      </c>
      <c r="L617" s="87" t="s">
        <v>720</v>
      </c>
      <c r="M617" s="87" t="s">
        <v>719</v>
      </c>
      <c r="N617" s="87">
        <v>16</v>
      </c>
      <c r="O617" s="49" t="s">
        <v>2350</v>
      </c>
      <c r="P617" s="49" t="s">
        <v>2350</v>
      </c>
      <c r="Q617" s="34">
        <v>2</v>
      </c>
      <c r="R617" s="34" t="s">
        <v>720</v>
      </c>
      <c r="S617" s="34" t="s">
        <v>719</v>
      </c>
      <c r="T617" s="34">
        <v>16</v>
      </c>
      <c r="U617" s="34" t="s">
        <v>2356</v>
      </c>
      <c r="V617" s="34" t="s">
        <v>2356</v>
      </c>
      <c r="W617" s="34">
        <v>1</v>
      </c>
      <c r="X617" s="34">
        <v>7</v>
      </c>
      <c r="Y617" s="34">
        <v>2</v>
      </c>
    </row>
    <row r="618" spans="1:25" x14ac:dyDescent="0.2">
      <c r="A618" s="34" t="s">
        <v>3086</v>
      </c>
      <c r="B618" s="49" t="s">
        <v>1627</v>
      </c>
      <c r="C618" s="49" t="s">
        <v>562</v>
      </c>
      <c r="D618" s="49">
        <v>2</v>
      </c>
      <c r="E618" s="34" t="s">
        <v>717</v>
      </c>
      <c r="F618" s="34" t="s">
        <v>745</v>
      </c>
      <c r="G618" s="87" t="s">
        <v>720</v>
      </c>
      <c r="H618" s="87" t="s">
        <v>746</v>
      </c>
      <c r="I618" s="87" t="s">
        <v>747</v>
      </c>
      <c r="J618" s="34" t="s">
        <v>748</v>
      </c>
      <c r="K618" s="87">
        <v>2</v>
      </c>
      <c r="L618" s="87" t="s">
        <v>719</v>
      </c>
      <c r="M618" s="87" t="s">
        <v>739</v>
      </c>
      <c r="N618" s="87" t="s">
        <v>2481</v>
      </c>
      <c r="O618" s="49" t="s">
        <v>2348</v>
      </c>
      <c r="P618" s="49" t="s">
        <v>2348</v>
      </c>
      <c r="Q618" s="34">
        <v>2</v>
      </c>
      <c r="R618" s="34" t="s">
        <v>719</v>
      </c>
      <c r="S618" s="34" t="s">
        <v>739</v>
      </c>
      <c r="T618" s="34" t="s">
        <v>2481</v>
      </c>
      <c r="U618" s="34" t="s">
        <v>2360</v>
      </c>
      <c r="V618" s="34" t="s">
        <v>2360</v>
      </c>
      <c r="W618" s="34" t="s">
        <v>720</v>
      </c>
      <c r="X618" s="34" t="s">
        <v>746</v>
      </c>
      <c r="Y618" s="34" t="s">
        <v>747</v>
      </c>
    </row>
    <row r="619" spans="1:25" x14ac:dyDescent="0.2">
      <c r="A619" s="34" t="s">
        <v>3087</v>
      </c>
      <c r="B619" s="49" t="s">
        <v>1628</v>
      </c>
      <c r="C619" s="49" t="s">
        <v>563</v>
      </c>
      <c r="D619" s="49">
        <v>1</v>
      </c>
      <c r="E619" s="34" t="s">
        <v>782</v>
      </c>
      <c r="F619" s="34" t="s">
        <v>718</v>
      </c>
      <c r="G619" s="87" t="s">
        <v>719</v>
      </c>
      <c r="H619" s="87" t="s">
        <v>720</v>
      </c>
      <c r="I619" s="87" t="s">
        <v>721</v>
      </c>
      <c r="J619" s="34" t="s">
        <v>722</v>
      </c>
      <c r="K619" s="87">
        <v>1</v>
      </c>
      <c r="L619" s="87">
        <v>5</v>
      </c>
      <c r="M619" s="87">
        <v>0</v>
      </c>
      <c r="N619" s="87">
        <v>5</v>
      </c>
      <c r="O619" s="49" t="s">
        <v>2408</v>
      </c>
      <c r="P619" s="49" t="s">
        <v>2408</v>
      </c>
      <c r="Q619" s="34">
        <v>1</v>
      </c>
      <c r="R619" s="34">
        <v>5</v>
      </c>
      <c r="S619" s="34">
        <v>0</v>
      </c>
      <c r="T619" s="34">
        <v>5</v>
      </c>
      <c r="U619" s="34" t="s">
        <v>2346</v>
      </c>
      <c r="V619" s="34" t="s">
        <v>2346</v>
      </c>
      <c r="W619" s="34">
        <v>1</v>
      </c>
      <c r="X619" s="34">
        <v>2</v>
      </c>
      <c r="Y619" s="34">
        <v>4</v>
      </c>
    </row>
    <row r="620" spans="1:25" x14ac:dyDescent="0.2">
      <c r="A620" s="34" t="s">
        <v>3088</v>
      </c>
      <c r="B620" s="49" t="s">
        <v>1629</v>
      </c>
      <c r="C620" s="49" t="s">
        <v>563</v>
      </c>
      <c r="D620" s="49">
        <v>1</v>
      </c>
      <c r="E620" s="34" t="s">
        <v>782</v>
      </c>
      <c r="F620" s="34" t="s">
        <v>724</v>
      </c>
      <c r="G620" s="87" t="s">
        <v>719</v>
      </c>
      <c r="H620" s="87" t="s">
        <v>720</v>
      </c>
      <c r="I620" s="87" t="s">
        <v>721</v>
      </c>
      <c r="J620" s="34" t="s">
        <v>725</v>
      </c>
      <c r="K620" s="87">
        <v>1</v>
      </c>
      <c r="L620" s="87">
        <v>6</v>
      </c>
      <c r="M620" s="87">
        <v>0</v>
      </c>
      <c r="N620" s="87">
        <v>10</v>
      </c>
      <c r="O620" s="49" t="s">
        <v>2410</v>
      </c>
      <c r="P620" s="49" t="s">
        <v>2410</v>
      </c>
      <c r="Q620" s="34">
        <v>1</v>
      </c>
      <c r="R620" s="34">
        <v>6</v>
      </c>
      <c r="S620" s="34">
        <v>0</v>
      </c>
      <c r="T620" s="34">
        <v>10</v>
      </c>
      <c r="U620" s="34" t="s">
        <v>2346</v>
      </c>
      <c r="V620" s="34" t="s">
        <v>2346</v>
      </c>
      <c r="W620" s="34">
        <v>1</v>
      </c>
      <c r="X620" s="34">
        <v>2</v>
      </c>
      <c r="Y620" s="34">
        <v>4</v>
      </c>
    </row>
    <row r="621" spans="1:25" x14ac:dyDescent="0.2">
      <c r="A621" s="34" t="s">
        <v>3089</v>
      </c>
      <c r="B621" s="49" t="s">
        <v>1630</v>
      </c>
      <c r="C621" s="49" t="s">
        <v>563</v>
      </c>
      <c r="D621" s="49">
        <v>1</v>
      </c>
      <c r="E621" s="34" t="s">
        <v>782</v>
      </c>
      <c r="F621" s="34" t="s">
        <v>1631</v>
      </c>
      <c r="G621" s="87" t="s">
        <v>719</v>
      </c>
      <c r="H621" s="87" t="s">
        <v>720</v>
      </c>
      <c r="I621" s="87" t="s">
        <v>721</v>
      </c>
      <c r="J621" s="34" t="s">
        <v>1632</v>
      </c>
      <c r="K621" s="87">
        <v>1</v>
      </c>
      <c r="L621" s="87">
        <v>6</v>
      </c>
      <c r="M621" s="87">
        <v>0</v>
      </c>
      <c r="N621" s="87">
        <v>10</v>
      </c>
      <c r="O621" s="49" t="s">
        <v>2410</v>
      </c>
      <c r="P621" s="49" t="s">
        <v>2410</v>
      </c>
      <c r="Q621" s="34">
        <v>1</v>
      </c>
      <c r="R621" s="34">
        <v>6</v>
      </c>
      <c r="S621" s="34">
        <v>0</v>
      </c>
      <c r="T621" s="34">
        <v>10</v>
      </c>
      <c r="U621" s="34" t="s">
        <v>2346</v>
      </c>
      <c r="V621" s="34" t="s">
        <v>2346</v>
      </c>
      <c r="W621" s="34">
        <v>1</v>
      </c>
      <c r="X621" s="34">
        <v>2</v>
      </c>
      <c r="Y621" s="34">
        <v>4</v>
      </c>
    </row>
    <row r="622" spans="1:25" x14ac:dyDescent="0.2">
      <c r="A622" s="34" t="s">
        <v>3090</v>
      </c>
      <c r="B622" s="49" t="s">
        <v>1633</v>
      </c>
      <c r="C622" s="49" t="s">
        <v>563</v>
      </c>
      <c r="D622" s="49">
        <v>1</v>
      </c>
      <c r="E622" s="34" t="s">
        <v>782</v>
      </c>
      <c r="F622" s="34" t="s">
        <v>1634</v>
      </c>
      <c r="G622" s="87" t="s">
        <v>719</v>
      </c>
      <c r="H622" s="87" t="s">
        <v>720</v>
      </c>
      <c r="I622" s="87" t="s">
        <v>721</v>
      </c>
      <c r="J622" s="34" t="s">
        <v>1632</v>
      </c>
      <c r="K622" s="87">
        <v>1</v>
      </c>
      <c r="L622" s="87">
        <v>6</v>
      </c>
      <c r="M622" s="87" t="s">
        <v>2419</v>
      </c>
      <c r="N622" s="87">
        <v>10</v>
      </c>
      <c r="O622" s="49" t="s">
        <v>2410</v>
      </c>
      <c r="P622" s="49" t="s">
        <v>2410</v>
      </c>
      <c r="Q622" s="34">
        <v>1</v>
      </c>
      <c r="R622" s="34">
        <v>6</v>
      </c>
      <c r="S622" s="34" t="s">
        <v>2419</v>
      </c>
      <c r="T622" s="34">
        <v>10</v>
      </c>
      <c r="U622" s="34" t="s">
        <v>2346</v>
      </c>
      <c r="V622" s="34" t="s">
        <v>2346</v>
      </c>
      <c r="W622" s="34">
        <v>1</v>
      </c>
      <c r="X622" s="34">
        <v>2</v>
      </c>
      <c r="Y622" s="34">
        <v>4</v>
      </c>
    </row>
    <row r="623" spans="1:25" x14ac:dyDescent="0.2">
      <c r="A623" s="34" t="s">
        <v>3091</v>
      </c>
      <c r="B623" s="49" t="s">
        <v>1635</v>
      </c>
      <c r="C623" s="49" t="s">
        <v>563</v>
      </c>
      <c r="D623" s="49">
        <v>1</v>
      </c>
      <c r="E623" s="34" t="s">
        <v>782</v>
      </c>
      <c r="F623" s="34" t="s">
        <v>735</v>
      </c>
      <c r="G623" s="87" t="s">
        <v>719</v>
      </c>
      <c r="H623" s="87" t="s">
        <v>720</v>
      </c>
      <c r="I623" s="87" t="s">
        <v>721</v>
      </c>
      <c r="J623" s="34" t="s">
        <v>736</v>
      </c>
      <c r="K623" s="87">
        <v>1</v>
      </c>
      <c r="L623" s="87" t="s">
        <v>746</v>
      </c>
      <c r="M623" s="87" t="s">
        <v>2419</v>
      </c>
      <c r="N623" s="87" t="s">
        <v>2481</v>
      </c>
      <c r="O623" s="49" t="s">
        <v>2410</v>
      </c>
      <c r="P623" s="49" t="s">
        <v>2410</v>
      </c>
      <c r="Q623" s="34">
        <v>1</v>
      </c>
      <c r="R623" s="34" t="s">
        <v>746</v>
      </c>
      <c r="S623" s="34" t="s">
        <v>2419</v>
      </c>
      <c r="T623" s="34" t="s">
        <v>2481</v>
      </c>
      <c r="U623" s="34" t="s">
        <v>2346</v>
      </c>
      <c r="V623" s="34" t="s">
        <v>2346</v>
      </c>
      <c r="W623" s="34">
        <v>1</v>
      </c>
      <c r="X623" s="34">
        <v>2</v>
      </c>
      <c r="Y623" s="34">
        <v>4</v>
      </c>
    </row>
    <row r="624" spans="1:25" x14ac:dyDescent="0.2">
      <c r="A624" s="34" t="s">
        <v>3092</v>
      </c>
      <c r="B624" s="49" t="s">
        <v>1636</v>
      </c>
      <c r="C624" s="49" t="s">
        <v>563</v>
      </c>
      <c r="D624" s="49">
        <v>1</v>
      </c>
      <c r="E624" s="34" t="s">
        <v>782</v>
      </c>
      <c r="F624" s="34" t="s">
        <v>742</v>
      </c>
      <c r="G624" s="87" t="s">
        <v>719</v>
      </c>
      <c r="H624" s="87" t="s">
        <v>728</v>
      </c>
      <c r="I624" s="87" t="s">
        <v>721</v>
      </c>
      <c r="J624" s="34" t="s">
        <v>743</v>
      </c>
      <c r="K624" s="87">
        <v>1</v>
      </c>
      <c r="L624" s="87" t="s">
        <v>746</v>
      </c>
      <c r="M624" s="87" t="s">
        <v>2419</v>
      </c>
      <c r="N624" s="87">
        <v>16</v>
      </c>
      <c r="O624" s="49" t="s">
        <v>2398</v>
      </c>
      <c r="P624" s="49" t="s">
        <v>2398</v>
      </c>
      <c r="Q624" s="34">
        <v>1</v>
      </c>
      <c r="R624" s="34" t="s">
        <v>746</v>
      </c>
      <c r="S624" s="34" t="s">
        <v>2419</v>
      </c>
      <c r="T624" s="34">
        <v>16</v>
      </c>
      <c r="U624" s="34" t="s">
        <v>2434</v>
      </c>
      <c r="V624" s="34" t="s">
        <v>2434</v>
      </c>
      <c r="W624" s="34">
        <v>1</v>
      </c>
      <c r="X624" s="34">
        <v>3</v>
      </c>
      <c r="Y624" s="34">
        <v>4</v>
      </c>
    </row>
    <row r="625" spans="1:25" x14ac:dyDescent="0.2">
      <c r="A625" s="34" t="s">
        <v>3093</v>
      </c>
      <c r="B625" s="49" t="s">
        <v>1637</v>
      </c>
      <c r="C625" s="49" t="s">
        <v>563</v>
      </c>
      <c r="D625" s="49">
        <v>1</v>
      </c>
      <c r="E625" s="34" t="s">
        <v>782</v>
      </c>
      <c r="F625" s="34" t="s">
        <v>738</v>
      </c>
      <c r="G625" s="87" t="s">
        <v>719</v>
      </c>
      <c r="H625" s="87" t="s">
        <v>739</v>
      </c>
      <c r="I625" s="87" t="s">
        <v>720</v>
      </c>
      <c r="J625" s="34" t="s">
        <v>740</v>
      </c>
      <c r="K625" s="87">
        <v>1</v>
      </c>
      <c r="L625" s="87" t="s">
        <v>721</v>
      </c>
      <c r="M625" s="87" t="s">
        <v>720</v>
      </c>
      <c r="N625" s="87">
        <v>16</v>
      </c>
      <c r="O625" s="49" t="s">
        <v>2887</v>
      </c>
      <c r="P625" s="49" t="s">
        <v>2887</v>
      </c>
      <c r="Q625" s="34">
        <v>1</v>
      </c>
      <c r="R625" s="34" t="s">
        <v>721</v>
      </c>
      <c r="S625" s="34" t="s">
        <v>720</v>
      </c>
      <c r="T625" s="34">
        <v>16</v>
      </c>
      <c r="U625" s="34" t="s">
        <v>2356</v>
      </c>
      <c r="V625" s="34" t="s">
        <v>2356</v>
      </c>
      <c r="W625" s="34">
        <v>1</v>
      </c>
      <c r="X625" s="34">
        <v>7</v>
      </c>
      <c r="Y625" s="34">
        <v>2</v>
      </c>
    </row>
    <row r="626" spans="1:25" x14ac:dyDescent="0.2">
      <c r="A626" s="34" t="s">
        <v>3094</v>
      </c>
      <c r="B626" s="49" t="s">
        <v>1638</v>
      </c>
      <c r="C626" s="49" t="s">
        <v>563</v>
      </c>
      <c r="D626" s="49">
        <v>1</v>
      </c>
      <c r="E626" s="34" t="s">
        <v>782</v>
      </c>
      <c r="F626" s="34" t="s">
        <v>745</v>
      </c>
      <c r="G626" s="87" t="s">
        <v>720</v>
      </c>
      <c r="H626" s="87" t="s">
        <v>746</v>
      </c>
      <c r="I626" s="87" t="s">
        <v>747</v>
      </c>
      <c r="J626" s="34" t="s">
        <v>748</v>
      </c>
      <c r="K626" s="87">
        <v>1</v>
      </c>
      <c r="L626" s="87" t="s">
        <v>746</v>
      </c>
      <c r="M626" s="87" t="s">
        <v>719</v>
      </c>
      <c r="N626" s="87" t="s">
        <v>2481</v>
      </c>
      <c r="O626" s="49" t="s">
        <v>2476</v>
      </c>
      <c r="P626" s="49" t="s">
        <v>2476</v>
      </c>
      <c r="Q626" s="34">
        <v>1</v>
      </c>
      <c r="R626" s="34" t="s">
        <v>746</v>
      </c>
      <c r="S626" s="34" t="s">
        <v>719</v>
      </c>
      <c r="T626" s="34" t="s">
        <v>2481</v>
      </c>
      <c r="U626" s="34" t="s">
        <v>2360</v>
      </c>
      <c r="V626" s="34" t="s">
        <v>2360</v>
      </c>
      <c r="W626" s="34" t="s">
        <v>720</v>
      </c>
      <c r="X626" s="34" t="s">
        <v>746</v>
      </c>
      <c r="Y626" s="34" t="s">
        <v>747</v>
      </c>
    </row>
    <row r="627" spans="1:25" x14ac:dyDescent="0.2">
      <c r="A627" s="34" t="s">
        <v>3095</v>
      </c>
      <c r="B627" s="49" t="s">
        <v>1639</v>
      </c>
      <c r="C627" s="49" t="s">
        <v>564</v>
      </c>
      <c r="D627" s="49">
        <v>1</v>
      </c>
      <c r="E627" s="34" t="s">
        <v>782</v>
      </c>
      <c r="F627" s="34" t="s">
        <v>718</v>
      </c>
      <c r="G627" s="87" t="s">
        <v>719</v>
      </c>
      <c r="H627" s="87" t="s">
        <v>720</v>
      </c>
      <c r="I627" s="87" t="s">
        <v>721</v>
      </c>
      <c r="J627" s="34" t="s">
        <v>722</v>
      </c>
      <c r="K627" s="87">
        <v>1</v>
      </c>
      <c r="L627" s="87">
        <v>5</v>
      </c>
      <c r="M627" s="87">
        <v>0</v>
      </c>
      <c r="N627" s="87">
        <v>5</v>
      </c>
      <c r="O627" s="49" t="s">
        <v>2408</v>
      </c>
      <c r="P627" s="49" t="s">
        <v>2408</v>
      </c>
      <c r="Q627" s="34">
        <v>1</v>
      </c>
      <c r="R627" s="34">
        <v>5</v>
      </c>
      <c r="S627" s="34">
        <v>0</v>
      </c>
      <c r="T627" s="34">
        <v>5</v>
      </c>
      <c r="U627" s="34" t="s">
        <v>2346</v>
      </c>
      <c r="V627" s="34" t="s">
        <v>2346</v>
      </c>
      <c r="W627" s="34">
        <v>1</v>
      </c>
      <c r="X627" s="34">
        <v>2</v>
      </c>
      <c r="Y627" s="34">
        <v>4</v>
      </c>
    </row>
    <row r="628" spans="1:25" x14ac:dyDescent="0.2">
      <c r="A628" s="34" t="s">
        <v>3096</v>
      </c>
      <c r="B628" s="49" t="s">
        <v>1640</v>
      </c>
      <c r="C628" s="49" t="s">
        <v>564</v>
      </c>
      <c r="D628" s="49">
        <v>1</v>
      </c>
      <c r="E628" s="34" t="s">
        <v>782</v>
      </c>
      <c r="F628" s="34" t="s">
        <v>1641</v>
      </c>
      <c r="G628" s="87" t="s">
        <v>719</v>
      </c>
      <c r="H628" s="87" t="s">
        <v>720</v>
      </c>
      <c r="I628" s="87" t="s">
        <v>721</v>
      </c>
      <c r="J628" s="34" t="s">
        <v>1313</v>
      </c>
      <c r="K628" s="87">
        <v>1</v>
      </c>
      <c r="L628" s="87">
        <v>6</v>
      </c>
      <c r="M628" s="87">
        <v>1</v>
      </c>
      <c r="N628" s="87">
        <v>10</v>
      </c>
      <c r="O628" s="49" t="s">
        <v>2476</v>
      </c>
      <c r="P628" s="49" t="s">
        <v>2476</v>
      </c>
      <c r="Q628" s="34">
        <v>1</v>
      </c>
      <c r="R628" s="34">
        <v>6</v>
      </c>
      <c r="S628" s="34">
        <v>1</v>
      </c>
      <c r="T628" s="34">
        <v>10</v>
      </c>
      <c r="U628" s="34" t="s">
        <v>2346</v>
      </c>
      <c r="V628" s="34" t="s">
        <v>2346</v>
      </c>
      <c r="W628" s="34">
        <v>1</v>
      </c>
      <c r="X628" s="34">
        <v>2</v>
      </c>
      <c r="Y628" s="34">
        <v>4</v>
      </c>
    </row>
    <row r="629" spans="1:25" x14ac:dyDescent="0.2">
      <c r="A629" s="34" t="s">
        <v>3097</v>
      </c>
      <c r="B629" s="49" t="s">
        <v>1642</v>
      </c>
      <c r="C629" s="49" t="s">
        <v>564</v>
      </c>
      <c r="D629" s="49">
        <v>1</v>
      </c>
      <c r="E629" s="34" t="s">
        <v>782</v>
      </c>
      <c r="F629" s="34" t="s">
        <v>1643</v>
      </c>
      <c r="G629" s="87" t="s">
        <v>719</v>
      </c>
      <c r="H629" s="87" t="s">
        <v>720</v>
      </c>
      <c r="I629" s="87" t="s">
        <v>721</v>
      </c>
      <c r="J629" s="34" t="s">
        <v>936</v>
      </c>
      <c r="K629" s="87">
        <v>1</v>
      </c>
      <c r="L629" s="87">
        <v>6</v>
      </c>
      <c r="M629" s="87">
        <v>0</v>
      </c>
      <c r="N629" s="87">
        <v>10</v>
      </c>
      <c r="O629" s="49" t="s">
        <v>2410</v>
      </c>
      <c r="P629" s="49" t="s">
        <v>2410</v>
      </c>
      <c r="Q629" s="34">
        <v>1</v>
      </c>
      <c r="R629" s="34">
        <v>6</v>
      </c>
      <c r="S629" s="34">
        <v>0</v>
      </c>
      <c r="T629" s="34">
        <v>10</v>
      </c>
      <c r="U629" s="34" t="s">
        <v>2346</v>
      </c>
      <c r="V629" s="34" t="s">
        <v>2346</v>
      </c>
      <c r="W629" s="34">
        <v>1</v>
      </c>
      <c r="X629" s="34">
        <v>2</v>
      </c>
      <c r="Y629" s="34">
        <v>4</v>
      </c>
    </row>
    <row r="630" spans="1:25" x14ac:dyDescent="0.2">
      <c r="A630" s="34" t="s">
        <v>3098</v>
      </c>
      <c r="B630" s="49" t="s">
        <v>1644</v>
      </c>
      <c r="C630" s="49" t="s">
        <v>564</v>
      </c>
      <c r="D630" s="49">
        <v>1</v>
      </c>
      <c r="E630" s="34" t="s">
        <v>782</v>
      </c>
      <c r="F630" s="34" t="s">
        <v>738</v>
      </c>
      <c r="G630" s="87" t="s">
        <v>719</v>
      </c>
      <c r="H630" s="87" t="s">
        <v>739</v>
      </c>
      <c r="I630" s="87" t="s">
        <v>720</v>
      </c>
      <c r="J630" s="34" t="s">
        <v>740</v>
      </c>
      <c r="K630" s="87">
        <v>1</v>
      </c>
      <c r="L630" s="87" t="s">
        <v>721</v>
      </c>
      <c r="M630" s="87" t="s">
        <v>720</v>
      </c>
      <c r="N630" s="87">
        <v>16</v>
      </c>
      <c r="O630" s="49" t="s">
        <v>2887</v>
      </c>
      <c r="P630" s="49" t="s">
        <v>2887</v>
      </c>
      <c r="Q630" s="34">
        <v>1</v>
      </c>
      <c r="R630" s="34" t="s">
        <v>721</v>
      </c>
      <c r="S630" s="34" t="s">
        <v>720</v>
      </c>
      <c r="T630" s="34">
        <v>16</v>
      </c>
      <c r="U630" s="34" t="s">
        <v>2356</v>
      </c>
      <c r="V630" s="34" t="s">
        <v>2356</v>
      </c>
      <c r="W630" s="34">
        <v>1</v>
      </c>
      <c r="X630" s="34">
        <v>7</v>
      </c>
      <c r="Y630" s="34">
        <v>2</v>
      </c>
    </row>
    <row r="631" spans="1:25" x14ac:dyDescent="0.2">
      <c r="A631" s="34" t="s">
        <v>3099</v>
      </c>
      <c r="B631" s="49" t="s">
        <v>1645</v>
      </c>
      <c r="C631" s="49" t="s">
        <v>564</v>
      </c>
      <c r="D631" s="49">
        <v>1</v>
      </c>
      <c r="E631" s="34" t="s">
        <v>782</v>
      </c>
      <c r="F631" s="34" t="s">
        <v>1646</v>
      </c>
      <c r="G631" s="87" t="s">
        <v>720</v>
      </c>
      <c r="H631" s="87" t="s">
        <v>720</v>
      </c>
      <c r="I631" s="87" t="s">
        <v>728</v>
      </c>
      <c r="J631" s="34" t="s">
        <v>936</v>
      </c>
      <c r="K631" s="87">
        <v>1</v>
      </c>
      <c r="L631" s="87">
        <v>6</v>
      </c>
      <c r="M631" s="87">
        <v>0</v>
      </c>
      <c r="N631" s="87">
        <v>10</v>
      </c>
      <c r="O631" s="49" t="s">
        <v>2410</v>
      </c>
      <c r="P631" s="49" t="s">
        <v>2410</v>
      </c>
      <c r="Q631" s="34">
        <v>1</v>
      </c>
      <c r="R631" s="34">
        <v>6</v>
      </c>
      <c r="S631" s="34">
        <v>0</v>
      </c>
      <c r="T631" s="34">
        <v>10</v>
      </c>
      <c r="U631" s="34" t="s">
        <v>2430</v>
      </c>
      <c r="V631" s="34" t="s">
        <v>2430</v>
      </c>
      <c r="W631" s="34">
        <v>2</v>
      </c>
      <c r="X631" s="34">
        <v>2</v>
      </c>
      <c r="Y631" s="34" t="s">
        <v>728</v>
      </c>
    </row>
    <row r="632" spans="1:25" x14ac:dyDescent="0.2">
      <c r="A632" s="34" t="s">
        <v>3100</v>
      </c>
      <c r="B632" s="49" t="s">
        <v>1647</v>
      </c>
      <c r="C632" s="49" t="s">
        <v>564</v>
      </c>
      <c r="D632" s="49">
        <v>1</v>
      </c>
      <c r="E632" s="34" t="s">
        <v>782</v>
      </c>
      <c r="F632" s="34" t="s">
        <v>1648</v>
      </c>
      <c r="G632" s="87" t="s">
        <v>720</v>
      </c>
      <c r="H632" s="87" t="s">
        <v>728</v>
      </c>
      <c r="I632" s="87" t="s">
        <v>720</v>
      </c>
      <c r="J632" s="34" t="s">
        <v>1649</v>
      </c>
      <c r="K632" s="87">
        <v>1</v>
      </c>
      <c r="L632" s="87">
        <v>6</v>
      </c>
      <c r="M632" s="87">
        <v>4</v>
      </c>
      <c r="N632" s="87">
        <v>10</v>
      </c>
      <c r="O632" s="49" t="s">
        <v>2514</v>
      </c>
      <c r="P632" s="49" t="s">
        <v>2514</v>
      </c>
      <c r="Q632" s="34">
        <v>1</v>
      </c>
      <c r="R632" s="34">
        <v>6</v>
      </c>
      <c r="S632" s="34">
        <v>4</v>
      </c>
      <c r="T632" s="34">
        <v>10</v>
      </c>
      <c r="U632" s="34" t="s">
        <v>2358</v>
      </c>
      <c r="V632" s="34" t="s">
        <v>2358</v>
      </c>
      <c r="W632" s="34">
        <v>2</v>
      </c>
      <c r="X632" s="34">
        <v>3</v>
      </c>
      <c r="Y632" s="34">
        <v>2</v>
      </c>
    </row>
    <row r="633" spans="1:25" x14ac:dyDescent="0.2">
      <c r="A633" s="34" t="s">
        <v>3101</v>
      </c>
      <c r="B633" s="49" t="s">
        <v>1650</v>
      </c>
      <c r="C633" s="49" t="s">
        <v>564</v>
      </c>
      <c r="D633" s="49">
        <v>1</v>
      </c>
      <c r="E633" s="34" t="s">
        <v>782</v>
      </c>
      <c r="F633" s="34" t="s">
        <v>1651</v>
      </c>
      <c r="G633" s="87" t="s">
        <v>720</v>
      </c>
      <c r="H633" s="87" t="s">
        <v>768</v>
      </c>
      <c r="I633" s="87" t="s">
        <v>719</v>
      </c>
      <c r="J633" s="34" t="s">
        <v>1652</v>
      </c>
      <c r="K633" s="87">
        <v>1</v>
      </c>
      <c r="L633" s="87">
        <v>6</v>
      </c>
      <c r="M633" s="87">
        <v>1</v>
      </c>
      <c r="N633" s="87">
        <v>4</v>
      </c>
      <c r="O633" s="49" t="s">
        <v>2695</v>
      </c>
      <c r="P633" s="49" t="s">
        <v>2695</v>
      </c>
      <c r="Q633" s="34">
        <v>1</v>
      </c>
      <c r="R633" s="34">
        <v>6</v>
      </c>
      <c r="S633" s="34">
        <v>1</v>
      </c>
      <c r="T633" s="34">
        <v>4</v>
      </c>
      <c r="U633" s="34" t="s">
        <v>2471</v>
      </c>
      <c r="V633" s="34" t="s">
        <v>2471</v>
      </c>
      <c r="W633" s="34">
        <v>2</v>
      </c>
      <c r="X633" s="34">
        <v>5</v>
      </c>
      <c r="Y633" s="34" t="s">
        <v>719</v>
      </c>
    </row>
    <row r="634" spans="1:25" x14ac:dyDescent="0.2">
      <c r="A634" s="34" t="s">
        <v>3102</v>
      </c>
      <c r="B634" s="49" t="s">
        <v>1653</v>
      </c>
      <c r="C634" s="49" t="s">
        <v>564</v>
      </c>
      <c r="D634" s="49">
        <v>1</v>
      </c>
      <c r="E634" s="34" t="s">
        <v>782</v>
      </c>
      <c r="F634" s="34" t="s">
        <v>1654</v>
      </c>
      <c r="G634" s="87" t="s">
        <v>720</v>
      </c>
      <c r="H634" s="87" t="s">
        <v>746</v>
      </c>
      <c r="I634" s="87" t="s">
        <v>719</v>
      </c>
      <c r="J634" s="34" t="s">
        <v>1649</v>
      </c>
      <c r="K634" s="87">
        <v>1</v>
      </c>
      <c r="L634" s="87">
        <v>6</v>
      </c>
      <c r="M634" s="87">
        <v>4</v>
      </c>
      <c r="N634" s="87">
        <v>10</v>
      </c>
      <c r="O634" s="49" t="s">
        <v>2514</v>
      </c>
      <c r="P634" s="49" t="s">
        <v>2514</v>
      </c>
      <c r="Q634" s="34">
        <v>1</v>
      </c>
      <c r="R634" s="34">
        <v>6</v>
      </c>
      <c r="S634" s="34">
        <v>4</v>
      </c>
      <c r="T634" s="34">
        <v>10</v>
      </c>
      <c r="U634" s="34" t="s">
        <v>2515</v>
      </c>
      <c r="V634" s="34" t="s">
        <v>2515</v>
      </c>
      <c r="W634" s="34">
        <v>2</v>
      </c>
      <c r="X634" s="34">
        <v>6</v>
      </c>
      <c r="Y634" s="34">
        <v>1</v>
      </c>
    </row>
    <row r="635" spans="1:25" x14ac:dyDescent="0.2">
      <c r="A635" s="34" t="s">
        <v>3103</v>
      </c>
      <c r="B635" s="49" t="s">
        <v>1655</v>
      </c>
      <c r="C635" s="49" t="s">
        <v>564</v>
      </c>
      <c r="D635" s="49">
        <v>1</v>
      </c>
      <c r="E635" s="34" t="s">
        <v>782</v>
      </c>
      <c r="F635" s="34" t="s">
        <v>742</v>
      </c>
      <c r="G635" s="87" t="s">
        <v>720</v>
      </c>
      <c r="H635" s="87" t="s">
        <v>746</v>
      </c>
      <c r="I635" s="87" t="s">
        <v>728</v>
      </c>
      <c r="J635" s="34" t="s">
        <v>743</v>
      </c>
      <c r="K635" s="87">
        <v>1</v>
      </c>
      <c r="L635" s="87" t="s">
        <v>746</v>
      </c>
      <c r="M635" s="87" t="s">
        <v>2419</v>
      </c>
      <c r="N635" s="87">
        <v>16</v>
      </c>
      <c r="O635" s="49" t="s">
        <v>2398</v>
      </c>
      <c r="P635" s="49" t="s">
        <v>2398</v>
      </c>
      <c r="Q635" s="34">
        <v>1</v>
      </c>
      <c r="R635" s="34" t="s">
        <v>746</v>
      </c>
      <c r="S635" s="34" t="s">
        <v>2419</v>
      </c>
      <c r="T635" s="34">
        <v>16</v>
      </c>
      <c r="U635" s="34" t="s">
        <v>2517</v>
      </c>
      <c r="V635" s="34" t="s">
        <v>2517</v>
      </c>
      <c r="W635" s="34" t="s">
        <v>720</v>
      </c>
      <c r="X635" s="34" t="s">
        <v>746</v>
      </c>
      <c r="Y635" s="34" t="s">
        <v>728</v>
      </c>
    </row>
    <row r="636" spans="1:25" x14ac:dyDescent="0.2">
      <c r="A636" s="34" t="s">
        <v>3104</v>
      </c>
      <c r="B636" s="49" t="s">
        <v>1656</v>
      </c>
      <c r="C636" s="49" t="s">
        <v>564</v>
      </c>
      <c r="D636" s="49">
        <v>1</v>
      </c>
      <c r="E636" s="34" t="s">
        <v>782</v>
      </c>
      <c r="F636" s="34" t="s">
        <v>1657</v>
      </c>
      <c r="G636" s="87" t="s">
        <v>720</v>
      </c>
      <c r="H636" s="87" t="s">
        <v>746</v>
      </c>
      <c r="I636" s="87" t="s">
        <v>728</v>
      </c>
      <c r="J636" s="34" t="s">
        <v>764</v>
      </c>
      <c r="K636" s="87">
        <v>1</v>
      </c>
      <c r="L636" s="87" t="s">
        <v>720</v>
      </c>
      <c r="M636" s="87" t="s">
        <v>720</v>
      </c>
      <c r="N636" s="87">
        <v>16</v>
      </c>
      <c r="O636" s="49" t="s">
        <v>3105</v>
      </c>
      <c r="P636" s="49" t="s">
        <v>3105</v>
      </c>
      <c r="Q636" s="34">
        <v>1</v>
      </c>
      <c r="R636" s="34" t="s">
        <v>720</v>
      </c>
      <c r="S636" s="34" t="s">
        <v>720</v>
      </c>
      <c r="T636" s="34">
        <v>16</v>
      </c>
      <c r="U636" s="34" t="s">
        <v>2517</v>
      </c>
      <c r="V636" s="34" t="s">
        <v>2517</v>
      </c>
      <c r="W636" s="34" t="s">
        <v>720</v>
      </c>
      <c r="X636" s="34" t="s">
        <v>746</v>
      </c>
      <c r="Y636" s="34" t="s">
        <v>728</v>
      </c>
    </row>
    <row r="637" spans="1:25" x14ac:dyDescent="0.2">
      <c r="A637" s="34" t="s">
        <v>3106</v>
      </c>
      <c r="B637" s="49" t="s">
        <v>1658</v>
      </c>
      <c r="C637" s="49" t="s">
        <v>564</v>
      </c>
      <c r="D637" s="49">
        <v>1</v>
      </c>
      <c r="E637" s="34" t="s">
        <v>782</v>
      </c>
      <c r="F637" s="34" t="s">
        <v>1659</v>
      </c>
      <c r="G637" s="87" t="s">
        <v>720</v>
      </c>
      <c r="H637" s="87" t="s">
        <v>746</v>
      </c>
      <c r="I637" s="87" t="s">
        <v>728</v>
      </c>
      <c r="J637" s="34" t="s">
        <v>1660</v>
      </c>
      <c r="K637" s="87">
        <v>1</v>
      </c>
      <c r="L637" s="87">
        <v>6</v>
      </c>
      <c r="M637" s="87">
        <v>1</v>
      </c>
      <c r="N637" s="87">
        <v>5</v>
      </c>
      <c r="O637" s="49" t="s">
        <v>3107</v>
      </c>
      <c r="P637" s="49" t="s">
        <v>3107</v>
      </c>
      <c r="Q637" s="34">
        <v>1</v>
      </c>
      <c r="R637" s="34">
        <v>6</v>
      </c>
      <c r="S637" s="34">
        <v>1</v>
      </c>
      <c r="T637" s="34">
        <v>5</v>
      </c>
      <c r="U637" s="34" t="s">
        <v>2517</v>
      </c>
      <c r="V637" s="34" t="s">
        <v>2517</v>
      </c>
      <c r="W637" s="34">
        <v>2</v>
      </c>
      <c r="X637" s="34">
        <v>6</v>
      </c>
      <c r="Y637" s="34">
        <v>3</v>
      </c>
    </row>
    <row r="638" spans="1:25" x14ac:dyDescent="0.2">
      <c r="A638" s="34" t="s">
        <v>3108</v>
      </c>
      <c r="B638" s="49" t="s">
        <v>1661</v>
      </c>
      <c r="C638" s="49" t="s">
        <v>564</v>
      </c>
      <c r="D638" s="49">
        <v>1</v>
      </c>
      <c r="E638" s="34" t="s">
        <v>782</v>
      </c>
      <c r="F638" s="34" t="s">
        <v>1662</v>
      </c>
      <c r="G638" s="87" t="s">
        <v>720</v>
      </c>
      <c r="H638" s="87" t="s">
        <v>746</v>
      </c>
      <c r="I638" s="87" t="s">
        <v>728</v>
      </c>
      <c r="J638" s="34" t="s">
        <v>1660</v>
      </c>
      <c r="K638" s="87">
        <v>1</v>
      </c>
      <c r="L638" s="87">
        <v>6</v>
      </c>
      <c r="M638" s="87">
        <v>0</v>
      </c>
      <c r="N638" s="87">
        <v>5</v>
      </c>
      <c r="O638" s="49" t="s">
        <v>3109</v>
      </c>
      <c r="P638" s="49" t="s">
        <v>3109</v>
      </c>
      <c r="Q638" s="34">
        <v>1</v>
      </c>
      <c r="R638" s="34">
        <v>6</v>
      </c>
      <c r="S638" s="34">
        <v>0</v>
      </c>
      <c r="T638" s="34">
        <v>5</v>
      </c>
      <c r="U638" s="34" t="s">
        <v>2517</v>
      </c>
      <c r="V638" s="34" t="s">
        <v>2517</v>
      </c>
      <c r="W638" s="34">
        <v>2</v>
      </c>
      <c r="X638" s="34">
        <v>6</v>
      </c>
      <c r="Y638" s="34">
        <v>3</v>
      </c>
    </row>
    <row r="639" spans="1:25" x14ac:dyDescent="0.2">
      <c r="A639" s="34" t="s">
        <v>3110</v>
      </c>
      <c r="B639" s="49" t="s">
        <v>1663</v>
      </c>
      <c r="C639" s="49" t="s">
        <v>564</v>
      </c>
      <c r="D639" s="49">
        <v>1</v>
      </c>
      <c r="E639" s="34" t="s">
        <v>782</v>
      </c>
      <c r="F639" s="34" t="s">
        <v>1600</v>
      </c>
      <c r="G639" s="87" t="s">
        <v>720</v>
      </c>
      <c r="H639" s="87" t="s">
        <v>746</v>
      </c>
      <c r="I639" s="87" t="s">
        <v>768</v>
      </c>
      <c r="J639" s="34" t="s">
        <v>1601</v>
      </c>
      <c r="K639" s="87">
        <v>1</v>
      </c>
      <c r="L639" s="87">
        <v>6</v>
      </c>
      <c r="M639" s="87">
        <v>0</v>
      </c>
      <c r="N639" s="87">
        <v>2</v>
      </c>
      <c r="O639" s="49" t="s">
        <v>3111</v>
      </c>
      <c r="P639" s="49" t="s">
        <v>3111</v>
      </c>
      <c r="Q639" s="34">
        <v>1</v>
      </c>
      <c r="R639" s="34">
        <v>6</v>
      </c>
      <c r="S639" s="34">
        <v>0</v>
      </c>
      <c r="T639" s="34">
        <v>2</v>
      </c>
      <c r="U639" s="34" t="s">
        <v>2520</v>
      </c>
      <c r="V639" s="34" t="s">
        <v>2520</v>
      </c>
      <c r="W639" s="34">
        <v>2</v>
      </c>
      <c r="X639" s="34">
        <v>6</v>
      </c>
      <c r="Y639" s="34">
        <v>5</v>
      </c>
    </row>
    <row r="640" spans="1:25" x14ac:dyDescent="0.2">
      <c r="A640" s="34" t="s">
        <v>3112</v>
      </c>
      <c r="B640" s="49" t="s">
        <v>1664</v>
      </c>
      <c r="C640" s="49" t="s">
        <v>564</v>
      </c>
      <c r="D640" s="49">
        <v>1</v>
      </c>
      <c r="E640" s="34" t="s">
        <v>782</v>
      </c>
      <c r="F640" s="34" t="s">
        <v>1665</v>
      </c>
      <c r="G640" s="87" t="s">
        <v>720</v>
      </c>
      <c r="H640" s="87" t="s">
        <v>746</v>
      </c>
      <c r="I640" s="87" t="s">
        <v>768</v>
      </c>
      <c r="J640" s="34" t="s">
        <v>1666</v>
      </c>
      <c r="K640" s="87">
        <v>1</v>
      </c>
      <c r="L640" s="87">
        <v>1</v>
      </c>
      <c r="M640" s="87">
        <v>2</v>
      </c>
      <c r="N640" s="87">
        <v>2</v>
      </c>
      <c r="O640" s="49" t="s">
        <v>3113</v>
      </c>
      <c r="P640" s="49" t="s">
        <v>3113</v>
      </c>
      <c r="Q640" s="34">
        <v>1</v>
      </c>
      <c r="R640" s="34">
        <v>1</v>
      </c>
      <c r="S640" s="34">
        <v>2</v>
      </c>
      <c r="T640" s="34">
        <v>2</v>
      </c>
      <c r="U640" s="34" t="s">
        <v>2520</v>
      </c>
      <c r="V640" s="34" t="s">
        <v>2520</v>
      </c>
      <c r="W640" s="34">
        <v>2</v>
      </c>
      <c r="X640" s="34">
        <v>6</v>
      </c>
      <c r="Y640" s="34">
        <v>5</v>
      </c>
    </row>
    <row r="641" spans="1:25" x14ac:dyDescent="0.2">
      <c r="A641" s="34" t="s">
        <v>3114</v>
      </c>
      <c r="B641" s="49" t="s">
        <v>1667</v>
      </c>
      <c r="C641" s="49" t="s">
        <v>564</v>
      </c>
      <c r="D641" s="49">
        <v>1</v>
      </c>
      <c r="E641" s="34" t="s">
        <v>782</v>
      </c>
      <c r="F641" s="34" t="s">
        <v>1668</v>
      </c>
      <c r="G641" s="87" t="s">
        <v>720</v>
      </c>
      <c r="H641" s="87" t="s">
        <v>746</v>
      </c>
      <c r="I641" s="87" t="s">
        <v>747</v>
      </c>
      <c r="J641" s="34" t="s">
        <v>1669</v>
      </c>
      <c r="K641" s="87">
        <v>1</v>
      </c>
      <c r="L641" s="87">
        <v>6</v>
      </c>
      <c r="M641" s="87">
        <v>1</v>
      </c>
      <c r="N641" s="87">
        <v>10</v>
      </c>
      <c r="O641" s="49" t="s">
        <v>2476</v>
      </c>
      <c r="P641" s="49" t="s">
        <v>2476</v>
      </c>
      <c r="Q641" s="34">
        <v>1</v>
      </c>
      <c r="R641" s="34">
        <v>6</v>
      </c>
      <c r="S641" s="34">
        <v>1</v>
      </c>
      <c r="T641" s="34">
        <v>10</v>
      </c>
      <c r="U641" s="34" t="s">
        <v>2360</v>
      </c>
      <c r="V641" s="34" t="s">
        <v>2360</v>
      </c>
      <c r="W641" s="34">
        <v>2</v>
      </c>
      <c r="X641" s="34">
        <v>6</v>
      </c>
      <c r="Y641" s="34">
        <v>8</v>
      </c>
    </row>
    <row r="642" spans="1:25" x14ac:dyDescent="0.2">
      <c r="A642" s="34" t="s">
        <v>3115</v>
      </c>
      <c r="B642" s="49" t="s">
        <v>1670</v>
      </c>
      <c r="C642" s="49" t="s">
        <v>564</v>
      </c>
      <c r="D642" s="49">
        <v>1</v>
      </c>
      <c r="E642" s="34" t="s">
        <v>782</v>
      </c>
      <c r="F642" s="34" t="s">
        <v>1671</v>
      </c>
      <c r="G642" s="87" t="s">
        <v>720</v>
      </c>
      <c r="H642" s="87" t="s">
        <v>746</v>
      </c>
      <c r="I642" s="87" t="s">
        <v>747</v>
      </c>
      <c r="J642" s="34" t="s">
        <v>1649</v>
      </c>
      <c r="K642" s="87">
        <v>1</v>
      </c>
      <c r="L642" s="87">
        <v>6</v>
      </c>
      <c r="M642" s="87">
        <v>1</v>
      </c>
      <c r="N642" s="87">
        <v>10</v>
      </c>
      <c r="O642" s="49" t="s">
        <v>2476</v>
      </c>
      <c r="P642" s="49" t="s">
        <v>2476</v>
      </c>
      <c r="Q642" s="34">
        <v>1</v>
      </c>
      <c r="R642" s="34">
        <v>6</v>
      </c>
      <c r="S642" s="34">
        <v>1</v>
      </c>
      <c r="T642" s="34">
        <v>10</v>
      </c>
      <c r="U642" s="34" t="s">
        <v>2360</v>
      </c>
      <c r="V642" s="34" t="s">
        <v>2360</v>
      </c>
      <c r="W642" s="34">
        <v>2</v>
      </c>
      <c r="X642" s="34">
        <v>6</v>
      </c>
      <c r="Y642" s="34">
        <v>8</v>
      </c>
    </row>
    <row r="643" spans="1:25" x14ac:dyDescent="0.2">
      <c r="A643" s="34" t="s">
        <v>3116</v>
      </c>
      <c r="B643" s="49" t="s">
        <v>1672</v>
      </c>
      <c r="C643" s="49" t="s">
        <v>564</v>
      </c>
      <c r="D643" s="49">
        <v>1</v>
      </c>
      <c r="E643" s="34" t="s">
        <v>782</v>
      </c>
      <c r="F643" s="34" t="s">
        <v>1673</v>
      </c>
      <c r="G643" s="87" t="s">
        <v>720</v>
      </c>
      <c r="H643" s="87" t="s">
        <v>746</v>
      </c>
      <c r="I643" s="87" t="s">
        <v>747</v>
      </c>
      <c r="J643" s="34" t="s">
        <v>814</v>
      </c>
      <c r="K643" s="87">
        <v>1</v>
      </c>
      <c r="L643" s="87" t="s">
        <v>746</v>
      </c>
      <c r="M643" s="87" t="s">
        <v>721</v>
      </c>
      <c r="N643" s="87">
        <v>10</v>
      </c>
      <c r="O643" s="49" t="s">
        <v>2514</v>
      </c>
      <c r="P643" s="49" t="s">
        <v>2514</v>
      </c>
      <c r="Q643" s="34">
        <v>1</v>
      </c>
      <c r="R643" s="34" t="s">
        <v>746</v>
      </c>
      <c r="S643" s="34" t="s">
        <v>721</v>
      </c>
      <c r="T643" s="34">
        <v>10</v>
      </c>
      <c r="U643" s="34" t="s">
        <v>2360</v>
      </c>
      <c r="V643" s="34" t="s">
        <v>2360</v>
      </c>
      <c r="W643" s="34">
        <v>2</v>
      </c>
      <c r="X643" s="34">
        <v>6</v>
      </c>
      <c r="Y643" s="34">
        <v>8</v>
      </c>
    </row>
    <row r="644" spans="1:25" x14ac:dyDescent="0.2">
      <c r="A644" s="34" t="s">
        <v>3117</v>
      </c>
      <c r="B644" s="49" t="s">
        <v>1674</v>
      </c>
      <c r="C644" s="49" t="s">
        <v>564</v>
      </c>
      <c r="D644" s="49">
        <v>1</v>
      </c>
      <c r="E644" s="34" t="s">
        <v>782</v>
      </c>
      <c r="F644" s="34" t="s">
        <v>1675</v>
      </c>
      <c r="G644" s="87" t="s">
        <v>720</v>
      </c>
      <c r="H644" s="87" t="s">
        <v>746</v>
      </c>
      <c r="I644" s="87" t="s">
        <v>747</v>
      </c>
      <c r="J644" s="34" t="s">
        <v>814</v>
      </c>
      <c r="K644" s="87">
        <v>1</v>
      </c>
      <c r="L644" s="87" t="s">
        <v>746</v>
      </c>
      <c r="M644" s="87" t="s">
        <v>720</v>
      </c>
      <c r="N644" s="87">
        <v>3</v>
      </c>
      <c r="O644" s="49" t="s">
        <v>3118</v>
      </c>
      <c r="P644" s="49" t="s">
        <v>3118</v>
      </c>
      <c r="Q644" s="34">
        <v>1</v>
      </c>
      <c r="R644" s="34" t="s">
        <v>746</v>
      </c>
      <c r="S644" s="34" t="s">
        <v>720</v>
      </c>
      <c r="T644" s="34">
        <v>3</v>
      </c>
      <c r="U644" s="34" t="s">
        <v>2360</v>
      </c>
      <c r="V644" s="34" t="s">
        <v>2360</v>
      </c>
      <c r="W644" s="34">
        <v>2</v>
      </c>
      <c r="X644" s="34">
        <v>6</v>
      </c>
      <c r="Y644" s="34">
        <v>8</v>
      </c>
    </row>
    <row r="645" spans="1:25" x14ac:dyDescent="0.2">
      <c r="A645" s="34" t="s">
        <v>3119</v>
      </c>
      <c r="B645" s="49" t="s">
        <v>1676</v>
      </c>
      <c r="C645" s="49" t="s">
        <v>564</v>
      </c>
      <c r="D645" s="49">
        <v>1</v>
      </c>
      <c r="E645" s="34" t="s">
        <v>782</v>
      </c>
      <c r="F645" s="34" t="s">
        <v>1677</v>
      </c>
      <c r="G645" s="87" t="s">
        <v>720</v>
      </c>
      <c r="H645" s="87" t="s">
        <v>746</v>
      </c>
      <c r="I645" s="87" t="s">
        <v>747</v>
      </c>
      <c r="J645" s="34" t="s">
        <v>1678</v>
      </c>
      <c r="K645" s="87">
        <v>1</v>
      </c>
      <c r="L645" s="87">
        <v>5</v>
      </c>
      <c r="M645" s="87">
        <v>0</v>
      </c>
      <c r="N645" s="87">
        <v>5</v>
      </c>
      <c r="O645" s="49" t="s">
        <v>2408</v>
      </c>
      <c r="P645" s="49" t="s">
        <v>2408</v>
      </c>
      <c r="Q645" s="34">
        <v>1</v>
      </c>
      <c r="R645" s="34">
        <v>5</v>
      </c>
      <c r="S645" s="34">
        <v>0</v>
      </c>
      <c r="T645" s="34">
        <v>5</v>
      </c>
      <c r="U645" s="34" t="s">
        <v>2360</v>
      </c>
      <c r="V645" s="34" t="s">
        <v>2360</v>
      </c>
      <c r="W645" s="34">
        <v>2</v>
      </c>
      <c r="X645" s="34">
        <v>6</v>
      </c>
      <c r="Y645" s="34">
        <v>8</v>
      </c>
    </row>
    <row r="646" spans="1:25" x14ac:dyDescent="0.2">
      <c r="A646" s="34" t="s">
        <v>3120</v>
      </c>
      <c r="B646" s="49" t="s">
        <v>1679</v>
      </c>
      <c r="C646" s="49" t="s">
        <v>564</v>
      </c>
      <c r="D646" s="49">
        <v>1</v>
      </c>
      <c r="E646" s="34" t="s">
        <v>782</v>
      </c>
      <c r="F646" s="34" t="s">
        <v>735</v>
      </c>
      <c r="G646" s="87" t="s">
        <v>720</v>
      </c>
      <c r="H646" s="87" t="s">
        <v>746</v>
      </c>
      <c r="I646" s="87" t="s">
        <v>747</v>
      </c>
      <c r="J646" s="34" t="s">
        <v>736</v>
      </c>
      <c r="K646" s="87">
        <v>1</v>
      </c>
      <c r="L646" s="87" t="s">
        <v>746</v>
      </c>
      <c r="M646" s="87" t="s">
        <v>719</v>
      </c>
      <c r="N646" s="87" t="s">
        <v>2481</v>
      </c>
      <c r="O646" s="49" t="s">
        <v>2476</v>
      </c>
      <c r="P646" s="49" t="s">
        <v>2476</v>
      </c>
      <c r="Q646" s="34">
        <v>1</v>
      </c>
      <c r="R646" s="34" t="s">
        <v>746</v>
      </c>
      <c r="S646" s="34" t="s">
        <v>719</v>
      </c>
      <c r="T646" s="34" t="s">
        <v>2481</v>
      </c>
      <c r="U646" s="34" t="s">
        <v>2360</v>
      </c>
      <c r="V646" s="34" t="s">
        <v>2360</v>
      </c>
      <c r="W646" s="34">
        <v>2</v>
      </c>
      <c r="X646" s="34" t="s">
        <v>746</v>
      </c>
      <c r="Y646" s="34" t="s">
        <v>747</v>
      </c>
    </row>
    <row r="647" spans="1:25" x14ac:dyDescent="0.2">
      <c r="A647" s="34" t="s">
        <v>3121</v>
      </c>
      <c r="B647" s="49" t="s">
        <v>1680</v>
      </c>
      <c r="C647" s="49" t="s">
        <v>564</v>
      </c>
      <c r="D647" s="49">
        <v>1</v>
      </c>
      <c r="E647" s="34" t="s">
        <v>782</v>
      </c>
      <c r="F647" s="34" t="s">
        <v>1681</v>
      </c>
      <c r="G647" s="87" t="s">
        <v>720</v>
      </c>
      <c r="H647" s="87" t="s">
        <v>746</v>
      </c>
      <c r="I647" s="87" t="s">
        <v>747</v>
      </c>
      <c r="J647" s="34" t="s">
        <v>919</v>
      </c>
      <c r="K647" s="87">
        <v>1</v>
      </c>
      <c r="L647" s="87">
        <v>6</v>
      </c>
      <c r="M647" s="87">
        <v>4</v>
      </c>
      <c r="N647" s="87">
        <v>10</v>
      </c>
      <c r="O647" s="49" t="s">
        <v>2514</v>
      </c>
      <c r="P647" s="49" t="s">
        <v>2514</v>
      </c>
      <c r="Q647" s="34">
        <v>1</v>
      </c>
      <c r="R647" s="34">
        <v>6</v>
      </c>
      <c r="S647" s="34">
        <v>4</v>
      </c>
      <c r="T647" s="34">
        <v>10</v>
      </c>
      <c r="U647" s="34" t="s">
        <v>2360</v>
      </c>
      <c r="V647" s="34" t="s">
        <v>2360</v>
      </c>
      <c r="W647" s="34">
        <v>2</v>
      </c>
      <c r="X647" s="34">
        <v>6</v>
      </c>
      <c r="Y647" s="34">
        <v>8</v>
      </c>
    </row>
    <row r="648" spans="1:25" x14ac:dyDescent="0.2">
      <c r="A648" s="34" t="s">
        <v>3122</v>
      </c>
      <c r="B648" s="49" t="s">
        <v>1682</v>
      </c>
      <c r="C648" s="49" t="s">
        <v>564</v>
      </c>
      <c r="D648" s="49">
        <v>1</v>
      </c>
      <c r="E648" s="34" t="s">
        <v>782</v>
      </c>
      <c r="F648" s="34" t="s">
        <v>1683</v>
      </c>
      <c r="G648" s="87" t="s">
        <v>720</v>
      </c>
      <c r="H648" s="87" t="s">
        <v>746</v>
      </c>
      <c r="I648" s="87" t="s">
        <v>747</v>
      </c>
      <c r="J648" s="34" t="s">
        <v>1684</v>
      </c>
      <c r="K648" s="87">
        <v>1</v>
      </c>
      <c r="L648" s="87">
        <v>2</v>
      </c>
      <c r="M648" s="87">
        <v>1</v>
      </c>
      <c r="N648" s="87">
        <v>10</v>
      </c>
      <c r="O648" s="49" t="s">
        <v>3123</v>
      </c>
      <c r="P648" s="49" t="s">
        <v>3123</v>
      </c>
      <c r="Q648" s="34">
        <v>1</v>
      </c>
      <c r="R648" s="34">
        <v>2</v>
      </c>
      <c r="S648" s="34">
        <v>1</v>
      </c>
      <c r="T648" s="34">
        <v>10</v>
      </c>
      <c r="U648" s="34" t="s">
        <v>2360</v>
      </c>
      <c r="V648" s="34" t="s">
        <v>2360</v>
      </c>
      <c r="W648" s="34">
        <v>2</v>
      </c>
      <c r="X648" s="34">
        <v>6</v>
      </c>
      <c r="Y648" s="34">
        <v>8</v>
      </c>
    </row>
    <row r="649" spans="1:25" x14ac:dyDescent="0.2">
      <c r="A649" s="34" t="s">
        <v>3124</v>
      </c>
      <c r="B649" s="49" t="s">
        <v>1685</v>
      </c>
      <c r="C649" s="49" t="s">
        <v>564</v>
      </c>
      <c r="D649" s="49">
        <v>1</v>
      </c>
      <c r="E649" s="34" t="s">
        <v>782</v>
      </c>
      <c r="F649" s="34" t="s">
        <v>745</v>
      </c>
      <c r="G649" s="87" t="s">
        <v>720</v>
      </c>
      <c r="H649" s="87" t="s">
        <v>746</v>
      </c>
      <c r="I649" s="87" t="s">
        <v>747</v>
      </c>
      <c r="J649" s="34" t="s">
        <v>748</v>
      </c>
      <c r="K649" s="87">
        <v>1</v>
      </c>
      <c r="L649" s="87" t="s">
        <v>746</v>
      </c>
      <c r="M649" s="87" t="s">
        <v>719</v>
      </c>
      <c r="N649" s="87" t="s">
        <v>2481</v>
      </c>
      <c r="O649" s="49" t="s">
        <v>2476</v>
      </c>
      <c r="P649" s="49" t="s">
        <v>2476</v>
      </c>
      <c r="Q649" s="34">
        <v>1</v>
      </c>
      <c r="R649" s="34" t="s">
        <v>746</v>
      </c>
      <c r="S649" s="34" t="s">
        <v>719</v>
      </c>
      <c r="T649" s="34" t="s">
        <v>2481</v>
      </c>
      <c r="U649" s="34" t="s">
        <v>2360</v>
      </c>
      <c r="V649" s="34" t="s">
        <v>2360</v>
      </c>
      <c r="W649" s="34" t="s">
        <v>720</v>
      </c>
      <c r="X649" s="34" t="s">
        <v>746</v>
      </c>
      <c r="Y649" s="34" t="s">
        <v>747</v>
      </c>
    </row>
    <row r="650" spans="1:25" x14ac:dyDescent="0.2">
      <c r="A650" s="34" t="s">
        <v>3125</v>
      </c>
      <c r="B650" s="49" t="s">
        <v>1686</v>
      </c>
      <c r="C650" s="49" t="s">
        <v>564</v>
      </c>
      <c r="D650" s="49">
        <v>1</v>
      </c>
      <c r="E650" s="34" t="s">
        <v>782</v>
      </c>
      <c r="F650" s="34" t="s">
        <v>1687</v>
      </c>
      <c r="G650" s="87" t="s">
        <v>720</v>
      </c>
      <c r="H650" s="87" t="s">
        <v>739</v>
      </c>
      <c r="I650" s="87" t="s">
        <v>719</v>
      </c>
      <c r="J650" s="34" t="s">
        <v>864</v>
      </c>
      <c r="K650" s="87">
        <v>1</v>
      </c>
      <c r="L650" s="87">
        <v>1</v>
      </c>
      <c r="M650" s="87">
        <v>1</v>
      </c>
      <c r="N650" s="87">
        <v>4</v>
      </c>
      <c r="O650" s="49" t="s">
        <v>2470</v>
      </c>
      <c r="P650" s="49" t="s">
        <v>2470</v>
      </c>
      <c r="Q650" s="34">
        <v>1</v>
      </c>
      <c r="R650" s="34">
        <v>1</v>
      </c>
      <c r="S650" s="34">
        <v>1</v>
      </c>
      <c r="T650" s="34">
        <v>4</v>
      </c>
      <c r="U650" s="34" t="s">
        <v>2529</v>
      </c>
      <c r="V650" s="34" t="s">
        <v>2529</v>
      </c>
      <c r="W650" s="34">
        <v>2</v>
      </c>
      <c r="X650" s="34">
        <v>7</v>
      </c>
      <c r="Y650" s="34">
        <v>1</v>
      </c>
    </row>
    <row r="651" spans="1:25" x14ac:dyDescent="0.2">
      <c r="A651" s="34" t="s">
        <v>3126</v>
      </c>
      <c r="B651" s="49" t="s">
        <v>1688</v>
      </c>
      <c r="C651" s="49" t="s">
        <v>564</v>
      </c>
      <c r="D651" s="49">
        <v>1</v>
      </c>
      <c r="E651" s="34" t="s">
        <v>782</v>
      </c>
      <c r="F651" s="34" t="s">
        <v>1689</v>
      </c>
      <c r="G651" s="87" t="s">
        <v>720</v>
      </c>
      <c r="H651" s="87" t="s">
        <v>739</v>
      </c>
      <c r="I651" s="87" t="s">
        <v>719</v>
      </c>
      <c r="J651" s="34" t="s">
        <v>1690</v>
      </c>
      <c r="K651" s="87">
        <v>1</v>
      </c>
      <c r="L651" s="87">
        <v>6</v>
      </c>
      <c r="M651" s="87">
        <v>0</v>
      </c>
      <c r="N651" s="87">
        <v>10</v>
      </c>
      <c r="O651" s="49" t="s">
        <v>2410</v>
      </c>
      <c r="P651" s="49" t="s">
        <v>2410</v>
      </c>
      <c r="Q651" s="34">
        <v>1</v>
      </c>
      <c r="R651" s="34">
        <v>6</v>
      </c>
      <c r="S651" s="34">
        <v>0</v>
      </c>
      <c r="T651" s="34">
        <v>10</v>
      </c>
      <c r="U651" s="34" t="s">
        <v>2529</v>
      </c>
      <c r="V651" s="34" t="s">
        <v>2529</v>
      </c>
      <c r="W651" s="34">
        <v>2</v>
      </c>
      <c r="X651" s="34">
        <v>7</v>
      </c>
      <c r="Y651" s="34">
        <v>1</v>
      </c>
    </row>
    <row r="652" spans="1:25" x14ac:dyDescent="0.2">
      <c r="A652" s="34" t="s">
        <v>3127</v>
      </c>
      <c r="B652" s="49" t="s">
        <v>1691</v>
      </c>
      <c r="C652" s="49" t="s">
        <v>564</v>
      </c>
      <c r="D652" s="49">
        <v>1</v>
      </c>
      <c r="E652" s="34" t="s">
        <v>782</v>
      </c>
      <c r="F652" s="34" t="s">
        <v>1692</v>
      </c>
      <c r="G652" s="87" t="s">
        <v>720</v>
      </c>
      <c r="H652" s="87" t="s">
        <v>739</v>
      </c>
      <c r="I652" s="87" t="s">
        <v>719</v>
      </c>
      <c r="J652" s="34" t="s">
        <v>1693</v>
      </c>
      <c r="K652" s="87">
        <v>1</v>
      </c>
      <c r="L652" s="87" t="s">
        <v>720</v>
      </c>
      <c r="M652" s="87" t="s">
        <v>721</v>
      </c>
      <c r="N652" s="87">
        <v>10</v>
      </c>
      <c r="O652" s="49" t="s">
        <v>3128</v>
      </c>
      <c r="P652" s="49" t="s">
        <v>3128</v>
      </c>
      <c r="Q652" s="34">
        <v>1</v>
      </c>
      <c r="R652" s="34" t="s">
        <v>720</v>
      </c>
      <c r="S652" s="34" t="s">
        <v>721</v>
      </c>
      <c r="T652" s="34">
        <v>10</v>
      </c>
      <c r="U652" s="34" t="s">
        <v>2529</v>
      </c>
      <c r="V652" s="34" t="s">
        <v>2529</v>
      </c>
      <c r="W652" s="34">
        <v>2</v>
      </c>
      <c r="X652" s="34">
        <v>7</v>
      </c>
      <c r="Y652" s="34">
        <v>1</v>
      </c>
    </row>
    <row r="653" spans="1:25" x14ac:dyDescent="0.2">
      <c r="A653" s="34" t="s">
        <v>3129</v>
      </c>
      <c r="B653" s="49" t="s">
        <v>1694</v>
      </c>
      <c r="C653" s="49" t="s">
        <v>564</v>
      </c>
      <c r="D653" s="49">
        <v>1</v>
      </c>
      <c r="E653" s="34" t="s">
        <v>782</v>
      </c>
      <c r="F653" s="34" t="s">
        <v>1695</v>
      </c>
      <c r="G653" s="87" t="s">
        <v>728</v>
      </c>
      <c r="H653" s="87" t="s">
        <v>719</v>
      </c>
      <c r="I653" s="87" t="s">
        <v>720</v>
      </c>
      <c r="J653" s="34" t="s">
        <v>1696</v>
      </c>
      <c r="K653" s="87">
        <v>1</v>
      </c>
      <c r="L653" s="87" t="s">
        <v>719</v>
      </c>
      <c r="M653" s="87" t="s">
        <v>768</v>
      </c>
      <c r="N653" s="87">
        <v>10</v>
      </c>
      <c r="O653" s="49" t="s">
        <v>3130</v>
      </c>
      <c r="P653" s="49" t="s">
        <v>3130</v>
      </c>
      <c r="Q653" s="34">
        <v>1</v>
      </c>
      <c r="R653" s="34" t="s">
        <v>719</v>
      </c>
      <c r="S653" s="34" t="s">
        <v>768</v>
      </c>
      <c r="T653" s="34">
        <v>10</v>
      </c>
      <c r="U653" s="34" t="s">
        <v>3131</v>
      </c>
      <c r="V653" s="34" t="s">
        <v>3131</v>
      </c>
      <c r="W653" s="34">
        <v>3</v>
      </c>
      <c r="X653" s="34">
        <v>1</v>
      </c>
      <c r="Y653" s="34">
        <v>2</v>
      </c>
    </row>
    <row r="654" spans="1:25" x14ac:dyDescent="0.2">
      <c r="A654" s="34" t="s">
        <v>3132</v>
      </c>
      <c r="B654" s="49" t="s">
        <v>1697</v>
      </c>
      <c r="C654" s="49" t="s">
        <v>565</v>
      </c>
      <c r="D654" s="49">
        <v>1</v>
      </c>
      <c r="E654" s="34" t="s">
        <v>782</v>
      </c>
      <c r="F654" s="34" t="s">
        <v>718</v>
      </c>
      <c r="G654" s="87" t="s">
        <v>719</v>
      </c>
      <c r="H654" s="87" t="s">
        <v>720</v>
      </c>
      <c r="I654" s="87" t="s">
        <v>721</v>
      </c>
      <c r="J654" s="34" t="s">
        <v>722</v>
      </c>
      <c r="K654" s="87">
        <v>1</v>
      </c>
      <c r="L654" s="87">
        <v>5</v>
      </c>
      <c r="M654" s="87">
        <v>0</v>
      </c>
      <c r="N654" s="87">
        <v>5</v>
      </c>
      <c r="O654" s="49" t="s">
        <v>2408</v>
      </c>
      <c r="P654" s="49" t="s">
        <v>2408</v>
      </c>
      <c r="Q654" s="34">
        <v>1</v>
      </c>
      <c r="R654" s="34">
        <v>5</v>
      </c>
      <c r="S654" s="34">
        <v>0</v>
      </c>
      <c r="T654" s="34">
        <v>5</v>
      </c>
      <c r="U654" s="34" t="s">
        <v>2346</v>
      </c>
      <c r="V654" s="34" t="s">
        <v>2346</v>
      </c>
      <c r="W654" s="34">
        <v>1</v>
      </c>
      <c r="X654" s="34">
        <v>2</v>
      </c>
      <c r="Y654" s="34">
        <v>4</v>
      </c>
    </row>
    <row r="655" spans="1:25" x14ac:dyDescent="0.2">
      <c r="A655" s="34" t="s">
        <v>3133</v>
      </c>
      <c r="B655" s="49" t="s">
        <v>1698</v>
      </c>
      <c r="C655" s="49" t="s">
        <v>565</v>
      </c>
      <c r="D655" s="49">
        <v>1</v>
      </c>
      <c r="E655" s="34" t="s">
        <v>782</v>
      </c>
      <c r="F655" s="34" t="s">
        <v>724</v>
      </c>
      <c r="G655" s="87" t="s">
        <v>719</v>
      </c>
      <c r="H655" s="87" t="s">
        <v>720</v>
      </c>
      <c r="I655" s="87" t="s">
        <v>721</v>
      </c>
      <c r="J655" s="34" t="s">
        <v>725</v>
      </c>
      <c r="K655" s="87">
        <v>1</v>
      </c>
      <c r="L655" s="87">
        <v>6</v>
      </c>
      <c r="M655" s="87">
        <v>0</v>
      </c>
      <c r="N655" s="87">
        <v>10</v>
      </c>
      <c r="O655" s="49" t="s">
        <v>2410</v>
      </c>
      <c r="P655" s="49" t="s">
        <v>2410</v>
      </c>
      <c r="Q655" s="34">
        <v>1</v>
      </c>
      <c r="R655" s="34">
        <v>6</v>
      </c>
      <c r="S655" s="34">
        <v>0</v>
      </c>
      <c r="T655" s="34">
        <v>10</v>
      </c>
      <c r="U655" s="34" t="s">
        <v>2346</v>
      </c>
      <c r="V655" s="34" t="s">
        <v>2346</v>
      </c>
      <c r="W655" s="34">
        <v>1</v>
      </c>
      <c r="X655" s="34">
        <v>2</v>
      </c>
      <c r="Y655" s="34">
        <v>4</v>
      </c>
    </row>
    <row r="656" spans="1:25" x14ac:dyDescent="0.2">
      <c r="A656" s="34" t="s">
        <v>3134</v>
      </c>
      <c r="B656" s="49" t="s">
        <v>1699</v>
      </c>
      <c r="C656" s="49" t="s">
        <v>565</v>
      </c>
      <c r="D656" s="49">
        <v>1</v>
      </c>
      <c r="E656" s="34" t="s">
        <v>782</v>
      </c>
      <c r="F656" s="34" t="s">
        <v>742</v>
      </c>
      <c r="G656" s="87" t="s">
        <v>719</v>
      </c>
      <c r="H656" s="87" t="s">
        <v>728</v>
      </c>
      <c r="I656" s="87" t="s">
        <v>721</v>
      </c>
      <c r="J656" s="34" t="s">
        <v>743</v>
      </c>
      <c r="K656" s="87">
        <v>1</v>
      </c>
      <c r="L656" s="87" t="s">
        <v>746</v>
      </c>
      <c r="M656" s="87" t="s">
        <v>721</v>
      </c>
      <c r="N656" s="87">
        <v>16</v>
      </c>
      <c r="O656" s="49" t="s">
        <v>3135</v>
      </c>
      <c r="P656" s="49" t="s">
        <v>3135</v>
      </c>
      <c r="Q656" s="34">
        <v>1</v>
      </c>
      <c r="R656" s="34" t="s">
        <v>746</v>
      </c>
      <c r="S656" s="34" t="s">
        <v>721</v>
      </c>
      <c r="T656" s="34">
        <v>16</v>
      </c>
      <c r="U656" s="34" t="s">
        <v>2434</v>
      </c>
      <c r="V656" s="34" t="s">
        <v>2434</v>
      </c>
      <c r="W656" s="34">
        <v>1</v>
      </c>
      <c r="X656" s="34">
        <v>3</v>
      </c>
      <c r="Y656" s="34">
        <v>4</v>
      </c>
    </row>
    <row r="657" spans="1:25" x14ac:dyDescent="0.2">
      <c r="A657" s="34" t="s">
        <v>3136</v>
      </c>
      <c r="B657" s="49" t="s">
        <v>1700</v>
      </c>
      <c r="C657" s="49" t="s">
        <v>565</v>
      </c>
      <c r="D657" s="49">
        <v>1</v>
      </c>
      <c r="E657" s="34" t="s">
        <v>782</v>
      </c>
      <c r="F657" s="34" t="s">
        <v>738</v>
      </c>
      <c r="G657" s="87" t="s">
        <v>719</v>
      </c>
      <c r="H657" s="87" t="s">
        <v>739</v>
      </c>
      <c r="I657" s="87" t="s">
        <v>720</v>
      </c>
      <c r="J657" s="34" t="s">
        <v>740</v>
      </c>
      <c r="K657" s="87">
        <v>1</v>
      </c>
      <c r="L657" s="87" t="s">
        <v>746</v>
      </c>
      <c r="M657" s="87" t="s">
        <v>721</v>
      </c>
      <c r="N657" s="87">
        <v>16</v>
      </c>
      <c r="O657" s="49" t="s">
        <v>3135</v>
      </c>
      <c r="P657" s="49" t="s">
        <v>3135</v>
      </c>
      <c r="Q657" s="34">
        <v>1</v>
      </c>
      <c r="R657" s="34" t="s">
        <v>746</v>
      </c>
      <c r="S657" s="34" t="s">
        <v>721</v>
      </c>
      <c r="T657" s="34">
        <v>16</v>
      </c>
      <c r="U657" s="34" t="s">
        <v>2356</v>
      </c>
      <c r="V657" s="34" t="s">
        <v>2356</v>
      </c>
      <c r="W657" s="34">
        <v>1</v>
      </c>
      <c r="X657" s="34">
        <v>7</v>
      </c>
      <c r="Y657" s="34">
        <v>2</v>
      </c>
    </row>
    <row r="658" spans="1:25" x14ac:dyDescent="0.2">
      <c r="A658" s="34" t="s">
        <v>3137</v>
      </c>
      <c r="B658" s="49" t="s">
        <v>1701</v>
      </c>
      <c r="C658" s="49" t="s">
        <v>565</v>
      </c>
      <c r="D658" s="49">
        <v>1</v>
      </c>
      <c r="E658" s="34" t="s">
        <v>782</v>
      </c>
      <c r="F658" s="34" t="s">
        <v>1648</v>
      </c>
      <c r="G658" s="87" t="s">
        <v>720</v>
      </c>
      <c r="H658" s="87" t="s">
        <v>746</v>
      </c>
      <c r="I658" s="87" t="s">
        <v>719</v>
      </c>
      <c r="J658" s="34" t="s">
        <v>1649</v>
      </c>
      <c r="K658" s="87">
        <v>1</v>
      </c>
      <c r="L658" s="87">
        <v>6</v>
      </c>
      <c r="M658" s="87">
        <v>4</v>
      </c>
      <c r="N658" s="87">
        <v>10</v>
      </c>
      <c r="O658" s="49" t="s">
        <v>2514</v>
      </c>
      <c r="P658" s="49" t="s">
        <v>2514</v>
      </c>
      <c r="Q658" s="34">
        <v>1</v>
      </c>
      <c r="R658" s="34">
        <v>6</v>
      </c>
      <c r="S658" s="34">
        <v>4</v>
      </c>
      <c r="T658" s="34">
        <v>10</v>
      </c>
      <c r="U658" s="34" t="s">
        <v>2515</v>
      </c>
      <c r="V658" s="34" t="s">
        <v>2515</v>
      </c>
      <c r="W658" s="34">
        <v>2</v>
      </c>
      <c r="X658" s="34">
        <v>6</v>
      </c>
      <c r="Y658" s="34">
        <v>1</v>
      </c>
    </row>
    <row r="659" spans="1:25" x14ac:dyDescent="0.2">
      <c r="A659" s="34" t="s">
        <v>3138</v>
      </c>
      <c r="B659" s="49" t="s">
        <v>1702</v>
      </c>
      <c r="C659" s="49" t="s">
        <v>565</v>
      </c>
      <c r="D659" s="49">
        <v>1</v>
      </c>
      <c r="E659" s="34" t="s">
        <v>782</v>
      </c>
      <c r="F659" s="34" t="s">
        <v>735</v>
      </c>
      <c r="G659" s="87" t="s">
        <v>720</v>
      </c>
      <c r="H659" s="87" t="s">
        <v>746</v>
      </c>
      <c r="I659" s="87" t="s">
        <v>747</v>
      </c>
      <c r="J659" s="34" t="s">
        <v>736</v>
      </c>
      <c r="K659" s="87">
        <v>1</v>
      </c>
      <c r="L659" s="87">
        <v>6</v>
      </c>
      <c r="M659" s="87">
        <v>0</v>
      </c>
      <c r="N659" s="87">
        <v>10</v>
      </c>
      <c r="O659" s="49" t="s">
        <v>2410</v>
      </c>
      <c r="P659" s="49" t="s">
        <v>2410</v>
      </c>
      <c r="Q659" s="34">
        <v>1</v>
      </c>
      <c r="R659" s="34">
        <v>6</v>
      </c>
      <c r="S659" s="34">
        <v>0</v>
      </c>
      <c r="T659" s="34">
        <v>10</v>
      </c>
      <c r="U659" s="34" t="s">
        <v>2360</v>
      </c>
      <c r="V659" s="34" t="s">
        <v>2360</v>
      </c>
      <c r="W659" s="34">
        <v>2</v>
      </c>
      <c r="X659" s="34">
        <v>6</v>
      </c>
      <c r="Y659" s="34">
        <v>8</v>
      </c>
    </row>
    <row r="660" spans="1:25" x14ac:dyDescent="0.2">
      <c r="A660" s="34" t="s">
        <v>3139</v>
      </c>
      <c r="B660" s="49" t="s">
        <v>1703</v>
      </c>
      <c r="C660" s="49" t="s">
        <v>565</v>
      </c>
      <c r="D660" s="49">
        <v>1</v>
      </c>
      <c r="E660" s="34" t="s">
        <v>782</v>
      </c>
      <c r="F660" s="34" t="s">
        <v>1704</v>
      </c>
      <c r="G660" s="87" t="s">
        <v>720</v>
      </c>
      <c r="H660" s="87" t="s">
        <v>746</v>
      </c>
      <c r="I660" s="87" t="s">
        <v>747</v>
      </c>
      <c r="J660" s="34" t="s">
        <v>1705</v>
      </c>
      <c r="K660" s="87">
        <v>1</v>
      </c>
      <c r="L660" s="87">
        <v>6</v>
      </c>
      <c r="M660" s="87">
        <v>4</v>
      </c>
      <c r="N660" s="87">
        <v>10</v>
      </c>
      <c r="O660" s="49" t="s">
        <v>2514</v>
      </c>
      <c r="P660" s="49" t="s">
        <v>2514</v>
      </c>
      <c r="Q660" s="34">
        <v>1</v>
      </c>
      <c r="R660" s="34">
        <v>6</v>
      </c>
      <c r="S660" s="34">
        <v>4</v>
      </c>
      <c r="T660" s="34">
        <v>10</v>
      </c>
      <c r="U660" s="34" t="s">
        <v>2360</v>
      </c>
      <c r="V660" s="34" t="s">
        <v>2360</v>
      </c>
      <c r="W660" s="34">
        <v>2</v>
      </c>
      <c r="X660" s="34">
        <v>6</v>
      </c>
      <c r="Y660" s="34">
        <v>8</v>
      </c>
    </row>
    <row r="661" spans="1:25" x14ac:dyDescent="0.2">
      <c r="A661" s="34" t="s">
        <v>3140</v>
      </c>
      <c r="B661" s="49" t="s">
        <v>1706</v>
      </c>
      <c r="C661" s="49" t="s">
        <v>565</v>
      </c>
      <c r="D661" s="49">
        <v>1</v>
      </c>
      <c r="E661" s="34" t="s">
        <v>782</v>
      </c>
      <c r="F661" s="34" t="s">
        <v>745</v>
      </c>
      <c r="G661" s="87" t="s">
        <v>720</v>
      </c>
      <c r="H661" s="87" t="s">
        <v>746</v>
      </c>
      <c r="I661" s="87" t="s">
        <v>747</v>
      </c>
      <c r="J661" s="34" t="s">
        <v>748</v>
      </c>
      <c r="K661" s="87">
        <v>1</v>
      </c>
      <c r="L661" s="87" t="s">
        <v>746</v>
      </c>
      <c r="M661" s="87" t="s">
        <v>719</v>
      </c>
      <c r="N661" s="87" t="s">
        <v>2481</v>
      </c>
      <c r="O661" s="49" t="s">
        <v>2476</v>
      </c>
      <c r="P661" s="49" t="s">
        <v>2476</v>
      </c>
      <c r="Q661" s="34">
        <v>1</v>
      </c>
      <c r="R661" s="34" t="s">
        <v>746</v>
      </c>
      <c r="S661" s="34" t="s">
        <v>719</v>
      </c>
      <c r="T661" s="34" t="s">
        <v>2481</v>
      </c>
      <c r="U661" s="34" t="s">
        <v>2360</v>
      </c>
      <c r="V661" s="34" t="s">
        <v>2360</v>
      </c>
      <c r="W661" s="34" t="s">
        <v>720</v>
      </c>
      <c r="X661" s="34" t="s">
        <v>746</v>
      </c>
      <c r="Y661" s="34" t="s">
        <v>747</v>
      </c>
    </row>
    <row r="662" spans="1:25" x14ac:dyDescent="0.2">
      <c r="A662" s="34" t="s">
        <v>3141</v>
      </c>
      <c r="B662" s="49" t="s">
        <v>1707</v>
      </c>
      <c r="C662" s="49" t="s">
        <v>566</v>
      </c>
      <c r="D662" s="49">
        <v>1</v>
      </c>
      <c r="E662" s="34" t="s">
        <v>782</v>
      </c>
      <c r="F662" s="34" t="s">
        <v>718</v>
      </c>
      <c r="G662" s="87" t="s">
        <v>719</v>
      </c>
      <c r="H662" s="87" t="s">
        <v>720</v>
      </c>
      <c r="I662" s="87" t="s">
        <v>721</v>
      </c>
      <c r="J662" s="34" t="s">
        <v>722</v>
      </c>
      <c r="K662" s="87">
        <v>1</v>
      </c>
      <c r="L662" s="87">
        <v>5</v>
      </c>
      <c r="M662" s="87">
        <v>0</v>
      </c>
      <c r="N662" s="87">
        <v>5</v>
      </c>
      <c r="O662" s="49" t="s">
        <v>2408</v>
      </c>
      <c r="P662" s="49" t="s">
        <v>2408</v>
      </c>
      <c r="Q662" s="34">
        <v>1</v>
      </c>
      <c r="R662" s="34">
        <v>5</v>
      </c>
      <c r="S662" s="34">
        <v>0</v>
      </c>
      <c r="T662" s="34">
        <v>5</v>
      </c>
      <c r="U662" s="34" t="s">
        <v>2346</v>
      </c>
      <c r="V662" s="34" t="s">
        <v>2346</v>
      </c>
      <c r="W662" s="34">
        <v>1</v>
      </c>
      <c r="X662" s="34">
        <v>2</v>
      </c>
      <c r="Y662" s="34">
        <v>4</v>
      </c>
    </row>
    <row r="663" spans="1:25" x14ac:dyDescent="0.2">
      <c r="A663" s="34" t="s">
        <v>3142</v>
      </c>
      <c r="B663" s="49" t="s">
        <v>1708</v>
      </c>
      <c r="C663" s="49" t="s">
        <v>566</v>
      </c>
      <c r="D663" s="49">
        <v>1</v>
      </c>
      <c r="E663" s="34" t="s">
        <v>782</v>
      </c>
      <c r="F663" s="34" t="s">
        <v>724</v>
      </c>
      <c r="G663" s="87" t="s">
        <v>719</v>
      </c>
      <c r="H663" s="87" t="s">
        <v>720</v>
      </c>
      <c r="I663" s="87" t="s">
        <v>721</v>
      </c>
      <c r="J663" s="34" t="s">
        <v>725</v>
      </c>
      <c r="K663" s="87">
        <v>1</v>
      </c>
      <c r="L663" s="87">
        <v>6</v>
      </c>
      <c r="M663" s="87">
        <v>0</v>
      </c>
      <c r="N663" s="87">
        <v>10</v>
      </c>
      <c r="O663" s="49" t="s">
        <v>2410</v>
      </c>
      <c r="P663" s="49" t="s">
        <v>2410</v>
      </c>
      <c r="Q663" s="34">
        <v>1</v>
      </c>
      <c r="R663" s="34">
        <v>6</v>
      </c>
      <c r="S663" s="34">
        <v>0</v>
      </c>
      <c r="T663" s="34">
        <v>10</v>
      </c>
      <c r="U663" s="34" t="s">
        <v>2346</v>
      </c>
      <c r="V663" s="34" t="s">
        <v>2346</v>
      </c>
      <c r="W663" s="34">
        <v>1</v>
      </c>
      <c r="X663" s="34">
        <v>2</v>
      </c>
      <c r="Y663" s="34">
        <v>4</v>
      </c>
    </row>
    <row r="664" spans="1:25" x14ac:dyDescent="0.2">
      <c r="A664" s="34" t="s">
        <v>3143</v>
      </c>
      <c r="B664" s="49" t="s">
        <v>1709</v>
      </c>
      <c r="C664" s="49" t="s">
        <v>566</v>
      </c>
      <c r="D664" s="49">
        <v>1</v>
      </c>
      <c r="E664" s="34" t="s">
        <v>782</v>
      </c>
      <c r="F664" s="34" t="s">
        <v>1710</v>
      </c>
      <c r="G664" s="87" t="s">
        <v>719</v>
      </c>
      <c r="H664" s="87" t="s">
        <v>720</v>
      </c>
      <c r="I664" s="87" t="s">
        <v>721</v>
      </c>
      <c r="J664" s="34" t="s">
        <v>1313</v>
      </c>
      <c r="K664" s="87">
        <v>1</v>
      </c>
      <c r="L664" s="87">
        <v>6</v>
      </c>
      <c r="M664" s="87">
        <v>2</v>
      </c>
      <c r="N664" s="87">
        <v>10</v>
      </c>
      <c r="O664" s="49" t="s">
        <v>2458</v>
      </c>
      <c r="P664" s="49" t="s">
        <v>2458</v>
      </c>
      <c r="Q664" s="34">
        <v>1</v>
      </c>
      <c r="R664" s="34">
        <v>6</v>
      </c>
      <c r="S664" s="34">
        <v>2</v>
      </c>
      <c r="T664" s="34">
        <v>10</v>
      </c>
      <c r="U664" s="34" t="s">
        <v>2346</v>
      </c>
      <c r="V664" s="34" t="s">
        <v>2346</v>
      </c>
      <c r="W664" s="34">
        <v>1</v>
      </c>
      <c r="X664" s="34">
        <v>2</v>
      </c>
      <c r="Y664" s="34">
        <v>4</v>
      </c>
    </row>
    <row r="665" spans="1:25" x14ac:dyDescent="0.2">
      <c r="A665" s="34" t="s">
        <v>3144</v>
      </c>
      <c r="B665" s="49" t="s">
        <v>1711</v>
      </c>
      <c r="C665" s="49" t="s">
        <v>566</v>
      </c>
      <c r="D665" s="49">
        <v>1</v>
      </c>
      <c r="E665" s="34" t="s">
        <v>782</v>
      </c>
      <c r="F665" s="34" t="s">
        <v>1712</v>
      </c>
      <c r="G665" s="87" t="s">
        <v>719</v>
      </c>
      <c r="H665" s="87" t="s">
        <v>720</v>
      </c>
      <c r="I665" s="87" t="s">
        <v>721</v>
      </c>
      <c r="J665" s="34" t="s">
        <v>1313</v>
      </c>
      <c r="K665" s="87">
        <v>1</v>
      </c>
      <c r="L665" s="87">
        <v>6</v>
      </c>
      <c r="M665" s="87">
        <v>2</v>
      </c>
      <c r="N665" s="87">
        <v>3</v>
      </c>
      <c r="O665" s="49" t="s">
        <v>3118</v>
      </c>
      <c r="P665" s="49" t="s">
        <v>3118</v>
      </c>
      <c r="Q665" s="34">
        <v>1</v>
      </c>
      <c r="R665" s="34">
        <v>6</v>
      </c>
      <c r="S665" s="34">
        <v>2</v>
      </c>
      <c r="T665" s="34">
        <v>3</v>
      </c>
      <c r="U665" s="34" t="s">
        <v>2346</v>
      </c>
      <c r="V665" s="34" t="s">
        <v>2346</v>
      </c>
      <c r="W665" s="34">
        <v>1</v>
      </c>
      <c r="X665" s="34">
        <v>2</v>
      </c>
      <c r="Y665" s="34">
        <v>4</v>
      </c>
    </row>
    <row r="666" spans="1:25" x14ac:dyDescent="0.2">
      <c r="A666" s="34" t="s">
        <v>3145</v>
      </c>
      <c r="B666" s="49" t="s">
        <v>1713</v>
      </c>
      <c r="C666" s="49" t="s">
        <v>566</v>
      </c>
      <c r="D666" s="49">
        <v>1</v>
      </c>
      <c r="E666" s="34" t="s">
        <v>782</v>
      </c>
      <c r="F666" s="34" t="s">
        <v>742</v>
      </c>
      <c r="G666" s="87" t="s">
        <v>719</v>
      </c>
      <c r="H666" s="87" t="s">
        <v>728</v>
      </c>
      <c r="I666" s="87" t="s">
        <v>721</v>
      </c>
      <c r="J666" s="34" t="s">
        <v>743</v>
      </c>
      <c r="K666" s="87">
        <v>1</v>
      </c>
      <c r="L666" s="87" t="s">
        <v>746</v>
      </c>
      <c r="M666" s="87" t="s">
        <v>719</v>
      </c>
      <c r="N666" s="87">
        <v>16</v>
      </c>
      <c r="O666" s="49" t="s">
        <v>3146</v>
      </c>
      <c r="P666" s="49" t="s">
        <v>3146</v>
      </c>
      <c r="Q666" s="34">
        <v>1</v>
      </c>
      <c r="R666" s="34" t="s">
        <v>746</v>
      </c>
      <c r="S666" s="34" t="s">
        <v>719</v>
      </c>
      <c r="T666" s="34">
        <v>16</v>
      </c>
      <c r="U666" s="34" t="s">
        <v>2434</v>
      </c>
      <c r="V666" s="34" t="s">
        <v>2434</v>
      </c>
      <c r="W666" s="34">
        <v>1</v>
      </c>
      <c r="X666" s="34">
        <v>3</v>
      </c>
      <c r="Y666" s="34">
        <v>4</v>
      </c>
    </row>
    <row r="667" spans="1:25" x14ac:dyDescent="0.2">
      <c r="A667" s="34" t="s">
        <v>3147</v>
      </c>
      <c r="B667" s="49" t="s">
        <v>1714</v>
      </c>
      <c r="C667" s="49" t="s">
        <v>566</v>
      </c>
      <c r="D667" s="49">
        <v>1</v>
      </c>
      <c r="E667" s="34" t="s">
        <v>782</v>
      </c>
      <c r="F667" s="34" t="s">
        <v>738</v>
      </c>
      <c r="G667" s="87" t="s">
        <v>719</v>
      </c>
      <c r="H667" s="87" t="s">
        <v>739</v>
      </c>
      <c r="I667" s="87" t="s">
        <v>720</v>
      </c>
      <c r="J667" s="34" t="s">
        <v>740</v>
      </c>
      <c r="K667" s="87">
        <v>1</v>
      </c>
      <c r="L667" s="87" t="s">
        <v>746</v>
      </c>
      <c r="M667" s="87" t="s">
        <v>721</v>
      </c>
      <c r="N667" s="87">
        <v>16</v>
      </c>
      <c r="O667" s="49" t="s">
        <v>3135</v>
      </c>
      <c r="P667" s="49" t="s">
        <v>3135</v>
      </c>
      <c r="Q667" s="34">
        <v>1</v>
      </c>
      <c r="R667" s="34" t="s">
        <v>746</v>
      </c>
      <c r="S667" s="34" t="s">
        <v>721</v>
      </c>
      <c r="T667" s="34">
        <v>16</v>
      </c>
      <c r="U667" s="34" t="s">
        <v>2356</v>
      </c>
      <c r="V667" s="34" t="s">
        <v>2356</v>
      </c>
      <c r="W667" s="34">
        <v>1</v>
      </c>
      <c r="X667" s="34">
        <v>7</v>
      </c>
      <c r="Y667" s="34">
        <v>2</v>
      </c>
    </row>
    <row r="668" spans="1:25" x14ac:dyDescent="0.2">
      <c r="A668" s="34" t="s">
        <v>3148</v>
      </c>
      <c r="B668" s="49" t="s">
        <v>1715</v>
      </c>
      <c r="C668" s="49" t="s">
        <v>566</v>
      </c>
      <c r="D668" s="49">
        <v>1</v>
      </c>
      <c r="E668" s="34" t="s">
        <v>782</v>
      </c>
      <c r="F668" s="34" t="s">
        <v>1716</v>
      </c>
      <c r="G668" s="87" t="s">
        <v>720</v>
      </c>
      <c r="H668" s="87" t="s">
        <v>728</v>
      </c>
      <c r="I668" s="87" t="s">
        <v>768</v>
      </c>
      <c r="J668" s="34" t="s">
        <v>1717</v>
      </c>
      <c r="K668" s="87">
        <v>1</v>
      </c>
      <c r="L668" s="87">
        <v>2</v>
      </c>
      <c r="M668" s="87">
        <v>4</v>
      </c>
      <c r="N668" s="87">
        <v>3</v>
      </c>
      <c r="O668" s="49" t="s">
        <v>2461</v>
      </c>
      <c r="P668" s="49" t="s">
        <v>2461</v>
      </c>
      <c r="Q668" s="34">
        <v>1</v>
      </c>
      <c r="R668" s="34">
        <v>2</v>
      </c>
      <c r="S668" s="34">
        <v>4</v>
      </c>
      <c r="T668" s="34">
        <v>3</v>
      </c>
      <c r="U668" s="34" t="s">
        <v>2462</v>
      </c>
      <c r="V668" s="34" t="s">
        <v>2462</v>
      </c>
      <c r="W668" s="34">
        <v>2</v>
      </c>
      <c r="X668" s="34">
        <v>3</v>
      </c>
      <c r="Y668" s="34">
        <v>5</v>
      </c>
    </row>
    <row r="669" spans="1:25" x14ac:dyDescent="0.2">
      <c r="A669" s="34" t="s">
        <v>3149</v>
      </c>
      <c r="B669" s="49" t="s">
        <v>1718</v>
      </c>
      <c r="C669" s="49" t="s">
        <v>566</v>
      </c>
      <c r="D669" s="49">
        <v>1</v>
      </c>
      <c r="E669" s="34" t="s">
        <v>782</v>
      </c>
      <c r="F669" s="34" t="s">
        <v>735</v>
      </c>
      <c r="G669" s="87" t="s">
        <v>720</v>
      </c>
      <c r="H669" s="87" t="s">
        <v>728</v>
      </c>
      <c r="I669" s="87" t="s">
        <v>768</v>
      </c>
      <c r="J669" s="34" t="s">
        <v>736</v>
      </c>
      <c r="K669" s="87">
        <v>1</v>
      </c>
      <c r="L669" s="87">
        <v>2</v>
      </c>
      <c r="M669" s="87">
        <v>4</v>
      </c>
      <c r="N669" s="87">
        <v>10</v>
      </c>
      <c r="O669" s="49" t="s">
        <v>3128</v>
      </c>
      <c r="P669" s="49" t="s">
        <v>3128</v>
      </c>
      <c r="Q669" s="34">
        <v>1</v>
      </c>
      <c r="R669" s="34">
        <v>2</v>
      </c>
      <c r="S669" s="34">
        <v>4</v>
      </c>
      <c r="T669" s="34">
        <v>10</v>
      </c>
      <c r="U669" s="34" t="s">
        <v>2462</v>
      </c>
      <c r="V669" s="34" t="s">
        <v>2462</v>
      </c>
      <c r="W669" s="34">
        <v>2</v>
      </c>
      <c r="X669" s="34">
        <v>3</v>
      </c>
      <c r="Y669" s="34">
        <v>5</v>
      </c>
    </row>
    <row r="670" spans="1:25" x14ac:dyDescent="0.2">
      <c r="A670" s="34" t="s">
        <v>3150</v>
      </c>
      <c r="B670" s="49" t="s">
        <v>1719</v>
      </c>
      <c r="C670" s="49" t="s">
        <v>566</v>
      </c>
      <c r="D670" s="49">
        <v>1</v>
      </c>
      <c r="E670" s="34" t="s">
        <v>782</v>
      </c>
      <c r="F670" s="34" t="s">
        <v>1720</v>
      </c>
      <c r="G670" s="87" t="s">
        <v>720</v>
      </c>
      <c r="H670" s="87" t="s">
        <v>721</v>
      </c>
      <c r="I670" s="87" t="s">
        <v>719</v>
      </c>
      <c r="J670" s="34" t="s">
        <v>1721</v>
      </c>
      <c r="K670" s="87">
        <v>1</v>
      </c>
      <c r="L670" s="87">
        <v>3</v>
      </c>
      <c r="M670" s="87">
        <v>1</v>
      </c>
      <c r="N670" s="87">
        <v>10</v>
      </c>
      <c r="O670" s="49" t="s">
        <v>3151</v>
      </c>
      <c r="P670" s="49" t="s">
        <v>3151</v>
      </c>
      <c r="Q670" s="34">
        <v>1</v>
      </c>
      <c r="R670" s="34">
        <v>3</v>
      </c>
      <c r="S670" s="34">
        <v>1</v>
      </c>
      <c r="T670" s="34">
        <v>10</v>
      </c>
      <c r="U670" s="34" t="s">
        <v>2465</v>
      </c>
      <c r="V670" s="34" t="s">
        <v>2465</v>
      </c>
      <c r="W670" s="34">
        <v>2</v>
      </c>
      <c r="X670" s="34">
        <v>4</v>
      </c>
      <c r="Y670" s="34">
        <v>1</v>
      </c>
    </row>
    <row r="671" spans="1:25" x14ac:dyDescent="0.2">
      <c r="A671" s="34" t="s">
        <v>3152</v>
      </c>
      <c r="B671" s="49" t="s">
        <v>1722</v>
      </c>
      <c r="C671" s="49" t="s">
        <v>566</v>
      </c>
      <c r="D671" s="49">
        <v>1</v>
      </c>
      <c r="E671" s="34" t="s">
        <v>782</v>
      </c>
      <c r="F671" s="34" t="s">
        <v>745</v>
      </c>
      <c r="G671" s="87" t="s">
        <v>720</v>
      </c>
      <c r="H671" s="87" t="s">
        <v>746</v>
      </c>
      <c r="I671" s="87" t="s">
        <v>747</v>
      </c>
      <c r="J671" s="34" t="s">
        <v>748</v>
      </c>
      <c r="K671" s="87">
        <v>1</v>
      </c>
      <c r="L671" s="87" t="s">
        <v>746</v>
      </c>
      <c r="M671" s="87" t="s">
        <v>719</v>
      </c>
      <c r="N671" s="87" t="s">
        <v>2481</v>
      </c>
      <c r="O671" s="49" t="s">
        <v>2476</v>
      </c>
      <c r="P671" s="49" t="s">
        <v>2476</v>
      </c>
      <c r="Q671" s="34">
        <v>1</v>
      </c>
      <c r="R671" s="34" t="s">
        <v>746</v>
      </c>
      <c r="S671" s="34" t="s">
        <v>719</v>
      </c>
      <c r="T671" s="34" t="s">
        <v>2481</v>
      </c>
      <c r="U671" s="34" t="s">
        <v>2360</v>
      </c>
      <c r="V671" s="34" t="s">
        <v>2360</v>
      </c>
      <c r="W671" s="34" t="s">
        <v>720</v>
      </c>
      <c r="X671" s="34" t="s">
        <v>746</v>
      </c>
      <c r="Y671" s="34" t="s">
        <v>747</v>
      </c>
    </row>
    <row r="672" spans="1:25" x14ac:dyDescent="0.2">
      <c r="A672" s="34" t="s">
        <v>3153</v>
      </c>
      <c r="B672" s="49" t="s">
        <v>1723</v>
      </c>
      <c r="C672" s="49" t="s">
        <v>566</v>
      </c>
      <c r="D672" s="49">
        <v>1</v>
      </c>
      <c r="E672" s="34" t="s">
        <v>782</v>
      </c>
      <c r="F672" s="34" t="s">
        <v>1724</v>
      </c>
      <c r="G672" s="87" t="s">
        <v>720</v>
      </c>
      <c r="H672" s="87" t="s">
        <v>739</v>
      </c>
      <c r="I672" s="87" t="s">
        <v>719</v>
      </c>
      <c r="J672" s="34" t="s">
        <v>933</v>
      </c>
      <c r="K672" s="87">
        <v>1</v>
      </c>
      <c r="L672" s="87" t="s">
        <v>746</v>
      </c>
      <c r="M672" s="87" t="s">
        <v>720</v>
      </c>
      <c r="N672" s="87">
        <v>10</v>
      </c>
      <c r="O672" s="49" t="s">
        <v>2458</v>
      </c>
      <c r="P672" s="49" t="s">
        <v>2458</v>
      </c>
      <c r="Q672" s="34">
        <v>1</v>
      </c>
      <c r="R672" s="34" t="s">
        <v>746</v>
      </c>
      <c r="S672" s="34" t="s">
        <v>720</v>
      </c>
      <c r="T672" s="34">
        <v>10</v>
      </c>
      <c r="U672" s="34" t="s">
        <v>2529</v>
      </c>
      <c r="V672" s="34" t="s">
        <v>2529</v>
      </c>
      <c r="W672" s="34">
        <v>2</v>
      </c>
      <c r="X672" s="34">
        <v>7</v>
      </c>
      <c r="Y672" s="34">
        <v>1</v>
      </c>
    </row>
    <row r="673" spans="1:25" x14ac:dyDescent="0.2">
      <c r="A673" s="34" t="s">
        <v>3154</v>
      </c>
      <c r="B673" s="49" t="s">
        <v>1725</v>
      </c>
      <c r="C673" s="49" t="s">
        <v>566</v>
      </c>
      <c r="D673" s="49">
        <v>1</v>
      </c>
      <c r="E673" s="34" t="s">
        <v>782</v>
      </c>
      <c r="F673" s="34" t="s">
        <v>1695</v>
      </c>
      <c r="G673" s="87" t="s">
        <v>728</v>
      </c>
      <c r="H673" s="87" t="s">
        <v>719</v>
      </c>
      <c r="I673" s="87" t="s">
        <v>720</v>
      </c>
      <c r="J673" s="34" t="s">
        <v>1726</v>
      </c>
      <c r="K673" s="87">
        <v>1</v>
      </c>
      <c r="L673" s="87" t="s">
        <v>746</v>
      </c>
      <c r="M673" s="87" t="s">
        <v>720</v>
      </c>
      <c r="N673" s="87">
        <v>8</v>
      </c>
      <c r="O673" s="49" t="s">
        <v>3155</v>
      </c>
      <c r="P673" s="49" t="s">
        <v>3155</v>
      </c>
      <c r="Q673" s="34">
        <v>1</v>
      </c>
      <c r="R673" s="34" t="s">
        <v>746</v>
      </c>
      <c r="S673" s="34" t="s">
        <v>720</v>
      </c>
      <c r="T673" s="34">
        <v>8</v>
      </c>
      <c r="U673" s="34" t="s">
        <v>3131</v>
      </c>
      <c r="V673" s="34" t="s">
        <v>3131</v>
      </c>
      <c r="W673" s="34">
        <v>3</v>
      </c>
      <c r="X673" s="34">
        <v>1</v>
      </c>
      <c r="Y673" s="34">
        <v>2</v>
      </c>
    </row>
    <row r="674" spans="1:25" x14ac:dyDescent="0.2">
      <c r="A674" s="34" t="s">
        <v>3156</v>
      </c>
      <c r="B674" s="49" t="s">
        <v>1727</v>
      </c>
      <c r="C674" s="49" t="s">
        <v>567</v>
      </c>
      <c r="D674" s="49">
        <v>1</v>
      </c>
      <c r="E674" s="34" t="s">
        <v>782</v>
      </c>
      <c r="F674" s="34" t="s">
        <v>718</v>
      </c>
      <c r="G674" s="87" t="s">
        <v>719</v>
      </c>
      <c r="H674" s="87" t="s">
        <v>720</v>
      </c>
      <c r="I674" s="87" t="s">
        <v>721</v>
      </c>
      <c r="J674" s="34" t="s">
        <v>722</v>
      </c>
      <c r="K674" s="87">
        <v>1</v>
      </c>
      <c r="L674" s="87">
        <v>5</v>
      </c>
      <c r="M674" s="87">
        <v>0</v>
      </c>
      <c r="N674" s="87">
        <v>5</v>
      </c>
      <c r="O674" s="49" t="s">
        <v>2408</v>
      </c>
      <c r="P674" s="49" t="s">
        <v>2408</v>
      </c>
      <c r="Q674" s="34">
        <v>1</v>
      </c>
      <c r="R674" s="34">
        <v>5</v>
      </c>
      <c r="S674" s="34">
        <v>0</v>
      </c>
      <c r="T674" s="34">
        <v>5</v>
      </c>
      <c r="U674" s="34" t="s">
        <v>2346</v>
      </c>
      <c r="V674" s="34" t="s">
        <v>2346</v>
      </c>
      <c r="W674" s="34">
        <v>1</v>
      </c>
      <c r="X674" s="34">
        <v>2</v>
      </c>
      <c r="Y674" s="34">
        <v>4</v>
      </c>
    </row>
    <row r="675" spans="1:25" x14ac:dyDescent="0.2">
      <c r="A675" s="34" t="s">
        <v>3157</v>
      </c>
      <c r="B675" s="49" t="s">
        <v>1728</v>
      </c>
      <c r="C675" s="49" t="s">
        <v>567</v>
      </c>
      <c r="D675" s="49">
        <v>1</v>
      </c>
      <c r="E675" s="34" t="s">
        <v>782</v>
      </c>
      <c r="F675" s="34" t="s">
        <v>724</v>
      </c>
      <c r="G675" s="87" t="s">
        <v>719</v>
      </c>
      <c r="H675" s="87" t="s">
        <v>720</v>
      </c>
      <c r="I675" s="87" t="s">
        <v>721</v>
      </c>
      <c r="J675" s="34" t="s">
        <v>725</v>
      </c>
      <c r="K675" s="87">
        <v>1</v>
      </c>
      <c r="L675" s="87">
        <v>6</v>
      </c>
      <c r="M675" s="87">
        <v>0</v>
      </c>
      <c r="N675" s="87">
        <v>10</v>
      </c>
      <c r="O675" s="49" t="s">
        <v>2410</v>
      </c>
      <c r="P675" s="49" t="s">
        <v>2410</v>
      </c>
      <c r="Q675" s="34">
        <v>1</v>
      </c>
      <c r="R675" s="34">
        <v>6</v>
      </c>
      <c r="S675" s="34">
        <v>0</v>
      </c>
      <c r="T675" s="34">
        <v>10</v>
      </c>
      <c r="U675" s="34" t="s">
        <v>2346</v>
      </c>
      <c r="V675" s="34" t="s">
        <v>2346</v>
      </c>
      <c r="W675" s="34">
        <v>1</v>
      </c>
      <c r="X675" s="34">
        <v>2</v>
      </c>
      <c r="Y675" s="34">
        <v>4</v>
      </c>
    </row>
    <row r="676" spans="1:25" x14ac:dyDescent="0.2">
      <c r="A676" s="34" t="s">
        <v>3158</v>
      </c>
      <c r="B676" s="49" t="s">
        <v>1729</v>
      </c>
      <c r="C676" s="49" t="s">
        <v>567</v>
      </c>
      <c r="D676" s="49">
        <v>1</v>
      </c>
      <c r="E676" s="34" t="s">
        <v>782</v>
      </c>
      <c r="F676" s="34" t="s">
        <v>742</v>
      </c>
      <c r="G676" s="87" t="s">
        <v>719</v>
      </c>
      <c r="H676" s="87" t="s">
        <v>728</v>
      </c>
      <c r="I676" s="87" t="s">
        <v>721</v>
      </c>
      <c r="J676" s="34" t="s">
        <v>743</v>
      </c>
      <c r="K676" s="87">
        <v>1</v>
      </c>
      <c r="L676" s="87" t="s">
        <v>721</v>
      </c>
      <c r="M676" s="87" t="s">
        <v>728</v>
      </c>
      <c r="N676" s="87">
        <v>16</v>
      </c>
      <c r="O676" s="49" t="s">
        <v>3159</v>
      </c>
      <c r="P676" s="49" t="s">
        <v>3159</v>
      </c>
      <c r="Q676" s="34">
        <v>1</v>
      </c>
      <c r="R676" s="34" t="s">
        <v>721</v>
      </c>
      <c r="S676" s="34" t="s">
        <v>728</v>
      </c>
      <c r="T676" s="34">
        <v>16</v>
      </c>
      <c r="U676" s="34" t="s">
        <v>2434</v>
      </c>
      <c r="V676" s="34" t="s">
        <v>2434</v>
      </c>
      <c r="W676" s="34">
        <v>1</v>
      </c>
      <c r="X676" s="34">
        <v>3</v>
      </c>
      <c r="Y676" s="34">
        <v>4</v>
      </c>
    </row>
    <row r="677" spans="1:25" x14ac:dyDescent="0.2">
      <c r="A677" s="34" t="s">
        <v>3160</v>
      </c>
      <c r="B677" s="49" t="s">
        <v>1730</v>
      </c>
      <c r="C677" s="49" t="s">
        <v>567</v>
      </c>
      <c r="D677" s="49">
        <v>1</v>
      </c>
      <c r="E677" s="34" t="s">
        <v>782</v>
      </c>
      <c r="F677" s="34" t="s">
        <v>738</v>
      </c>
      <c r="G677" s="87" t="s">
        <v>719</v>
      </c>
      <c r="H677" s="87" t="s">
        <v>739</v>
      </c>
      <c r="I677" s="87" t="s">
        <v>720</v>
      </c>
      <c r="J677" s="34" t="s">
        <v>740</v>
      </c>
      <c r="K677" s="87">
        <v>1</v>
      </c>
      <c r="L677" s="87" t="s">
        <v>746</v>
      </c>
      <c r="M677" s="87" t="s">
        <v>721</v>
      </c>
      <c r="N677" s="87">
        <v>16</v>
      </c>
      <c r="O677" s="49" t="s">
        <v>3135</v>
      </c>
      <c r="P677" s="49" t="s">
        <v>3135</v>
      </c>
      <c r="Q677" s="34">
        <v>1</v>
      </c>
      <c r="R677" s="34" t="s">
        <v>746</v>
      </c>
      <c r="S677" s="34" t="s">
        <v>721</v>
      </c>
      <c r="T677" s="34">
        <v>16</v>
      </c>
      <c r="U677" s="34" t="s">
        <v>2356</v>
      </c>
      <c r="V677" s="34" t="s">
        <v>2356</v>
      </c>
      <c r="W677" s="34">
        <v>1</v>
      </c>
      <c r="X677" s="34">
        <v>7</v>
      </c>
      <c r="Y677" s="34">
        <v>2</v>
      </c>
    </row>
    <row r="678" spans="1:25" x14ac:dyDescent="0.2">
      <c r="A678" s="34" t="s">
        <v>3161</v>
      </c>
      <c r="B678" s="49" t="s">
        <v>1731</v>
      </c>
      <c r="C678" s="49" t="s">
        <v>567</v>
      </c>
      <c r="D678" s="49">
        <v>1</v>
      </c>
      <c r="E678" s="34" t="s">
        <v>782</v>
      </c>
      <c r="F678" s="34" t="s">
        <v>1732</v>
      </c>
      <c r="G678" s="87" t="s">
        <v>719</v>
      </c>
      <c r="H678" s="87" t="s">
        <v>747</v>
      </c>
      <c r="I678" s="87" t="s">
        <v>721</v>
      </c>
      <c r="J678" s="34" t="s">
        <v>1733</v>
      </c>
      <c r="K678" s="87">
        <v>1</v>
      </c>
      <c r="L678" s="87" t="s">
        <v>721</v>
      </c>
      <c r="M678" s="87" t="s">
        <v>728</v>
      </c>
      <c r="N678" s="87">
        <v>10</v>
      </c>
      <c r="O678" s="49" t="s">
        <v>2502</v>
      </c>
      <c r="P678" s="49" t="s">
        <v>2502</v>
      </c>
      <c r="Q678" s="34">
        <v>1</v>
      </c>
      <c r="R678" s="34" t="s">
        <v>721</v>
      </c>
      <c r="S678" s="34" t="s">
        <v>728</v>
      </c>
      <c r="T678" s="34">
        <v>10</v>
      </c>
      <c r="U678" s="34" t="s">
        <v>2376</v>
      </c>
      <c r="V678" s="34" t="s">
        <v>2376</v>
      </c>
      <c r="W678" s="34">
        <v>1</v>
      </c>
      <c r="X678" s="34">
        <v>8</v>
      </c>
      <c r="Y678" s="34">
        <v>4</v>
      </c>
    </row>
    <row r="679" spans="1:25" x14ac:dyDescent="0.2">
      <c r="A679" s="34" t="s">
        <v>3162</v>
      </c>
      <c r="B679" s="49" t="s">
        <v>1734</v>
      </c>
      <c r="C679" s="49" t="s">
        <v>567</v>
      </c>
      <c r="D679" s="49">
        <v>1</v>
      </c>
      <c r="E679" s="34" t="s">
        <v>782</v>
      </c>
      <c r="F679" s="34" t="s">
        <v>1735</v>
      </c>
      <c r="G679" s="87" t="s">
        <v>719</v>
      </c>
      <c r="H679" s="87" t="s">
        <v>747</v>
      </c>
      <c r="I679" s="87" t="s">
        <v>721</v>
      </c>
      <c r="J679" s="34" t="s">
        <v>848</v>
      </c>
      <c r="K679" s="87">
        <v>1</v>
      </c>
      <c r="L679" s="87">
        <v>4</v>
      </c>
      <c r="M679" s="87">
        <v>3</v>
      </c>
      <c r="N679" s="87">
        <v>10</v>
      </c>
      <c r="O679" s="49" t="s">
        <v>2502</v>
      </c>
      <c r="P679" s="49" t="s">
        <v>2502</v>
      </c>
      <c r="Q679" s="34">
        <v>1</v>
      </c>
      <c r="R679" s="34">
        <v>4</v>
      </c>
      <c r="S679" s="34">
        <v>3</v>
      </c>
      <c r="T679" s="34">
        <v>10</v>
      </c>
      <c r="U679" s="34" t="s">
        <v>2376</v>
      </c>
      <c r="V679" s="34" t="s">
        <v>2376</v>
      </c>
      <c r="W679" s="34">
        <v>1</v>
      </c>
      <c r="X679" s="34">
        <v>8</v>
      </c>
      <c r="Y679" s="34">
        <v>4</v>
      </c>
    </row>
    <row r="680" spans="1:25" x14ac:dyDescent="0.2">
      <c r="A680" s="34" t="s">
        <v>3163</v>
      </c>
      <c r="B680" s="49" t="s">
        <v>1736</v>
      </c>
      <c r="C680" s="49" t="s">
        <v>567</v>
      </c>
      <c r="D680" s="49">
        <v>1</v>
      </c>
      <c r="E680" s="34" t="s">
        <v>782</v>
      </c>
      <c r="F680" s="34" t="s">
        <v>735</v>
      </c>
      <c r="G680" s="87" t="s">
        <v>719</v>
      </c>
      <c r="H680" s="87" t="s">
        <v>747</v>
      </c>
      <c r="I680" s="87" t="s">
        <v>721</v>
      </c>
      <c r="J680" s="34" t="s">
        <v>736</v>
      </c>
      <c r="K680" s="87">
        <v>1</v>
      </c>
      <c r="L680" s="87" t="s">
        <v>721</v>
      </c>
      <c r="M680" s="87" t="s">
        <v>728</v>
      </c>
      <c r="N680" s="87" t="s">
        <v>2481</v>
      </c>
      <c r="O680" s="49" t="s">
        <v>2502</v>
      </c>
      <c r="P680" s="49" t="s">
        <v>2502</v>
      </c>
      <c r="Q680" s="34">
        <v>1</v>
      </c>
      <c r="R680" s="34" t="s">
        <v>721</v>
      </c>
      <c r="S680" s="34" t="s">
        <v>728</v>
      </c>
      <c r="T680" s="34" t="s">
        <v>2481</v>
      </c>
      <c r="U680" s="34" t="s">
        <v>2376</v>
      </c>
      <c r="V680" s="34" t="s">
        <v>2376</v>
      </c>
      <c r="W680" s="34">
        <v>1</v>
      </c>
      <c r="X680" s="34">
        <v>8</v>
      </c>
      <c r="Y680" s="34">
        <v>4</v>
      </c>
    </row>
    <row r="681" spans="1:25" x14ac:dyDescent="0.2">
      <c r="A681" s="34" t="s">
        <v>3164</v>
      </c>
      <c r="B681" s="49" t="s">
        <v>1737</v>
      </c>
      <c r="C681" s="49" t="s">
        <v>567</v>
      </c>
      <c r="D681" s="49">
        <v>1</v>
      </c>
      <c r="E681" s="34" t="s">
        <v>782</v>
      </c>
      <c r="F681" s="34" t="s">
        <v>745</v>
      </c>
      <c r="G681" s="87" t="s">
        <v>720</v>
      </c>
      <c r="H681" s="87" t="s">
        <v>746</v>
      </c>
      <c r="I681" s="87" t="s">
        <v>747</v>
      </c>
      <c r="J681" s="34" t="s">
        <v>748</v>
      </c>
      <c r="K681" s="87">
        <v>1</v>
      </c>
      <c r="L681" s="87" t="s">
        <v>746</v>
      </c>
      <c r="M681" s="87" t="s">
        <v>719</v>
      </c>
      <c r="N681" s="87" t="s">
        <v>2481</v>
      </c>
      <c r="O681" s="49" t="s">
        <v>2476</v>
      </c>
      <c r="P681" s="49" t="s">
        <v>2476</v>
      </c>
      <c r="Q681" s="34">
        <v>1</v>
      </c>
      <c r="R681" s="34" t="s">
        <v>746</v>
      </c>
      <c r="S681" s="34" t="s">
        <v>719</v>
      </c>
      <c r="T681" s="34" t="s">
        <v>2481</v>
      </c>
      <c r="U681" s="34" t="s">
        <v>2360</v>
      </c>
      <c r="V681" s="34" t="s">
        <v>2360</v>
      </c>
      <c r="W681" s="34" t="s">
        <v>720</v>
      </c>
      <c r="X681" s="34" t="s">
        <v>746</v>
      </c>
      <c r="Y681" s="34" t="s">
        <v>747</v>
      </c>
    </row>
    <row r="682" spans="1:25" x14ac:dyDescent="0.2">
      <c r="A682" s="34" t="s">
        <v>3165</v>
      </c>
      <c r="B682" s="49" t="s">
        <v>1738</v>
      </c>
      <c r="C682" s="49" t="s">
        <v>568</v>
      </c>
      <c r="D682" s="49">
        <v>2</v>
      </c>
      <c r="E682" s="34" t="s">
        <v>717</v>
      </c>
      <c r="F682" s="34" t="s">
        <v>718</v>
      </c>
      <c r="G682" s="87" t="s">
        <v>719</v>
      </c>
      <c r="H682" s="87" t="s">
        <v>720</v>
      </c>
      <c r="I682" s="87" t="s">
        <v>721</v>
      </c>
      <c r="J682" s="34" t="s">
        <v>722</v>
      </c>
      <c r="K682" s="87">
        <v>2</v>
      </c>
      <c r="L682" s="87" t="s">
        <v>719</v>
      </c>
      <c r="M682" s="87" t="s">
        <v>739</v>
      </c>
      <c r="N682" s="87">
        <v>5</v>
      </c>
      <c r="O682" s="49" t="s">
        <v>2345</v>
      </c>
      <c r="P682" s="49" t="s">
        <v>2345</v>
      </c>
      <c r="Q682" s="34">
        <v>2</v>
      </c>
      <c r="R682" s="34" t="s">
        <v>719</v>
      </c>
      <c r="S682" s="34" t="s">
        <v>739</v>
      </c>
      <c r="T682" s="34">
        <v>5</v>
      </c>
      <c r="U682" s="34" t="s">
        <v>2346</v>
      </c>
      <c r="V682" s="34" t="s">
        <v>2346</v>
      </c>
      <c r="W682" s="34">
        <v>1</v>
      </c>
      <c r="X682" s="34">
        <v>2</v>
      </c>
      <c r="Y682" s="34">
        <v>4</v>
      </c>
    </row>
    <row r="683" spans="1:25" x14ac:dyDescent="0.2">
      <c r="A683" s="34" t="s">
        <v>3166</v>
      </c>
      <c r="B683" s="49" t="s">
        <v>1739</v>
      </c>
      <c r="C683" s="49" t="s">
        <v>568</v>
      </c>
      <c r="D683" s="49">
        <v>2</v>
      </c>
      <c r="E683" s="34" t="s">
        <v>717</v>
      </c>
      <c r="F683" s="34" t="s">
        <v>724</v>
      </c>
      <c r="G683" s="87" t="s">
        <v>719</v>
      </c>
      <c r="H683" s="87" t="s">
        <v>720</v>
      </c>
      <c r="I683" s="87" t="s">
        <v>721</v>
      </c>
      <c r="J683" s="34" t="s">
        <v>725</v>
      </c>
      <c r="K683" s="87">
        <v>2</v>
      </c>
      <c r="L683" s="87" t="s">
        <v>719</v>
      </c>
      <c r="M683" s="87" t="s">
        <v>739</v>
      </c>
      <c r="N683" s="87">
        <v>10</v>
      </c>
      <c r="O683" s="49" t="s">
        <v>2348</v>
      </c>
      <c r="P683" s="49" t="s">
        <v>2348</v>
      </c>
      <c r="Q683" s="34">
        <v>2</v>
      </c>
      <c r="R683" s="34" t="s">
        <v>719</v>
      </c>
      <c r="S683" s="34" t="s">
        <v>739</v>
      </c>
      <c r="T683" s="34">
        <v>10</v>
      </c>
      <c r="U683" s="34" t="s">
        <v>2346</v>
      </c>
      <c r="V683" s="34" t="s">
        <v>2346</v>
      </c>
      <c r="W683" s="34">
        <v>1</v>
      </c>
      <c r="X683" s="34">
        <v>2</v>
      </c>
      <c r="Y683" s="34">
        <v>4</v>
      </c>
    </row>
    <row r="684" spans="1:25" x14ac:dyDescent="0.2">
      <c r="A684" s="34" t="s">
        <v>3167</v>
      </c>
      <c r="B684" s="49" t="s">
        <v>1740</v>
      </c>
      <c r="C684" s="49" t="s">
        <v>568</v>
      </c>
      <c r="D684" s="49">
        <v>2</v>
      </c>
      <c r="E684" s="34" t="s">
        <v>717</v>
      </c>
      <c r="F684" s="34" t="s">
        <v>742</v>
      </c>
      <c r="G684" s="87" t="s">
        <v>719</v>
      </c>
      <c r="H684" s="87" t="s">
        <v>728</v>
      </c>
      <c r="I684" s="87" t="s">
        <v>721</v>
      </c>
      <c r="J684" s="34" t="s">
        <v>743</v>
      </c>
      <c r="K684" s="87">
        <v>2</v>
      </c>
      <c r="L684" s="87" t="s">
        <v>719</v>
      </c>
      <c r="M684" s="87" t="s">
        <v>739</v>
      </c>
      <c r="N684" s="87">
        <v>16</v>
      </c>
      <c r="O684" s="49" t="s">
        <v>2658</v>
      </c>
      <c r="P684" s="49" t="s">
        <v>2658</v>
      </c>
      <c r="Q684" s="34">
        <v>2</v>
      </c>
      <c r="R684" s="34" t="s">
        <v>719</v>
      </c>
      <c r="S684" s="34" t="s">
        <v>739</v>
      </c>
      <c r="T684" s="34">
        <v>16</v>
      </c>
      <c r="U684" s="34" t="s">
        <v>2434</v>
      </c>
      <c r="V684" s="34" t="s">
        <v>2434</v>
      </c>
      <c r="W684" s="34">
        <v>1</v>
      </c>
      <c r="X684" s="34">
        <v>3</v>
      </c>
      <c r="Y684" s="34">
        <v>4</v>
      </c>
    </row>
    <row r="685" spans="1:25" x14ac:dyDescent="0.2">
      <c r="A685" s="34" t="s">
        <v>3168</v>
      </c>
      <c r="B685" s="49" t="s">
        <v>1741</v>
      </c>
      <c r="C685" s="49" t="s">
        <v>568</v>
      </c>
      <c r="D685" s="49">
        <v>2</v>
      </c>
      <c r="E685" s="34" t="s">
        <v>717</v>
      </c>
      <c r="F685" s="34" t="s">
        <v>1742</v>
      </c>
      <c r="G685" s="87" t="s">
        <v>719</v>
      </c>
      <c r="H685" s="87" t="s">
        <v>768</v>
      </c>
      <c r="I685" s="87" t="s">
        <v>720</v>
      </c>
      <c r="J685" s="34" t="s">
        <v>1743</v>
      </c>
      <c r="K685" s="87">
        <v>2</v>
      </c>
      <c r="L685" s="87" t="s">
        <v>719</v>
      </c>
      <c r="M685" s="87" t="s">
        <v>719</v>
      </c>
      <c r="N685" s="87">
        <v>16</v>
      </c>
      <c r="O685" s="49" t="s">
        <v>2396</v>
      </c>
      <c r="P685" s="49" t="s">
        <v>2396</v>
      </c>
      <c r="Q685" s="34">
        <v>2</v>
      </c>
      <c r="R685" s="34" t="s">
        <v>719</v>
      </c>
      <c r="S685" s="34" t="s">
        <v>719</v>
      </c>
      <c r="T685" s="34">
        <v>16</v>
      </c>
      <c r="U685" s="34" t="s">
        <v>3169</v>
      </c>
      <c r="V685" s="34" t="s">
        <v>3169</v>
      </c>
      <c r="W685" s="34">
        <v>1</v>
      </c>
      <c r="X685" s="34">
        <v>5</v>
      </c>
      <c r="Y685" s="34">
        <v>2</v>
      </c>
    </row>
    <row r="686" spans="1:25" x14ac:dyDescent="0.2">
      <c r="A686" s="34" t="s">
        <v>3170</v>
      </c>
      <c r="B686" s="49" t="s">
        <v>1744</v>
      </c>
      <c r="C686" s="49" t="s">
        <v>568</v>
      </c>
      <c r="D686" s="49">
        <v>2</v>
      </c>
      <c r="E686" s="34" t="s">
        <v>717</v>
      </c>
      <c r="F686" s="34" t="s">
        <v>1745</v>
      </c>
      <c r="G686" s="87" t="s">
        <v>719</v>
      </c>
      <c r="H686" s="87" t="s">
        <v>768</v>
      </c>
      <c r="I686" s="87" t="s">
        <v>720</v>
      </c>
      <c r="J686" s="34" t="s">
        <v>1746</v>
      </c>
      <c r="K686" s="87">
        <v>2</v>
      </c>
      <c r="L686" s="87" t="s">
        <v>719</v>
      </c>
      <c r="M686" s="87" t="s">
        <v>739</v>
      </c>
      <c r="N686" s="87">
        <v>16</v>
      </c>
      <c r="O686" s="49" t="s">
        <v>2658</v>
      </c>
      <c r="P686" s="49" t="s">
        <v>2658</v>
      </c>
      <c r="Q686" s="34">
        <v>2</v>
      </c>
      <c r="R686" s="34" t="s">
        <v>719</v>
      </c>
      <c r="S686" s="34" t="s">
        <v>739</v>
      </c>
      <c r="T686" s="34">
        <v>16</v>
      </c>
      <c r="U686" s="34" t="s">
        <v>3169</v>
      </c>
      <c r="V686" s="34" t="s">
        <v>3169</v>
      </c>
      <c r="W686" s="34">
        <v>1</v>
      </c>
      <c r="X686" s="34">
        <v>5</v>
      </c>
      <c r="Y686" s="34" t="s">
        <v>720</v>
      </c>
    </row>
    <row r="687" spans="1:25" x14ac:dyDescent="0.2">
      <c r="A687" s="34" t="s">
        <v>3171</v>
      </c>
      <c r="B687" s="49" t="s">
        <v>1747</v>
      </c>
      <c r="C687" s="49" t="s">
        <v>568</v>
      </c>
      <c r="D687" s="49">
        <v>2</v>
      </c>
      <c r="E687" s="34" t="s">
        <v>717</v>
      </c>
      <c r="F687" s="34" t="s">
        <v>1748</v>
      </c>
      <c r="G687" s="87" t="s">
        <v>719</v>
      </c>
      <c r="H687" s="87" t="s">
        <v>768</v>
      </c>
      <c r="I687" s="87" t="s">
        <v>720</v>
      </c>
      <c r="J687" s="34" t="s">
        <v>1749</v>
      </c>
      <c r="K687" s="87">
        <v>2</v>
      </c>
      <c r="L687" s="87" t="s">
        <v>719</v>
      </c>
      <c r="M687" s="87" t="s">
        <v>728</v>
      </c>
      <c r="N687" s="87">
        <v>16</v>
      </c>
      <c r="O687" s="49" t="s">
        <v>2390</v>
      </c>
      <c r="P687" s="49" t="s">
        <v>2390</v>
      </c>
      <c r="Q687" s="34">
        <v>2</v>
      </c>
      <c r="R687" s="34" t="s">
        <v>719</v>
      </c>
      <c r="S687" s="34" t="s">
        <v>728</v>
      </c>
      <c r="T687" s="34">
        <v>16</v>
      </c>
      <c r="U687" s="34" t="s">
        <v>3169</v>
      </c>
      <c r="V687" s="34" t="s">
        <v>3169</v>
      </c>
      <c r="W687" s="34">
        <v>1</v>
      </c>
      <c r="X687" s="34">
        <v>5</v>
      </c>
      <c r="Y687" s="34">
        <v>2</v>
      </c>
    </row>
    <row r="688" spans="1:25" x14ac:dyDescent="0.2">
      <c r="A688" s="34" t="s">
        <v>3172</v>
      </c>
      <c r="B688" s="49" t="s">
        <v>1750</v>
      </c>
      <c r="C688" s="49" t="s">
        <v>568</v>
      </c>
      <c r="D688" s="49">
        <v>2</v>
      </c>
      <c r="E688" s="34" t="s">
        <v>717</v>
      </c>
      <c r="F688" s="34" t="s">
        <v>1751</v>
      </c>
      <c r="G688" s="87" t="s">
        <v>719</v>
      </c>
      <c r="H688" s="87" t="s">
        <v>768</v>
      </c>
      <c r="I688" s="87" t="s">
        <v>720</v>
      </c>
      <c r="J688" s="34" t="s">
        <v>1752</v>
      </c>
      <c r="K688" s="87">
        <v>2</v>
      </c>
      <c r="L688" s="87" t="s">
        <v>719</v>
      </c>
      <c r="M688" s="87" t="s">
        <v>739</v>
      </c>
      <c r="N688" s="87">
        <v>16</v>
      </c>
      <c r="O688" s="49" t="s">
        <v>2658</v>
      </c>
      <c r="P688" s="49" t="s">
        <v>2658</v>
      </c>
      <c r="Q688" s="34">
        <v>2</v>
      </c>
      <c r="R688" s="34" t="s">
        <v>719</v>
      </c>
      <c r="S688" s="34" t="s">
        <v>739</v>
      </c>
      <c r="T688" s="34">
        <v>16</v>
      </c>
      <c r="U688" s="34" t="s">
        <v>3169</v>
      </c>
      <c r="V688" s="34" t="s">
        <v>3169</v>
      </c>
      <c r="W688" s="34">
        <v>1</v>
      </c>
      <c r="X688" s="34">
        <v>5</v>
      </c>
      <c r="Y688" s="34">
        <v>2</v>
      </c>
    </row>
    <row r="689" spans="1:25" x14ac:dyDescent="0.2">
      <c r="A689" s="34" t="s">
        <v>3173</v>
      </c>
      <c r="B689" s="49" t="s">
        <v>1753</v>
      </c>
      <c r="C689" s="49" t="s">
        <v>568</v>
      </c>
      <c r="D689" s="49">
        <v>2</v>
      </c>
      <c r="E689" s="34" t="s">
        <v>717</v>
      </c>
      <c r="F689" s="34" t="s">
        <v>735</v>
      </c>
      <c r="G689" s="87" t="s">
        <v>719</v>
      </c>
      <c r="H689" s="87" t="s">
        <v>768</v>
      </c>
      <c r="I689" s="87" t="s">
        <v>720</v>
      </c>
      <c r="J689" s="34" t="s">
        <v>736</v>
      </c>
      <c r="K689" s="87">
        <v>2</v>
      </c>
      <c r="L689" s="87" t="s">
        <v>719</v>
      </c>
      <c r="M689" s="87" t="s">
        <v>739</v>
      </c>
      <c r="N689" s="87" t="s">
        <v>2481</v>
      </c>
      <c r="O689" s="49" t="s">
        <v>2348</v>
      </c>
      <c r="P689" s="49" t="s">
        <v>2348</v>
      </c>
      <c r="Q689" s="34">
        <v>2</v>
      </c>
      <c r="R689" s="34" t="s">
        <v>719</v>
      </c>
      <c r="S689" s="34" t="s">
        <v>739</v>
      </c>
      <c r="T689" s="34" t="s">
        <v>2481</v>
      </c>
      <c r="U689" s="34" t="s">
        <v>3169</v>
      </c>
      <c r="V689" s="34" t="s">
        <v>3169</v>
      </c>
      <c r="W689" s="34">
        <v>1</v>
      </c>
      <c r="X689" s="34" t="s">
        <v>768</v>
      </c>
      <c r="Y689" s="34" t="s">
        <v>720</v>
      </c>
    </row>
    <row r="690" spans="1:25" x14ac:dyDescent="0.2">
      <c r="A690" s="34" t="s">
        <v>3174</v>
      </c>
      <c r="B690" s="49" t="s">
        <v>1754</v>
      </c>
      <c r="C690" s="49" t="s">
        <v>568</v>
      </c>
      <c r="D690" s="49">
        <v>2</v>
      </c>
      <c r="E690" s="34" t="s">
        <v>717</v>
      </c>
      <c r="F690" s="34" t="s">
        <v>1755</v>
      </c>
      <c r="G690" s="87" t="s">
        <v>719</v>
      </c>
      <c r="H690" s="87" t="s">
        <v>768</v>
      </c>
      <c r="I690" s="87" t="s">
        <v>720</v>
      </c>
      <c r="J690" s="34" t="s">
        <v>1756</v>
      </c>
      <c r="K690" s="87">
        <v>2</v>
      </c>
      <c r="L690" s="87" t="s">
        <v>719</v>
      </c>
      <c r="M690" s="87" t="s">
        <v>739</v>
      </c>
      <c r="N690" s="87">
        <v>16</v>
      </c>
      <c r="O690" s="49" t="s">
        <v>2658</v>
      </c>
      <c r="P690" s="49" t="s">
        <v>2658</v>
      </c>
      <c r="Q690" s="34">
        <v>2</v>
      </c>
      <c r="R690" s="34" t="s">
        <v>719</v>
      </c>
      <c r="S690" s="34" t="s">
        <v>739</v>
      </c>
      <c r="T690" s="34">
        <v>16</v>
      </c>
      <c r="U690" s="34" t="s">
        <v>3169</v>
      </c>
      <c r="V690" s="34" t="s">
        <v>3169</v>
      </c>
      <c r="W690" s="34">
        <v>1</v>
      </c>
      <c r="X690" s="34">
        <v>5</v>
      </c>
      <c r="Y690" s="34">
        <v>2</v>
      </c>
    </row>
    <row r="691" spans="1:25" x14ac:dyDescent="0.2">
      <c r="A691" s="34" t="s">
        <v>3175</v>
      </c>
      <c r="B691" s="49" t="s">
        <v>1757</v>
      </c>
      <c r="C691" s="49" t="s">
        <v>568</v>
      </c>
      <c r="D691" s="49">
        <v>2</v>
      </c>
      <c r="E691" s="34" t="s">
        <v>717</v>
      </c>
      <c r="F691" s="34" t="s">
        <v>738</v>
      </c>
      <c r="G691" s="87" t="s">
        <v>719</v>
      </c>
      <c r="H691" s="87" t="s">
        <v>739</v>
      </c>
      <c r="I691" s="87" t="s">
        <v>720</v>
      </c>
      <c r="J691" s="34" t="s">
        <v>740</v>
      </c>
      <c r="K691" s="87">
        <v>2</v>
      </c>
      <c r="L691" s="87" t="s">
        <v>720</v>
      </c>
      <c r="M691" s="87" t="s">
        <v>719</v>
      </c>
      <c r="N691" s="87">
        <v>16</v>
      </c>
      <c r="O691" s="49" t="s">
        <v>2350</v>
      </c>
      <c r="P691" s="49" t="s">
        <v>2350</v>
      </c>
      <c r="Q691" s="34">
        <v>2</v>
      </c>
      <c r="R691" s="34" t="s">
        <v>720</v>
      </c>
      <c r="S691" s="34" t="s">
        <v>719</v>
      </c>
      <c r="T691" s="34">
        <v>16</v>
      </c>
      <c r="U691" s="34" t="s">
        <v>2356</v>
      </c>
      <c r="V691" s="34" t="s">
        <v>2356</v>
      </c>
      <c r="W691" s="34">
        <v>1</v>
      </c>
      <c r="X691" s="34">
        <v>7</v>
      </c>
      <c r="Y691" s="34">
        <v>2</v>
      </c>
    </row>
    <row r="692" spans="1:25" x14ac:dyDescent="0.2">
      <c r="A692" s="34" t="s">
        <v>3176</v>
      </c>
      <c r="B692" s="49" t="s">
        <v>1758</v>
      </c>
      <c r="C692" s="49" t="s">
        <v>568</v>
      </c>
      <c r="D692" s="49">
        <v>2</v>
      </c>
      <c r="E692" s="34" t="s">
        <v>717</v>
      </c>
      <c r="F692" s="34" t="s">
        <v>1759</v>
      </c>
      <c r="G692" s="87" t="s">
        <v>719</v>
      </c>
      <c r="H692" s="87" t="s">
        <v>739</v>
      </c>
      <c r="I692" s="87" t="s">
        <v>720</v>
      </c>
      <c r="J692" s="34" t="s">
        <v>1760</v>
      </c>
      <c r="K692" s="87">
        <v>2</v>
      </c>
      <c r="L692" s="87" t="s">
        <v>719</v>
      </c>
      <c r="M692" s="87" t="s">
        <v>728</v>
      </c>
      <c r="N692" s="87">
        <v>16</v>
      </c>
      <c r="O692" s="49" t="s">
        <v>2390</v>
      </c>
      <c r="P692" s="49" t="s">
        <v>2390</v>
      </c>
      <c r="Q692" s="34">
        <v>2</v>
      </c>
      <c r="R692" s="34" t="s">
        <v>719</v>
      </c>
      <c r="S692" s="34" t="s">
        <v>728</v>
      </c>
      <c r="T692" s="34">
        <v>16</v>
      </c>
      <c r="U692" s="34" t="s">
        <v>2356</v>
      </c>
      <c r="V692" s="34" t="s">
        <v>2356</v>
      </c>
      <c r="W692" s="34">
        <v>1</v>
      </c>
      <c r="X692" s="34" t="s">
        <v>739</v>
      </c>
      <c r="Y692" s="34" t="s">
        <v>720</v>
      </c>
    </row>
    <row r="693" spans="1:25" x14ac:dyDescent="0.2">
      <c r="A693" s="34" t="s">
        <v>3177</v>
      </c>
      <c r="B693" s="49" t="s">
        <v>1761</v>
      </c>
      <c r="C693" s="49" t="s">
        <v>568</v>
      </c>
      <c r="D693" s="49">
        <v>2</v>
      </c>
      <c r="E693" s="34" t="s">
        <v>717</v>
      </c>
      <c r="F693" s="34" t="s">
        <v>1762</v>
      </c>
      <c r="G693" s="87" t="s">
        <v>719</v>
      </c>
      <c r="H693" s="87" t="s">
        <v>747</v>
      </c>
      <c r="I693" s="87" t="s">
        <v>719</v>
      </c>
      <c r="J693" s="34" t="s">
        <v>1763</v>
      </c>
      <c r="K693" s="87">
        <v>2</v>
      </c>
      <c r="L693" s="87" t="s">
        <v>720</v>
      </c>
      <c r="M693" s="87" t="s">
        <v>719</v>
      </c>
      <c r="N693" s="87">
        <v>16</v>
      </c>
      <c r="O693" s="49" t="s">
        <v>2350</v>
      </c>
      <c r="P693" s="49" t="s">
        <v>2350</v>
      </c>
      <c r="Q693" s="34">
        <v>2</v>
      </c>
      <c r="R693" s="34" t="s">
        <v>720</v>
      </c>
      <c r="S693" s="34" t="s">
        <v>719</v>
      </c>
      <c r="T693" s="34">
        <v>16</v>
      </c>
      <c r="U693" s="34" t="s">
        <v>3058</v>
      </c>
      <c r="V693" s="34" t="s">
        <v>3058</v>
      </c>
      <c r="W693" s="34">
        <v>1</v>
      </c>
      <c r="X693" s="34">
        <v>8</v>
      </c>
      <c r="Y693" s="34">
        <v>1</v>
      </c>
    </row>
    <row r="694" spans="1:25" x14ac:dyDescent="0.2">
      <c r="A694" s="34" t="s">
        <v>3178</v>
      </c>
      <c r="B694" s="49" t="s">
        <v>1764</v>
      </c>
      <c r="C694" s="49" t="s">
        <v>568</v>
      </c>
      <c r="D694" s="49">
        <v>2</v>
      </c>
      <c r="E694" s="34" t="s">
        <v>717</v>
      </c>
      <c r="F694" s="34" t="s">
        <v>1765</v>
      </c>
      <c r="G694" s="87" t="s">
        <v>719</v>
      </c>
      <c r="H694" s="87" t="s">
        <v>747</v>
      </c>
      <c r="I694" s="87" t="s">
        <v>728</v>
      </c>
      <c r="J694" s="34" t="s">
        <v>1766</v>
      </c>
      <c r="K694" s="87">
        <v>2</v>
      </c>
      <c r="L694" s="87" t="s">
        <v>719</v>
      </c>
      <c r="M694" s="87" t="s">
        <v>728</v>
      </c>
      <c r="N694" s="87">
        <v>16</v>
      </c>
      <c r="O694" s="49" t="s">
        <v>2390</v>
      </c>
      <c r="P694" s="49" t="s">
        <v>2390</v>
      </c>
      <c r="Q694" s="34">
        <v>2</v>
      </c>
      <c r="R694" s="34" t="s">
        <v>719</v>
      </c>
      <c r="S694" s="34" t="s">
        <v>728</v>
      </c>
      <c r="T694" s="34">
        <v>16</v>
      </c>
      <c r="U694" s="34" t="s">
        <v>3179</v>
      </c>
      <c r="V694" s="34" t="s">
        <v>3179</v>
      </c>
      <c r="W694" s="34">
        <v>1</v>
      </c>
      <c r="X694" s="34">
        <v>8</v>
      </c>
      <c r="Y694" s="34">
        <v>3</v>
      </c>
    </row>
    <row r="695" spans="1:25" x14ac:dyDescent="0.2">
      <c r="A695" s="34" t="s">
        <v>3180</v>
      </c>
      <c r="B695" s="49" t="s">
        <v>1767</v>
      </c>
      <c r="C695" s="49" t="s">
        <v>568</v>
      </c>
      <c r="D695" s="49">
        <v>2</v>
      </c>
      <c r="E695" s="34" t="s">
        <v>717</v>
      </c>
      <c r="F695" s="34" t="s">
        <v>1768</v>
      </c>
      <c r="G695" s="87" t="s">
        <v>719</v>
      </c>
      <c r="H695" s="87" t="s">
        <v>747</v>
      </c>
      <c r="I695" s="87" t="s">
        <v>721</v>
      </c>
      <c r="J695" s="34" t="s">
        <v>764</v>
      </c>
      <c r="K695" s="87">
        <v>2</v>
      </c>
      <c r="L695" s="87" t="s">
        <v>719</v>
      </c>
      <c r="M695" s="87" t="s">
        <v>728</v>
      </c>
      <c r="N695" s="87">
        <v>16</v>
      </c>
      <c r="O695" s="49" t="s">
        <v>2390</v>
      </c>
      <c r="P695" s="49" t="s">
        <v>2390</v>
      </c>
      <c r="Q695" s="34">
        <v>2</v>
      </c>
      <c r="R695" s="34" t="s">
        <v>719</v>
      </c>
      <c r="S695" s="34" t="s">
        <v>728</v>
      </c>
      <c r="T695" s="34">
        <v>16</v>
      </c>
      <c r="U695" s="34" t="s">
        <v>2376</v>
      </c>
      <c r="V695" s="34" t="s">
        <v>2376</v>
      </c>
      <c r="W695" s="34">
        <v>1</v>
      </c>
      <c r="X695" s="34">
        <v>8</v>
      </c>
      <c r="Y695" s="34">
        <v>4</v>
      </c>
    </row>
    <row r="696" spans="1:25" x14ac:dyDescent="0.2">
      <c r="A696" s="34" t="s">
        <v>3181</v>
      </c>
      <c r="B696" s="49" t="s">
        <v>1769</v>
      </c>
      <c r="C696" s="49" t="s">
        <v>568</v>
      </c>
      <c r="D696" s="49">
        <v>2</v>
      </c>
      <c r="E696" s="34" t="s">
        <v>717</v>
      </c>
      <c r="F696" s="34" t="s">
        <v>1770</v>
      </c>
      <c r="G696" s="87" t="s">
        <v>720</v>
      </c>
      <c r="H696" s="87" t="s">
        <v>768</v>
      </c>
      <c r="I696" s="87" t="s">
        <v>728</v>
      </c>
      <c r="J696" s="34" t="s">
        <v>811</v>
      </c>
      <c r="K696" s="87">
        <v>2</v>
      </c>
      <c r="L696" s="87" t="s">
        <v>719</v>
      </c>
      <c r="M696" s="87" t="s">
        <v>739</v>
      </c>
      <c r="N696" s="87">
        <v>16</v>
      </c>
      <c r="O696" s="49" t="s">
        <v>2658</v>
      </c>
      <c r="P696" s="49" t="s">
        <v>2658</v>
      </c>
      <c r="Q696" s="34">
        <v>2</v>
      </c>
      <c r="R696" s="34" t="s">
        <v>719</v>
      </c>
      <c r="S696" s="34" t="s">
        <v>739</v>
      </c>
      <c r="T696" s="34">
        <v>16</v>
      </c>
      <c r="U696" s="34" t="s">
        <v>2425</v>
      </c>
      <c r="V696" s="34" t="s">
        <v>2425</v>
      </c>
      <c r="W696" s="34">
        <v>2</v>
      </c>
      <c r="X696" s="34">
        <v>5</v>
      </c>
      <c r="Y696" s="34">
        <v>3</v>
      </c>
    </row>
    <row r="697" spans="1:25" x14ac:dyDescent="0.2">
      <c r="A697" s="34" t="s">
        <v>3182</v>
      </c>
      <c r="B697" s="49" t="s">
        <v>1771</v>
      </c>
      <c r="C697" s="49" t="s">
        <v>568</v>
      </c>
      <c r="D697" s="49">
        <v>2</v>
      </c>
      <c r="E697" s="34" t="s">
        <v>717</v>
      </c>
      <c r="F697" s="34" t="s">
        <v>745</v>
      </c>
      <c r="G697" s="87" t="s">
        <v>720</v>
      </c>
      <c r="H697" s="87" t="s">
        <v>746</v>
      </c>
      <c r="I697" s="87" t="s">
        <v>747</v>
      </c>
      <c r="J697" s="34" t="s">
        <v>748</v>
      </c>
      <c r="K697" s="87">
        <v>2</v>
      </c>
      <c r="L697" s="87" t="s">
        <v>719</v>
      </c>
      <c r="M697" s="87" t="s">
        <v>739</v>
      </c>
      <c r="N697" s="87" t="s">
        <v>2481</v>
      </c>
      <c r="O697" s="49" t="s">
        <v>2348</v>
      </c>
      <c r="P697" s="49" t="s">
        <v>2348</v>
      </c>
      <c r="Q697" s="34">
        <v>2</v>
      </c>
      <c r="R697" s="34" t="s">
        <v>719</v>
      </c>
      <c r="S697" s="34" t="s">
        <v>739</v>
      </c>
      <c r="T697" s="34" t="s">
        <v>2481</v>
      </c>
      <c r="U697" s="34" t="s">
        <v>2360</v>
      </c>
      <c r="V697" s="34" t="s">
        <v>2360</v>
      </c>
      <c r="W697" s="34" t="s">
        <v>720</v>
      </c>
      <c r="X697" s="34" t="s">
        <v>746</v>
      </c>
      <c r="Y697" s="34" t="s">
        <v>747</v>
      </c>
    </row>
    <row r="698" spans="1:25" x14ac:dyDescent="0.2">
      <c r="A698" s="34" t="s">
        <v>3183</v>
      </c>
      <c r="B698" s="49" t="s">
        <v>1772</v>
      </c>
      <c r="C698" s="49" t="s">
        <v>569</v>
      </c>
      <c r="D698" s="49">
        <v>1</v>
      </c>
      <c r="E698" s="34" t="s">
        <v>782</v>
      </c>
      <c r="F698" s="34" t="s">
        <v>718</v>
      </c>
      <c r="G698" s="87" t="s">
        <v>719</v>
      </c>
      <c r="H698" s="87" t="s">
        <v>720</v>
      </c>
      <c r="I698" s="87" t="s">
        <v>721</v>
      </c>
      <c r="J698" s="34" t="s">
        <v>722</v>
      </c>
      <c r="K698" s="87">
        <v>1</v>
      </c>
      <c r="L698" s="87">
        <v>5</v>
      </c>
      <c r="M698" s="87">
        <v>0</v>
      </c>
      <c r="N698" s="87">
        <v>5</v>
      </c>
      <c r="O698" s="49" t="s">
        <v>2408</v>
      </c>
      <c r="P698" s="49" t="s">
        <v>2408</v>
      </c>
      <c r="Q698" s="34">
        <v>1</v>
      </c>
      <c r="R698" s="34">
        <v>5</v>
      </c>
      <c r="S698" s="34">
        <v>0</v>
      </c>
      <c r="T698" s="34">
        <v>5</v>
      </c>
      <c r="U698" s="34" t="s">
        <v>2346</v>
      </c>
      <c r="V698" s="34" t="s">
        <v>2346</v>
      </c>
      <c r="W698" s="34">
        <v>1</v>
      </c>
      <c r="X698" s="34">
        <v>2</v>
      </c>
      <c r="Y698" s="34">
        <v>4</v>
      </c>
    </row>
    <row r="699" spans="1:25" x14ac:dyDescent="0.2">
      <c r="A699" s="34" t="s">
        <v>3184</v>
      </c>
      <c r="B699" s="49" t="s">
        <v>1773</v>
      </c>
      <c r="C699" s="49" t="s">
        <v>569</v>
      </c>
      <c r="D699" s="49">
        <v>1</v>
      </c>
      <c r="E699" s="34" t="s">
        <v>782</v>
      </c>
      <c r="F699" s="34" t="s">
        <v>724</v>
      </c>
      <c r="G699" s="87" t="s">
        <v>719</v>
      </c>
      <c r="H699" s="87" t="s">
        <v>720</v>
      </c>
      <c r="I699" s="87" t="s">
        <v>721</v>
      </c>
      <c r="J699" s="34" t="s">
        <v>725</v>
      </c>
      <c r="K699" s="87">
        <v>1</v>
      </c>
      <c r="L699" s="87">
        <v>6</v>
      </c>
      <c r="M699" s="87">
        <v>0</v>
      </c>
      <c r="N699" s="87">
        <v>10</v>
      </c>
      <c r="O699" s="49" t="s">
        <v>2410</v>
      </c>
      <c r="P699" s="49" t="s">
        <v>2410</v>
      </c>
      <c r="Q699" s="34">
        <v>1</v>
      </c>
      <c r="R699" s="34">
        <v>6</v>
      </c>
      <c r="S699" s="34">
        <v>0</v>
      </c>
      <c r="T699" s="34">
        <v>10</v>
      </c>
      <c r="U699" s="34" t="s">
        <v>2346</v>
      </c>
      <c r="V699" s="34" t="s">
        <v>2346</v>
      </c>
      <c r="W699" s="34">
        <v>1</v>
      </c>
      <c r="X699" s="34">
        <v>2</v>
      </c>
      <c r="Y699" s="34">
        <v>4</v>
      </c>
    </row>
    <row r="700" spans="1:25" x14ac:dyDescent="0.2">
      <c r="A700" s="34" t="s">
        <v>3185</v>
      </c>
      <c r="B700" s="49" t="s">
        <v>1774</v>
      </c>
      <c r="C700" s="49" t="s">
        <v>569</v>
      </c>
      <c r="D700" s="49">
        <v>1</v>
      </c>
      <c r="E700" s="34" t="s">
        <v>782</v>
      </c>
      <c r="F700" s="34" t="s">
        <v>742</v>
      </c>
      <c r="G700" s="87" t="s">
        <v>719</v>
      </c>
      <c r="H700" s="87" t="s">
        <v>728</v>
      </c>
      <c r="I700" s="87" t="s">
        <v>721</v>
      </c>
      <c r="J700" s="34" t="s">
        <v>743</v>
      </c>
      <c r="K700" s="87">
        <v>1</v>
      </c>
      <c r="L700" s="87" t="s">
        <v>746</v>
      </c>
      <c r="M700" s="87" t="s">
        <v>728</v>
      </c>
      <c r="N700" s="87">
        <v>16</v>
      </c>
      <c r="O700" s="49" t="s">
        <v>3186</v>
      </c>
      <c r="P700" s="49" t="s">
        <v>3186</v>
      </c>
      <c r="Q700" s="34">
        <v>1</v>
      </c>
      <c r="R700" s="34" t="s">
        <v>746</v>
      </c>
      <c r="S700" s="34" t="s">
        <v>728</v>
      </c>
      <c r="T700" s="34">
        <v>16</v>
      </c>
      <c r="U700" s="34" t="s">
        <v>2434</v>
      </c>
      <c r="V700" s="34" t="s">
        <v>2434</v>
      </c>
      <c r="W700" s="34">
        <v>1</v>
      </c>
      <c r="X700" s="34">
        <v>3</v>
      </c>
      <c r="Y700" s="34">
        <v>4</v>
      </c>
    </row>
    <row r="701" spans="1:25" x14ac:dyDescent="0.2">
      <c r="A701" s="34" t="s">
        <v>3187</v>
      </c>
      <c r="B701" s="49" t="s">
        <v>1775</v>
      </c>
      <c r="C701" s="49" t="s">
        <v>569</v>
      </c>
      <c r="D701" s="49">
        <v>1</v>
      </c>
      <c r="E701" s="34" t="s">
        <v>782</v>
      </c>
      <c r="F701" s="34" t="s">
        <v>735</v>
      </c>
      <c r="G701" s="87" t="s">
        <v>719</v>
      </c>
      <c r="H701" s="87" t="s">
        <v>768</v>
      </c>
      <c r="I701" s="87" t="s">
        <v>720</v>
      </c>
      <c r="J701" s="34" t="s">
        <v>736</v>
      </c>
      <c r="K701" s="87">
        <v>1</v>
      </c>
      <c r="L701" s="87" t="s">
        <v>746</v>
      </c>
      <c r="M701" s="87" t="s">
        <v>728</v>
      </c>
      <c r="N701" s="87" t="s">
        <v>2481</v>
      </c>
      <c r="O701" s="49" t="s">
        <v>2665</v>
      </c>
      <c r="P701" s="49" t="s">
        <v>2665</v>
      </c>
      <c r="Q701" s="34">
        <v>1</v>
      </c>
      <c r="R701" s="34" t="s">
        <v>746</v>
      </c>
      <c r="S701" s="34" t="s">
        <v>728</v>
      </c>
      <c r="T701" s="34" t="s">
        <v>2481</v>
      </c>
      <c r="U701" s="34" t="s">
        <v>3169</v>
      </c>
      <c r="V701" s="34" t="s">
        <v>3169</v>
      </c>
      <c r="W701" s="34">
        <v>1</v>
      </c>
      <c r="X701" s="34">
        <v>5</v>
      </c>
      <c r="Y701" s="34" t="s">
        <v>720</v>
      </c>
    </row>
    <row r="702" spans="1:25" x14ac:dyDescent="0.2">
      <c r="A702" s="34" t="s">
        <v>3188</v>
      </c>
      <c r="B702" s="49" t="s">
        <v>1776</v>
      </c>
      <c r="C702" s="49" t="s">
        <v>569</v>
      </c>
      <c r="D702" s="49">
        <v>1</v>
      </c>
      <c r="E702" s="34" t="s">
        <v>782</v>
      </c>
      <c r="F702" s="34" t="s">
        <v>738</v>
      </c>
      <c r="G702" s="87" t="s">
        <v>719</v>
      </c>
      <c r="H702" s="87" t="s">
        <v>739</v>
      </c>
      <c r="I702" s="87" t="s">
        <v>720</v>
      </c>
      <c r="J702" s="34" t="s">
        <v>740</v>
      </c>
      <c r="K702" s="87">
        <v>1</v>
      </c>
      <c r="L702" s="87" t="s">
        <v>746</v>
      </c>
      <c r="M702" s="87" t="s">
        <v>728</v>
      </c>
      <c r="N702" s="87">
        <v>16</v>
      </c>
      <c r="O702" s="49" t="s">
        <v>3186</v>
      </c>
      <c r="P702" s="49" t="s">
        <v>3186</v>
      </c>
      <c r="Q702" s="34">
        <v>1</v>
      </c>
      <c r="R702" s="34" t="s">
        <v>746</v>
      </c>
      <c r="S702" s="34" t="s">
        <v>728</v>
      </c>
      <c r="T702" s="34">
        <v>16</v>
      </c>
      <c r="U702" s="34" t="s">
        <v>2356</v>
      </c>
      <c r="V702" s="34" t="s">
        <v>2356</v>
      </c>
      <c r="W702" s="34">
        <v>1</v>
      </c>
      <c r="X702" s="34">
        <v>7</v>
      </c>
      <c r="Y702" s="34">
        <v>2</v>
      </c>
    </row>
    <row r="703" spans="1:25" x14ac:dyDescent="0.2">
      <c r="A703" s="34" t="s">
        <v>3189</v>
      </c>
      <c r="B703" s="49" t="s">
        <v>1777</v>
      </c>
      <c r="C703" s="49" t="s">
        <v>569</v>
      </c>
      <c r="D703" s="49">
        <v>1</v>
      </c>
      <c r="E703" s="34" t="s">
        <v>782</v>
      </c>
      <c r="F703" s="34" t="s">
        <v>745</v>
      </c>
      <c r="G703" s="87" t="s">
        <v>720</v>
      </c>
      <c r="H703" s="87" t="s">
        <v>746</v>
      </c>
      <c r="I703" s="87" t="s">
        <v>747</v>
      </c>
      <c r="J703" s="34" t="s">
        <v>748</v>
      </c>
      <c r="K703" s="87">
        <v>1</v>
      </c>
      <c r="L703" s="87" t="s">
        <v>746</v>
      </c>
      <c r="M703" s="87" t="s">
        <v>719</v>
      </c>
      <c r="N703" s="87" t="s">
        <v>2481</v>
      </c>
      <c r="O703" s="49" t="s">
        <v>2476</v>
      </c>
      <c r="P703" s="49" t="s">
        <v>2476</v>
      </c>
      <c r="Q703" s="34">
        <v>1</v>
      </c>
      <c r="R703" s="34" t="s">
        <v>746</v>
      </c>
      <c r="S703" s="34" t="s">
        <v>719</v>
      </c>
      <c r="T703" s="34" t="s">
        <v>2481</v>
      </c>
      <c r="U703" s="34" t="s">
        <v>2360</v>
      </c>
      <c r="V703" s="34" t="s">
        <v>2360</v>
      </c>
      <c r="W703" s="34" t="s">
        <v>720</v>
      </c>
      <c r="X703" s="34" t="s">
        <v>746</v>
      </c>
      <c r="Y703" s="34" t="s">
        <v>747</v>
      </c>
    </row>
    <row r="704" spans="1:25" x14ac:dyDescent="0.2">
      <c r="A704" s="34" t="s">
        <v>3190</v>
      </c>
      <c r="B704" s="49" t="s">
        <v>1778</v>
      </c>
      <c r="C704" s="49" t="s">
        <v>569</v>
      </c>
      <c r="D704" s="49">
        <v>1</v>
      </c>
      <c r="E704" s="34" t="s">
        <v>782</v>
      </c>
      <c r="F704" s="34" t="s">
        <v>1779</v>
      </c>
      <c r="G704" s="87" t="s">
        <v>720</v>
      </c>
      <c r="H704" s="87" t="s">
        <v>746</v>
      </c>
      <c r="I704" s="87" t="s">
        <v>732</v>
      </c>
      <c r="J704" s="34" t="s">
        <v>1422</v>
      </c>
      <c r="K704" s="87">
        <v>1</v>
      </c>
      <c r="L704" s="87">
        <v>6</v>
      </c>
      <c r="M704" s="87">
        <v>0</v>
      </c>
      <c r="N704" s="87">
        <v>16</v>
      </c>
      <c r="O704" s="49" t="s">
        <v>2398</v>
      </c>
      <c r="P704" s="49" t="s">
        <v>2398</v>
      </c>
      <c r="Q704" s="34">
        <v>1</v>
      </c>
      <c r="R704" s="34">
        <v>6</v>
      </c>
      <c r="S704" s="34">
        <v>0</v>
      </c>
      <c r="T704" s="34">
        <v>16</v>
      </c>
      <c r="U704" s="34" t="s">
        <v>2527</v>
      </c>
      <c r="V704" s="34" t="s">
        <v>2527</v>
      </c>
      <c r="W704" s="34">
        <v>2</v>
      </c>
      <c r="X704" s="34">
        <v>6</v>
      </c>
      <c r="Y704" s="34">
        <v>9</v>
      </c>
    </row>
    <row r="705" spans="1:25" x14ac:dyDescent="0.2">
      <c r="A705" s="34" t="s">
        <v>3191</v>
      </c>
      <c r="B705" s="49" t="s">
        <v>1780</v>
      </c>
      <c r="C705" s="49" t="s">
        <v>569</v>
      </c>
      <c r="D705" s="49">
        <v>1</v>
      </c>
      <c r="E705" s="34" t="s">
        <v>782</v>
      </c>
      <c r="F705" s="34" t="s">
        <v>1781</v>
      </c>
      <c r="G705" s="87" t="s">
        <v>720</v>
      </c>
      <c r="H705" s="87" t="s">
        <v>746</v>
      </c>
      <c r="I705" s="87" t="s">
        <v>732</v>
      </c>
      <c r="J705" s="34" t="s">
        <v>1782</v>
      </c>
      <c r="K705" s="87">
        <v>1</v>
      </c>
      <c r="L705" s="87">
        <v>6</v>
      </c>
      <c r="M705" s="87">
        <v>3</v>
      </c>
      <c r="N705" s="87">
        <v>16</v>
      </c>
      <c r="O705" s="49" t="s">
        <v>3186</v>
      </c>
      <c r="P705" s="49" t="s">
        <v>3186</v>
      </c>
      <c r="Q705" s="34">
        <v>1</v>
      </c>
      <c r="R705" s="34">
        <v>6</v>
      </c>
      <c r="S705" s="34">
        <v>3</v>
      </c>
      <c r="T705" s="34">
        <v>16</v>
      </c>
      <c r="U705" s="34" t="s">
        <v>2527</v>
      </c>
      <c r="V705" s="34" t="s">
        <v>2527</v>
      </c>
      <c r="W705" s="34">
        <v>2</v>
      </c>
      <c r="X705" s="34">
        <v>6</v>
      </c>
      <c r="Y705" s="34">
        <v>9</v>
      </c>
    </row>
    <row r="706" spans="1:25" x14ac:dyDescent="0.2">
      <c r="A706" s="34" t="s">
        <v>3192</v>
      </c>
      <c r="B706" s="49" t="s">
        <v>1783</v>
      </c>
      <c r="C706" s="49" t="s">
        <v>569</v>
      </c>
      <c r="D706" s="49">
        <v>1</v>
      </c>
      <c r="E706" s="34" t="s">
        <v>782</v>
      </c>
      <c r="F706" s="34" t="s">
        <v>1784</v>
      </c>
      <c r="G706" s="87" t="s">
        <v>720</v>
      </c>
      <c r="H706" s="87" t="s">
        <v>746</v>
      </c>
      <c r="I706" s="87" t="s">
        <v>732</v>
      </c>
      <c r="J706" s="34" t="s">
        <v>1785</v>
      </c>
      <c r="K706" s="87">
        <v>1</v>
      </c>
      <c r="L706" s="87">
        <v>6</v>
      </c>
      <c r="M706" s="87">
        <v>3</v>
      </c>
      <c r="N706" s="87">
        <v>16</v>
      </c>
      <c r="O706" s="49" t="s">
        <v>3186</v>
      </c>
      <c r="P706" s="49" t="s">
        <v>3186</v>
      </c>
      <c r="Q706" s="34">
        <v>1</v>
      </c>
      <c r="R706" s="34">
        <v>6</v>
      </c>
      <c r="S706" s="34">
        <v>3</v>
      </c>
      <c r="T706" s="34">
        <v>16</v>
      </c>
      <c r="U706" s="34" t="s">
        <v>2527</v>
      </c>
      <c r="V706" s="34" t="s">
        <v>2527</v>
      </c>
      <c r="W706" s="34">
        <v>2</v>
      </c>
      <c r="X706" s="34">
        <v>6</v>
      </c>
      <c r="Y706" s="34">
        <v>9</v>
      </c>
    </row>
    <row r="707" spans="1:25" x14ac:dyDescent="0.2">
      <c r="A707" s="34" t="s">
        <v>3193</v>
      </c>
      <c r="B707" s="49" t="s">
        <v>1786</v>
      </c>
      <c r="C707" s="49" t="s">
        <v>570</v>
      </c>
      <c r="D707" s="49">
        <v>1</v>
      </c>
      <c r="E707" s="34" t="s">
        <v>782</v>
      </c>
      <c r="F707" s="34" t="s">
        <v>718</v>
      </c>
      <c r="G707" s="87" t="s">
        <v>719</v>
      </c>
      <c r="H707" s="87" t="s">
        <v>720</v>
      </c>
      <c r="I707" s="87" t="s">
        <v>721</v>
      </c>
      <c r="J707" s="34" t="s">
        <v>722</v>
      </c>
      <c r="K707" s="87">
        <v>1</v>
      </c>
      <c r="L707" s="87">
        <v>5</v>
      </c>
      <c r="M707" s="87">
        <v>0</v>
      </c>
      <c r="N707" s="87">
        <v>5</v>
      </c>
      <c r="O707" s="49" t="s">
        <v>2408</v>
      </c>
      <c r="P707" s="49" t="s">
        <v>2408</v>
      </c>
      <c r="Q707" s="34">
        <v>1</v>
      </c>
      <c r="R707" s="34">
        <v>5</v>
      </c>
      <c r="S707" s="34">
        <v>0</v>
      </c>
      <c r="T707" s="34">
        <v>5</v>
      </c>
      <c r="U707" s="34" t="s">
        <v>2346</v>
      </c>
      <c r="V707" s="34" t="s">
        <v>2346</v>
      </c>
      <c r="W707" s="34">
        <v>1</v>
      </c>
      <c r="X707" s="34">
        <v>2</v>
      </c>
      <c r="Y707" s="34">
        <v>4</v>
      </c>
    </row>
    <row r="708" spans="1:25" x14ac:dyDescent="0.2">
      <c r="A708" s="34" t="s">
        <v>3194</v>
      </c>
      <c r="B708" s="49" t="s">
        <v>1787</v>
      </c>
      <c r="C708" s="49" t="s">
        <v>570</v>
      </c>
      <c r="D708" s="49">
        <v>1</v>
      </c>
      <c r="E708" s="34" t="s">
        <v>782</v>
      </c>
      <c r="F708" s="34" t="s">
        <v>724</v>
      </c>
      <c r="G708" s="87" t="s">
        <v>719</v>
      </c>
      <c r="H708" s="87" t="s">
        <v>720</v>
      </c>
      <c r="I708" s="87" t="s">
        <v>721</v>
      </c>
      <c r="J708" s="34" t="s">
        <v>725</v>
      </c>
      <c r="K708" s="87">
        <v>1</v>
      </c>
      <c r="L708" s="87">
        <v>6</v>
      </c>
      <c r="M708" s="87">
        <v>0</v>
      </c>
      <c r="N708" s="87">
        <v>10</v>
      </c>
      <c r="O708" s="49" t="s">
        <v>2410</v>
      </c>
      <c r="P708" s="49" t="s">
        <v>2410</v>
      </c>
      <c r="Q708" s="34">
        <v>1</v>
      </c>
      <c r="R708" s="34">
        <v>6</v>
      </c>
      <c r="S708" s="34">
        <v>0</v>
      </c>
      <c r="T708" s="34">
        <v>10</v>
      </c>
      <c r="U708" s="34" t="s">
        <v>2346</v>
      </c>
      <c r="V708" s="34" t="s">
        <v>2346</v>
      </c>
      <c r="W708" s="34">
        <v>1</v>
      </c>
      <c r="X708" s="34">
        <v>2</v>
      </c>
      <c r="Y708" s="34">
        <v>4</v>
      </c>
    </row>
    <row r="709" spans="1:25" x14ac:dyDescent="0.2">
      <c r="A709" s="34" t="s">
        <v>3195</v>
      </c>
      <c r="B709" s="49" t="s">
        <v>1788</v>
      </c>
      <c r="C709" s="49" t="s">
        <v>570</v>
      </c>
      <c r="D709" s="49">
        <v>1</v>
      </c>
      <c r="E709" s="34" t="s">
        <v>782</v>
      </c>
      <c r="F709" s="34" t="s">
        <v>742</v>
      </c>
      <c r="G709" s="87" t="s">
        <v>719</v>
      </c>
      <c r="H709" s="87" t="s">
        <v>728</v>
      </c>
      <c r="I709" s="87" t="s">
        <v>721</v>
      </c>
      <c r="J709" s="34" t="s">
        <v>743</v>
      </c>
      <c r="K709" s="87">
        <v>1</v>
      </c>
      <c r="L709" s="87" t="s">
        <v>746</v>
      </c>
      <c r="M709" s="87" t="s">
        <v>728</v>
      </c>
      <c r="N709" s="87">
        <v>16</v>
      </c>
      <c r="O709" s="49" t="s">
        <v>3186</v>
      </c>
      <c r="P709" s="49" t="s">
        <v>3186</v>
      </c>
      <c r="Q709" s="34">
        <v>1</v>
      </c>
      <c r="R709" s="34" t="s">
        <v>746</v>
      </c>
      <c r="S709" s="34" t="s">
        <v>728</v>
      </c>
      <c r="T709" s="34">
        <v>16</v>
      </c>
      <c r="U709" s="34" t="s">
        <v>2434</v>
      </c>
      <c r="V709" s="34" t="s">
        <v>2434</v>
      </c>
      <c r="W709" s="34">
        <v>1</v>
      </c>
      <c r="X709" s="34">
        <v>3</v>
      </c>
      <c r="Y709" s="34">
        <v>4</v>
      </c>
    </row>
    <row r="710" spans="1:25" x14ac:dyDescent="0.2">
      <c r="A710" s="34" t="s">
        <v>3196</v>
      </c>
      <c r="B710" s="49" t="s">
        <v>1789</v>
      </c>
      <c r="C710" s="49" t="s">
        <v>570</v>
      </c>
      <c r="D710" s="49">
        <v>1</v>
      </c>
      <c r="E710" s="34" t="s">
        <v>782</v>
      </c>
      <c r="F710" s="34" t="s">
        <v>735</v>
      </c>
      <c r="G710" s="87" t="s">
        <v>719</v>
      </c>
      <c r="H710" s="87" t="s">
        <v>768</v>
      </c>
      <c r="I710" s="87" t="s">
        <v>720</v>
      </c>
      <c r="J710" s="34" t="s">
        <v>736</v>
      </c>
      <c r="K710" s="87">
        <v>1</v>
      </c>
      <c r="L710" s="87" t="s">
        <v>746</v>
      </c>
      <c r="M710" s="87" t="s">
        <v>728</v>
      </c>
      <c r="N710" s="87" t="s">
        <v>2481</v>
      </c>
      <c r="O710" s="49" t="s">
        <v>2665</v>
      </c>
      <c r="P710" s="49" t="s">
        <v>2665</v>
      </c>
      <c r="Q710" s="34">
        <v>1</v>
      </c>
      <c r="R710" s="34" t="s">
        <v>746</v>
      </c>
      <c r="S710" s="34" t="s">
        <v>728</v>
      </c>
      <c r="T710" s="34" t="s">
        <v>2481</v>
      </c>
      <c r="U710" s="34" t="s">
        <v>3169</v>
      </c>
      <c r="V710" s="34" t="s">
        <v>3169</v>
      </c>
      <c r="W710" s="34">
        <v>1</v>
      </c>
      <c r="X710" s="34">
        <v>5</v>
      </c>
      <c r="Y710" s="34" t="s">
        <v>720</v>
      </c>
    </row>
    <row r="711" spans="1:25" x14ac:dyDescent="0.2">
      <c r="A711" s="34" t="s">
        <v>3197</v>
      </c>
      <c r="B711" s="49" t="s">
        <v>1790</v>
      </c>
      <c r="C711" s="49" t="s">
        <v>570</v>
      </c>
      <c r="D711" s="49">
        <v>1</v>
      </c>
      <c r="E711" s="34" t="s">
        <v>782</v>
      </c>
      <c r="F711" s="34" t="s">
        <v>738</v>
      </c>
      <c r="G711" s="87" t="s">
        <v>719</v>
      </c>
      <c r="H711" s="87" t="s">
        <v>739</v>
      </c>
      <c r="I711" s="87" t="s">
        <v>720</v>
      </c>
      <c r="J711" s="34" t="s">
        <v>740</v>
      </c>
      <c r="K711" s="87">
        <v>1</v>
      </c>
      <c r="L711" s="87" t="s">
        <v>746</v>
      </c>
      <c r="M711" s="87" t="s">
        <v>728</v>
      </c>
      <c r="N711" s="87">
        <v>16</v>
      </c>
      <c r="O711" s="49" t="s">
        <v>3186</v>
      </c>
      <c r="P711" s="49" t="s">
        <v>3186</v>
      </c>
      <c r="Q711" s="34">
        <v>1</v>
      </c>
      <c r="R711" s="34" t="s">
        <v>746</v>
      </c>
      <c r="S711" s="34" t="s">
        <v>728</v>
      </c>
      <c r="T711" s="34">
        <v>16</v>
      </c>
      <c r="U711" s="34" t="s">
        <v>2356</v>
      </c>
      <c r="V711" s="34" t="s">
        <v>2356</v>
      </c>
      <c r="W711" s="34">
        <v>1</v>
      </c>
      <c r="X711" s="34">
        <v>7</v>
      </c>
      <c r="Y711" s="34">
        <v>2</v>
      </c>
    </row>
    <row r="712" spans="1:25" x14ac:dyDescent="0.2">
      <c r="A712" s="34" t="s">
        <v>3198</v>
      </c>
      <c r="B712" s="49" t="s">
        <v>1791</v>
      </c>
      <c r="C712" s="49" t="s">
        <v>570</v>
      </c>
      <c r="D712" s="49">
        <v>1</v>
      </c>
      <c r="E712" s="34" t="s">
        <v>782</v>
      </c>
      <c r="F712" s="34" t="s">
        <v>745</v>
      </c>
      <c r="G712" s="87" t="s">
        <v>720</v>
      </c>
      <c r="H712" s="87" t="s">
        <v>746</v>
      </c>
      <c r="I712" s="87" t="s">
        <v>747</v>
      </c>
      <c r="J712" s="34" t="s">
        <v>748</v>
      </c>
      <c r="K712" s="87">
        <v>1</v>
      </c>
      <c r="L712" s="87" t="s">
        <v>746</v>
      </c>
      <c r="M712" s="87" t="s">
        <v>719</v>
      </c>
      <c r="N712" s="87" t="s">
        <v>2481</v>
      </c>
      <c r="O712" s="49" t="s">
        <v>2476</v>
      </c>
      <c r="P712" s="49" t="s">
        <v>2476</v>
      </c>
      <c r="Q712" s="34">
        <v>1</v>
      </c>
      <c r="R712" s="34" t="s">
        <v>746</v>
      </c>
      <c r="S712" s="34" t="s">
        <v>719</v>
      </c>
      <c r="T712" s="34" t="s">
        <v>2481</v>
      </c>
      <c r="U712" s="34" t="s">
        <v>2360</v>
      </c>
      <c r="V712" s="34" t="s">
        <v>2360</v>
      </c>
      <c r="W712" s="34" t="s">
        <v>720</v>
      </c>
      <c r="X712" s="34" t="s">
        <v>746</v>
      </c>
      <c r="Y712" s="34" t="s">
        <v>747</v>
      </c>
    </row>
    <row r="713" spans="1:25" x14ac:dyDescent="0.2">
      <c r="A713" s="34" t="s">
        <v>3199</v>
      </c>
      <c r="B713" s="49" t="s">
        <v>1792</v>
      </c>
      <c r="C713" s="49" t="s">
        <v>570</v>
      </c>
      <c r="D713" s="49">
        <v>1</v>
      </c>
      <c r="E713" s="34" t="s">
        <v>782</v>
      </c>
      <c r="F713" s="34" t="s">
        <v>1779</v>
      </c>
      <c r="G713" s="87" t="s">
        <v>720</v>
      </c>
      <c r="H713" s="87" t="s">
        <v>746</v>
      </c>
      <c r="I713" s="87" t="s">
        <v>732</v>
      </c>
      <c r="J713" s="34" t="s">
        <v>1422</v>
      </c>
      <c r="K713" s="87">
        <v>1</v>
      </c>
      <c r="L713" s="87">
        <v>6</v>
      </c>
      <c r="M713" s="87">
        <v>0</v>
      </c>
      <c r="N713" s="87">
        <v>16</v>
      </c>
      <c r="O713" s="49" t="s">
        <v>2398</v>
      </c>
      <c r="P713" s="49" t="s">
        <v>2398</v>
      </c>
      <c r="Q713" s="34">
        <v>1</v>
      </c>
      <c r="R713" s="34">
        <v>6</v>
      </c>
      <c r="S713" s="34">
        <v>0</v>
      </c>
      <c r="T713" s="34">
        <v>16</v>
      </c>
      <c r="U713" s="34" t="s">
        <v>2527</v>
      </c>
      <c r="V713" s="34" t="s">
        <v>2527</v>
      </c>
      <c r="W713" s="34">
        <v>2</v>
      </c>
      <c r="X713" s="34">
        <v>6</v>
      </c>
      <c r="Y713" s="34">
        <v>9</v>
      </c>
    </row>
    <row r="714" spans="1:25" x14ac:dyDescent="0.2">
      <c r="A714" s="34" t="s">
        <v>3200</v>
      </c>
      <c r="B714" s="49" t="s">
        <v>1793</v>
      </c>
      <c r="C714" s="49" t="s">
        <v>570</v>
      </c>
      <c r="D714" s="49">
        <v>1</v>
      </c>
      <c r="E714" s="34" t="s">
        <v>782</v>
      </c>
      <c r="F714" s="34" t="s">
        <v>1784</v>
      </c>
      <c r="G714" s="87" t="s">
        <v>720</v>
      </c>
      <c r="H714" s="87" t="s">
        <v>746</v>
      </c>
      <c r="I714" s="87" t="s">
        <v>732</v>
      </c>
      <c r="J714" s="34" t="s">
        <v>1782</v>
      </c>
      <c r="K714" s="87">
        <v>1</v>
      </c>
      <c r="L714" s="87">
        <v>6</v>
      </c>
      <c r="M714" s="87">
        <v>3</v>
      </c>
      <c r="N714" s="87">
        <v>16</v>
      </c>
      <c r="O714" s="49" t="s">
        <v>3186</v>
      </c>
      <c r="P714" s="49" t="s">
        <v>3186</v>
      </c>
      <c r="Q714" s="34">
        <v>1</v>
      </c>
      <c r="R714" s="34">
        <v>6</v>
      </c>
      <c r="S714" s="34">
        <v>3</v>
      </c>
      <c r="T714" s="34">
        <v>16</v>
      </c>
      <c r="U714" s="34" t="s">
        <v>2527</v>
      </c>
      <c r="V714" s="34" t="s">
        <v>2527</v>
      </c>
      <c r="W714" s="34">
        <v>2</v>
      </c>
      <c r="X714" s="34">
        <v>6</v>
      </c>
      <c r="Y714" s="34">
        <v>9</v>
      </c>
    </row>
    <row r="715" spans="1:25" x14ac:dyDescent="0.2">
      <c r="A715" s="34" t="s">
        <v>3201</v>
      </c>
      <c r="B715" s="49" t="s">
        <v>1794</v>
      </c>
      <c r="C715" s="49" t="s">
        <v>570</v>
      </c>
      <c r="D715" s="49">
        <v>1</v>
      </c>
      <c r="E715" s="34" t="s">
        <v>782</v>
      </c>
      <c r="F715" s="34" t="s">
        <v>1781</v>
      </c>
      <c r="G715" s="87" t="s">
        <v>720</v>
      </c>
      <c r="H715" s="87" t="s">
        <v>746</v>
      </c>
      <c r="I715" s="87" t="s">
        <v>732</v>
      </c>
      <c r="J715" s="34" t="s">
        <v>1782</v>
      </c>
      <c r="K715" s="87">
        <v>1</v>
      </c>
      <c r="L715" s="87">
        <v>6</v>
      </c>
      <c r="M715" s="87">
        <v>3</v>
      </c>
      <c r="N715" s="87">
        <v>16</v>
      </c>
      <c r="O715" s="49" t="s">
        <v>3186</v>
      </c>
      <c r="P715" s="49" t="s">
        <v>3186</v>
      </c>
      <c r="Q715" s="34">
        <v>1</v>
      </c>
      <c r="R715" s="34">
        <v>6</v>
      </c>
      <c r="S715" s="34">
        <v>3</v>
      </c>
      <c r="T715" s="34">
        <v>16</v>
      </c>
      <c r="U715" s="34" t="s">
        <v>2527</v>
      </c>
      <c r="V715" s="34" t="s">
        <v>2527</v>
      </c>
      <c r="W715" s="34">
        <v>2</v>
      </c>
      <c r="X715" s="34">
        <v>6</v>
      </c>
      <c r="Y715" s="34">
        <v>9</v>
      </c>
    </row>
    <row r="716" spans="1:25" x14ac:dyDescent="0.2">
      <c r="A716" s="34" t="s">
        <v>3202</v>
      </c>
      <c r="B716" s="49" t="s">
        <v>1795</v>
      </c>
      <c r="C716" s="49" t="s">
        <v>571</v>
      </c>
      <c r="D716" s="49">
        <v>1</v>
      </c>
      <c r="E716" s="34" t="s">
        <v>782</v>
      </c>
      <c r="F716" s="34" t="s">
        <v>718</v>
      </c>
      <c r="G716" s="87" t="s">
        <v>719</v>
      </c>
      <c r="H716" s="87" t="s">
        <v>720</v>
      </c>
      <c r="I716" s="87" t="s">
        <v>721</v>
      </c>
      <c r="J716" s="34" t="s">
        <v>722</v>
      </c>
      <c r="K716" s="87">
        <v>1</v>
      </c>
      <c r="L716" s="87">
        <v>5</v>
      </c>
      <c r="M716" s="87">
        <v>0</v>
      </c>
      <c r="N716" s="87">
        <v>5</v>
      </c>
      <c r="O716" s="49" t="s">
        <v>2408</v>
      </c>
      <c r="P716" s="49" t="s">
        <v>2408</v>
      </c>
      <c r="Q716" s="34">
        <v>1</v>
      </c>
      <c r="R716" s="34">
        <v>5</v>
      </c>
      <c r="S716" s="34">
        <v>0</v>
      </c>
      <c r="T716" s="34">
        <v>5</v>
      </c>
      <c r="U716" s="34" t="s">
        <v>2346</v>
      </c>
      <c r="V716" s="34" t="s">
        <v>2346</v>
      </c>
      <c r="W716" s="34">
        <v>1</v>
      </c>
      <c r="X716" s="34">
        <v>2</v>
      </c>
      <c r="Y716" s="34">
        <v>4</v>
      </c>
    </row>
    <row r="717" spans="1:25" x14ac:dyDescent="0.2">
      <c r="A717" s="34" t="s">
        <v>3203</v>
      </c>
      <c r="B717" s="49" t="s">
        <v>1796</v>
      </c>
      <c r="C717" s="49" t="s">
        <v>571</v>
      </c>
      <c r="D717" s="49">
        <v>1</v>
      </c>
      <c r="E717" s="34" t="s">
        <v>782</v>
      </c>
      <c r="F717" s="34" t="s">
        <v>724</v>
      </c>
      <c r="G717" s="87" t="s">
        <v>719</v>
      </c>
      <c r="H717" s="87" t="s">
        <v>720</v>
      </c>
      <c r="I717" s="87" t="s">
        <v>721</v>
      </c>
      <c r="J717" s="34" t="s">
        <v>725</v>
      </c>
      <c r="K717" s="87">
        <v>1</v>
      </c>
      <c r="L717" s="87">
        <v>6</v>
      </c>
      <c r="M717" s="87">
        <v>0</v>
      </c>
      <c r="N717" s="87">
        <v>10</v>
      </c>
      <c r="O717" s="49" t="s">
        <v>2410</v>
      </c>
      <c r="P717" s="49" t="s">
        <v>2410</v>
      </c>
      <c r="Q717" s="34">
        <v>1</v>
      </c>
      <c r="R717" s="34">
        <v>6</v>
      </c>
      <c r="S717" s="34">
        <v>0</v>
      </c>
      <c r="T717" s="34">
        <v>10</v>
      </c>
      <c r="U717" s="34" t="s">
        <v>2346</v>
      </c>
      <c r="V717" s="34" t="s">
        <v>2346</v>
      </c>
      <c r="W717" s="34">
        <v>1</v>
      </c>
      <c r="X717" s="34">
        <v>2</v>
      </c>
      <c r="Y717" s="34">
        <v>4</v>
      </c>
    </row>
    <row r="718" spans="1:25" x14ac:dyDescent="0.2">
      <c r="A718" s="34" t="s">
        <v>3204</v>
      </c>
      <c r="B718" s="49" t="s">
        <v>1797</v>
      </c>
      <c r="C718" s="49" t="s">
        <v>571</v>
      </c>
      <c r="D718" s="49">
        <v>1</v>
      </c>
      <c r="E718" s="34" t="s">
        <v>782</v>
      </c>
      <c r="F718" s="34" t="s">
        <v>742</v>
      </c>
      <c r="G718" s="87" t="s">
        <v>719</v>
      </c>
      <c r="H718" s="87" t="s">
        <v>728</v>
      </c>
      <c r="I718" s="87" t="s">
        <v>721</v>
      </c>
      <c r="J718" s="34" t="s">
        <v>743</v>
      </c>
      <c r="K718" s="87">
        <v>1</v>
      </c>
      <c r="L718" s="87" t="s">
        <v>746</v>
      </c>
      <c r="M718" s="87" t="s">
        <v>728</v>
      </c>
      <c r="N718" s="87">
        <v>16</v>
      </c>
      <c r="O718" s="49" t="s">
        <v>3186</v>
      </c>
      <c r="P718" s="49" t="s">
        <v>3186</v>
      </c>
      <c r="Q718" s="34">
        <v>1</v>
      </c>
      <c r="R718" s="34" t="s">
        <v>746</v>
      </c>
      <c r="S718" s="34" t="s">
        <v>728</v>
      </c>
      <c r="T718" s="34">
        <v>16</v>
      </c>
      <c r="U718" s="34" t="s">
        <v>2434</v>
      </c>
      <c r="V718" s="34" t="s">
        <v>2434</v>
      </c>
      <c r="W718" s="34">
        <v>1</v>
      </c>
      <c r="X718" s="34">
        <v>3</v>
      </c>
      <c r="Y718" s="34">
        <v>4</v>
      </c>
    </row>
    <row r="719" spans="1:25" x14ac:dyDescent="0.2">
      <c r="A719" s="34" t="s">
        <v>3205</v>
      </c>
      <c r="B719" s="49" t="s">
        <v>1798</v>
      </c>
      <c r="C719" s="49" t="s">
        <v>571</v>
      </c>
      <c r="D719" s="49">
        <v>1</v>
      </c>
      <c r="E719" s="34" t="s">
        <v>782</v>
      </c>
      <c r="F719" s="34" t="s">
        <v>735</v>
      </c>
      <c r="G719" s="87" t="s">
        <v>719</v>
      </c>
      <c r="H719" s="87" t="s">
        <v>768</v>
      </c>
      <c r="I719" s="87" t="s">
        <v>720</v>
      </c>
      <c r="J719" s="34" t="s">
        <v>736</v>
      </c>
      <c r="K719" s="87">
        <v>1</v>
      </c>
      <c r="L719" s="87" t="s">
        <v>746</v>
      </c>
      <c r="M719" s="87" t="s">
        <v>728</v>
      </c>
      <c r="N719" s="87" t="s">
        <v>2481</v>
      </c>
      <c r="O719" s="49" t="s">
        <v>2665</v>
      </c>
      <c r="P719" s="49" t="s">
        <v>2665</v>
      </c>
      <c r="Q719" s="34">
        <v>1</v>
      </c>
      <c r="R719" s="34" t="s">
        <v>746</v>
      </c>
      <c r="S719" s="34" t="s">
        <v>728</v>
      </c>
      <c r="T719" s="34" t="s">
        <v>2481</v>
      </c>
      <c r="U719" s="34" t="s">
        <v>3169</v>
      </c>
      <c r="V719" s="34" t="s">
        <v>3169</v>
      </c>
      <c r="W719" s="34">
        <v>1</v>
      </c>
      <c r="X719" s="34">
        <v>5</v>
      </c>
      <c r="Y719" s="34" t="s">
        <v>720</v>
      </c>
    </row>
    <row r="720" spans="1:25" x14ac:dyDescent="0.2">
      <c r="A720" s="34" t="s">
        <v>3206</v>
      </c>
      <c r="B720" s="49" t="s">
        <v>1799</v>
      </c>
      <c r="C720" s="49" t="s">
        <v>571</v>
      </c>
      <c r="D720" s="49">
        <v>1</v>
      </c>
      <c r="E720" s="34" t="s">
        <v>782</v>
      </c>
      <c r="F720" s="34" t="s">
        <v>738</v>
      </c>
      <c r="G720" s="87" t="s">
        <v>719</v>
      </c>
      <c r="H720" s="87" t="s">
        <v>739</v>
      </c>
      <c r="I720" s="87" t="s">
        <v>720</v>
      </c>
      <c r="J720" s="34" t="s">
        <v>740</v>
      </c>
      <c r="K720" s="87">
        <v>1</v>
      </c>
      <c r="L720" s="87" t="s">
        <v>746</v>
      </c>
      <c r="M720" s="87" t="s">
        <v>728</v>
      </c>
      <c r="N720" s="87">
        <v>16</v>
      </c>
      <c r="O720" s="49" t="s">
        <v>3186</v>
      </c>
      <c r="P720" s="49" t="s">
        <v>3186</v>
      </c>
      <c r="Q720" s="34">
        <v>1</v>
      </c>
      <c r="R720" s="34" t="s">
        <v>746</v>
      </c>
      <c r="S720" s="34" t="s">
        <v>728</v>
      </c>
      <c r="T720" s="34">
        <v>16</v>
      </c>
      <c r="U720" s="34" t="s">
        <v>2356</v>
      </c>
      <c r="V720" s="34" t="s">
        <v>2356</v>
      </c>
      <c r="W720" s="34">
        <v>1</v>
      </c>
      <c r="X720" s="34">
        <v>7</v>
      </c>
      <c r="Y720" s="34">
        <v>2</v>
      </c>
    </row>
    <row r="721" spans="1:25" x14ac:dyDescent="0.2">
      <c r="A721" s="34" t="s">
        <v>3207</v>
      </c>
      <c r="B721" s="49" t="s">
        <v>1800</v>
      </c>
      <c r="C721" s="49" t="s">
        <v>571</v>
      </c>
      <c r="D721" s="49">
        <v>1</v>
      </c>
      <c r="E721" s="34" t="s">
        <v>782</v>
      </c>
      <c r="F721" s="34" t="s">
        <v>745</v>
      </c>
      <c r="G721" s="87" t="s">
        <v>720</v>
      </c>
      <c r="H721" s="87" t="s">
        <v>746</v>
      </c>
      <c r="I721" s="87" t="s">
        <v>747</v>
      </c>
      <c r="J721" s="34" t="s">
        <v>748</v>
      </c>
      <c r="K721" s="87">
        <v>1</v>
      </c>
      <c r="L721" s="87" t="s">
        <v>746</v>
      </c>
      <c r="M721" s="87" t="s">
        <v>719</v>
      </c>
      <c r="N721" s="87" t="s">
        <v>2481</v>
      </c>
      <c r="O721" s="49" t="s">
        <v>2476</v>
      </c>
      <c r="P721" s="49" t="s">
        <v>2476</v>
      </c>
      <c r="Q721" s="34">
        <v>1</v>
      </c>
      <c r="R721" s="34" t="s">
        <v>746</v>
      </c>
      <c r="S721" s="34" t="s">
        <v>719</v>
      </c>
      <c r="T721" s="34" t="s">
        <v>2481</v>
      </c>
      <c r="U721" s="34" t="s">
        <v>2360</v>
      </c>
      <c r="V721" s="34" t="s">
        <v>2360</v>
      </c>
      <c r="W721" s="34" t="s">
        <v>720</v>
      </c>
      <c r="X721" s="34" t="s">
        <v>746</v>
      </c>
      <c r="Y721" s="34" t="s">
        <v>747</v>
      </c>
    </row>
    <row r="722" spans="1:25" x14ac:dyDescent="0.2">
      <c r="A722" s="34" t="s">
        <v>3208</v>
      </c>
      <c r="B722" s="49" t="s">
        <v>1801</v>
      </c>
      <c r="C722" s="49" t="s">
        <v>571</v>
      </c>
      <c r="D722" s="49">
        <v>1</v>
      </c>
      <c r="E722" s="34" t="s">
        <v>782</v>
      </c>
      <c r="F722" s="34" t="s">
        <v>1779</v>
      </c>
      <c r="G722" s="87" t="s">
        <v>720</v>
      </c>
      <c r="H722" s="87" t="s">
        <v>746</v>
      </c>
      <c r="I722" s="87" t="s">
        <v>732</v>
      </c>
      <c r="J722" s="34" t="s">
        <v>1422</v>
      </c>
      <c r="K722" s="87">
        <v>1</v>
      </c>
      <c r="L722" s="87">
        <v>6</v>
      </c>
      <c r="M722" s="87" t="s">
        <v>2419</v>
      </c>
      <c r="N722" s="87">
        <v>16</v>
      </c>
      <c r="O722" s="49" t="s">
        <v>2398</v>
      </c>
      <c r="P722" s="49" t="s">
        <v>2398</v>
      </c>
      <c r="Q722" s="34">
        <v>1</v>
      </c>
      <c r="R722" s="34">
        <v>6</v>
      </c>
      <c r="S722" s="34" t="s">
        <v>2419</v>
      </c>
      <c r="T722" s="34">
        <v>16</v>
      </c>
      <c r="U722" s="34" t="s">
        <v>2527</v>
      </c>
      <c r="V722" s="34" t="s">
        <v>2527</v>
      </c>
      <c r="W722" s="34">
        <v>2</v>
      </c>
      <c r="X722" s="34">
        <v>6</v>
      </c>
      <c r="Y722" s="34">
        <v>9</v>
      </c>
    </row>
    <row r="723" spans="1:25" x14ac:dyDescent="0.2">
      <c r="A723" s="34" t="s">
        <v>3209</v>
      </c>
      <c r="B723" s="49" t="s">
        <v>1802</v>
      </c>
      <c r="C723" s="49" t="s">
        <v>571</v>
      </c>
      <c r="D723" s="49">
        <v>1</v>
      </c>
      <c r="E723" s="34" t="s">
        <v>782</v>
      </c>
      <c r="F723" s="34" t="s">
        <v>1784</v>
      </c>
      <c r="G723" s="87" t="s">
        <v>720</v>
      </c>
      <c r="H723" s="87" t="s">
        <v>746</v>
      </c>
      <c r="I723" s="87" t="s">
        <v>732</v>
      </c>
      <c r="J723" s="34" t="s">
        <v>1803</v>
      </c>
      <c r="K723" s="87">
        <v>1</v>
      </c>
      <c r="L723" s="87">
        <v>6</v>
      </c>
      <c r="M723" s="87">
        <v>3</v>
      </c>
      <c r="N723" s="87">
        <v>16</v>
      </c>
      <c r="O723" s="49" t="s">
        <v>3186</v>
      </c>
      <c r="P723" s="49" t="s">
        <v>3186</v>
      </c>
      <c r="Q723" s="34">
        <v>1</v>
      </c>
      <c r="R723" s="34">
        <v>6</v>
      </c>
      <c r="S723" s="34">
        <v>3</v>
      </c>
      <c r="T723" s="34">
        <v>16</v>
      </c>
      <c r="U723" s="34" t="s">
        <v>2527</v>
      </c>
      <c r="V723" s="34" t="s">
        <v>2527</v>
      </c>
      <c r="W723" s="34">
        <v>2</v>
      </c>
      <c r="X723" s="34">
        <v>6</v>
      </c>
      <c r="Y723" s="34">
        <v>9</v>
      </c>
    </row>
    <row r="724" spans="1:25" x14ac:dyDescent="0.2">
      <c r="A724" s="34" t="s">
        <v>3210</v>
      </c>
      <c r="B724" s="49" t="s">
        <v>1804</v>
      </c>
      <c r="C724" s="49" t="s">
        <v>571</v>
      </c>
      <c r="D724" s="49">
        <v>1</v>
      </c>
      <c r="E724" s="34" t="s">
        <v>782</v>
      </c>
      <c r="F724" s="34" t="s">
        <v>1781</v>
      </c>
      <c r="G724" s="87" t="s">
        <v>720</v>
      </c>
      <c r="H724" s="87" t="s">
        <v>746</v>
      </c>
      <c r="I724" s="87" t="s">
        <v>732</v>
      </c>
      <c r="J724" s="34" t="s">
        <v>1782</v>
      </c>
      <c r="K724" s="87">
        <v>1</v>
      </c>
      <c r="L724" s="87">
        <v>6</v>
      </c>
      <c r="M724" s="87">
        <v>3</v>
      </c>
      <c r="N724" s="87">
        <v>16</v>
      </c>
      <c r="O724" s="49" t="s">
        <v>3186</v>
      </c>
      <c r="P724" s="49" t="s">
        <v>3186</v>
      </c>
      <c r="Q724" s="34">
        <v>1</v>
      </c>
      <c r="R724" s="34">
        <v>6</v>
      </c>
      <c r="S724" s="34">
        <v>3</v>
      </c>
      <c r="T724" s="34">
        <v>16</v>
      </c>
      <c r="U724" s="34" t="s">
        <v>2527</v>
      </c>
      <c r="V724" s="34" t="s">
        <v>2527</v>
      </c>
      <c r="W724" s="34">
        <v>2</v>
      </c>
      <c r="X724" s="34">
        <v>6</v>
      </c>
      <c r="Y724" s="34">
        <v>9</v>
      </c>
    </row>
    <row r="725" spans="1:25" x14ac:dyDescent="0.2">
      <c r="A725" s="34" t="s">
        <v>3211</v>
      </c>
      <c r="B725" s="49" t="s">
        <v>1805</v>
      </c>
      <c r="C725" s="49" t="s">
        <v>572</v>
      </c>
      <c r="D725" s="49">
        <v>2</v>
      </c>
      <c r="E725" s="34" t="s">
        <v>717</v>
      </c>
      <c r="F725" s="34" t="s">
        <v>718</v>
      </c>
      <c r="G725" s="87" t="s">
        <v>719</v>
      </c>
      <c r="H725" s="87" t="s">
        <v>720</v>
      </c>
      <c r="I725" s="87" t="s">
        <v>721</v>
      </c>
      <c r="J725" s="34" t="s">
        <v>722</v>
      </c>
      <c r="K725" s="87">
        <v>2</v>
      </c>
      <c r="L725" s="87" t="s">
        <v>719</v>
      </c>
      <c r="M725" s="87" t="s">
        <v>739</v>
      </c>
      <c r="N725" s="87">
        <v>5</v>
      </c>
      <c r="O725" s="49" t="s">
        <v>2345</v>
      </c>
      <c r="P725" s="49" t="s">
        <v>2345</v>
      </c>
      <c r="Q725" s="34">
        <v>2</v>
      </c>
      <c r="R725" s="34" t="s">
        <v>719</v>
      </c>
      <c r="S725" s="34" t="s">
        <v>739</v>
      </c>
      <c r="T725" s="34">
        <v>5</v>
      </c>
      <c r="U725" s="34" t="s">
        <v>2346</v>
      </c>
      <c r="V725" s="34" t="s">
        <v>2346</v>
      </c>
      <c r="W725" s="34">
        <v>1</v>
      </c>
      <c r="X725" s="34">
        <v>2</v>
      </c>
      <c r="Y725" s="34">
        <v>4</v>
      </c>
    </row>
    <row r="726" spans="1:25" x14ac:dyDescent="0.2">
      <c r="A726" s="34" t="s">
        <v>3212</v>
      </c>
      <c r="B726" s="49" t="s">
        <v>1806</v>
      </c>
      <c r="C726" s="49" t="s">
        <v>572</v>
      </c>
      <c r="D726" s="49">
        <v>2</v>
      </c>
      <c r="E726" s="34" t="s">
        <v>717</v>
      </c>
      <c r="F726" s="34" t="s">
        <v>724</v>
      </c>
      <c r="G726" s="87" t="s">
        <v>719</v>
      </c>
      <c r="H726" s="87" t="s">
        <v>720</v>
      </c>
      <c r="I726" s="87" t="s">
        <v>721</v>
      </c>
      <c r="J726" s="34" t="s">
        <v>725</v>
      </c>
      <c r="K726" s="87">
        <v>2</v>
      </c>
      <c r="L726" s="87" t="s">
        <v>719</v>
      </c>
      <c r="M726" s="87" t="s">
        <v>739</v>
      </c>
      <c r="N726" s="87">
        <v>10</v>
      </c>
      <c r="O726" s="49" t="s">
        <v>2348</v>
      </c>
      <c r="P726" s="49" t="s">
        <v>2348</v>
      </c>
      <c r="Q726" s="34">
        <v>2</v>
      </c>
      <c r="R726" s="34" t="s">
        <v>719</v>
      </c>
      <c r="S726" s="34" t="s">
        <v>739</v>
      </c>
      <c r="T726" s="34">
        <v>10</v>
      </c>
      <c r="U726" s="34" t="s">
        <v>2346</v>
      </c>
      <c r="V726" s="34" t="s">
        <v>2346</v>
      </c>
      <c r="W726" s="34">
        <v>1</v>
      </c>
      <c r="X726" s="34">
        <v>2</v>
      </c>
      <c r="Y726" s="34">
        <v>4</v>
      </c>
    </row>
    <row r="727" spans="1:25" x14ac:dyDescent="0.2">
      <c r="A727" s="34" t="s">
        <v>3213</v>
      </c>
      <c r="B727" s="49" t="s">
        <v>1807</v>
      </c>
      <c r="C727" s="49" t="s">
        <v>572</v>
      </c>
      <c r="D727" s="49">
        <v>2</v>
      </c>
      <c r="E727" s="34" t="s">
        <v>717</v>
      </c>
      <c r="F727" s="34" t="s">
        <v>742</v>
      </c>
      <c r="G727" s="87" t="s">
        <v>719</v>
      </c>
      <c r="H727" s="87" t="s">
        <v>728</v>
      </c>
      <c r="I727" s="87" t="s">
        <v>721</v>
      </c>
      <c r="J727" s="34" t="s">
        <v>743</v>
      </c>
      <c r="K727" s="87">
        <v>2</v>
      </c>
      <c r="L727" s="87" t="s">
        <v>719</v>
      </c>
      <c r="M727" s="87" t="s">
        <v>728</v>
      </c>
      <c r="N727" s="87">
        <v>16</v>
      </c>
      <c r="O727" s="49" t="s">
        <v>2390</v>
      </c>
      <c r="P727" s="49" t="s">
        <v>2390</v>
      </c>
      <c r="Q727" s="34">
        <v>2</v>
      </c>
      <c r="R727" s="34" t="s">
        <v>719</v>
      </c>
      <c r="S727" s="34" t="s">
        <v>728</v>
      </c>
      <c r="T727" s="34">
        <v>16</v>
      </c>
      <c r="U727" s="34" t="s">
        <v>2434</v>
      </c>
      <c r="V727" s="34" t="s">
        <v>2434</v>
      </c>
      <c r="W727" s="34">
        <v>1</v>
      </c>
      <c r="X727" s="34">
        <v>3</v>
      </c>
      <c r="Y727" s="34">
        <v>4</v>
      </c>
    </row>
    <row r="728" spans="1:25" x14ac:dyDescent="0.2">
      <c r="A728" s="34" t="s">
        <v>3214</v>
      </c>
      <c r="B728" s="49" t="s">
        <v>1808</v>
      </c>
      <c r="C728" s="49" t="s">
        <v>572</v>
      </c>
      <c r="D728" s="49">
        <v>2</v>
      </c>
      <c r="E728" s="34" t="s">
        <v>717</v>
      </c>
      <c r="F728" s="34" t="s">
        <v>735</v>
      </c>
      <c r="G728" s="87" t="s">
        <v>719</v>
      </c>
      <c r="H728" s="87" t="s">
        <v>768</v>
      </c>
      <c r="I728" s="87" t="s">
        <v>720</v>
      </c>
      <c r="J728" s="34" t="s">
        <v>736</v>
      </c>
      <c r="K728" s="87">
        <v>2</v>
      </c>
      <c r="L728" s="87" t="s">
        <v>719</v>
      </c>
      <c r="M728" s="87" t="s">
        <v>739</v>
      </c>
      <c r="N728" s="87" t="s">
        <v>2481</v>
      </c>
      <c r="O728" s="49" t="s">
        <v>2348</v>
      </c>
      <c r="P728" s="49" t="s">
        <v>2348</v>
      </c>
      <c r="Q728" s="34">
        <v>2</v>
      </c>
      <c r="R728" s="34" t="s">
        <v>719</v>
      </c>
      <c r="S728" s="34" t="s">
        <v>739</v>
      </c>
      <c r="T728" s="34" t="s">
        <v>2481</v>
      </c>
      <c r="U728" s="34" t="s">
        <v>3169</v>
      </c>
      <c r="V728" s="34" t="s">
        <v>3169</v>
      </c>
      <c r="W728" s="34">
        <v>1</v>
      </c>
      <c r="X728" s="34">
        <v>5</v>
      </c>
      <c r="Y728" s="34" t="s">
        <v>720</v>
      </c>
    </row>
    <row r="729" spans="1:25" x14ac:dyDescent="0.2">
      <c r="A729" s="34" t="s">
        <v>3215</v>
      </c>
      <c r="B729" s="49" t="s">
        <v>1809</v>
      </c>
      <c r="C729" s="49" t="s">
        <v>572</v>
      </c>
      <c r="D729" s="49">
        <v>2</v>
      </c>
      <c r="E729" s="34" t="s">
        <v>717</v>
      </c>
      <c r="F729" s="34" t="s">
        <v>738</v>
      </c>
      <c r="G729" s="87" t="s">
        <v>719</v>
      </c>
      <c r="H729" s="87" t="s">
        <v>739</v>
      </c>
      <c r="I729" s="87" t="s">
        <v>720</v>
      </c>
      <c r="J729" s="34" t="s">
        <v>740</v>
      </c>
      <c r="K729" s="87">
        <v>2</v>
      </c>
      <c r="L729" s="87" t="s">
        <v>720</v>
      </c>
      <c r="M729" s="87" t="s">
        <v>719</v>
      </c>
      <c r="N729" s="87">
        <v>16</v>
      </c>
      <c r="O729" s="49" t="s">
        <v>2350</v>
      </c>
      <c r="P729" s="49" t="s">
        <v>2350</v>
      </c>
      <c r="Q729" s="34">
        <v>2</v>
      </c>
      <c r="R729" s="34" t="s">
        <v>720</v>
      </c>
      <c r="S729" s="34" t="s">
        <v>719</v>
      </c>
      <c r="T729" s="34">
        <v>16</v>
      </c>
      <c r="U729" s="34" t="s">
        <v>2356</v>
      </c>
      <c r="V729" s="34" t="s">
        <v>2356</v>
      </c>
      <c r="W729" s="34">
        <v>1</v>
      </c>
      <c r="X729" s="34">
        <v>7</v>
      </c>
      <c r="Y729" s="34">
        <v>2</v>
      </c>
    </row>
    <row r="730" spans="1:25" x14ac:dyDescent="0.2">
      <c r="A730" s="34" t="s">
        <v>3216</v>
      </c>
      <c r="B730" s="49" t="s">
        <v>1810</v>
      </c>
      <c r="C730" s="49" t="s">
        <v>572</v>
      </c>
      <c r="D730" s="49">
        <v>2</v>
      </c>
      <c r="E730" s="34" t="s">
        <v>717</v>
      </c>
      <c r="F730" s="34" t="s">
        <v>745</v>
      </c>
      <c r="G730" s="87" t="s">
        <v>720</v>
      </c>
      <c r="H730" s="87" t="s">
        <v>746</v>
      </c>
      <c r="I730" s="87" t="s">
        <v>747</v>
      </c>
      <c r="J730" s="34" t="s">
        <v>748</v>
      </c>
      <c r="K730" s="87">
        <v>2</v>
      </c>
      <c r="L730" s="87" t="s">
        <v>719</v>
      </c>
      <c r="M730" s="87" t="s">
        <v>739</v>
      </c>
      <c r="N730" s="87" t="s">
        <v>2481</v>
      </c>
      <c r="O730" s="49" t="s">
        <v>2348</v>
      </c>
      <c r="P730" s="49" t="s">
        <v>2348</v>
      </c>
      <c r="Q730" s="34">
        <v>2</v>
      </c>
      <c r="R730" s="34" t="s">
        <v>719</v>
      </c>
      <c r="S730" s="34" t="s">
        <v>739</v>
      </c>
      <c r="T730" s="34" t="s">
        <v>2481</v>
      </c>
      <c r="U730" s="34" t="s">
        <v>2360</v>
      </c>
      <c r="V730" s="34" t="s">
        <v>2360</v>
      </c>
      <c r="W730" s="34" t="s">
        <v>720</v>
      </c>
      <c r="X730" s="34" t="s">
        <v>746</v>
      </c>
      <c r="Y730" s="34" t="s">
        <v>747</v>
      </c>
    </row>
    <row r="731" spans="1:25" x14ac:dyDescent="0.2">
      <c r="A731" s="34" t="s">
        <v>3217</v>
      </c>
      <c r="B731" s="49" t="s">
        <v>1811</v>
      </c>
      <c r="C731" s="49" t="s">
        <v>572</v>
      </c>
      <c r="D731" s="49">
        <v>2</v>
      </c>
      <c r="E731" s="34" t="s">
        <v>717</v>
      </c>
      <c r="F731" s="34" t="s">
        <v>1812</v>
      </c>
      <c r="G731" s="87" t="s">
        <v>728</v>
      </c>
      <c r="H731" s="87" t="s">
        <v>732</v>
      </c>
      <c r="I731" s="87" t="s">
        <v>720</v>
      </c>
      <c r="J731" s="34" t="s">
        <v>1813</v>
      </c>
      <c r="K731" s="87">
        <v>2</v>
      </c>
      <c r="L731" s="87" t="s">
        <v>719</v>
      </c>
      <c r="M731" s="87" t="s">
        <v>721</v>
      </c>
      <c r="N731" s="87">
        <v>9</v>
      </c>
      <c r="O731" s="49" t="s">
        <v>3218</v>
      </c>
      <c r="P731" s="49" t="s">
        <v>3218</v>
      </c>
      <c r="Q731" s="34">
        <v>2</v>
      </c>
      <c r="R731" s="34" t="s">
        <v>719</v>
      </c>
      <c r="S731" s="34" t="s">
        <v>721</v>
      </c>
      <c r="T731" s="34">
        <v>9</v>
      </c>
      <c r="U731" s="34" t="s">
        <v>3219</v>
      </c>
      <c r="V731" s="34" t="s">
        <v>3219</v>
      </c>
      <c r="W731" s="34">
        <v>3</v>
      </c>
      <c r="X731" s="34">
        <v>9</v>
      </c>
      <c r="Y731" s="34">
        <v>2</v>
      </c>
    </row>
    <row r="732" spans="1:25" x14ac:dyDescent="0.2">
      <c r="A732" s="34" t="s">
        <v>3220</v>
      </c>
      <c r="B732" s="49" t="s">
        <v>1814</v>
      </c>
      <c r="C732" s="49" t="s">
        <v>573</v>
      </c>
      <c r="D732" s="49">
        <v>2</v>
      </c>
      <c r="E732" s="34" t="s">
        <v>717</v>
      </c>
      <c r="F732" s="34" t="s">
        <v>718</v>
      </c>
      <c r="G732" s="87" t="s">
        <v>719</v>
      </c>
      <c r="H732" s="87" t="s">
        <v>720</v>
      </c>
      <c r="I732" s="87" t="s">
        <v>721</v>
      </c>
      <c r="J732" s="34" t="s">
        <v>722</v>
      </c>
      <c r="K732" s="87">
        <v>2</v>
      </c>
      <c r="L732" s="87" t="s">
        <v>719</v>
      </c>
      <c r="M732" s="87" t="s">
        <v>739</v>
      </c>
      <c r="N732" s="87">
        <v>5</v>
      </c>
      <c r="O732" s="49" t="s">
        <v>2345</v>
      </c>
      <c r="P732" s="49" t="s">
        <v>2345</v>
      </c>
      <c r="Q732" s="34">
        <v>2</v>
      </c>
      <c r="R732" s="34" t="s">
        <v>719</v>
      </c>
      <c r="S732" s="34" t="s">
        <v>739</v>
      </c>
      <c r="T732" s="34">
        <v>5</v>
      </c>
      <c r="U732" s="34" t="s">
        <v>2346</v>
      </c>
      <c r="V732" s="34" t="s">
        <v>2346</v>
      </c>
      <c r="W732" s="34">
        <v>1</v>
      </c>
      <c r="X732" s="34">
        <v>2</v>
      </c>
      <c r="Y732" s="34">
        <v>4</v>
      </c>
    </row>
    <row r="733" spans="1:25" x14ac:dyDescent="0.2">
      <c r="A733" s="34" t="s">
        <v>3221</v>
      </c>
      <c r="B733" s="49" t="s">
        <v>1815</v>
      </c>
      <c r="C733" s="49" t="s">
        <v>573</v>
      </c>
      <c r="D733" s="49">
        <v>2</v>
      </c>
      <c r="E733" s="34" t="s">
        <v>717</v>
      </c>
      <c r="F733" s="34" t="s">
        <v>724</v>
      </c>
      <c r="G733" s="87" t="s">
        <v>719</v>
      </c>
      <c r="H733" s="87" t="s">
        <v>720</v>
      </c>
      <c r="I733" s="87" t="s">
        <v>721</v>
      </c>
      <c r="J733" s="34" t="s">
        <v>725</v>
      </c>
      <c r="K733" s="87">
        <v>2</v>
      </c>
      <c r="L733" s="87" t="s">
        <v>719</v>
      </c>
      <c r="M733" s="87" t="s">
        <v>739</v>
      </c>
      <c r="N733" s="87">
        <v>10</v>
      </c>
      <c r="O733" s="49" t="s">
        <v>2348</v>
      </c>
      <c r="P733" s="49" t="s">
        <v>2348</v>
      </c>
      <c r="Q733" s="34">
        <v>2</v>
      </c>
      <c r="R733" s="34" t="s">
        <v>719</v>
      </c>
      <c r="S733" s="34" t="s">
        <v>739</v>
      </c>
      <c r="T733" s="34">
        <v>10</v>
      </c>
      <c r="U733" s="34" t="s">
        <v>2346</v>
      </c>
      <c r="V733" s="34" t="s">
        <v>2346</v>
      </c>
      <c r="W733" s="34">
        <v>1</v>
      </c>
      <c r="X733" s="34">
        <v>2</v>
      </c>
      <c r="Y733" s="34">
        <v>4</v>
      </c>
    </row>
    <row r="734" spans="1:25" x14ac:dyDescent="0.2">
      <c r="A734" s="34" t="s">
        <v>3222</v>
      </c>
      <c r="B734" s="49" t="s">
        <v>1816</v>
      </c>
      <c r="C734" s="49" t="s">
        <v>573</v>
      </c>
      <c r="D734" s="49">
        <v>2</v>
      </c>
      <c r="E734" s="34" t="s">
        <v>717</v>
      </c>
      <c r="F734" s="34" t="s">
        <v>742</v>
      </c>
      <c r="G734" s="87" t="s">
        <v>719</v>
      </c>
      <c r="H734" s="87" t="s">
        <v>728</v>
      </c>
      <c r="I734" s="87" t="s">
        <v>721</v>
      </c>
      <c r="J734" s="34" t="s">
        <v>743</v>
      </c>
      <c r="K734" s="87">
        <v>2</v>
      </c>
      <c r="L734" s="87" t="s">
        <v>719</v>
      </c>
      <c r="M734" s="87" t="s">
        <v>728</v>
      </c>
      <c r="N734" s="87">
        <v>16</v>
      </c>
      <c r="O734" s="49" t="s">
        <v>2390</v>
      </c>
      <c r="P734" s="49" t="s">
        <v>2390</v>
      </c>
      <c r="Q734" s="34">
        <v>2</v>
      </c>
      <c r="R734" s="34" t="s">
        <v>719</v>
      </c>
      <c r="S734" s="34" t="s">
        <v>728</v>
      </c>
      <c r="T734" s="34">
        <v>16</v>
      </c>
      <c r="U734" s="34" t="s">
        <v>2434</v>
      </c>
      <c r="V734" s="34" t="s">
        <v>2434</v>
      </c>
      <c r="W734" s="34">
        <v>1</v>
      </c>
      <c r="X734" s="34">
        <v>3</v>
      </c>
      <c r="Y734" s="34">
        <v>4</v>
      </c>
    </row>
    <row r="735" spans="1:25" x14ac:dyDescent="0.2">
      <c r="A735" s="34" t="s">
        <v>3223</v>
      </c>
      <c r="B735" s="49" t="s">
        <v>1817</v>
      </c>
      <c r="C735" s="49" t="s">
        <v>573</v>
      </c>
      <c r="D735" s="49">
        <v>2</v>
      </c>
      <c r="E735" s="34" t="s">
        <v>717</v>
      </c>
      <c r="F735" s="34" t="s">
        <v>735</v>
      </c>
      <c r="G735" s="87" t="s">
        <v>719</v>
      </c>
      <c r="H735" s="87" t="s">
        <v>768</v>
      </c>
      <c r="I735" s="87" t="s">
        <v>720</v>
      </c>
      <c r="J735" s="34" t="s">
        <v>736</v>
      </c>
      <c r="K735" s="87">
        <v>2</v>
      </c>
      <c r="L735" s="87" t="s">
        <v>719</v>
      </c>
      <c r="M735" s="87" t="s">
        <v>739</v>
      </c>
      <c r="N735" s="87" t="s">
        <v>2481</v>
      </c>
      <c r="O735" s="49" t="s">
        <v>2348</v>
      </c>
      <c r="P735" s="49" t="s">
        <v>2348</v>
      </c>
      <c r="Q735" s="34">
        <v>2</v>
      </c>
      <c r="R735" s="34" t="s">
        <v>719</v>
      </c>
      <c r="S735" s="34" t="s">
        <v>739</v>
      </c>
      <c r="T735" s="34" t="s">
        <v>2481</v>
      </c>
      <c r="U735" s="34" t="s">
        <v>3169</v>
      </c>
      <c r="V735" s="34" t="s">
        <v>3169</v>
      </c>
      <c r="W735" s="34">
        <v>1</v>
      </c>
      <c r="X735" s="34">
        <v>5</v>
      </c>
      <c r="Y735" s="34" t="s">
        <v>720</v>
      </c>
    </row>
    <row r="736" spans="1:25" x14ac:dyDescent="0.2">
      <c r="A736" s="34" t="s">
        <v>3224</v>
      </c>
      <c r="B736" s="49" t="s">
        <v>1818</v>
      </c>
      <c r="C736" s="49" t="s">
        <v>573</v>
      </c>
      <c r="D736" s="49">
        <v>2</v>
      </c>
      <c r="E736" s="34" t="s">
        <v>717</v>
      </c>
      <c r="F736" s="34" t="s">
        <v>738</v>
      </c>
      <c r="G736" s="87" t="s">
        <v>719</v>
      </c>
      <c r="H736" s="87" t="s">
        <v>739</v>
      </c>
      <c r="I736" s="87" t="s">
        <v>720</v>
      </c>
      <c r="J736" s="34" t="s">
        <v>740</v>
      </c>
      <c r="K736" s="87">
        <v>2</v>
      </c>
      <c r="L736" s="87" t="s">
        <v>720</v>
      </c>
      <c r="M736" s="87" t="s">
        <v>719</v>
      </c>
      <c r="N736" s="87">
        <v>16</v>
      </c>
      <c r="O736" s="49" t="s">
        <v>2350</v>
      </c>
      <c r="P736" s="49" t="s">
        <v>2350</v>
      </c>
      <c r="Q736" s="34">
        <v>2</v>
      </c>
      <c r="R736" s="34" t="s">
        <v>720</v>
      </c>
      <c r="S736" s="34" t="s">
        <v>719</v>
      </c>
      <c r="T736" s="34">
        <v>16</v>
      </c>
      <c r="U736" s="34" t="s">
        <v>2356</v>
      </c>
      <c r="V736" s="34" t="s">
        <v>2356</v>
      </c>
      <c r="W736" s="34">
        <v>1</v>
      </c>
      <c r="X736" s="34">
        <v>7</v>
      </c>
      <c r="Y736" s="34">
        <v>2</v>
      </c>
    </row>
    <row r="737" spans="1:25" x14ac:dyDescent="0.2">
      <c r="A737" s="34" t="s">
        <v>3225</v>
      </c>
      <c r="B737" s="49" t="s">
        <v>1819</v>
      </c>
      <c r="C737" s="49" t="s">
        <v>573</v>
      </c>
      <c r="D737" s="49">
        <v>2</v>
      </c>
      <c r="E737" s="34" t="s">
        <v>717</v>
      </c>
      <c r="F737" s="34" t="s">
        <v>1820</v>
      </c>
      <c r="G737" s="87" t="s">
        <v>720</v>
      </c>
      <c r="H737" s="87" t="s">
        <v>720</v>
      </c>
      <c r="I737" s="87" t="s">
        <v>719</v>
      </c>
      <c r="J737" s="34" t="s">
        <v>1821</v>
      </c>
      <c r="K737" s="87">
        <v>2</v>
      </c>
      <c r="L737" s="87">
        <v>2</v>
      </c>
      <c r="M737" s="87">
        <v>1</v>
      </c>
      <c r="N737" s="87" t="s">
        <v>2870</v>
      </c>
      <c r="O737" s="49" t="s">
        <v>2455</v>
      </c>
      <c r="P737" s="49" t="s">
        <v>2455</v>
      </c>
      <c r="Q737" s="34">
        <v>2</v>
      </c>
      <c r="R737" s="34">
        <v>2</v>
      </c>
      <c r="S737" s="34">
        <v>1</v>
      </c>
      <c r="T737" s="34" t="s">
        <v>2870</v>
      </c>
      <c r="U737" s="34" t="s">
        <v>2422</v>
      </c>
      <c r="V737" s="34" t="s">
        <v>2422</v>
      </c>
      <c r="W737" s="34">
        <v>2</v>
      </c>
      <c r="X737" s="34">
        <v>2</v>
      </c>
      <c r="Y737" s="34">
        <v>1</v>
      </c>
    </row>
    <row r="738" spans="1:25" x14ac:dyDescent="0.2">
      <c r="A738" s="34" t="s">
        <v>3226</v>
      </c>
      <c r="B738" s="49" t="s">
        <v>1822</v>
      </c>
      <c r="C738" s="49" t="s">
        <v>573</v>
      </c>
      <c r="D738" s="49">
        <v>2</v>
      </c>
      <c r="E738" s="34" t="s">
        <v>717</v>
      </c>
      <c r="F738" s="34" t="s">
        <v>745</v>
      </c>
      <c r="G738" s="87" t="s">
        <v>720</v>
      </c>
      <c r="H738" s="87" t="s">
        <v>746</v>
      </c>
      <c r="I738" s="87" t="s">
        <v>747</v>
      </c>
      <c r="J738" s="34" t="s">
        <v>748</v>
      </c>
      <c r="K738" s="87">
        <v>2</v>
      </c>
      <c r="L738" s="87" t="s">
        <v>719</v>
      </c>
      <c r="M738" s="87" t="s">
        <v>739</v>
      </c>
      <c r="N738" s="87" t="s">
        <v>2481</v>
      </c>
      <c r="O738" s="49" t="s">
        <v>2348</v>
      </c>
      <c r="P738" s="49" t="s">
        <v>2348</v>
      </c>
      <c r="Q738" s="34">
        <v>2</v>
      </c>
      <c r="R738" s="34" t="s">
        <v>719</v>
      </c>
      <c r="S738" s="34" t="s">
        <v>739</v>
      </c>
      <c r="T738" s="34" t="s">
        <v>2481</v>
      </c>
      <c r="U738" s="34" t="s">
        <v>2360</v>
      </c>
      <c r="V738" s="34" t="s">
        <v>2360</v>
      </c>
      <c r="W738" s="34" t="s">
        <v>720</v>
      </c>
      <c r="X738" s="34" t="s">
        <v>746</v>
      </c>
      <c r="Y738" s="34" t="s">
        <v>747</v>
      </c>
    </row>
    <row r="739" spans="1:25" x14ac:dyDescent="0.2">
      <c r="A739" s="34" t="s">
        <v>3227</v>
      </c>
      <c r="B739" s="49" t="s">
        <v>1823</v>
      </c>
      <c r="C739" s="49" t="s">
        <v>574</v>
      </c>
      <c r="D739" s="49">
        <v>2</v>
      </c>
      <c r="E739" s="34" t="s">
        <v>717</v>
      </c>
      <c r="F739" s="34" t="s">
        <v>718</v>
      </c>
      <c r="G739" s="87" t="s">
        <v>719</v>
      </c>
      <c r="H739" s="87" t="s">
        <v>720</v>
      </c>
      <c r="I739" s="87" t="s">
        <v>721</v>
      </c>
      <c r="J739" s="34" t="s">
        <v>722</v>
      </c>
      <c r="K739" s="87">
        <v>2</v>
      </c>
      <c r="L739" s="87" t="s">
        <v>719</v>
      </c>
      <c r="M739" s="87" t="s">
        <v>739</v>
      </c>
      <c r="N739" s="87">
        <v>5</v>
      </c>
      <c r="O739" s="49" t="s">
        <v>2345</v>
      </c>
      <c r="P739" s="49" t="s">
        <v>2345</v>
      </c>
      <c r="Q739" s="34">
        <v>2</v>
      </c>
      <c r="R739" s="34" t="s">
        <v>719</v>
      </c>
      <c r="S739" s="34" t="s">
        <v>739</v>
      </c>
      <c r="T739" s="34">
        <v>5</v>
      </c>
      <c r="U739" s="34" t="s">
        <v>2346</v>
      </c>
      <c r="V739" s="34" t="s">
        <v>2346</v>
      </c>
      <c r="W739" s="34">
        <v>1</v>
      </c>
      <c r="X739" s="34">
        <v>2</v>
      </c>
      <c r="Y739" s="34">
        <v>4</v>
      </c>
    </row>
    <row r="740" spans="1:25" x14ac:dyDescent="0.2">
      <c r="A740" s="34" t="s">
        <v>3228</v>
      </c>
      <c r="B740" s="49" t="s">
        <v>1824</v>
      </c>
      <c r="C740" s="49" t="s">
        <v>574</v>
      </c>
      <c r="D740" s="49">
        <v>2</v>
      </c>
      <c r="E740" s="34" t="s">
        <v>717</v>
      </c>
      <c r="F740" s="34" t="s">
        <v>724</v>
      </c>
      <c r="G740" s="87" t="s">
        <v>719</v>
      </c>
      <c r="H740" s="87" t="s">
        <v>720</v>
      </c>
      <c r="I740" s="87" t="s">
        <v>721</v>
      </c>
      <c r="J740" s="34" t="s">
        <v>725</v>
      </c>
      <c r="K740" s="87">
        <v>2</v>
      </c>
      <c r="L740" s="87" t="s">
        <v>719</v>
      </c>
      <c r="M740" s="87" t="s">
        <v>739</v>
      </c>
      <c r="N740" s="87">
        <v>10</v>
      </c>
      <c r="O740" s="49" t="s">
        <v>2348</v>
      </c>
      <c r="P740" s="49" t="s">
        <v>2348</v>
      </c>
      <c r="Q740" s="34">
        <v>2</v>
      </c>
      <c r="R740" s="34" t="s">
        <v>719</v>
      </c>
      <c r="S740" s="34" t="s">
        <v>739</v>
      </c>
      <c r="T740" s="34">
        <v>10</v>
      </c>
      <c r="U740" s="34" t="s">
        <v>2346</v>
      </c>
      <c r="V740" s="34" t="s">
        <v>2346</v>
      </c>
      <c r="W740" s="34">
        <v>1</v>
      </c>
      <c r="X740" s="34">
        <v>2</v>
      </c>
      <c r="Y740" s="34">
        <v>4</v>
      </c>
    </row>
    <row r="741" spans="1:25" x14ac:dyDescent="0.2">
      <c r="A741" s="34" t="s">
        <v>3229</v>
      </c>
      <c r="B741" s="49" t="s">
        <v>1825</v>
      </c>
      <c r="C741" s="49" t="s">
        <v>574</v>
      </c>
      <c r="D741" s="49">
        <v>2</v>
      </c>
      <c r="E741" s="34" t="s">
        <v>717</v>
      </c>
      <c r="F741" s="34" t="s">
        <v>742</v>
      </c>
      <c r="G741" s="87" t="s">
        <v>719</v>
      </c>
      <c r="H741" s="87" t="s">
        <v>728</v>
      </c>
      <c r="I741" s="87" t="s">
        <v>721</v>
      </c>
      <c r="J741" s="34" t="s">
        <v>743</v>
      </c>
      <c r="K741" s="87">
        <v>2</v>
      </c>
      <c r="L741" s="87" t="s">
        <v>719</v>
      </c>
      <c r="M741" s="87" t="s">
        <v>728</v>
      </c>
      <c r="N741" s="87">
        <v>16</v>
      </c>
      <c r="O741" s="49" t="s">
        <v>2390</v>
      </c>
      <c r="P741" s="49" t="s">
        <v>2390</v>
      </c>
      <c r="Q741" s="34">
        <v>2</v>
      </c>
      <c r="R741" s="34" t="s">
        <v>719</v>
      </c>
      <c r="S741" s="34" t="s">
        <v>728</v>
      </c>
      <c r="T741" s="34">
        <v>16</v>
      </c>
      <c r="U741" s="34" t="s">
        <v>2434</v>
      </c>
      <c r="V741" s="34" t="s">
        <v>2434</v>
      </c>
      <c r="W741" s="34">
        <v>1</v>
      </c>
      <c r="X741" s="34">
        <v>3</v>
      </c>
      <c r="Y741" s="34">
        <v>4</v>
      </c>
    </row>
    <row r="742" spans="1:25" x14ac:dyDescent="0.2">
      <c r="A742" s="34" t="s">
        <v>3230</v>
      </c>
      <c r="B742" s="49" t="s">
        <v>1826</v>
      </c>
      <c r="C742" s="49" t="s">
        <v>574</v>
      </c>
      <c r="D742" s="49">
        <v>2</v>
      </c>
      <c r="E742" s="34" t="s">
        <v>717</v>
      </c>
      <c r="F742" s="34" t="s">
        <v>735</v>
      </c>
      <c r="G742" s="87" t="s">
        <v>719</v>
      </c>
      <c r="H742" s="87" t="s">
        <v>768</v>
      </c>
      <c r="I742" s="87" t="s">
        <v>720</v>
      </c>
      <c r="J742" s="34" t="s">
        <v>736</v>
      </c>
      <c r="K742" s="87">
        <v>2</v>
      </c>
      <c r="L742" s="87" t="s">
        <v>719</v>
      </c>
      <c r="M742" s="87" t="s">
        <v>739</v>
      </c>
      <c r="N742" s="87" t="s">
        <v>2481</v>
      </c>
      <c r="O742" s="49" t="s">
        <v>2348</v>
      </c>
      <c r="P742" s="49" t="s">
        <v>2348</v>
      </c>
      <c r="Q742" s="34">
        <v>2</v>
      </c>
      <c r="R742" s="34" t="s">
        <v>719</v>
      </c>
      <c r="S742" s="34" t="s">
        <v>739</v>
      </c>
      <c r="T742" s="34" t="s">
        <v>2481</v>
      </c>
      <c r="U742" s="34" t="s">
        <v>3169</v>
      </c>
      <c r="V742" s="34" t="s">
        <v>3169</v>
      </c>
      <c r="W742" s="34">
        <v>1</v>
      </c>
      <c r="X742" s="34">
        <v>5</v>
      </c>
      <c r="Y742" s="34" t="s">
        <v>720</v>
      </c>
    </row>
    <row r="743" spans="1:25" x14ac:dyDescent="0.2">
      <c r="A743" s="34" t="s">
        <v>3231</v>
      </c>
      <c r="B743" s="49" t="s">
        <v>1827</v>
      </c>
      <c r="C743" s="49" t="s">
        <v>574</v>
      </c>
      <c r="D743" s="49">
        <v>2</v>
      </c>
      <c r="E743" s="34" t="s">
        <v>717</v>
      </c>
      <c r="F743" s="34" t="s">
        <v>738</v>
      </c>
      <c r="G743" s="87" t="s">
        <v>719</v>
      </c>
      <c r="H743" s="87" t="s">
        <v>739</v>
      </c>
      <c r="I743" s="87" t="s">
        <v>720</v>
      </c>
      <c r="J743" s="34" t="s">
        <v>740</v>
      </c>
      <c r="K743" s="87">
        <v>2</v>
      </c>
      <c r="L743" s="87" t="s">
        <v>720</v>
      </c>
      <c r="M743" s="87" t="s">
        <v>719</v>
      </c>
      <c r="N743" s="87">
        <v>16</v>
      </c>
      <c r="O743" s="49" t="s">
        <v>2350</v>
      </c>
      <c r="P743" s="49" t="s">
        <v>2350</v>
      </c>
      <c r="Q743" s="34">
        <v>2</v>
      </c>
      <c r="R743" s="34" t="s">
        <v>720</v>
      </c>
      <c r="S743" s="34" t="s">
        <v>719</v>
      </c>
      <c r="T743" s="34">
        <v>16</v>
      </c>
      <c r="U743" s="34" t="s">
        <v>2356</v>
      </c>
      <c r="V743" s="34" t="s">
        <v>2356</v>
      </c>
      <c r="W743" s="34">
        <v>1</v>
      </c>
      <c r="X743" s="34">
        <v>7</v>
      </c>
      <c r="Y743" s="34">
        <v>2</v>
      </c>
    </row>
    <row r="744" spans="1:25" x14ac:dyDescent="0.2">
      <c r="A744" s="34" t="s">
        <v>3232</v>
      </c>
      <c r="B744" s="49" t="s">
        <v>1828</v>
      </c>
      <c r="C744" s="49" t="s">
        <v>574</v>
      </c>
      <c r="D744" s="49">
        <v>2</v>
      </c>
      <c r="E744" s="34" t="s">
        <v>717</v>
      </c>
      <c r="F744" s="34" t="s">
        <v>745</v>
      </c>
      <c r="G744" s="87" t="s">
        <v>720</v>
      </c>
      <c r="H744" s="87" t="s">
        <v>746</v>
      </c>
      <c r="I744" s="87" t="s">
        <v>747</v>
      </c>
      <c r="J744" s="34" t="s">
        <v>748</v>
      </c>
      <c r="K744" s="87">
        <v>2</v>
      </c>
      <c r="L744" s="87">
        <v>1</v>
      </c>
      <c r="M744" s="87" t="s">
        <v>739</v>
      </c>
      <c r="N744" s="87" t="s">
        <v>2481</v>
      </c>
      <c r="O744" s="49" t="s">
        <v>2348</v>
      </c>
      <c r="P744" s="49" t="s">
        <v>2348</v>
      </c>
      <c r="Q744" s="34">
        <v>2</v>
      </c>
      <c r="R744" s="34">
        <v>1</v>
      </c>
      <c r="S744" s="34" t="s">
        <v>739</v>
      </c>
      <c r="T744" s="34" t="s">
        <v>2481</v>
      </c>
      <c r="U744" s="34" t="s">
        <v>2360</v>
      </c>
      <c r="V744" s="34" t="s">
        <v>2360</v>
      </c>
      <c r="W744" s="34" t="s">
        <v>720</v>
      </c>
      <c r="X744" s="34" t="s">
        <v>746</v>
      </c>
      <c r="Y744" s="34" t="s">
        <v>747</v>
      </c>
    </row>
    <row r="745" spans="1:25" x14ac:dyDescent="0.2">
      <c r="A745" s="34" t="s">
        <v>3233</v>
      </c>
      <c r="B745" s="49" t="s">
        <v>1829</v>
      </c>
      <c r="C745" s="49" t="s">
        <v>574</v>
      </c>
      <c r="D745" s="49">
        <v>2</v>
      </c>
      <c r="E745" s="34" t="s">
        <v>717</v>
      </c>
      <c r="F745" s="34" t="s">
        <v>1830</v>
      </c>
      <c r="G745" s="87" t="s">
        <v>728</v>
      </c>
      <c r="H745" s="87" t="s">
        <v>719</v>
      </c>
      <c r="I745" s="87" t="s">
        <v>719</v>
      </c>
      <c r="J745" s="34" t="s">
        <v>779</v>
      </c>
      <c r="K745" s="87">
        <v>2</v>
      </c>
      <c r="L745" s="87">
        <v>2</v>
      </c>
      <c r="M745" s="87">
        <v>1</v>
      </c>
      <c r="N745" s="87" t="s">
        <v>2870</v>
      </c>
      <c r="O745" s="49" t="s">
        <v>2455</v>
      </c>
      <c r="P745" s="49" t="s">
        <v>2455</v>
      </c>
      <c r="Q745" s="34">
        <v>2</v>
      </c>
      <c r="R745" s="34">
        <v>2</v>
      </c>
      <c r="S745" s="34">
        <v>1</v>
      </c>
      <c r="T745" s="34" t="s">
        <v>2870</v>
      </c>
      <c r="U745" s="34" t="s">
        <v>2394</v>
      </c>
      <c r="V745" s="34" t="s">
        <v>2394</v>
      </c>
      <c r="W745" s="34">
        <v>3</v>
      </c>
      <c r="X745" s="34">
        <v>1</v>
      </c>
      <c r="Y745" s="34">
        <v>1</v>
      </c>
    </row>
    <row r="746" spans="1:25" x14ac:dyDescent="0.2">
      <c r="A746" s="34" t="s">
        <v>3234</v>
      </c>
      <c r="B746" s="49" t="s">
        <v>1831</v>
      </c>
      <c r="C746" s="49" t="s">
        <v>576</v>
      </c>
      <c r="D746" s="49">
        <v>2</v>
      </c>
      <c r="E746" s="34" t="s">
        <v>717</v>
      </c>
      <c r="F746" s="34" t="s">
        <v>718</v>
      </c>
      <c r="G746" s="87" t="s">
        <v>719</v>
      </c>
      <c r="H746" s="87" t="s">
        <v>720</v>
      </c>
      <c r="I746" s="87" t="s">
        <v>721</v>
      </c>
      <c r="J746" s="34" t="s">
        <v>722</v>
      </c>
      <c r="K746" s="87">
        <v>2</v>
      </c>
      <c r="L746" s="87">
        <v>1</v>
      </c>
      <c r="M746" s="87" t="s">
        <v>739</v>
      </c>
      <c r="N746" s="87">
        <v>5</v>
      </c>
      <c r="O746" s="49" t="s">
        <v>2345</v>
      </c>
      <c r="P746" s="49" t="s">
        <v>2345</v>
      </c>
      <c r="Q746" s="34">
        <v>2</v>
      </c>
      <c r="R746" s="34">
        <v>1</v>
      </c>
      <c r="S746" s="34" t="s">
        <v>739</v>
      </c>
      <c r="T746" s="34">
        <v>5</v>
      </c>
      <c r="U746" s="34" t="s">
        <v>2346</v>
      </c>
      <c r="V746" s="34" t="s">
        <v>2346</v>
      </c>
      <c r="W746" s="34">
        <v>1</v>
      </c>
      <c r="X746" s="34">
        <v>2</v>
      </c>
      <c r="Y746" s="34">
        <v>4</v>
      </c>
    </row>
    <row r="747" spans="1:25" x14ac:dyDescent="0.2">
      <c r="A747" s="34" t="s">
        <v>3235</v>
      </c>
      <c r="B747" s="49" t="s">
        <v>1832</v>
      </c>
      <c r="C747" s="49" t="s">
        <v>576</v>
      </c>
      <c r="D747" s="49">
        <v>2</v>
      </c>
      <c r="E747" s="34" t="s">
        <v>717</v>
      </c>
      <c r="F747" s="34" t="s">
        <v>724</v>
      </c>
      <c r="G747" s="87" t="s">
        <v>719</v>
      </c>
      <c r="H747" s="87" t="s">
        <v>720</v>
      </c>
      <c r="I747" s="87" t="s">
        <v>721</v>
      </c>
      <c r="J747" s="34" t="s">
        <v>725</v>
      </c>
      <c r="K747" s="87">
        <v>2</v>
      </c>
      <c r="L747" s="87">
        <v>1</v>
      </c>
      <c r="M747" s="87" t="s">
        <v>739</v>
      </c>
      <c r="N747" s="87">
        <v>10</v>
      </c>
      <c r="O747" s="49" t="s">
        <v>2348</v>
      </c>
      <c r="P747" s="49" t="s">
        <v>2348</v>
      </c>
      <c r="Q747" s="34">
        <v>2</v>
      </c>
      <c r="R747" s="34">
        <v>1</v>
      </c>
      <c r="S747" s="34" t="s">
        <v>739</v>
      </c>
      <c r="T747" s="34">
        <v>10</v>
      </c>
      <c r="U747" s="34" t="s">
        <v>2346</v>
      </c>
      <c r="V747" s="34" t="s">
        <v>2346</v>
      </c>
      <c r="W747" s="34">
        <v>1</v>
      </c>
      <c r="X747" s="34">
        <v>2</v>
      </c>
      <c r="Y747" s="34">
        <v>4</v>
      </c>
    </row>
    <row r="748" spans="1:25" x14ac:dyDescent="0.2">
      <c r="A748" s="34" t="s">
        <v>3236</v>
      </c>
      <c r="B748" s="49" t="s">
        <v>1833</v>
      </c>
      <c r="C748" s="49" t="s">
        <v>576</v>
      </c>
      <c r="D748" s="49">
        <v>2</v>
      </c>
      <c r="E748" s="34" t="s">
        <v>717</v>
      </c>
      <c r="F748" s="34" t="s">
        <v>1834</v>
      </c>
      <c r="G748" s="87" t="s">
        <v>719</v>
      </c>
      <c r="H748" s="87" t="s">
        <v>728</v>
      </c>
      <c r="I748" s="87" t="s">
        <v>728</v>
      </c>
      <c r="J748" s="34" t="s">
        <v>1483</v>
      </c>
      <c r="K748" s="87">
        <v>2</v>
      </c>
      <c r="L748" s="87">
        <v>1</v>
      </c>
      <c r="M748" s="87" t="s">
        <v>768</v>
      </c>
      <c r="N748" s="87" t="s">
        <v>2870</v>
      </c>
      <c r="O748" s="49" t="s">
        <v>2864</v>
      </c>
      <c r="P748" s="49" t="s">
        <v>2864</v>
      </c>
      <c r="Q748" s="34">
        <v>2</v>
      </c>
      <c r="R748" s="34">
        <v>1</v>
      </c>
      <c r="S748" s="34" t="s">
        <v>768</v>
      </c>
      <c r="T748" s="34" t="s">
        <v>2870</v>
      </c>
      <c r="U748" s="34" t="s">
        <v>2967</v>
      </c>
      <c r="V748" s="34" t="s">
        <v>2967</v>
      </c>
      <c r="W748" s="34">
        <v>1</v>
      </c>
      <c r="X748" s="34">
        <v>3</v>
      </c>
      <c r="Y748" s="34">
        <v>3</v>
      </c>
    </row>
    <row r="749" spans="1:25" x14ac:dyDescent="0.2">
      <c r="A749" s="34" t="s">
        <v>3237</v>
      </c>
      <c r="B749" s="49" t="s">
        <v>1835</v>
      </c>
      <c r="C749" s="49" t="s">
        <v>576</v>
      </c>
      <c r="D749" s="49">
        <v>2</v>
      </c>
      <c r="E749" s="34" t="s">
        <v>717</v>
      </c>
      <c r="F749" s="34" t="s">
        <v>742</v>
      </c>
      <c r="G749" s="87" t="s">
        <v>719</v>
      </c>
      <c r="H749" s="87" t="s">
        <v>728</v>
      </c>
      <c r="I749" s="87" t="s">
        <v>721</v>
      </c>
      <c r="J749" s="34" t="s">
        <v>743</v>
      </c>
      <c r="K749" s="87">
        <v>2</v>
      </c>
      <c r="L749" s="87">
        <v>1</v>
      </c>
      <c r="M749" s="87" t="s">
        <v>739</v>
      </c>
      <c r="N749" s="87">
        <v>16</v>
      </c>
      <c r="O749" s="49" t="s">
        <v>2658</v>
      </c>
      <c r="P749" s="49" t="s">
        <v>2658</v>
      </c>
      <c r="Q749" s="34">
        <v>2</v>
      </c>
      <c r="R749" s="34">
        <v>1</v>
      </c>
      <c r="S749" s="34" t="s">
        <v>739</v>
      </c>
      <c r="T749" s="34">
        <v>16</v>
      </c>
      <c r="U749" s="34" t="s">
        <v>2434</v>
      </c>
      <c r="V749" s="34" t="s">
        <v>2434</v>
      </c>
      <c r="W749" s="34">
        <v>1</v>
      </c>
      <c r="X749" s="34">
        <v>3</v>
      </c>
      <c r="Y749" s="34">
        <v>4</v>
      </c>
    </row>
    <row r="750" spans="1:25" x14ac:dyDescent="0.2">
      <c r="A750" s="34" t="s">
        <v>3238</v>
      </c>
      <c r="B750" s="49" t="s">
        <v>1836</v>
      </c>
      <c r="C750" s="49" t="s">
        <v>576</v>
      </c>
      <c r="D750" s="49">
        <v>2</v>
      </c>
      <c r="E750" s="34" t="s">
        <v>717</v>
      </c>
      <c r="F750" s="34" t="s">
        <v>738</v>
      </c>
      <c r="G750" s="87" t="s">
        <v>719</v>
      </c>
      <c r="H750" s="87" t="s">
        <v>739</v>
      </c>
      <c r="I750" s="87" t="s">
        <v>720</v>
      </c>
      <c r="J750" s="34" t="s">
        <v>740</v>
      </c>
      <c r="K750" s="87">
        <v>2</v>
      </c>
      <c r="L750" s="87">
        <v>1</v>
      </c>
      <c r="M750" s="87" t="s">
        <v>739</v>
      </c>
      <c r="N750" s="87">
        <v>16</v>
      </c>
      <c r="O750" s="49" t="s">
        <v>2658</v>
      </c>
      <c r="P750" s="49" t="s">
        <v>2658</v>
      </c>
      <c r="Q750" s="34">
        <v>2</v>
      </c>
      <c r="R750" s="34">
        <v>1</v>
      </c>
      <c r="S750" s="34" t="s">
        <v>739</v>
      </c>
      <c r="T750" s="34">
        <v>16</v>
      </c>
      <c r="U750" s="34" t="s">
        <v>2356</v>
      </c>
      <c r="V750" s="34" t="s">
        <v>2356</v>
      </c>
      <c r="W750" s="34">
        <v>1</v>
      </c>
      <c r="X750" s="34">
        <v>7</v>
      </c>
      <c r="Y750" s="34">
        <v>2</v>
      </c>
    </row>
    <row r="751" spans="1:25" x14ac:dyDescent="0.2">
      <c r="A751" s="34" t="s">
        <v>3239</v>
      </c>
      <c r="B751" s="49" t="s">
        <v>1837</v>
      </c>
      <c r="C751" s="49" t="s">
        <v>576</v>
      </c>
      <c r="D751" s="49">
        <v>2</v>
      </c>
      <c r="E751" s="34" t="s">
        <v>717</v>
      </c>
      <c r="F751" s="34" t="s">
        <v>745</v>
      </c>
      <c r="G751" s="87" t="s">
        <v>720</v>
      </c>
      <c r="H751" s="87" t="s">
        <v>746</v>
      </c>
      <c r="I751" s="87" t="s">
        <v>747</v>
      </c>
      <c r="J751" s="34" t="s">
        <v>748</v>
      </c>
      <c r="K751" s="87">
        <v>2</v>
      </c>
      <c r="L751" s="87">
        <v>1</v>
      </c>
      <c r="M751" s="87" t="s">
        <v>739</v>
      </c>
      <c r="N751" s="87" t="s">
        <v>2481</v>
      </c>
      <c r="O751" s="49" t="s">
        <v>2348</v>
      </c>
      <c r="P751" s="49" t="s">
        <v>2348</v>
      </c>
      <c r="Q751" s="34">
        <v>2</v>
      </c>
      <c r="R751" s="34">
        <v>1</v>
      </c>
      <c r="S751" s="34" t="s">
        <v>739</v>
      </c>
      <c r="T751" s="34" t="s">
        <v>2481</v>
      </c>
      <c r="U751" s="34" t="s">
        <v>2360</v>
      </c>
      <c r="V751" s="34" t="s">
        <v>2360</v>
      </c>
      <c r="W751" s="34" t="s">
        <v>720</v>
      </c>
      <c r="X751" s="34" t="s">
        <v>746</v>
      </c>
      <c r="Y751" s="34" t="s">
        <v>747</v>
      </c>
    </row>
    <row r="752" spans="1:25" x14ac:dyDescent="0.2">
      <c r="A752" s="34" t="s">
        <v>3240</v>
      </c>
      <c r="B752" s="49" t="s">
        <v>1838</v>
      </c>
      <c r="C752" s="49" t="s">
        <v>576</v>
      </c>
      <c r="D752" s="49">
        <v>2</v>
      </c>
      <c r="E752" s="34" t="s">
        <v>717</v>
      </c>
      <c r="F752" s="34" t="s">
        <v>735</v>
      </c>
      <c r="G752" s="87" t="s">
        <v>728</v>
      </c>
      <c r="H752" s="87" t="s">
        <v>739</v>
      </c>
      <c r="I752" s="87" t="s">
        <v>719</v>
      </c>
      <c r="J752" s="34" t="s">
        <v>736</v>
      </c>
      <c r="K752" s="87">
        <v>2</v>
      </c>
      <c r="L752" s="87" t="s">
        <v>719</v>
      </c>
      <c r="M752" s="87" t="s">
        <v>768</v>
      </c>
      <c r="N752" s="87" t="s">
        <v>2481</v>
      </c>
      <c r="O752" s="49" t="s">
        <v>2744</v>
      </c>
      <c r="P752" s="49" t="s">
        <v>2744</v>
      </c>
      <c r="Q752" s="34">
        <v>2</v>
      </c>
      <c r="R752" s="34" t="s">
        <v>719</v>
      </c>
      <c r="S752" s="34" t="s">
        <v>768</v>
      </c>
      <c r="T752" s="34" t="s">
        <v>2481</v>
      </c>
      <c r="U752" s="34" t="s">
        <v>2745</v>
      </c>
      <c r="V752" s="34" t="s">
        <v>2745</v>
      </c>
      <c r="W752" s="34" t="s">
        <v>728</v>
      </c>
      <c r="X752" s="34" t="s">
        <v>739</v>
      </c>
      <c r="Y752" s="34">
        <v>1</v>
      </c>
    </row>
    <row r="753" spans="1:25" x14ac:dyDescent="0.2">
      <c r="A753" s="34" t="s">
        <v>3241</v>
      </c>
      <c r="B753" s="49" t="s">
        <v>1839</v>
      </c>
      <c r="C753" s="49" t="s">
        <v>577</v>
      </c>
      <c r="D753" s="49">
        <v>2</v>
      </c>
      <c r="E753" s="34" t="s">
        <v>717</v>
      </c>
      <c r="F753" s="34" t="s">
        <v>718</v>
      </c>
      <c r="G753" s="87" t="s">
        <v>719</v>
      </c>
      <c r="H753" s="87" t="s">
        <v>720</v>
      </c>
      <c r="I753" s="87" t="s">
        <v>721</v>
      </c>
      <c r="J753" s="34" t="s">
        <v>722</v>
      </c>
      <c r="K753" s="87">
        <v>2</v>
      </c>
      <c r="L753" s="87">
        <v>1</v>
      </c>
      <c r="M753" s="87" t="s">
        <v>739</v>
      </c>
      <c r="N753" s="87">
        <v>5</v>
      </c>
      <c r="O753" s="49" t="s">
        <v>2345</v>
      </c>
      <c r="P753" s="49" t="s">
        <v>2345</v>
      </c>
      <c r="Q753" s="34">
        <v>2</v>
      </c>
      <c r="R753" s="34">
        <v>1</v>
      </c>
      <c r="S753" s="34" t="s">
        <v>739</v>
      </c>
      <c r="T753" s="34">
        <v>5</v>
      </c>
      <c r="U753" s="34" t="s">
        <v>2346</v>
      </c>
      <c r="V753" s="34" t="s">
        <v>2346</v>
      </c>
      <c r="W753" s="34">
        <v>1</v>
      </c>
      <c r="X753" s="34">
        <v>2</v>
      </c>
      <c r="Y753" s="34">
        <v>4</v>
      </c>
    </row>
    <row r="754" spans="1:25" x14ac:dyDescent="0.2">
      <c r="A754" s="34" t="s">
        <v>3242</v>
      </c>
      <c r="B754" s="49" t="s">
        <v>1840</v>
      </c>
      <c r="C754" s="49" t="s">
        <v>577</v>
      </c>
      <c r="D754" s="49">
        <v>2</v>
      </c>
      <c r="E754" s="34" t="s">
        <v>717</v>
      </c>
      <c r="F754" s="34" t="s">
        <v>724</v>
      </c>
      <c r="G754" s="87" t="s">
        <v>719</v>
      </c>
      <c r="H754" s="87" t="s">
        <v>720</v>
      </c>
      <c r="I754" s="87" t="s">
        <v>721</v>
      </c>
      <c r="J754" s="34" t="s">
        <v>725</v>
      </c>
      <c r="K754" s="87">
        <v>2</v>
      </c>
      <c r="L754" s="87">
        <v>1</v>
      </c>
      <c r="M754" s="87" t="s">
        <v>739</v>
      </c>
      <c r="N754" s="87">
        <v>10</v>
      </c>
      <c r="O754" s="49" t="s">
        <v>2348</v>
      </c>
      <c r="P754" s="49" t="s">
        <v>2348</v>
      </c>
      <c r="Q754" s="34">
        <v>2</v>
      </c>
      <c r="R754" s="34">
        <v>1</v>
      </c>
      <c r="S754" s="34" t="s">
        <v>739</v>
      </c>
      <c r="T754" s="34">
        <v>10</v>
      </c>
      <c r="U754" s="34" t="s">
        <v>2346</v>
      </c>
      <c r="V754" s="34" t="s">
        <v>2346</v>
      </c>
      <c r="W754" s="34">
        <v>1</v>
      </c>
      <c r="X754" s="34">
        <v>2</v>
      </c>
      <c r="Y754" s="34">
        <v>4</v>
      </c>
    </row>
    <row r="755" spans="1:25" x14ac:dyDescent="0.2">
      <c r="A755" s="34" t="s">
        <v>3243</v>
      </c>
      <c r="B755" s="49" t="s">
        <v>1841</v>
      </c>
      <c r="C755" s="49" t="s">
        <v>577</v>
      </c>
      <c r="D755" s="49">
        <v>2</v>
      </c>
      <c r="E755" s="34" t="s">
        <v>717</v>
      </c>
      <c r="F755" s="34" t="s">
        <v>742</v>
      </c>
      <c r="G755" s="87" t="s">
        <v>719</v>
      </c>
      <c r="H755" s="87" t="s">
        <v>728</v>
      </c>
      <c r="I755" s="87" t="s">
        <v>721</v>
      </c>
      <c r="J755" s="34" t="s">
        <v>743</v>
      </c>
      <c r="K755" s="87">
        <v>2</v>
      </c>
      <c r="L755" s="87">
        <v>1</v>
      </c>
      <c r="M755" s="87" t="s">
        <v>739</v>
      </c>
      <c r="N755" s="87">
        <v>16</v>
      </c>
      <c r="O755" s="49" t="s">
        <v>2658</v>
      </c>
      <c r="P755" s="49" t="s">
        <v>2658</v>
      </c>
      <c r="Q755" s="34">
        <v>2</v>
      </c>
      <c r="R755" s="34">
        <v>1</v>
      </c>
      <c r="S755" s="34" t="s">
        <v>739</v>
      </c>
      <c r="T755" s="34">
        <v>16</v>
      </c>
      <c r="U755" s="34" t="s">
        <v>2434</v>
      </c>
      <c r="V755" s="34" t="s">
        <v>2434</v>
      </c>
      <c r="W755" s="34">
        <v>1</v>
      </c>
      <c r="X755" s="34">
        <v>3</v>
      </c>
      <c r="Y755" s="34">
        <v>4</v>
      </c>
    </row>
    <row r="756" spans="1:25" x14ac:dyDescent="0.2">
      <c r="A756" s="34" t="s">
        <v>3244</v>
      </c>
      <c r="B756" s="49" t="s">
        <v>1842</v>
      </c>
      <c r="C756" s="49" t="s">
        <v>577</v>
      </c>
      <c r="D756" s="49">
        <v>2</v>
      </c>
      <c r="E756" s="34" t="s">
        <v>717</v>
      </c>
      <c r="F756" s="34" t="s">
        <v>735</v>
      </c>
      <c r="G756" s="87" t="s">
        <v>719</v>
      </c>
      <c r="H756" s="87" t="s">
        <v>768</v>
      </c>
      <c r="I756" s="87" t="s">
        <v>720</v>
      </c>
      <c r="J756" s="34" t="s">
        <v>736</v>
      </c>
      <c r="K756" s="87">
        <v>2</v>
      </c>
      <c r="L756" s="87" t="s">
        <v>720</v>
      </c>
      <c r="M756" s="87" t="s">
        <v>719</v>
      </c>
      <c r="N756" s="87" t="s">
        <v>2481</v>
      </c>
      <c r="O756" s="49" t="s">
        <v>2482</v>
      </c>
      <c r="P756" s="49" t="s">
        <v>2482</v>
      </c>
      <c r="Q756" s="34">
        <v>2</v>
      </c>
      <c r="R756" s="34" t="s">
        <v>720</v>
      </c>
      <c r="S756" s="34" t="s">
        <v>719</v>
      </c>
      <c r="T756" s="34" t="s">
        <v>2481</v>
      </c>
      <c r="U756" s="34" t="s">
        <v>3169</v>
      </c>
      <c r="V756" s="34" t="s">
        <v>3169</v>
      </c>
      <c r="W756" s="34">
        <v>1</v>
      </c>
      <c r="X756" s="34">
        <v>5</v>
      </c>
      <c r="Y756" s="34" t="s">
        <v>720</v>
      </c>
    </row>
    <row r="757" spans="1:25" x14ac:dyDescent="0.2">
      <c r="A757" s="34" t="s">
        <v>3245</v>
      </c>
      <c r="B757" s="49" t="s">
        <v>1843</v>
      </c>
      <c r="C757" s="49" t="s">
        <v>577</v>
      </c>
      <c r="D757" s="49">
        <v>2</v>
      </c>
      <c r="E757" s="34" t="s">
        <v>717</v>
      </c>
      <c r="F757" s="34" t="s">
        <v>1844</v>
      </c>
      <c r="G757" s="87" t="s">
        <v>719</v>
      </c>
      <c r="H757" s="87" t="s">
        <v>768</v>
      </c>
      <c r="I757" s="87" t="s">
        <v>720</v>
      </c>
      <c r="J757" s="34" t="s">
        <v>1845</v>
      </c>
      <c r="K757" s="87">
        <v>2</v>
      </c>
      <c r="L757" s="87">
        <v>1</v>
      </c>
      <c r="M757" s="87" t="s">
        <v>720</v>
      </c>
      <c r="N757" s="87" t="s">
        <v>3246</v>
      </c>
      <c r="O757" s="49" t="s">
        <v>3247</v>
      </c>
      <c r="P757" s="49" t="s">
        <v>3247</v>
      </c>
      <c r="Q757" s="34">
        <v>2</v>
      </c>
      <c r="R757" s="34">
        <v>1</v>
      </c>
      <c r="S757" s="34" t="s">
        <v>720</v>
      </c>
      <c r="T757" s="34" t="s">
        <v>3246</v>
      </c>
      <c r="U757" s="34" t="s">
        <v>3169</v>
      </c>
      <c r="V757" s="34" t="s">
        <v>3169</v>
      </c>
      <c r="W757" s="34">
        <v>1</v>
      </c>
      <c r="X757" s="34">
        <v>5</v>
      </c>
      <c r="Y757" s="34" t="s">
        <v>720</v>
      </c>
    </row>
    <row r="758" spans="1:25" x14ac:dyDescent="0.2">
      <c r="A758" s="34" t="s">
        <v>3248</v>
      </c>
      <c r="B758" s="49" t="s">
        <v>1846</v>
      </c>
      <c r="C758" s="49" t="s">
        <v>577</v>
      </c>
      <c r="D758" s="49">
        <v>2</v>
      </c>
      <c r="E758" s="34" t="s">
        <v>717</v>
      </c>
      <c r="F758" s="34" t="s">
        <v>738</v>
      </c>
      <c r="G758" s="87" t="s">
        <v>719</v>
      </c>
      <c r="H758" s="87" t="s">
        <v>739</v>
      </c>
      <c r="I758" s="87" t="s">
        <v>720</v>
      </c>
      <c r="J758" s="34" t="s">
        <v>740</v>
      </c>
      <c r="K758" s="87">
        <v>2</v>
      </c>
      <c r="L758" s="87">
        <v>1</v>
      </c>
      <c r="M758" s="87" t="s">
        <v>739</v>
      </c>
      <c r="N758" s="87">
        <v>16</v>
      </c>
      <c r="O758" s="49" t="s">
        <v>2658</v>
      </c>
      <c r="P758" s="49" t="s">
        <v>2658</v>
      </c>
      <c r="Q758" s="34">
        <v>2</v>
      </c>
      <c r="R758" s="34">
        <v>1</v>
      </c>
      <c r="S758" s="34" t="s">
        <v>739</v>
      </c>
      <c r="T758" s="34">
        <v>16</v>
      </c>
      <c r="U758" s="34" t="s">
        <v>2356</v>
      </c>
      <c r="V758" s="34" t="s">
        <v>2356</v>
      </c>
      <c r="W758" s="34">
        <v>1</v>
      </c>
      <c r="X758" s="34">
        <v>7</v>
      </c>
      <c r="Y758" s="34">
        <v>2</v>
      </c>
    </row>
    <row r="759" spans="1:25" x14ac:dyDescent="0.2">
      <c r="A759" s="34" t="s">
        <v>3249</v>
      </c>
      <c r="B759" s="49" t="s">
        <v>1847</v>
      </c>
      <c r="C759" s="49" t="s">
        <v>577</v>
      </c>
      <c r="D759" s="49">
        <v>2</v>
      </c>
      <c r="E759" s="34" t="s">
        <v>717</v>
      </c>
      <c r="F759" s="34" t="s">
        <v>745</v>
      </c>
      <c r="G759" s="87" t="s">
        <v>720</v>
      </c>
      <c r="H759" s="87" t="s">
        <v>746</v>
      </c>
      <c r="I759" s="87" t="s">
        <v>747</v>
      </c>
      <c r="J759" s="34" t="s">
        <v>748</v>
      </c>
      <c r="K759" s="87">
        <v>2</v>
      </c>
      <c r="L759" s="87">
        <v>1</v>
      </c>
      <c r="M759" s="87" t="s">
        <v>739</v>
      </c>
      <c r="N759" s="87" t="s">
        <v>2481</v>
      </c>
      <c r="O759" s="49" t="s">
        <v>2348</v>
      </c>
      <c r="P759" s="49" t="s">
        <v>2348</v>
      </c>
      <c r="Q759" s="34">
        <v>2</v>
      </c>
      <c r="R759" s="34">
        <v>1</v>
      </c>
      <c r="S759" s="34" t="s">
        <v>739</v>
      </c>
      <c r="T759" s="34" t="s">
        <v>2481</v>
      </c>
      <c r="U759" s="34" t="s">
        <v>2360</v>
      </c>
      <c r="V759" s="34" t="s">
        <v>2360</v>
      </c>
      <c r="W759" s="34" t="s">
        <v>720</v>
      </c>
      <c r="X759" s="34" t="s">
        <v>746</v>
      </c>
      <c r="Y759" s="34" t="s">
        <v>747</v>
      </c>
    </row>
    <row r="760" spans="1:25" x14ac:dyDescent="0.2">
      <c r="A760" s="34" t="s">
        <v>3250</v>
      </c>
      <c r="B760" s="49" t="s">
        <v>1848</v>
      </c>
      <c r="C760" s="56" t="s">
        <v>578</v>
      </c>
      <c r="D760" s="56">
        <v>3</v>
      </c>
      <c r="E760" s="34" t="s">
        <v>893</v>
      </c>
      <c r="F760" s="72" t="s">
        <v>1849</v>
      </c>
      <c r="G760" s="95" t="s">
        <v>728</v>
      </c>
      <c r="H760" s="95" t="s">
        <v>768</v>
      </c>
      <c r="I760" s="95" t="s">
        <v>746</v>
      </c>
      <c r="J760" s="72" t="s">
        <v>1850</v>
      </c>
      <c r="K760" s="95">
        <v>3</v>
      </c>
      <c r="L760" s="95">
        <v>1</v>
      </c>
      <c r="M760" s="95">
        <v>4</v>
      </c>
      <c r="N760" s="95">
        <v>11</v>
      </c>
      <c r="O760" s="49" t="s">
        <v>3251</v>
      </c>
      <c r="P760" s="49" t="s">
        <v>3251</v>
      </c>
      <c r="Q760" s="34">
        <v>3</v>
      </c>
      <c r="R760" s="34">
        <v>1</v>
      </c>
      <c r="S760" s="34">
        <v>4</v>
      </c>
      <c r="T760" s="34">
        <v>11</v>
      </c>
      <c r="U760" s="34" t="s">
        <v>2659</v>
      </c>
      <c r="V760" s="34" t="s">
        <v>2659</v>
      </c>
      <c r="W760" s="34">
        <v>3</v>
      </c>
      <c r="X760" s="34">
        <v>5</v>
      </c>
      <c r="Y760" s="34">
        <v>6</v>
      </c>
    </row>
    <row r="761" spans="1:25" x14ac:dyDescent="0.2">
      <c r="A761" s="34" t="s">
        <v>3252</v>
      </c>
      <c r="B761" s="49" t="s">
        <v>1851</v>
      </c>
      <c r="C761" s="60" t="s">
        <v>578</v>
      </c>
      <c r="D761" s="60">
        <v>3</v>
      </c>
      <c r="E761" s="34" t="s">
        <v>893</v>
      </c>
      <c r="F761" s="73" t="s">
        <v>1852</v>
      </c>
      <c r="G761" s="96" t="s">
        <v>728</v>
      </c>
      <c r="H761" s="96" t="s">
        <v>768</v>
      </c>
      <c r="I761" s="96" t="s">
        <v>746</v>
      </c>
      <c r="J761" s="73" t="s">
        <v>1853</v>
      </c>
      <c r="K761" s="96">
        <v>3</v>
      </c>
      <c r="L761" s="96">
        <v>3</v>
      </c>
      <c r="M761" s="96">
        <v>2</v>
      </c>
      <c r="N761" s="96">
        <v>11</v>
      </c>
      <c r="O761" s="49" t="s">
        <v>2803</v>
      </c>
      <c r="P761" s="49" t="s">
        <v>2803</v>
      </c>
      <c r="Q761" s="34">
        <v>3</v>
      </c>
      <c r="R761" s="34">
        <v>3</v>
      </c>
      <c r="S761" s="34">
        <v>2</v>
      </c>
      <c r="T761" s="34">
        <v>11</v>
      </c>
      <c r="U761" s="34" t="s">
        <v>2659</v>
      </c>
      <c r="V761" s="34" t="s">
        <v>2659</v>
      </c>
      <c r="W761" s="34">
        <v>3</v>
      </c>
      <c r="X761" s="34">
        <v>5</v>
      </c>
      <c r="Y761" s="34">
        <v>6</v>
      </c>
    </row>
    <row r="762" spans="1:25" x14ac:dyDescent="0.2">
      <c r="A762" s="34" t="s">
        <v>3253</v>
      </c>
      <c r="B762" s="49" t="s">
        <v>1854</v>
      </c>
      <c r="C762" s="60" t="s">
        <v>578</v>
      </c>
      <c r="D762" s="60">
        <v>3</v>
      </c>
      <c r="E762" s="34" t="s">
        <v>893</v>
      </c>
      <c r="F762" s="73" t="s">
        <v>1855</v>
      </c>
      <c r="G762" s="96" t="s">
        <v>728</v>
      </c>
      <c r="H762" s="96" t="s">
        <v>768</v>
      </c>
      <c r="I762" s="96" t="s">
        <v>746</v>
      </c>
      <c r="J762" s="73" t="s">
        <v>1856</v>
      </c>
      <c r="K762" s="96">
        <v>3</v>
      </c>
      <c r="L762" s="96">
        <v>2</v>
      </c>
      <c r="M762" s="96">
        <v>1</v>
      </c>
      <c r="N762" s="96">
        <v>11</v>
      </c>
      <c r="O762" s="49" t="s">
        <v>3034</v>
      </c>
      <c r="P762" s="49" t="s">
        <v>3034</v>
      </c>
      <c r="Q762" s="34">
        <v>3</v>
      </c>
      <c r="R762" s="34">
        <v>2</v>
      </c>
      <c r="S762" s="34">
        <v>1</v>
      </c>
      <c r="T762" s="34">
        <v>11</v>
      </c>
      <c r="U762" s="34" t="s">
        <v>2659</v>
      </c>
      <c r="V762" s="34" t="s">
        <v>2659</v>
      </c>
      <c r="W762" s="34">
        <v>3</v>
      </c>
      <c r="X762" s="34">
        <v>5</v>
      </c>
      <c r="Y762" s="34">
        <v>6</v>
      </c>
    </row>
    <row r="763" spans="1:25" x14ac:dyDescent="0.2">
      <c r="A763" s="34" t="s">
        <v>3254</v>
      </c>
      <c r="B763" s="49" t="s">
        <v>1857</v>
      </c>
      <c r="C763" s="60" t="s">
        <v>578</v>
      </c>
      <c r="D763" s="60">
        <v>3</v>
      </c>
      <c r="E763" s="34" t="s">
        <v>893</v>
      </c>
      <c r="F763" s="73" t="s">
        <v>1858</v>
      </c>
      <c r="G763" s="96" t="s">
        <v>728</v>
      </c>
      <c r="H763" s="96" t="s">
        <v>768</v>
      </c>
      <c r="I763" s="96" t="s">
        <v>746</v>
      </c>
      <c r="J763" s="73" t="s">
        <v>1859</v>
      </c>
      <c r="K763" s="96">
        <v>3</v>
      </c>
      <c r="L763" s="96">
        <v>2</v>
      </c>
      <c r="M763" s="96">
        <v>6</v>
      </c>
      <c r="N763" s="96">
        <v>11</v>
      </c>
      <c r="O763" s="49" t="s">
        <v>3255</v>
      </c>
      <c r="P763" s="49" t="s">
        <v>3255</v>
      </c>
      <c r="Q763" s="34">
        <v>3</v>
      </c>
      <c r="R763" s="34">
        <v>2</v>
      </c>
      <c r="S763" s="34">
        <v>6</v>
      </c>
      <c r="T763" s="34">
        <v>11</v>
      </c>
      <c r="U763" s="34" t="s">
        <v>2659</v>
      </c>
      <c r="V763" s="34" t="s">
        <v>2659</v>
      </c>
      <c r="W763" s="34">
        <v>3</v>
      </c>
      <c r="X763" s="34">
        <v>5</v>
      </c>
      <c r="Y763" s="34">
        <v>6</v>
      </c>
    </row>
    <row r="764" spans="1:25" x14ac:dyDescent="0.2">
      <c r="A764" s="34" t="s">
        <v>3256</v>
      </c>
      <c r="B764" s="49" t="s">
        <v>1860</v>
      </c>
      <c r="C764" s="60" t="s">
        <v>578</v>
      </c>
      <c r="D764" s="60">
        <v>3</v>
      </c>
      <c r="E764" s="34" t="s">
        <v>893</v>
      </c>
      <c r="F764" s="73" t="s">
        <v>735</v>
      </c>
      <c r="G764" s="96" t="s">
        <v>728</v>
      </c>
      <c r="H764" s="96" t="s">
        <v>719</v>
      </c>
      <c r="I764" s="96" t="s">
        <v>720</v>
      </c>
      <c r="J764" s="73" t="s">
        <v>736</v>
      </c>
      <c r="K764" s="96">
        <v>3</v>
      </c>
      <c r="L764" s="96">
        <v>1</v>
      </c>
      <c r="M764" s="96">
        <v>1</v>
      </c>
      <c r="N764" s="96">
        <v>16</v>
      </c>
      <c r="O764" s="49" t="s">
        <v>3257</v>
      </c>
      <c r="P764" s="49" t="s">
        <v>3257</v>
      </c>
      <c r="Q764" s="34">
        <v>3</v>
      </c>
      <c r="R764" s="34">
        <v>1</v>
      </c>
      <c r="S764" s="34">
        <v>1</v>
      </c>
      <c r="T764" s="34">
        <v>16</v>
      </c>
      <c r="U764" s="34" t="s">
        <v>3131</v>
      </c>
      <c r="V764" s="34" t="s">
        <v>3131</v>
      </c>
      <c r="W764" s="34">
        <v>3</v>
      </c>
      <c r="X764" s="34">
        <v>1</v>
      </c>
      <c r="Y764" s="34">
        <v>2</v>
      </c>
    </row>
    <row r="765" spans="1:25" x14ac:dyDescent="0.2">
      <c r="A765" s="34" t="s">
        <v>3258</v>
      </c>
      <c r="B765" s="49" t="s">
        <v>1861</v>
      </c>
      <c r="C765" s="60" t="s">
        <v>578</v>
      </c>
      <c r="D765" s="60">
        <v>3</v>
      </c>
      <c r="E765" s="34" t="s">
        <v>893</v>
      </c>
      <c r="F765" s="73" t="s">
        <v>738</v>
      </c>
      <c r="G765" s="96" t="s">
        <v>719</v>
      </c>
      <c r="H765" s="96" t="s">
        <v>739</v>
      </c>
      <c r="I765" s="96" t="s">
        <v>720</v>
      </c>
      <c r="J765" s="73" t="s">
        <v>740</v>
      </c>
      <c r="K765" s="96">
        <v>3</v>
      </c>
      <c r="L765" s="96">
        <v>3</v>
      </c>
      <c r="M765" s="96">
        <v>2</v>
      </c>
      <c r="N765" s="96">
        <v>16</v>
      </c>
      <c r="O765" s="49" t="s">
        <v>3259</v>
      </c>
      <c r="P765" s="49" t="s">
        <v>3259</v>
      </c>
      <c r="Q765" s="34">
        <v>3</v>
      </c>
      <c r="R765" s="34">
        <v>3</v>
      </c>
      <c r="S765" s="34">
        <v>2</v>
      </c>
      <c r="T765" s="34">
        <v>16</v>
      </c>
      <c r="U765" s="34" t="s">
        <v>2356</v>
      </c>
      <c r="V765" s="34" t="s">
        <v>2356</v>
      </c>
      <c r="W765" s="34">
        <v>1</v>
      </c>
      <c r="X765" s="34">
        <v>7</v>
      </c>
      <c r="Y765" s="34">
        <v>2</v>
      </c>
    </row>
    <row r="766" spans="1:25" x14ac:dyDescent="0.2">
      <c r="A766" s="34" t="s">
        <v>3260</v>
      </c>
      <c r="B766" s="49" t="s">
        <v>1862</v>
      </c>
      <c r="C766" s="60" t="s">
        <v>578</v>
      </c>
      <c r="D766" s="60">
        <v>3</v>
      </c>
      <c r="E766" s="34" t="s">
        <v>893</v>
      </c>
      <c r="F766" s="73" t="s">
        <v>742</v>
      </c>
      <c r="G766" s="96" t="s">
        <v>728</v>
      </c>
      <c r="H766" s="96" t="s">
        <v>768</v>
      </c>
      <c r="I766" s="96" t="s">
        <v>746</v>
      </c>
      <c r="J766" s="73" t="s">
        <v>743</v>
      </c>
      <c r="K766" s="96">
        <v>3</v>
      </c>
      <c r="L766" s="96" t="s">
        <v>728</v>
      </c>
      <c r="M766" s="96" t="s">
        <v>720</v>
      </c>
      <c r="N766" s="96">
        <v>16</v>
      </c>
      <c r="O766" s="49" t="s">
        <v>3259</v>
      </c>
      <c r="P766" s="49" t="s">
        <v>3259</v>
      </c>
      <c r="Q766" s="34">
        <v>3</v>
      </c>
      <c r="R766" s="34" t="s">
        <v>728</v>
      </c>
      <c r="S766" s="34" t="s">
        <v>720</v>
      </c>
      <c r="T766" s="34">
        <v>16</v>
      </c>
      <c r="U766" s="34" t="s">
        <v>2659</v>
      </c>
      <c r="V766" s="34" t="s">
        <v>2659</v>
      </c>
      <c r="W766" s="34" t="s">
        <v>728</v>
      </c>
      <c r="X766" s="34" t="s">
        <v>768</v>
      </c>
      <c r="Y766" s="34" t="s">
        <v>746</v>
      </c>
    </row>
    <row r="767" spans="1:25" x14ac:dyDescent="0.2">
      <c r="A767" s="34" t="s">
        <v>3261</v>
      </c>
      <c r="B767" s="49" t="s">
        <v>1863</v>
      </c>
      <c r="C767" s="60" t="s">
        <v>578</v>
      </c>
      <c r="D767" s="60">
        <v>3</v>
      </c>
      <c r="E767" s="34" t="s">
        <v>893</v>
      </c>
      <c r="F767" s="73" t="s">
        <v>718</v>
      </c>
      <c r="G767" s="96" t="s">
        <v>719</v>
      </c>
      <c r="H767" s="96" t="s">
        <v>720</v>
      </c>
      <c r="I767" s="96" t="s">
        <v>721</v>
      </c>
      <c r="J767" s="73" t="s">
        <v>722</v>
      </c>
      <c r="K767" s="96">
        <v>3</v>
      </c>
      <c r="L767" s="96">
        <v>3</v>
      </c>
      <c r="M767" s="96">
        <v>1</v>
      </c>
      <c r="N767" s="96">
        <v>5</v>
      </c>
      <c r="O767" s="49" t="s">
        <v>3262</v>
      </c>
      <c r="P767" s="49" t="s">
        <v>3262</v>
      </c>
      <c r="Q767" s="34">
        <v>3</v>
      </c>
      <c r="R767" s="34">
        <v>3</v>
      </c>
      <c r="S767" s="34">
        <v>1</v>
      </c>
      <c r="T767" s="34">
        <v>5</v>
      </c>
      <c r="U767" s="34" t="s">
        <v>2346</v>
      </c>
      <c r="V767" s="34" t="s">
        <v>2346</v>
      </c>
      <c r="W767" s="34">
        <v>1</v>
      </c>
      <c r="X767" s="34">
        <v>2</v>
      </c>
      <c r="Y767" s="34">
        <v>4</v>
      </c>
    </row>
    <row r="768" spans="1:25" x14ac:dyDescent="0.2">
      <c r="A768" s="34" t="s">
        <v>3263</v>
      </c>
      <c r="B768" s="49" t="s">
        <v>1864</v>
      </c>
      <c r="C768" s="60" t="s">
        <v>578</v>
      </c>
      <c r="D768" s="60">
        <v>3</v>
      </c>
      <c r="E768" s="34" t="s">
        <v>893</v>
      </c>
      <c r="F768" s="73" t="s">
        <v>745</v>
      </c>
      <c r="G768" s="96" t="s">
        <v>720</v>
      </c>
      <c r="H768" s="96" t="s">
        <v>746</v>
      </c>
      <c r="I768" s="96" t="s">
        <v>747</v>
      </c>
      <c r="J768" s="73" t="s">
        <v>748</v>
      </c>
      <c r="K768" s="96">
        <v>3</v>
      </c>
      <c r="L768" s="96" t="s">
        <v>728</v>
      </c>
      <c r="M768" s="96" t="s">
        <v>719</v>
      </c>
      <c r="N768" s="96" t="s">
        <v>2481</v>
      </c>
      <c r="O768" s="49" t="s">
        <v>3264</v>
      </c>
      <c r="P768" s="49" t="s">
        <v>3264</v>
      </c>
      <c r="Q768" s="34">
        <v>3</v>
      </c>
      <c r="R768" s="34" t="s">
        <v>728</v>
      </c>
      <c r="S768" s="34" t="s">
        <v>719</v>
      </c>
      <c r="T768" s="34" t="s">
        <v>2481</v>
      </c>
      <c r="U768" s="34" t="s">
        <v>2360</v>
      </c>
      <c r="V768" s="34" t="s">
        <v>2360</v>
      </c>
      <c r="W768" s="34" t="s">
        <v>720</v>
      </c>
      <c r="X768" s="34" t="s">
        <v>746</v>
      </c>
      <c r="Y768" s="34" t="s">
        <v>747</v>
      </c>
    </row>
    <row r="769" spans="1:25" x14ac:dyDescent="0.2">
      <c r="A769" s="34" t="s">
        <v>3265</v>
      </c>
      <c r="B769" s="49" t="s">
        <v>1865</v>
      </c>
      <c r="C769" s="60" t="s">
        <v>578</v>
      </c>
      <c r="D769" s="60">
        <v>3</v>
      </c>
      <c r="E769" s="34" t="s">
        <v>893</v>
      </c>
      <c r="F769" s="73" t="s">
        <v>1866</v>
      </c>
      <c r="G769" s="96" t="s">
        <v>728</v>
      </c>
      <c r="H769" s="96" t="s">
        <v>768</v>
      </c>
      <c r="I769" s="96" t="s">
        <v>746</v>
      </c>
      <c r="J769" s="73" t="s">
        <v>1867</v>
      </c>
      <c r="K769" s="96">
        <v>3</v>
      </c>
      <c r="L769" s="96">
        <v>1</v>
      </c>
      <c r="M769" s="96">
        <v>1</v>
      </c>
      <c r="N769" s="96">
        <v>11</v>
      </c>
      <c r="O769" s="49" t="s">
        <v>2497</v>
      </c>
      <c r="P769" s="49" t="s">
        <v>2497</v>
      </c>
      <c r="Q769" s="34">
        <v>3</v>
      </c>
      <c r="R769" s="34">
        <v>1</v>
      </c>
      <c r="S769" s="34">
        <v>1</v>
      </c>
      <c r="T769" s="34">
        <v>11</v>
      </c>
      <c r="U769" s="34" t="s">
        <v>2659</v>
      </c>
      <c r="V769" s="34" t="s">
        <v>2659</v>
      </c>
      <c r="W769" s="34">
        <v>3</v>
      </c>
      <c r="X769" s="34">
        <v>5</v>
      </c>
      <c r="Y769" s="34">
        <v>6</v>
      </c>
    </row>
    <row r="770" spans="1:25" x14ac:dyDescent="0.2">
      <c r="A770" s="34" t="s">
        <v>3266</v>
      </c>
      <c r="B770" s="49" t="s">
        <v>1868</v>
      </c>
      <c r="C770" s="60" t="s">
        <v>578</v>
      </c>
      <c r="D770" s="60">
        <v>3</v>
      </c>
      <c r="E770" s="34" t="s">
        <v>893</v>
      </c>
      <c r="F770" s="73" t="s">
        <v>1869</v>
      </c>
      <c r="G770" s="96" t="s">
        <v>728</v>
      </c>
      <c r="H770" s="96" t="s">
        <v>768</v>
      </c>
      <c r="I770" s="96" t="s">
        <v>746</v>
      </c>
      <c r="J770" s="73" t="s">
        <v>1870</v>
      </c>
      <c r="K770" s="96">
        <v>3</v>
      </c>
      <c r="L770" s="96">
        <v>3</v>
      </c>
      <c r="M770" s="96">
        <v>1</v>
      </c>
      <c r="N770" s="96">
        <v>11</v>
      </c>
      <c r="O770" s="49" t="s">
        <v>3016</v>
      </c>
      <c r="P770" s="49" t="s">
        <v>3016</v>
      </c>
      <c r="Q770" s="34">
        <v>3</v>
      </c>
      <c r="R770" s="34">
        <v>3</v>
      </c>
      <c r="S770" s="34">
        <v>1</v>
      </c>
      <c r="T770" s="34">
        <v>11</v>
      </c>
      <c r="U770" s="34" t="s">
        <v>2659</v>
      </c>
      <c r="V770" s="34" t="s">
        <v>2659</v>
      </c>
      <c r="W770" s="34">
        <v>3</v>
      </c>
      <c r="X770" s="34">
        <v>5</v>
      </c>
      <c r="Y770" s="34">
        <v>6</v>
      </c>
    </row>
    <row r="771" spans="1:25" s="57" customFormat="1" x14ac:dyDescent="0.2">
      <c r="A771" s="57" t="s">
        <v>3267</v>
      </c>
      <c r="B771" s="49" t="s">
        <v>1871</v>
      </c>
      <c r="C771" s="59" t="s">
        <v>579</v>
      </c>
      <c r="D771" s="60">
        <v>3</v>
      </c>
      <c r="E771" s="34" t="s">
        <v>893</v>
      </c>
      <c r="F771" s="58" t="s">
        <v>1872</v>
      </c>
      <c r="G771" s="90" t="s">
        <v>720</v>
      </c>
      <c r="H771" s="90" t="s">
        <v>720</v>
      </c>
      <c r="I771" s="90" t="s">
        <v>720</v>
      </c>
      <c r="J771" s="58" t="s">
        <v>1873</v>
      </c>
      <c r="K771" s="90">
        <v>3</v>
      </c>
      <c r="L771" s="90">
        <v>1</v>
      </c>
      <c r="M771" s="90">
        <v>3</v>
      </c>
      <c r="N771" s="90">
        <v>11</v>
      </c>
      <c r="O771" s="49" t="s">
        <v>3268</v>
      </c>
      <c r="P771" s="49" t="s">
        <v>3268</v>
      </c>
      <c r="Q771" s="34">
        <v>3</v>
      </c>
      <c r="R771" s="34">
        <v>1</v>
      </c>
      <c r="S771" s="34">
        <v>3</v>
      </c>
      <c r="T771" s="34">
        <v>11</v>
      </c>
      <c r="U771" s="34" t="s">
        <v>2503</v>
      </c>
      <c r="V771" s="34" t="s">
        <v>2503</v>
      </c>
      <c r="W771" s="34" t="s">
        <v>720</v>
      </c>
      <c r="X771" s="34" t="s">
        <v>720</v>
      </c>
      <c r="Y771" s="34" t="s">
        <v>720</v>
      </c>
    </row>
    <row r="772" spans="1:25" s="57" customFormat="1" x14ac:dyDescent="0.2">
      <c r="A772" s="57" t="s">
        <v>3269</v>
      </c>
      <c r="B772" s="49" t="s">
        <v>1874</v>
      </c>
      <c r="C772" s="59" t="s">
        <v>579</v>
      </c>
      <c r="D772" s="60">
        <v>3</v>
      </c>
      <c r="E772" s="34" t="s">
        <v>893</v>
      </c>
      <c r="F772" s="58" t="s">
        <v>1545</v>
      </c>
      <c r="G772" s="90" t="s">
        <v>720</v>
      </c>
      <c r="H772" s="90" t="s">
        <v>720</v>
      </c>
      <c r="I772" s="90" t="s">
        <v>720</v>
      </c>
      <c r="J772" s="58" t="s">
        <v>1548</v>
      </c>
      <c r="K772" s="90">
        <v>3</v>
      </c>
      <c r="L772" s="90">
        <v>2</v>
      </c>
      <c r="M772" s="90">
        <v>1</v>
      </c>
      <c r="N772" s="90">
        <v>11</v>
      </c>
      <c r="O772" s="49" t="s">
        <v>3034</v>
      </c>
      <c r="P772" s="49" t="s">
        <v>3034</v>
      </c>
      <c r="Q772" s="34">
        <v>3</v>
      </c>
      <c r="R772" s="34">
        <v>2</v>
      </c>
      <c r="S772" s="34">
        <v>1</v>
      </c>
      <c r="T772" s="34">
        <v>11</v>
      </c>
      <c r="U772" s="34" t="s">
        <v>2503</v>
      </c>
      <c r="V772" s="34" t="s">
        <v>2503</v>
      </c>
      <c r="W772" s="34" t="s">
        <v>720</v>
      </c>
      <c r="X772" s="34" t="s">
        <v>720</v>
      </c>
      <c r="Y772" s="34" t="s">
        <v>720</v>
      </c>
    </row>
    <row r="773" spans="1:25" s="57" customFormat="1" x14ac:dyDescent="0.2">
      <c r="A773" s="57" t="s">
        <v>3270</v>
      </c>
      <c r="B773" s="49" t="s">
        <v>1875</v>
      </c>
      <c r="C773" s="59" t="s">
        <v>579</v>
      </c>
      <c r="D773" s="60">
        <v>3</v>
      </c>
      <c r="E773" s="34" t="s">
        <v>893</v>
      </c>
      <c r="F773" s="58" t="s">
        <v>1547</v>
      </c>
      <c r="G773" s="90" t="s">
        <v>720</v>
      </c>
      <c r="H773" s="90" t="s">
        <v>720</v>
      </c>
      <c r="I773" s="90" t="s">
        <v>720</v>
      </c>
      <c r="J773" s="58" t="s">
        <v>1548</v>
      </c>
      <c r="K773" s="90">
        <v>3</v>
      </c>
      <c r="L773" s="90">
        <v>1</v>
      </c>
      <c r="M773" s="90">
        <v>2</v>
      </c>
      <c r="N773" s="90">
        <v>11</v>
      </c>
      <c r="O773" s="49" t="s">
        <v>3020</v>
      </c>
      <c r="P773" s="49" t="s">
        <v>3020</v>
      </c>
      <c r="Q773" s="34">
        <v>3</v>
      </c>
      <c r="R773" s="34">
        <v>1</v>
      </c>
      <c r="S773" s="34">
        <v>2</v>
      </c>
      <c r="T773" s="34">
        <v>11</v>
      </c>
      <c r="U773" s="34" t="s">
        <v>2503</v>
      </c>
      <c r="V773" s="34" t="s">
        <v>2503</v>
      </c>
      <c r="W773" s="34" t="s">
        <v>720</v>
      </c>
      <c r="X773" s="34" t="s">
        <v>720</v>
      </c>
      <c r="Y773" s="34" t="s">
        <v>720</v>
      </c>
    </row>
    <row r="774" spans="1:25" s="57" customFormat="1" x14ac:dyDescent="0.2">
      <c r="A774" s="57" t="s">
        <v>3271</v>
      </c>
      <c r="B774" s="49" t="s">
        <v>1876</v>
      </c>
      <c r="C774" s="59" t="s">
        <v>579</v>
      </c>
      <c r="D774" s="60">
        <v>3</v>
      </c>
      <c r="E774" s="34" t="s">
        <v>893</v>
      </c>
      <c r="F774" s="58" t="s">
        <v>735</v>
      </c>
      <c r="G774" s="90" t="s">
        <v>720</v>
      </c>
      <c r="H774" s="90" t="s">
        <v>720</v>
      </c>
      <c r="I774" s="90" t="s">
        <v>746</v>
      </c>
      <c r="J774" s="58" t="s">
        <v>736</v>
      </c>
      <c r="K774" s="90">
        <v>3</v>
      </c>
      <c r="L774" s="90" t="s">
        <v>719</v>
      </c>
      <c r="M774" s="90" t="s">
        <v>719</v>
      </c>
      <c r="N774" s="90">
        <v>16</v>
      </c>
      <c r="O774" s="49" t="s">
        <v>3257</v>
      </c>
      <c r="P774" s="49" t="s">
        <v>3257</v>
      </c>
      <c r="Q774" s="34">
        <v>3</v>
      </c>
      <c r="R774" s="34" t="s">
        <v>719</v>
      </c>
      <c r="S774" s="34" t="s">
        <v>719</v>
      </c>
      <c r="T774" s="34">
        <v>16</v>
      </c>
      <c r="U774" s="34" t="s">
        <v>2456</v>
      </c>
      <c r="V774" s="34" t="s">
        <v>2456</v>
      </c>
      <c r="W774" s="34" t="s">
        <v>720</v>
      </c>
      <c r="X774" s="34" t="s">
        <v>720</v>
      </c>
      <c r="Y774" s="34" t="s">
        <v>746</v>
      </c>
    </row>
    <row r="775" spans="1:25" s="57" customFormat="1" x14ac:dyDescent="0.2">
      <c r="A775" s="57" t="s">
        <v>3272</v>
      </c>
      <c r="B775" s="49" t="s">
        <v>1877</v>
      </c>
      <c r="C775" s="59" t="s">
        <v>579</v>
      </c>
      <c r="D775" s="60">
        <v>3</v>
      </c>
      <c r="E775" s="34" t="s">
        <v>893</v>
      </c>
      <c r="F775" s="58" t="s">
        <v>738</v>
      </c>
      <c r="G775" s="90" t="s">
        <v>719</v>
      </c>
      <c r="H775" s="90" t="s">
        <v>739</v>
      </c>
      <c r="I775" s="90" t="s">
        <v>720</v>
      </c>
      <c r="J775" s="58" t="s">
        <v>740</v>
      </c>
      <c r="K775" s="90">
        <v>3</v>
      </c>
      <c r="L775" s="90" t="s">
        <v>720</v>
      </c>
      <c r="M775" s="90" t="s">
        <v>721</v>
      </c>
      <c r="N775" s="90">
        <v>16</v>
      </c>
      <c r="O775" s="49" t="s">
        <v>3273</v>
      </c>
      <c r="P775" s="49" t="s">
        <v>3273</v>
      </c>
      <c r="Q775" s="34">
        <v>3</v>
      </c>
      <c r="R775" s="34" t="s">
        <v>720</v>
      </c>
      <c r="S775" s="34" t="s">
        <v>721</v>
      </c>
      <c r="T775" s="34">
        <v>16</v>
      </c>
      <c r="U775" s="34" t="s">
        <v>2356</v>
      </c>
      <c r="V775" s="34" t="s">
        <v>2356</v>
      </c>
      <c r="W775" s="34">
        <v>1</v>
      </c>
      <c r="X775" s="34">
        <v>7</v>
      </c>
      <c r="Y775" s="34">
        <v>2</v>
      </c>
    </row>
    <row r="776" spans="1:25" s="57" customFormat="1" x14ac:dyDescent="0.2">
      <c r="A776" s="57" t="s">
        <v>3274</v>
      </c>
      <c r="B776" s="49" t="s">
        <v>1878</v>
      </c>
      <c r="C776" s="59" t="s">
        <v>579</v>
      </c>
      <c r="D776" s="60">
        <v>3</v>
      </c>
      <c r="E776" s="34" t="s">
        <v>893</v>
      </c>
      <c r="F776" s="58" t="s">
        <v>742</v>
      </c>
      <c r="G776" s="90" t="s">
        <v>719</v>
      </c>
      <c r="H776" s="90" t="s">
        <v>728</v>
      </c>
      <c r="I776" s="90" t="s">
        <v>721</v>
      </c>
      <c r="J776" s="58" t="s">
        <v>743</v>
      </c>
      <c r="K776" s="90">
        <v>3</v>
      </c>
      <c r="L776" s="90" t="s">
        <v>720</v>
      </c>
      <c r="M776" s="90" t="s">
        <v>746</v>
      </c>
      <c r="N776" s="90">
        <v>16</v>
      </c>
      <c r="O776" s="49" t="s">
        <v>3275</v>
      </c>
      <c r="P776" s="49" t="s">
        <v>3275</v>
      </c>
      <c r="Q776" s="34">
        <v>3</v>
      </c>
      <c r="R776" s="34" t="s">
        <v>720</v>
      </c>
      <c r="S776" s="34" t="s">
        <v>746</v>
      </c>
      <c r="T776" s="34">
        <v>16</v>
      </c>
      <c r="U776" s="34" t="s">
        <v>2434</v>
      </c>
      <c r="V776" s="34" t="s">
        <v>2434</v>
      </c>
      <c r="W776" s="34">
        <v>1</v>
      </c>
      <c r="X776" s="34">
        <v>3</v>
      </c>
      <c r="Y776" s="34">
        <v>4</v>
      </c>
    </row>
    <row r="777" spans="1:25" s="57" customFormat="1" x14ac:dyDescent="0.2">
      <c r="A777" s="57" t="s">
        <v>3276</v>
      </c>
      <c r="B777" s="49" t="s">
        <v>1879</v>
      </c>
      <c r="C777" s="59" t="s">
        <v>579</v>
      </c>
      <c r="D777" s="60">
        <v>3</v>
      </c>
      <c r="E777" s="34" t="s">
        <v>893</v>
      </c>
      <c r="F777" s="58" t="s">
        <v>718</v>
      </c>
      <c r="G777" s="90" t="s">
        <v>719</v>
      </c>
      <c r="H777" s="90" t="s">
        <v>720</v>
      </c>
      <c r="I777" s="90" t="s">
        <v>721</v>
      </c>
      <c r="J777" s="58" t="s">
        <v>722</v>
      </c>
      <c r="K777" s="90">
        <v>3</v>
      </c>
      <c r="L777" s="90" t="s">
        <v>728</v>
      </c>
      <c r="M777" s="90" t="s">
        <v>719</v>
      </c>
      <c r="N777" s="90">
        <v>5</v>
      </c>
      <c r="O777" s="49" t="s">
        <v>3262</v>
      </c>
      <c r="P777" s="49" t="s">
        <v>3262</v>
      </c>
      <c r="Q777" s="34">
        <v>3</v>
      </c>
      <c r="R777" s="34" t="s">
        <v>728</v>
      </c>
      <c r="S777" s="34" t="s">
        <v>719</v>
      </c>
      <c r="T777" s="34">
        <v>5</v>
      </c>
      <c r="U777" s="34" t="s">
        <v>2346</v>
      </c>
      <c r="V777" s="34" t="s">
        <v>2346</v>
      </c>
      <c r="W777" s="34">
        <v>1</v>
      </c>
      <c r="X777" s="34">
        <v>2</v>
      </c>
      <c r="Y777" s="34">
        <v>4</v>
      </c>
    </row>
    <row r="778" spans="1:25" s="57" customFormat="1" x14ac:dyDescent="0.2">
      <c r="A778" s="57" t="s">
        <v>3277</v>
      </c>
      <c r="B778" s="49" t="s">
        <v>1880</v>
      </c>
      <c r="C778" s="59" t="s">
        <v>579</v>
      </c>
      <c r="D778" s="60">
        <v>3</v>
      </c>
      <c r="E778" s="34" t="s">
        <v>893</v>
      </c>
      <c r="F778" s="58" t="s">
        <v>724</v>
      </c>
      <c r="G778" s="90" t="s">
        <v>719</v>
      </c>
      <c r="H778" s="90" t="s">
        <v>720</v>
      </c>
      <c r="I778" s="90" t="s">
        <v>721</v>
      </c>
      <c r="J778" s="58" t="s">
        <v>725</v>
      </c>
      <c r="K778" s="90">
        <v>3</v>
      </c>
      <c r="L778" s="90" t="s">
        <v>728</v>
      </c>
      <c r="M778" s="90" t="s">
        <v>719</v>
      </c>
      <c r="N778" s="90">
        <v>10</v>
      </c>
      <c r="O778" s="49" t="s">
        <v>3264</v>
      </c>
      <c r="P778" s="49" t="s">
        <v>3264</v>
      </c>
      <c r="Q778" s="34">
        <v>3</v>
      </c>
      <c r="R778" s="34" t="s">
        <v>728</v>
      </c>
      <c r="S778" s="34" t="s">
        <v>719</v>
      </c>
      <c r="T778" s="34">
        <v>10</v>
      </c>
      <c r="U778" s="34" t="s">
        <v>2346</v>
      </c>
      <c r="V778" s="34" t="s">
        <v>2346</v>
      </c>
      <c r="W778" s="34">
        <v>1</v>
      </c>
      <c r="X778" s="34">
        <v>2</v>
      </c>
      <c r="Y778" s="34">
        <v>4</v>
      </c>
    </row>
    <row r="779" spans="1:25" s="57" customFormat="1" x14ac:dyDescent="0.2">
      <c r="A779" s="57" t="s">
        <v>3278</v>
      </c>
      <c r="B779" s="49" t="s">
        <v>1881</v>
      </c>
      <c r="C779" s="59" t="s">
        <v>579</v>
      </c>
      <c r="D779" s="60">
        <v>3</v>
      </c>
      <c r="E779" s="34" t="s">
        <v>893</v>
      </c>
      <c r="F779" s="58" t="s">
        <v>745</v>
      </c>
      <c r="G779" s="90" t="s">
        <v>720</v>
      </c>
      <c r="H779" s="90" t="s">
        <v>746</v>
      </c>
      <c r="I779" s="90" t="s">
        <v>747</v>
      </c>
      <c r="J779" s="58" t="s">
        <v>748</v>
      </c>
      <c r="K779" s="90">
        <v>3</v>
      </c>
      <c r="L779" s="90" t="s">
        <v>728</v>
      </c>
      <c r="M779" s="90" t="s">
        <v>719</v>
      </c>
      <c r="N779" s="90" t="s">
        <v>2481</v>
      </c>
      <c r="O779" s="49" t="s">
        <v>3264</v>
      </c>
      <c r="P779" s="49" t="s">
        <v>3264</v>
      </c>
      <c r="Q779" s="34">
        <v>3</v>
      </c>
      <c r="R779" s="34" t="s">
        <v>728</v>
      </c>
      <c r="S779" s="34" t="s">
        <v>719</v>
      </c>
      <c r="T779" s="34" t="s">
        <v>2481</v>
      </c>
      <c r="U779" s="34" t="s">
        <v>2360</v>
      </c>
      <c r="V779" s="34" t="s">
        <v>2360</v>
      </c>
      <c r="W779" s="34" t="s">
        <v>720</v>
      </c>
      <c r="X779" s="34" t="s">
        <v>746</v>
      </c>
      <c r="Y779" s="34" t="s">
        <v>747</v>
      </c>
    </row>
    <row r="780" spans="1:25" x14ac:dyDescent="0.2">
      <c r="A780" s="34" t="s">
        <v>3279</v>
      </c>
      <c r="B780" s="49" t="s">
        <v>1882</v>
      </c>
      <c r="C780" s="60" t="s">
        <v>580</v>
      </c>
      <c r="D780" s="60">
        <v>3</v>
      </c>
      <c r="E780" s="34" t="s">
        <v>893</v>
      </c>
      <c r="F780" s="73" t="s">
        <v>1883</v>
      </c>
      <c r="G780" s="96" t="s">
        <v>728</v>
      </c>
      <c r="H780" s="96" t="s">
        <v>768</v>
      </c>
      <c r="I780" s="96" t="s">
        <v>746</v>
      </c>
      <c r="J780" s="73" t="s">
        <v>1884</v>
      </c>
      <c r="K780" s="96">
        <v>3</v>
      </c>
      <c r="L780" s="96">
        <v>3</v>
      </c>
      <c r="M780" s="96">
        <v>1</v>
      </c>
      <c r="N780" s="96">
        <v>11</v>
      </c>
      <c r="O780" s="49" t="s">
        <v>3016</v>
      </c>
      <c r="P780" s="49" t="s">
        <v>3016</v>
      </c>
      <c r="Q780" s="34">
        <v>3</v>
      </c>
      <c r="R780" s="34">
        <v>3</v>
      </c>
      <c r="S780" s="34">
        <v>1</v>
      </c>
      <c r="T780" s="34">
        <v>11</v>
      </c>
      <c r="U780" s="34" t="s">
        <v>2659</v>
      </c>
      <c r="V780" s="34" t="s">
        <v>2659</v>
      </c>
      <c r="W780" s="34">
        <v>3</v>
      </c>
      <c r="X780" s="34">
        <v>5</v>
      </c>
      <c r="Y780" s="34">
        <v>6</v>
      </c>
    </row>
    <row r="781" spans="1:25" x14ac:dyDescent="0.2">
      <c r="A781" s="34" t="s">
        <v>3280</v>
      </c>
      <c r="B781" s="49" t="s">
        <v>1885</v>
      </c>
      <c r="C781" s="63" t="s">
        <v>581</v>
      </c>
      <c r="D781" s="63">
        <v>3</v>
      </c>
      <c r="E781" s="34" t="s">
        <v>893</v>
      </c>
      <c r="F781" s="74" t="s">
        <v>1886</v>
      </c>
      <c r="G781" s="97" t="s">
        <v>728</v>
      </c>
      <c r="H781" s="97" t="s">
        <v>768</v>
      </c>
      <c r="I781" s="97" t="s">
        <v>746</v>
      </c>
      <c r="J781" s="74" t="s">
        <v>1887</v>
      </c>
      <c r="K781" s="97">
        <v>3</v>
      </c>
      <c r="L781" s="97">
        <v>2</v>
      </c>
      <c r="M781" s="97">
        <v>1</v>
      </c>
      <c r="N781" s="97">
        <v>11</v>
      </c>
      <c r="O781" s="49" t="s">
        <v>3034</v>
      </c>
      <c r="P781" s="49" t="s">
        <v>3034</v>
      </c>
      <c r="Q781" s="34">
        <v>3</v>
      </c>
      <c r="R781" s="34">
        <v>2</v>
      </c>
      <c r="S781" s="34">
        <v>1</v>
      </c>
      <c r="T781" s="34">
        <v>11</v>
      </c>
      <c r="U781" s="34" t="s">
        <v>2659</v>
      </c>
      <c r="V781" s="34" t="s">
        <v>2659</v>
      </c>
      <c r="W781" s="34">
        <v>3</v>
      </c>
      <c r="X781" s="34">
        <v>5</v>
      </c>
      <c r="Y781" s="34">
        <v>6</v>
      </c>
    </row>
    <row r="782" spans="1:25" s="64" customFormat="1" x14ac:dyDescent="0.2">
      <c r="A782" s="64" t="s">
        <v>3281</v>
      </c>
      <c r="B782" s="49" t="s">
        <v>1888</v>
      </c>
      <c r="C782" s="75" t="s">
        <v>582</v>
      </c>
      <c r="D782" s="49">
        <v>3</v>
      </c>
      <c r="E782" s="34" t="s">
        <v>893</v>
      </c>
      <c r="F782" s="64" t="s">
        <v>1564</v>
      </c>
      <c r="G782" s="98" t="s">
        <v>728</v>
      </c>
      <c r="H782" s="98" t="s">
        <v>768</v>
      </c>
      <c r="I782" s="98" t="s">
        <v>746</v>
      </c>
      <c r="J782" s="64" t="s">
        <v>1889</v>
      </c>
      <c r="K782" s="98">
        <v>3</v>
      </c>
      <c r="L782" s="98">
        <v>2</v>
      </c>
      <c r="M782" s="98">
        <v>1</v>
      </c>
      <c r="N782" s="98">
        <v>11</v>
      </c>
      <c r="O782" s="49" t="s">
        <v>3034</v>
      </c>
      <c r="P782" s="49" t="s">
        <v>3034</v>
      </c>
      <c r="Q782" s="34">
        <v>3</v>
      </c>
      <c r="R782" s="34">
        <v>2</v>
      </c>
      <c r="S782" s="34">
        <v>1</v>
      </c>
      <c r="T782" s="34">
        <v>11</v>
      </c>
      <c r="U782" s="34" t="s">
        <v>2659</v>
      </c>
      <c r="V782" s="34" t="s">
        <v>2659</v>
      </c>
      <c r="W782" s="34">
        <v>3</v>
      </c>
      <c r="X782" s="34">
        <v>5</v>
      </c>
      <c r="Y782" s="34">
        <v>6</v>
      </c>
    </row>
    <row r="783" spans="1:25" s="64" customFormat="1" x14ac:dyDescent="0.2">
      <c r="A783" s="64" t="s">
        <v>3282</v>
      </c>
      <c r="B783" s="49" t="s">
        <v>1890</v>
      </c>
      <c r="C783" s="75" t="s">
        <v>582</v>
      </c>
      <c r="D783" s="49">
        <v>3</v>
      </c>
      <c r="E783" s="34" t="s">
        <v>893</v>
      </c>
      <c r="F783" s="64" t="s">
        <v>735</v>
      </c>
      <c r="G783" s="98" t="s">
        <v>728</v>
      </c>
      <c r="H783" s="98" t="s">
        <v>768</v>
      </c>
      <c r="I783" s="98" t="s">
        <v>746</v>
      </c>
      <c r="J783" s="64" t="s">
        <v>736</v>
      </c>
      <c r="K783" s="98">
        <v>3</v>
      </c>
      <c r="L783" s="98">
        <v>2</v>
      </c>
      <c r="M783" s="98">
        <v>1</v>
      </c>
      <c r="N783" s="98">
        <v>16</v>
      </c>
      <c r="O783" s="49" t="s">
        <v>3283</v>
      </c>
      <c r="P783" s="49" t="s">
        <v>3283</v>
      </c>
      <c r="Q783" s="34">
        <v>3</v>
      </c>
      <c r="R783" s="34">
        <v>2</v>
      </c>
      <c r="S783" s="34">
        <v>1</v>
      </c>
      <c r="T783" s="34">
        <v>16</v>
      </c>
      <c r="U783" s="34" t="s">
        <v>2659</v>
      </c>
      <c r="V783" s="34" t="s">
        <v>2659</v>
      </c>
      <c r="W783" s="34">
        <v>3</v>
      </c>
      <c r="X783" s="34">
        <v>5</v>
      </c>
      <c r="Y783" s="34">
        <v>6</v>
      </c>
    </row>
    <row r="784" spans="1:25" s="64" customFormat="1" x14ac:dyDescent="0.2">
      <c r="A784" s="64" t="s">
        <v>3284</v>
      </c>
      <c r="B784" s="49" t="s">
        <v>1891</v>
      </c>
      <c r="C784" s="75" t="s">
        <v>582</v>
      </c>
      <c r="D784" s="49">
        <v>3</v>
      </c>
      <c r="E784" s="34" t="s">
        <v>893</v>
      </c>
      <c r="F784" s="64" t="s">
        <v>738</v>
      </c>
      <c r="G784" s="98" t="s">
        <v>719</v>
      </c>
      <c r="H784" s="98" t="s">
        <v>739</v>
      </c>
      <c r="I784" s="98" t="s">
        <v>720</v>
      </c>
      <c r="J784" s="64" t="s">
        <v>740</v>
      </c>
      <c r="K784" s="98">
        <v>3</v>
      </c>
      <c r="L784" s="98" t="s">
        <v>720</v>
      </c>
      <c r="M784" s="98" t="s">
        <v>721</v>
      </c>
      <c r="N784" s="98">
        <v>16</v>
      </c>
      <c r="O784" s="49" t="s">
        <v>3273</v>
      </c>
      <c r="P784" s="49" t="s">
        <v>3273</v>
      </c>
      <c r="Q784" s="34">
        <v>3</v>
      </c>
      <c r="R784" s="34" t="s">
        <v>720</v>
      </c>
      <c r="S784" s="34" t="s">
        <v>721</v>
      </c>
      <c r="T784" s="34">
        <v>16</v>
      </c>
      <c r="U784" s="34" t="s">
        <v>2356</v>
      </c>
      <c r="V784" s="34" t="s">
        <v>2356</v>
      </c>
      <c r="W784" s="34">
        <v>1</v>
      </c>
      <c r="X784" s="34">
        <v>7</v>
      </c>
      <c r="Y784" s="34">
        <v>2</v>
      </c>
    </row>
    <row r="785" spans="1:25" s="64" customFormat="1" x14ac:dyDescent="0.2">
      <c r="A785" s="64" t="s">
        <v>3285</v>
      </c>
      <c r="B785" s="49" t="s">
        <v>1892</v>
      </c>
      <c r="C785" s="75" t="s">
        <v>582</v>
      </c>
      <c r="D785" s="49">
        <v>3</v>
      </c>
      <c r="E785" s="34" t="s">
        <v>893</v>
      </c>
      <c r="F785" s="64" t="s">
        <v>742</v>
      </c>
      <c r="G785" s="98" t="s">
        <v>728</v>
      </c>
      <c r="H785" s="98" t="s">
        <v>768</v>
      </c>
      <c r="I785" s="98" t="s">
        <v>746</v>
      </c>
      <c r="J785" s="64" t="s">
        <v>743</v>
      </c>
      <c r="K785" s="98">
        <v>3</v>
      </c>
      <c r="L785" s="98" t="s">
        <v>720</v>
      </c>
      <c r="M785" s="98" t="s">
        <v>746</v>
      </c>
      <c r="N785" s="98">
        <v>16</v>
      </c>
      <c r="O785" s="49" t="s">
        <v>3275</v>
      </c>
      <c r="P785" s="49" t="s">
        <v>3275</v>
      </c>
      <c r="Q785" s="34">
        <v>3</v>
      </c>
      <c r="R785" s="34" t="s">
        <v>720</v>
      </c>
      <c r="S785" s="34" t="s">
        <v>746</v>
      </c>
      <c r="T785" s="34">
        <v>16</v>
      </c>
      <c r="U785" s="34" t="s">
        <v>2659</v>
      </c>
      <c r="V785" s="34" t="s">
        <v>2659</v>
      </c>
      <c r="W785" s="34" t="s">
        <v>728</v>
      </c>
      <c r="X785" s="34" t="s">
        <v>768</v>
      </c>
      <c r="Y785" s="34" t="s">
        <v>746</v>
      </c>
    </row>
    <row r="786" spans="1:25" s="64" customFormat="1" x14ac:dyDescent="0.2">
      <c r="A786" s="64" t="s">
        <v>3286</v>
      </c>
      <c r="B786" s="49" t="s">
        <v>1893</v>
      </c>
      <c r="C786" s="75" t="s">
        <v>582</v>
      </c>
      <c r="D786" s="49">
        <v>3</v>
      </c>
      <c r="E786" s="34" t="s">
        <v>893</v>
      </c>
      <c r="F786" s="64" t="s">
        <v>718</v>
      </c>
      <c r="G786" s="98" t="s">
        <v>719</v>
      </c>
      <c r="H786" s="98" t="s">
        <v>720</v>
      </c>
      <c r="I786" s="98" t="s">
        <v>721</v>
      </c>
      <c r="J786" s="64" t="s">
        <v>722</v>
      </c>
      <c r="K786" s="98">
        <v>3</v>
      </c>
      <c r="L786" s="98" t="s">
        <v>728</v>
      </c>
      <c r="M786" s="98" t="s">
        <v>719</v>
      </c>
      <c r="N786" s="98">
        <v>5</v>
      </c>
      <c r="O786" s="49" t="s">
        <v>3262</v>
      </c>
      <c r="P786" s="49" t="s">
        <v>3262</v>
      </c>
      <c r="Q786" s="34">
        <v>3</v>
      </c>
      <c r="R786" s="34" t="s">
        <v>728</v>
      </c>
      <c r="S786" s="34" t="s">
        <v>719</v>
      </c>
      <c r="T786" s="34">
        <v>5</v>
      </c>
      <c r="U786" s="34" t="s">
        <v>2346</v>
      </c>
      <c r="V786" s="34" t="s">
        <v>2346</v>
      </c>
      <c r="W786" s="34">
        <v>1</v>
      </c>
      <c r="X786" s="34">
        <v>2</v>
      </c>
      <c r="Y786" s="34">
        <v>4</v>
      </c>
    </row>
    <row r="787" spans="1:25" s="64" customFormat="1" x14ac:dyDescent="0.2">
      <c r="A787" s="64" t="s">
        <v>3287</v>
      </c>
      <c r="B787" s="49" t="s">
        <v>1894</v>
      </c>
      <c r="C787" s="75" t="s">
        <v>582</v>
      </c>
      <c r="D787" s="49">
        <v>3</v>
      </c>
      <c r="E787" s="34" t="s">
        <v>893</v>
      </c>
      <c r="F787" s="64" t="s">
        <v>724</v>
      </c>
      <c r="G787" s="98" t="s">
        <v>719</v>
      </c>
      <c r="H787" s="98" t="s">
        <v>720</v>
      </c>
      <c r="I787" s="98" t="s">
        <v>721</v>
      </c>
      <c r="J787" s="64" t="s">
        <v>725</v>
      </c>
      <c r="K787" s="98">
        <v>3</v>
      </c>
      <c r="L787" s="98" t="s">
        <v>728</v>
      </c>
      <c r="M787" s="98" t="s">
        <v>719</v>
      </c>
      <c r="N787" s="98">
        <v>10</v>
      </c>
      <c r="O787" s="49" t="s">
        <v>3264</v>
      </c>
      <c r="P787" s="49" t="s">
        <v>3264</v>
      </c>
      <c r="Q787" s="34">
        <v>3</v>
      </c>
      <c r="R787" s="34" t="s">
        <v>728</v>
      </c>
      <c r="S787" s="34" t="s">
        <v>719</v>
      </c>
      <c r="T787" s="34">
        <v>10</v>
      </c>
      <c r="U787" s="34" t="s">
        <v>2346</v>
      </c>
      <c r="V787" s="34" t="s">
        <v>2346</v>
      </c>
      <c r="W787" s="34">
        <v>1</v>
      </c>
      <c r="X787" s="34">
        <v>2</v>
      </c>
      <c r="Y787" s="34">
        <v>4</v>
      </c>
    </row>
    <row r="788" spans="1:25" s="64" customFormat="1" x14ac:dyDescent="0.2">
      <c r="A788" s="64" t="s">
        <v>3288</v>
      </c>
      <c r="B788" s="49" t="s">
        <v>1895</v>
      </c>
      <c r="C788" s="75" t="s">
        <v>582</v>
      </c>
      <c r="D788" s="49">
        <v>3</v>
      </c>
      <c r="E788" s="34" t="s">
        <v>893</v>
      </c>
      <c r="F788" s="64" t="s">
        <v>745</v>
      </c>
      <c r="G788" s="98" t="s">
        <v>720</v>
      </c>
      <c r="H788" s="98" t="s">
        <v>746</v>
      </c>
      <c r="I788" s="98" t="s">
        <v>747</v>
      </c>
      <c r="J788" s="64" t="s">
        <v>748</v>
      </c>
      <c r="K788" s="98">
        <v>3</v>
      </c>
      <c r="L788" s="98" t="s">
        <v>728</v>
      </c>
      <c r="M788" s="98" t="s">
        <v>719</v>
      </c>
      <c r="N788" s="98" t="s">
        <v>2481</v>
      </c>
      <c r="O788" s="49" t="s">
        <v>3264</v>
      </c>
      <c r="P788" s="49" t="s">
        <v>3264</v>
      </c>
      <c r="Q788" s="34">
        <v>3</v>
      </c>
      <c r="R788" s="34" t="s">
        <v>728</v>
      </c>
      <c r="S788" s="34" t="s">
        <v>719</v>
      </c>
      <c r="T788" s="34" t="s">
        <v>2481</v>
      </c>
      <c r="U788" s="34" t="s">
        <v>2360</v>
      </c>
      <c r="V788" s="34" t="s">
        <v>2360</v>
      </c>
      <c r="W788" s="34" t="s">
        <v>720</v>
      </c>
      <c r="X788" s="34" t="s">
        <v>746</v>
      </c>
      <c r="Y788" s="34" t="s">
        <v>747</v>
      </c>
    </row>
    <row r="789" spans="1:25" s="57" customFormat="1" x14ac:dyDescent="0.2">
      <c r="A789" s="57" t="s">
        <v>3289</v>
      </c>
      <c r="B789" s="49" t="s">
        <v>1896</v>
      </c>
      <c r="C789" s="76" t="s">
        <v>583</v>
      </c>
      <c r="D789" s="49">
        <v>3</v>
      </c>
      <c r="E789" s="34" t="s">
        <v>893</v>
      </c>
      <c r="F789" s="57" t="s">
        <v>1564</v>
      </c>
      <c r="G789" s="99" t="s">
        <v>728</v>
      </c>
      <c r="H789" s="99" t="s">
        <v>768</v>
      </c>
      <c r="I789" s="99" t="s">
        <v>746</v>
      </c>
      <c r="J789" s="57" t="s">
        <v>1889</v>
      </c>
      <c r="K789" s="99">
        <v>3</v>
      </c>
      <c r="L789" s="99">
        <v>2</v>
      </c>
      <c r="M789" s="99">
        <v>1</v>
      </c>
      <c r="N789" s="99">
        <v>11</v>
      </c>
      <c r="O789" s="49" t="s">
        <v>3034</v>
      </c>
      <c r="P789" s="49" t="s">
        <v>3034</v>
      </c>
      <c r="Q789" s="34">
        <v>3</v>
      </c>
      <c r="R789" s="34">
        <v>2</v>
      </c>
      <c r="S789" s="34">
        <v>1</v>
      </c>
      <c r="T789" s="34">
        <v>11</v>
      </c>
      <c r="U789" s="34" t="s">
        <v>2659</v>
      </c>
      <c r="V789" s="34" t="s">
        <v>2659</v>
      </c>
      <c r="W789" s="34">
        <v>3</v>
      </c>
      <c r="X789" s="34">
        <v>5</v>
      </c>
      <c r="Y789" s="34">
        <v>6</v>
      </c>
    </row>
    <row r="790" spans="1:25" s="57" customFormat="1" x14ac:dyDescent="0.2">
      <c r="A790" s="57" t="s">
        <v>3290</v>
      </c>
      <c r="B790" s="49" t="s">
        <v>1897</v>
      </c>
      <c r="C790" s="76" t="s">
        <v>583</v>
      </c>
      <c r="D790" s="49">
        <v>3</v>
      </c>
      <c r="E790" s="34" t="s">
        <v>893</v>
      </c>
      <c r="F790" s="57" t="s">
        <v>1545</v>
      </c>
      <c r="G790" s="99" t="s">
        <v>720</v>
      </c>
      <c r="H790" s="99" t="s">
        <v>720</v>
      </c>
      <c r="I790" s="99" t="s">
        <v>720</v>
      </c>
      <c r="J790" s="57" t="s">
        <v>1548</v>
      </c>
      <c r="K790" s="99">
        <v>3</v>
      </c>
      <c r="L790" s="99">
        <v>1</v>
      </c>
      <c r="M790" s="99">
        <v>2</v>
      </c>
      <c r="N790" s="99">
        <v>11</v>
      </c>
      <c r="O790" s="49" t="s">
        <v>3020</v>
      </c>
      <c r="P790" s="49" t="s">
        <v>3020</v>
      </c>
      <c r="Q790" s="34">
        <v>3</v>
      </c>
      <c r="R790" s="34">
        <v>1</v>
      </c>
      <c r="S790" s="34">
        <v>2</v>
      </c>
      <c r="T790" s="34">
        <v>11</v>
      </c>
      <c r="U790" s="34" t="s">
        <v>2503</v>
      </c>
      <c r="V790" s="34" t="s">
        <v>2503</v>
      </c>
      <c r="W790" s="34" t="s">
        <v>720</v>
      </c>
      <c r="X790" s="34" t="s">
        <v>720</v>
      </c>
      <c r="Y790" s="34" t="s">
        <v>720</v>
      </c>
    </row>
    <row r="791" spans="1:25" s="57" customFormat="1" x14ac:dyDescent="0.2">
      <c r="A791" s="57" t="s">
        <v>3291</v>
      </c>
      <c r="B791" s="49" t="s">
        <v>1898</v>
      </c>
      <c r="C791" s="76" t="s">
        <v>583</v>
      </c>
      <c r="D791" s="49">
        <v>3</v>
      </c>
      <c r="E791" s="34" t="s">
        <v>893</v>
      </c>
      <c r="F791" s="57" t="s">
        <v>735</v>
      </c>
      <c r="G791" s="99" t="s">
        <v>728</v>
      </c>
      <c r="H791" s="99" t="s">
        <v>768</v>
      </c>
      <c r="I791" s="99" t="s">
        <v>746</v>
      </c>
      <c r="J791" s="57" t="s">
        <v>736</v>
      </c>
      <c r="K791" s="99">
        <v>3</v>
      </c>
      <c r="L791" s="99" t="s">
        <v>719</v>
      </c>
      <c r="M791" s="99" t="s">
        <v>719</v>
      </c>
      <c r="N791" s="99" t="s">
        <v>3246</v>
      </c>
      <c r="O791" s="49" t="s">
        <v>3257</v>
      </c>
      <c r="P791" s="49" t="s">
        <v>3257</v>
      </c>
      <c r="Q791" s="34">
        <v>3</v>
      </c>
      <c r="R791" s="34" t="s">
        <v>719</v>
      </c>
      <c r="S791" s="34" t="s">
        <v>719</v>
      </c>
      <c r="T791" s="34" t="s">
        <v>3246</v>
      </c>
      <c r="U791" s="34" t="s">
        <v>2659</v>
      </c>
      <c r="V791" s="34" t="s">
        <v>2659</v>
      </c>
      <c r="W791" s="34">
        <v>3</v>
      </c>
      <c r="X791" s="34">
        <v>5</v>
      </c>
      <c r="Y791" s="34">
        <v>6</v>
      </c>
    </row>
    <row r="792" spans="1:25" s="57" customFormat="1" x14ac:dyDescent="0.2">
      <c r="A792" s="57" t="s">
        <v>3292</v>
      </c>
      <c r="B792" s="49" t="s">
        <v>1899</v>
      </c>
      <c r="C792" s="76" t="s">
        <v>583</v>
      </c>
      <c r="D792" s="49">
        <v>3</v>
      </c>
      <c r="E792" s="34" t="s">
        <v>893</v>
      </c>
      <c r="F792" s="57" t="s">
        <v>738</v>
      </c>
      <c r="G792" s="99" t="s">
        <v>719</v>
      </c>
      <c r="H792" s="99" t="s">
        <v>739</v>
      </c>
      <c r="I792" s="99" t="s">
        <v>720</v>
      </c>
      <c r="J792" s="57" t="s">
        <v>740</v>
      </c>
      <c r="K792" s="99">
        <v>3</v>
      </c>
      <c r="L792" s="99" t="s">
        <v>720</v>
      </c>
      <c r="M792" s="99" t="s">
        <v>719</v>
      </c>
      <c r="N792" s="99">
        <v>16</v>
      </c>
      <c r="O792" s="49" t="s">
        <v>3283</v>
      </c>
      <c r="P792" s="49" t="s">
        <v>3283</v>
      </c>
      <c r="Q792" s="34">
        <v>3</v>
      </c>
      <c r="R792" s="34" t="s">
        <v>720</v>
      </c>
      <c r="S792" s="34" t="s">
        <v>719</v>
      </c>
      <c r="T792" s="34">
        <v>16</v>
      </c>
      <c r="U792" s="34" t="s">
        <v>2356</v>
      </c>
      <c r="V792" s="34" t="s">
        <v>2356</v>
      </c>
      <c r="W792" s="34">
        <v>1</v>
      </c>
      <c r="X792" s="34">
        <v>7</v>
      </c>
      <c r="Y792" s="34">
        <v>2</v>
      </c>
    </row>
    <row r="793" spans="1:25" s="57" customFormat="1" x14ac:dyDescent="0.2">
      <c r="A793" s="57" t="s">
        <v>3293</v>
      </c>
      <c r="B793" s="49" t="s">
        <v>1900</v>
      </c>
      <c r="C793" s="76" t="s">
        <v>583</v>
      </c>
      <c r="D793" s="49">
        <v>3</v>
      </c>
      <c r="E793" s="34" t="s">
        <v>893</v>
      </c>
      <c r="F793" s="57" t="s">
        <v>742</v>
      </c>
      <c r="G793" s="99" t="s">
        <v>728</v>
      </c>
      <c r="H793" s="99" t="s">
        <v>768</v>
      </c>
      <c r="I793" s="99" t="s">
        <v>746</v>
      </c>
      <c r="J793" s="57" t="s">
        <v>743</v>
      </c>
      <c r="K793" s="99">
        <v>3</v>
      </c>
      <c r="L793" s="99" t="s">
        <v>720</v>
      </c>
      <c r="M793" s="99" t="s">
        <v>746</v>
      </c>
      <c r="N793" s="99">
        <v>16</v>
      </c>
      <c r="O793" s="49" t="s">
        <v>3275</v>
      </c>
      <c r="P793" s="49" t="s">
        <v>3275</v>
      </c>
      <c r="Q793" s="34">
        <v>3</v>
      </c>
      <c r="R793" s="34" t="s">
        <v>720</v>
      </c>
      <c r="S793" s="34" t="s">
        <v>746</v>
      </c>
      <c r="T793" s="34">
        <v>16</v>
      </c>
      <c r="U793" s="34" t="s">
        <v>2659</v>
      </c>
      <c r="V793" s="34" t="s">
        <v>2659</v>
      </c>
      <c r="W793" s="34" t="s">
        <v>728</v>
      </c>
      <c r="X793" s="34" t="s">
        <v>768</v>
      </c>
      <c r="Y793" s="34" t="s">
        <v>746</v>
      </c>
    </row>
    <row r="794" spans="1:25" s="57" customFormat="1" x14ac:dyDescent="0.2">
      <c r="A794" s="57" t="s">
        <v>3294</v>
      </c>
      <c r="B794" s="49" t="s">
        <v>1901</v>
      </c>
      <c r="C794" s="76" t="s">
        <v>583</v>
      </c>
      <c r="D794" s="49">
        <v>3</v>
      </c>
      <c r="E794" s="34" t="s">
        <v>893</v>
      </c>
      <c r="F794" s="57" t="s">
        <v>718</v>
      </c>
      <c r="G794" s="99" t="s">
        <v>719</v>
      </c>
      <c r="H794" s="99" t="s">
        <v>720</v>
      </c>
      <c r="I794" s="99" t="s">
        <v>721</v>
      </c>
      <c r="J794" s="57" t="s">
        <v>722</v>
      </c>
      <c r="K794" s="99">
        <v>3</v>
      </c>
      <c r="L794" s="99" t="s">
        <v>720</v>
      </c>
      <c r="M794" s="99" t="s">
        <v>746</v>
      </c>
      <c r="N794" s="99">
        <v>5</v>
      </c>
      <c r="O794" s="49" t="s">
        <v>3295</v>
      </c>
      <c r="P794" s="49" t="s">
        <v>3295</v>
      </c>
      <c r="Q794" s="34">
        <v>3</v>
      </c>
      <c r="R794" s="34" t="s">
        <v>720</v>
      </c>
      <c r="S794" s="34" t="s">
        <v>746</v>
      </c>
      <c r="T794" s="34">
        <v>5</v>
      </c>
      <c r="U794" s="34" t="s">
        <v>2346</v>
      </c>
      <c r="V794" s="34" t="s">
        <v>2346</v>
      </c>
      <c r="W794" s="34">
        <v>1</v>
      </c>
      <c r="X794" s="34">
        <v>2</v>
      </c>
      <c r="Y794" s="34">
        <v>4</v>
      </c>
    </row>
    <row r="795" spans="1:25" s="57" customFormat="1" x14ac:dyDescent="0.2">
      <c r="A795" s="57" t="s">
        <v>3296</v>
      </c>
      <c r="B795" s="49" t="s">
        <v>1902</v>
      </c>
      <c r="C795" s="76" t="s">
        <v>583</v>
      </c>
      <c r="D795" s="49">
        <v>3</v>
      </c>
      <c r="E795" s="34" t="s">
        <v>893</v>
      </c>
      <c r="F795" s="57" t="s">
        <v>724</v>
      </c>
      <c r="G795" s="99" t="s">
        <v>719</v>
      </c>
      <c r="H795" s="99" t="s">
        <v>720</v>
      </c>
      <c r="I795" s="99" t="s">
        <v>721</v>
      </c>
      <c r="J795" s="57" t="s">
        <v>725</v>
      </c>
      <c r="K795" s="99">
        <v>3</v>
      </c>
      <c r="L795" s="99" t="s">
        <v>720</v>
      </c>
      <c r="M795" s="99" t="s">
        <v>746</v>
      </c>
      <c r="N795" s="99">
        <v>10</v>
      </c>
      <c r="O795" s="49" t="s">
        <v>3297</v>
      </c>
      <c r="P795" s="49" t="s">
        <v>3297</v>
      </c>
      <c r="Q795" s="34">
        <v>3</v>
      </c>
      <c r="R795" s="34" t="s">
        <v>720</v>
      </c>
      <c r="S795" s="34" t="s">
        <v>746</v>
      </c>
      <c r="T795" s="34">
        <v>10</v>
      </c>
      <c r="U795" s="34" t="s">
        <v>2346</v>
      </c>
      <c r="V795" s="34" t="s">
        <v>2346</v>
      </c>
      <c r="W795" s="34">
        <v>1</v>
      </c>
      <c r="X795" s="34">
        <v>2</v>
      </c>
      <c r="Y795" s="34">
        <v>4</v>
      </c>
    </row>
    <row r="796" spans="1:25" s="57" customFormat="1" x14ac:dyDescent="0.2">
      <c r="A796" s="57" t="s">
        <v>3298</v>
      </c>
      <c r="B796" s="49" t="s">
        <v>1903</v>
      </c>
      <c r="C796" s="76" t="s">
        <v>583</v>
      </c>
      <c r="D796" s="49">
        <v>3</v>
      </c>
      <c r="E796" s="34" t="s">
        <v>893</v>
      </c>
      <c r="F796" s="57" t="s">
        <v>745</v>
      </c>
      <c r="G796" s="99" t="s">
        <v>720</v>
      </c>
      <c r="H796" s="99" t="s">
        <v>746</v>
      </c>
      <c r="I796" s="99" t="s">
        <v>747</v>
      </c>
      <c r="J796" s="57" t="s">
        <v>748</v>
      </c>
      <c r="K796" s="99">
        <v>3</v>
      </c>
      <c r="L796" s="99" t="s">
        <v>720</v>
      </c>
      <c r="M796" s="99" t="s">
        <v>746</v>
      </c>
      <c r="N796" s="99" t="s">
        <v>2481</v>
      </c>
      <c r="O796" s="49" t="s">
        <v>3297</v>
      </c>
      <c r="P796" s="49" t="s">
        <v>3297</v>
      </c>
      <c r="Q796" s="34">
        <v>3</v>
      </c>
      <c r="R796" s="34" t="s">
        <v>720</v>
      </c>
      <c r="S796" s="34" t="s">
        <v>746</v>
      </c>
      <c r="T796" s="34" t="s">
        <v>2481</v>
      </c>
      <c r="U796" s="34" t="s">
        <v>2360</v>
      </c>
      <c r="V796" s="34" t="s">
        <v>2360</v>
      </c>
      <c r="W796" s="34" t="s">
        <v>720</v>
      </c>
      <c r="X796" s="34" t="s">
        <v>746</v>
      </c>
      <c r="Y796" s="34" t="s">
        <v>747</v>
      </c>
    </row>
    <row r="797" spans="1:25" s="64" customFormat="1" x14ac:dyDescent="0.2">
      <c r="A797" s="64" t="s">
        <v>3299</v>
      </c>
      <c r="B797" s="49" t="s">
        <v>1904</v>
      </c>
      <c r="C797" s="75" t="s">
        <v>584</v>
      </c>
      <c r="D797" s="49">
        <v>3</v>
      </c>
      <c r="E797" s="34" t="s">
        <v>893</v>
      </c>
      <c r="F797" s="64" t="s">
        <v>1905</v>
      </c>
      <c r="G797" s="98" t="s">
        <v>728</v>
      </c>
      <c r="H797" s="98" t="s">
        <v>768</v>
      </c>
      <c r="I797" s="98" t="s">
        <v>746</v>
      </c>
      <c r="J797" s="64" t="s">
        <v>1889</v>
      </c>
      <c r="K797" s="98">
        <v>3</v>
      </c>
      <c r="L797" s="98">
        <v>1</v>
      </c>
      <c r="M797" s="98">
        <v>1</v>
      </c>
      <c r="N797" s="98">
        <v>11</v>
      </c>
      <c r="O797" s="49" t="s">
        <v>2497</v>
      </c>
      <c r="P797" s="49" t="s">
        <v>2497</v>
      </c>
      <c r="Q797" s="34">
        <v>3</v>
      </c>
      <c r="R797" s="34">
        <v>1</v>
      </c>
      <c r="S797" s="34">
        <v>1</v>
      </c>
      <c r="T797" s="34">
        <v>11</v>
      </c>
      <c r="U797" s="34" t="s">
        <v>2659</v>
      </c>
      <c r="V797" s="34" t="s">
        <v>2659</v>
      </c>
      <c r="W797" s="34">
        <v>3</v>
      </c>
      <c r="X797" s="34">
        <v>5</v>
      </c>
      <c r="Y797" s="34">
        <v>6</v>
      </c>
    </row>
    <row r="798" spans="1:25" s="64" customFormat="1" x14ac:dyDescent="0.2">
      <c r="A798" s="64" t="s">
        <v>3300</v>
      </c>
      <c r="B798" s="49" t="s">
        <v>1906</v>
      </c>
      <c r="C798" s="75" t="s">
        <v>584</v>
      </c>
      <c r="D798" s="49">
        <v>3</v>
      </c>
      <c r="E798" s="34" t="s">
        <v>893</v>
      </c>
      <c r="F798" s="64" t="s">
        <v>735</v>
      </c>
      <c r="G798" s="98" t="s">
        <v>728</v>
      </c>
      <c r="H798" s="98" t="s">
        <v>768</v>
      </c>
      <c r="I798" s="98" t="s">
        <v>719</v>
      </c>
      <c r="J798" s="64" t="s">
        <v>736</v>
      </c>
      <c r="K798" s="98">
        <v>3</v>
      </c>
      <c r="L798" s="98">
        <v>1</v>
      </c>
      <c r="M798" s="98">
        <v>1</v>
      </c>
      <c r="N798" s="98">
        <v>16</v>
      </c>
      <c r="O798" s="49" t="s">
        <v>3257</v>
      </c>
      <c r="P798" s="49" t="s">
        <v>3257</v>
      </c>
      <c r="Q798" s="34">
        <v>3</v>
      </c>
      <c r="R798" s="34">
        <v>1</v>
      </c>
      <c r="S798" s="34">
        <v>1</v>
      </c>
      <c r="T798" s="34">
        <v>16</v>
      </c>
      <c r="U798" s="34" t="s">
        <v>3301</v>
      </c>
      <c r="V798" s="34" t="s">
        <v>3301</v>
      </c>
      <c r="W798" s="34">
        <v>3</v>
      </c>
      <c r="X798" s="34">
        <v>5</v>
      </c>
      <c r="Y798" s="34">
        <v>1</v>
      </c>
    </row>
    <row r="799" spans="1:25" s="64" customFormat="1" x14ac:dyDescent="0.2">
      <c r="A799" s="64" t="s">
        <v>3302</v>
      </c>
      <c r="B799" s="49" t="s">
        <v>1907</v>
      </c>
      <c r="C799" s="75" t="s">
        <v>584</v>
      </c>
      <c r="D799" s="49">
        <v>3</v>
      </c>
      <c r="E799" s="34" t="s">
        <v>893</v>
      </c>
      <c r="F799" s="64" t="s">
        <v>738</v>
      </c>
      <c r="G799" s="98" t="s">
        <v>719</v>
      </c>
      <c r="H799" s="98" t="s">
        <v>739</v>
      </c>
      <c r="I799" s="98" t="s">
        <v>720</v>
      </c>
      <c r="J799" s="64" t="s">
        <v>740</v>
      </c>
      <c r="K799" s="98">
        <v>3</v>
      </c>
      <c r="L799" s="98" t="s">
        <v>728</v>
      </c>
      <c r="M799" s="98" t="s">
        <v>719</v>
      </c>
      <c r="N799" s="98">
        <v>16</v>
      </c>
      <c r="O799" s="49" t="s">
        <v>3303</v>
      </c>
      <c r="P799" s="49" t="s">
        <v>3303</v>
      </c>
      <c r="Q799" s="34">
        <v>3</v>
      </c>
      <c r="R799" s="34" t="s">
        <v>728</v>
      </c>
      <c r="S799" s="34" t="s">
        <v>719</v>
      </c>
      <c r="T799" s="34">
        <v>16</v>
      </c>
      <c r="U799" s="34" t="s">
        <v>2356</v>
      </c>
      <c r="V799" s="34" t="s">
        <v>2356</v>
      </c>
      <c r="W799" s="34">
        <v>1</v>
      </c>
      <c r="X799" s="34">
        <v>7</v>
      </c>
      <c r="Y799" s="34">
        <v>2</v>
      </c>
    </row>
    <row r="800" spans="1:25" s="64" customFormat="1" x14ac:dyDescent="0.2">
      <c r="A800" s="64" t="s">
        <v>3304</v>
      </c>
      <c r="B800" s="49" t="s">
        <v>1908</v>
      </c>
      <c r="C800" s="75" t="s">
        <v>584</v>
      </c>
      <c r="D800" s="49">
        <v>3</v>
      </c>
      <c r="E800" s="34" t="s">
        <v>893</v>
      </c>
      <c r="F800" s="64" t="s">
        <v>742</v>
      </c>
      <c r="G800" s="98" t="s">
        <v>728</v>
      </c>
      <c r="H800" s="98" t="s">
        <v>768</v>
      </c>
      <c r="I800" s="98" t="s">
        <v>746</v>
      </c>
      <c r="J800" s="64" t="s">
        <v>743</v>
      </c>
      <c r="K800" s="98">
        <v>3</v>
      </c>
      <c r="L800" s="98" t="s">
        <v>720</v>
      </c>
      <c r="M800" s="98" t="s">
        <v>746</v>
      </c>
      <c r="N800" s="98">
        <v>16</v>
      </c>
      <c r="O800" s="49" t="s">
        <v>3275</v>
      </c>
      <c r="P800" s="49" t="s">
        <v>3275</v>
      </c>
      <c r="Q800" s="34">
        <v>3</v>
      </c>
      <c r="R800" s="34" t="s">
        <v>720</v>
      </c>
      <c r="S800" s="34" t="s">
        <v>746</v>
      </c>
      <c r="T800" s="34">
        <v>16</v>
      </c>
      <c r="U800" s="34" t="s">
        <v>2659</v>
      </c>
      <c r="V800" s="34" t="s">
        <v>2659</v>
      </c>
      <c r="W800" s="34" t="s">
        <v>728</v>
      </c>
      <c r="X800" s="34" t="s">
        <v>768</v>
      </c>
      <c r="Y800" s="34" t="s">
        <v>746</v>
      </c>
    </row>
    <row r="801" spans="1:25" s="64" customFormat="1" x14ac:dyDescent="0.2">
      <c r="A801" s="64" t="s">
        <v>3305</v>
      </c>
      <c r="B801" s="49" t="s">
        <v>1909</v>
      </c>
      <c r="C801" s="75" t="s">
        <v>584</v>
      </c>
      <c r="D801" s="49">
        <v>3</v>
      </c>
      <c r="E801" s="34" t="s">
        <v>893</v>
      </c>
      <c r="F801" s="64" t="s">
        <v>718</v>
      </c>
      <c r="G801" s="98" t="s">
        <v>719</v>
      </c>
      <c r="H801" s="98" t="s">
        <v>720</v>
      </c>
      <c r="I801" s="98" t="s">
        <v>721</v>
      </c>
      <c r="J801" s="64" t="s">
        <v>722</v>
      </c>
      <c r="K801" s="98">
        <v>3</v>
      </c>
      <c r="L801" s="98" t="s">
        <v>720</v>
      </c>
      <c r="M801" s="98" t="s">
        <v>746</v>
      </c>
      <c r="N801" s="98">
        <v>5</v>
      </c>
      <c r="O801" s="49" t="s">
        <v>3295</v>
      </c>
      <c r="P801" s="49" t="s">
        <v>3295</v>
      </c>
      <c r="Q801" s="34">
        <v>3</v>
      </c>
      <c r="R801" s="34" t="s">
        <v>720</v>
      </c>
      <c r="S801" s="34" t="s">
        <v>746</v>
      </c>
      <c r="T801" s="34">
        <v>5</v>
      </c>
      <c r="U801" s="34" t="s">
        <v>2346</v>
      </c>
      <c r="V801" s="34" t="s">
        <v>2346</v>
      </c>
      <c r="W801" s="34">
        <v>1</v>
      </c>
      <c r="X801" s="34">
        <v>2</v>
      </c>
      <c r="Y801" s="34">
        <v>4</v>
      </c>
    </row>
    <row r="802" spans="1:25" s="64" customFormat="1" x14ac:dyDescent="0.2">
      <c r="A802" s="64" t="s">
        <v>3306</v>
      </c>
      <c r="B802" s="49" t="s">
        <v>1910</v>
      </c>
      <c r="C802" s="75" t="s">
        <v>584</v>
      </c>
      <c r="D802" s="49">
        <v>3</v>
      </c>
      <c r="E802" s="34" t="s">
        <v>893</v>
      </c>
      <c r="F802" s="64" t="s">
        <v>724</v>
      </c>
      <c r="G802" s="98" t="s">
        <v>719</v>
      </c>
      <c r="H802" s="98" t="s">
        <v>720</v>
      </c>
      <c r="I802" s="98" t="s">
        <v>721</v>
      </c>
      <c r="J802" s="64" t="s">
        <v>725</v>
      </c>
      <c r="K802" s="98">
        <v>3</v>
      </c>
      <c r="L802" s="98" t="s">
        <v>720</v>
      </c>
      <c r="M802" s="98" t="s">
        <v>746</v>
      </c>
      <c r="N802" s="98">
        <v>10</v>
      </c>
      <c r="O802" s="49" t="s">
        <v>3297</v>
      </c>
      <c r="P802" s="49" t="s">
        <v>3297</v>
      </c>
      <c r="Q802" s="34">
        <v>3</v>
      </c>
      <c r="R802" s="34" t="s">
        <v>720</v>
      </c>
      <c r="S802" s="34" t="s">
        <v>746</v>
      </c>
      <c r="T802" s="34">
        <v>10</v>
      </c>
      <c r="U802" s="34" t="s">
        <v>2346</v>
      </c>
      <c r="V802" s="34" t="s">
        <v>2346</v>
      </c>
      <c r="W802" s="34">
        <v>1</v>
      </c>
      <c r="X802" s="34">
        <v>2</v>
      </c>
      <c r="Y802" s="34">
        <v>4</v>
      </c>
    </row>
    <row r="803" spans="1:25" s="64" customFormat="1" x14ac:dyDescent="0.2">
      <c r="A803" s="64" t="s">
        <v>3307</v>
      </c>
      <c r="B803" s="49" t="s">
        <v>1911</v>
      </c>
      <c r="C803" s="75" t="s">
        <v>584</v>
      </c>
      <c r="D803" s="49">
        <v>3</v>
      </c>
      <c r="E803" s="34" t="s">
        <v>893</v>
      </c>
      <c r="F803" s="64" t="s">
        <v>745</v>
      </c>
      <c r="G803" s="98" t="s">
        <v>720</v>
      </c>
      <c r="H803" s="98" t="s">
        <v>746</v>
      </c>
      <c r="I803" s="98" t="s">
        <v>747</v>
      </c>
      <c r="J803" s="64" t="s">
        <v>748</v>
      </c>
      <c r="K803" s="98">
        <v>3</v>
      </c>
      <c r="L803" s="98" t="s">
        <v>728</v>
      </c>
      <c r="M803" s="98" t="s">
        <v>720</v>
      </c>
      <c r="N803" s="98" t="s">
        <v>2481</v>
      </c>
      <c r="O803" s="49" t="s">
        <v>3308</v>
      </c>
      <c r="P803" s="49" t="s">
        <v>3308</v>
      </c>
      <c r="Q803" s="34">
        <v>3</v>
      </c>
      <c r="R803" s="34" t="s">
        <v>728</v>
      </c>
      <c r="S803" s="34" t="s">
        <v>720</v>
      </c>
      <c r="T803" s="34" t="s">
        <v>2481</v>
      </c>
      <c r="U803" s="34" t="s">
        <v>2360</v>
      </c>
      <c r="V803" s="34" t="s">
        <v>2360</v>
      </c>
      <c r="W803" s="34" t="s">
        <v>720</v>
      </c>
      <c r="X803" s="34" t="s">
        <v>746</v>
      </c>
      <c r="Y803" s="34" t="s">
        <v>747</v>
      </c>
    </row>
    <row r="804" spans="1:25" s="77" customFormat="1" x14ac:dyDescent="0.2">
      <c r="A804" s="77" t="s">
        <v>3309</v>
      </c>
      <c r="B804" s="49" t="s">
        <v>1912</v>
      </c>
      <c r="C804" s="78" t="s">
        <v>585</v>
      </c>
      <c r="D804" s="49">
        <v>3</v>
      </c>
      <c r="E804" s="34" t="s">
        <v>893</v>
      </c>
      <c r="F804" s="77" t="s">
        <v>1564</v>
      </c>
      <c r="G804" s="100" t="s">
        <v>728</v>
      </c>
      <c r="H804" s="100" t="s">
        <v>768</v>
      </c>
      <c r="I804" s="100" t="s">
        <v>746</v>
      </c>
      <c r="J804" s="77" t="s">
        <v>1889</v>
      </c>
      <c r="K804" s="100">
        <v>3</v>
      </c>
      <c r="L804" s="100">
        <v>2</v>
      </c>
      <c r="M804" s="100">
        <v>1</v>
      </c>
      <c r="N804" s="100">
        <v>11</v>
      </c>
      <c r="O804" s="49" t="s">
        <v>3034</v>
      </c>
      <c r="P804" s="49" t="s">
        <v>3034</v>
      </c>
      <c r="Q804" s="34">
        <v>3</v>
      </c>
      <c r="R804" s="34">
        <v>2</v>
      </c>
      <c r="S804" s="34">
        <v>1</v>
      </c>
      <c r="T804" s="34">
        <v>11</v>
      </c>
      <c r="U804" s="34" t="s">
        <v>2659</v>
      </c>
      <c r="V804" s="34" t="s">
        <v>2659</v>
      </c>
      <c r="W804" s="34">
        <v>3</v>
      </c>
      <c r="X804" s="34">
        <v>5</v>
      </c>
      <c r="Y804" s="34">
        <v>6</v>
      </c>
    </row>
    <row r="805" spans="1:25" s="77" customFormat="1" x14ac:dyDescent="0.2">
      <c r="A805" s="77" t="s">
        <v>3310</v>
      </c>
      <c r="B805" s="49" t="s">
        <v>1913</v>
      </c>
      <c r="C805" s="78" t="s">
        <v>585</v>
      </c>
      <c r="D805" s="49">
        <v>3</v>
      </c>
      <c r="E805" s="34" t="s">
        <v>893</v>
      </c>
      <c r="F805" s="77" t="s">
        <v>1781</v>
      </c>
      <c r="G805" s="100" t="s">
        <v>720</v>
      </c>
      <c r="H805" s="100" t="s">
        <v>746</v>
      </c>
      <c r="I805" s="100" t="s">
        <v>720</v>
      </c>
      <c r="J805" s="77" t="s">
        <v>1782</v>
      </c>
      <c r="K805" s="100">
        <v>3</v>
      </c>
      <c r="L805" s="100">
        <v>2</v>
      </c>
      <c r="M805" s="100">
        <v>4</v>
      </c>
      <c r="N805" s="100">
        <v>10</v>
      </c>
      <c r="O805" s="49" t="s">
        <v>3311</v>
      </c>
      <c r="P805" s="49" t="s">
        <v>3311</v>
      </c>
      <c r="Q805" s="34">
        <v>3</v>
      </c>
      <c r="R805" s="34">
        <v>2</v>
      </c>
      <c r="S805" s="34">
        <v>4</v>
      </c>
      <c r="T805" s="34">
        <v>10</v>
      </c>
      <c r="U805" s="34" t="s">
        <v>2473</v>
      </c>
      <c r="V805" s="34" t="s">
        <v>2473</v>
      </c>
      <c r="W805" s="34" t="s">
        <v>720</v>
      </c>
      <c r="X805" s="34" t="s">
        <v>746</v>
      </c>
      <c r="Y805" s="34" t="s">
        <v>720</v>
      </c>
    </row>
    <row r="806" spans="1:25" s="77" customFormat="1" x14ac:dyDescent="0.2">
      <c r="A806" s="77" t="s">
        <v>3312</v>
      </c>
      <c r="B806" s="49" t="s">
        <v>1914</v>
      </c>
      <c r="C806" s="78" t="s">
        <v>585</v>
      </c>
      <c r="D806" s="49">
        <v>3</v>
      </c>
      <c r="E806" s="34" t="s">
        <v>893</v>
      </c>
      <c r="F806" s="77" t="s">
        <v>735</v>
      </c>
      <c r="G806" s="100" t="s">
        <v>720</v>
      </c>
      <c r="H806" s="100" t="s">
        <v>720</v>
      </c>
      <c r="I806" s="100" t="s">
        <v>746</v>
      </c>
      <c r="J806" s="77" t="s">
        <v>736</v>
      </c>
      <c r="K806" s="100">
        <v>3</v>
      </c>
      <c r="L806" s="100">
        <v>2</v>
      </c>
      <c r="M806" s="100">
        <v>1</v>
      </c>
      <c r="N806" s="100">
        <v>16</v>
      </c>
      <c r="O806" s="49" t="s">
        <v>3283</v>
      </c>
      <c r="P806" s="49" t="s">
        <v>3283</v>
      </c>
      <c r="Q806" s="34">
        <v>3</v>
      </c>
      <c r="R806" s="34">
        <v>2</v>
      </c>
      <c r="S806" s="34">
        <v>1</v>
      </c>
      <c r="T806" s="34">
        <v>16</v>
      </c>
      <c r="U806" s="34" t="s">
        <v>2456</v>
      </c>
      <c r="V806" s="34" t="s">
        <v>2456</v>
      </c>
      <c r="W806" s="34" t="s">
        <v>720</v>
      </c>
      <c r="X806" s="34" t="s">
        <v>720</v>
      </c>
      <c r="Y806" s="34" t="s">
        <v>746</v>
      </c>
    </row>
    <row r="807" spans="1:25" s="77" customFormat="1" x14ac:dyDescent="0.2">
      <c r="A807" s="77" t="s">
        <v>3313</v>
      </c>
      <c r="B807" s="49" t="s">
        <v>1915</v>
      </c>
      <c r="C807" s="78" t="s">
        <v>585</v>
      </c>
      <c r="D807" s="49">
        <v>3</v>
      </c>
      <c r="E807" s="34" t="s">
        <v>893</v>
      </c>
      <c r="F807" s="77" t="s">
        <v>738</v>
      </c>
      <c r="G807" s="100" t="s">
        <v>719</v>
      </c>
      <c r="H807" s="100" t="s">
        <v>739</v>
      </c>
      <c r="I807" s="100" t="s">
        <v>720</v>
      </c>
      <c r="J807" s="77" t="s">
        <v>740</v>
      </c>
      <c r="K807" s="100">
        <v>3</v>
      </c>
      <c r="L807" s="100" t="s">
        <v>728</v>
      </c>
      <c r="M807" s="100" t="s">
        <v>720</v>
      </c>
      <c r="N807" s="100">
        <v>16</v>
      </c>
      <c r="O807" s="49" t="s">
        <v>3259</v>
      </c>
      <c r="P807" s="49" t="s">
        <v>3259</v>
      </c>
      <c r="Q807" s="34">
        <v>3</v>
      </c>
      <c r="R807" s="34" t="s">
        <v>728</v>
      </c>
      <c r="S807" s="34" t="s">
        <v>720</v>
      </c>
      <c r="T807" s="34">
        <v>16</v>
      </c>
      <c r="U807" s="34" t="s">
        <v>2356</v>
      </c>
      <c r="V807" s="34" t="s">
        <v>2356</v>
      </c>
      <c r="W807" s="34">
        <v>1</v>
      </c>
      <c r="X807" s="34">
        <v>7</v>
      </c>
      <c r="Y807" s="34">
        <v>2</v>
      </c>
    </row>
    <row r="808" spans="1:25" s="77" customFormat="1" x14ac:dyDescent="0.2">
      <c r="A808" s="77" t="s">
        <v>3314</v>
      </c>
      <c r="B808" s="49" t="s">
        <v>1916</v>
      </c>
      <c r="C808" s="78" t="s">
        <v>585</v>
      </c>
      <c r="D808" s="49">
        <v>3</v>
      </c>
      <c r="E808" s="34" t="s">
        <v>893</v>
      </c>
      <c r="F808" s="77" t="s">
        <v>742</v>
      </c>
      <c r="G808" s="100" t="s">
        <v>728</v>
      </c>
      <c r="H808" s="100" t="s">
        <v>768</v>
      </c>
      <c r="I808" s="100" t="s">
        <v>746</v>
      </c>
      <c r="J808" s="77" t="s">
        <v>743</v>
      </c>
      <c r="K808" s="100">
        <v>3</v>
      </c>
      <c r="L808" s="100" t="s">
        <v>719</v>
      </c>
      <c r="M808" s="100" t="s">
        <v>719</v>
      </c>
      <c r="N808" s="100">
        <v>16</v>
      </c>
      <c r="O808" s="49" t="s">
        <v>3257</v>
      </c>
      <c r="P808" s="49" t="s">
        <v>3257</v>
      </c>
      <c r="Q808" s="34">
        <v>3</v>
      </c>
      <c r="R808" s="34" t="s">
        <v>719</v>
      </c>
      <c r="S808" s="34" t="s">
        <v>719</v>
      </c>
      <c r="T808" s="34">
        <v>16</v>
      </c>
      <c r="U808" s="34" t="s">
        <v>2659</v>
      </c>
      <c r="V808" s="34" t="s">
        <v>2659</v>
      </c>
      <c r="W808" s="34" t="s">
        <v>728</v>
      </c>
      <c r="X808" s="34" t="s">
        <v>768</v>
      </c>
      <c r="Y808" s="34" t="s">
        <v>746</v>
      </c>
    </row>
    <row r="809" spans="1:25" s="77" customFormat="1" x14ac:dyDescent="0.2">
      <c r="A809" s="77" t="s">
        <v>3315</v>
      </c>
      <c r="B809" s="49" t="s">
        <v>1917</v>
      </c>
      <c r="C809" s="78" t="s">
        <v>585</v>
      </c>
      <c r="D809" s="49">
        <v>3</v>
      </c>
      <c r="E809" s="34" t="s">
        <v>893</v>
      </c>
      <c r="F809" s="77" t="s">
        <v>718</v>
      </c>
      <c r="G809" s="100" t="s">
        <v>719</v>
      </c>
      <c r="H809" s="100" t="s">
        <v>720</v>
      </c>
      <c r="I809" s="100" t="s">
        <v>721</v>
      </c>
      <c r="J809" s="77" t="s">
        <v>722</v>
      </c>
      <c r="K809" s="100">
        <v>3</v>
      </c>
      <c r="L809" s="100" t="s">
        <v>728</v>
      </c>
      <c r="M809" s="100" t="s">
        <v>720</v>
      </c>
      <c r="N809" s="100">
        <v>5</v>
      </c>
      <c r="O809" s="49" t="s">
        <v>3316</v>
      </c>
      <c r="P809" s="49" t="s">
        <v>3316</v>
      </c>
      <c r="Q809" s="34">
        <v>3</v>
      </c>
      <c r="R809" s="34" t="s">
        <v>728</v>
      </c>
      <c r="S809" s="34" t="s">
        <v>720</v>
      </c>
      <c r="T809" s="34">
        <v>5</v>
      </c>
      <c r="U809" s="34" t="s">
        <v>2346</v>
      </c>
      <c r="V809" s="34" t="s">
        <v>2346</v>
      </c>
      <c r="W809" s="34">
        <v>1</v>
      </c>
      <c r="X809" s="34">
        <v>2</v>
      </c>
      <c r="Y809" s="34">
        <v>4</v>
      </c>
    </row>
    <row r="810" spans="1:25" s="77" customFormat="1" x14ac:dyDescent="0.2">
      <c r="A810" s="77" t="s">
        <v>3317</v>
      </c>
      <c r="B810" s="49" t="s">
        <v>1918</v>
      </c>
      <c r="C810" s="78" t="s">
        <v>585</v>
      </c>
      <c r="D810" s="49">
        <v>3</v>
      </c>
      <c r="E810" s="34" t="s">
        <v>893</v>
      </c>
      <c r="F810" s="77" t="s">
        <v>724</v>
      </c>
      <c r="G810" s="100" t="s">
        <v>719</v>
      </c>
      <c r="H810" s="100" t="s">
        <v>720</v>
      </c>
      <c r="I810" s="100" t="s">
        <v>721</v>
      </c>
      <c r="J810" s="77" t="s">
        <v>725</v>
      </c>
      <c r="K810" s="100">
        <v>3</v>
      </c>
      <c r="L810" s="100" t="s">
        <v>720</v>
      </c>
      <c r="M810" s="100" t="s">
        <v>746</v>
      </c>
      <c r="N810" s="100">
        <v>10</v>
      </c>
      <c r="O810" s="49" t="s">
        <v>3297</v>
      </c>
      <c r="P810" s="49" t="s">
        <v>3297</v>
      </c>
      <c r="Q810" s="34">
        <v>3</v>
      </c>
      <c r="R810" s="34" t="s">
        <v>720</v>
      </c>
      <c r="S810" s="34" t="s">
        <v>746</v>
      </c>
      <c r="T810" s="34">
        <v>10</v>
      </c>
      <c r="U810" s="34" t="s">
        <v>2346</v>
      </c>
      <c r="V810" s="34" t="s">
        <v>2346</v>
      </c>
      <c r="W810" s="34">
        <v>1</v>
      </c>
      <c r="X810" s="34">
        <v>2</v>
      </c>
      <c r="Y810" s="34">
        <v>4</v>
      </c>
    </row>
    <row r="811" spans="1:25" s="77" customFormat="1" x14ac:dyDescent="0.2">
      <c r="A811" s="77" t="s">
        <v>3318</v>
      </c>
      <c r="B811" s="49" t="s">
        <v>1919</v>
      </c>
      <c r="C811" s="78" t="s">
        <v>585</v>
      </c>
      <c r="D811" s="49">
        <v>3</v>
      </c>
      <c r="E811" s="34" t="s">
        <v>893</v>
      </c>
      <c r="F811" s="77" t="s">
        <v>745</v>
      </c>
      <c r="G811" s="100" t="s">
        <v>720</v>
      </c>
      <c r="H811" s="100" t="s">
        <v>746</v>
      </c>
      <c r="I811" s="100" t="s">
        <v>747</v>
      </c>
      <c r="J811" s="77" t="s">
        <v>748</v>
      </c>
      <c r="K811" s="100">
        <v>3</v>
      </c>
      <c r="L811" s="100">
        <v>2</v>
      </c>
      <c r="M811" s="100">
        <v>4</v>
      </c>
      <c r="N811" s="100" t="s">
        <v>2481</v>
      </c>
      <c r="O811" s="49" t="s">
        <v>3311</v>
      </c>
      <c r="P811" s="49" t="s">
        <v>3311</v>
      </c>
      <c r="Q811" s="34">
        <v>3</v>
      </c>
      <c r="R811" s="34">
        <v>2</v>
      </c>
      <c r="S811" s="34">
        <v>4</v>
      </c>
      <c r="T811" s="34" t="s">
        <v>2481</v>
      </c>
      <c r="U811" s="34" t="s">
        <v>2360</v>
      </c>
      <c r="V811" s="34" t="s">
        <v>2360</v>
      </c>
      <c r="W811" s="34" t="s">
        <v>720</v>
      </c>
      <c r="X811" s="34" t="s">
        <v>746</v>
      </c>
      <c r="Y811" s="34" t="s">
        <v>747</v>
      </c>
    </row>
    <row r="812" spans="1:25" x14ac:dyDescent="0.2">
      <c r="A812" s="34" t="s">
        <v>3319</v>
      </c>
      <c r="B812" s="49" t="s">
        <v>1920</v>
      </c>
      <c r="C812" s="49" t="s">
        <v>586</v>
      </c>
      <c r="D812" s="49">
        <v>5</v>
      </c>
      <c r="E812" s="34" t="s">
        <v>820</v>
      </c>
      <c r="F812" s="34" t="s">
        <v>718</v>
      </c>
      <c r="G812" s="87" t="s">
        <v>719</v>
      </c>
      <c r="H812" s="87" t="s">
        <v>720</v>
      </c>
      <c r="I812" s="87" t="s">
        <v>721</v>
      </c>
      <c r="J812" s="34" t="s">
        <v>722</v>
      </c>
      <c r="K812" s="87">
        <v>5</v>
      </c>
      <c r="L812" s="87" t="s">
        <v>719</v>
      </c>
      <c r="M812" s="87" t="s">
        <v>721</v>
      </c>
      <c r="N812" s="87">
        <v>5</v>
      </c>
      <c r="O812" s="49" t="s">
        <v>2868</v>
      </c>
      <c r="P812" s="49" t="s">
        <v>2868</v>
      </c>
      <c r="Q812" s="34">
        <v>5</v>
      </c>
      <c r="R812" s="34" t="s">
        <v>719</v>
      </c>
      <c r="S812" s="34" t="s">
        <v>721</v>
      </c>
      <c r="T812" s="34">
        <v>5</v>
      </c>
      <c r="U812" s="34" t="s">
        <v>2346</v>
      </c>
      <c r="V812" s="34" t="s">
        <v>2346</v>
      </c>
      <c r="W812" s="34">
        <v>1</v>
      </c>
      <c r="X812" s="34">
        <v>2</v>
      </c>
      <c r="Y812" s="34">
        <v>4</v>
      </c>
    </row>
    <row r="813" spans="1:25" x14ac:dyDescent="0.2">
      <c r="A813" s="34" t="s">
        <v>3320</v>
      </c>
      <c r="B813" s="49" t="s">
        <v>1921</v>
      </c>
      <c r="C813" s="49" t="s">
        <v>586</v>
      </c>
      <c r="D813" s="49">
        <v>5</v>
      </c>
      <c r="E813" s="34" t="s">
        <v>820</v>
      </c>
      <c r="F813" s="34" t="s">
        <v>724</v>
      </c>
      <c r="G813" s="87" t="s">
        <v>719</v>
      </c>
      <c r="H813" s="87" t="s">
        <v>720</v>
      </c>
      <c r="I813" s="87" t="s">
        <v>721</v>
      </c>
      <c r="J813" s="34" t="s">
        <v>725</v>
      </c>
      <c r="K813" s="87">
        <v>5</v>
      </c>
      <c r="L813" s="87" t="s">
        <v>719</v>
      </c>
      <c r="M813" s="87" t="s">
        <v>2870</v>
      </c>
      <c r="N813" s="87">
        <v>10</v>
      </c>
      <c r="O813" s="49" t="s">
        <v>2871</v>
      </c>
      <c r="P813" s="49" t="s">
        <v>2871</v>
      </c>
      <c r="Q813" s="34">
        <v>5</v>
      </c>
      <c r="R813" s="34" t="s">
        <v>719</v>
      </c>
      <c r="S813" s="34" t="s">
        <v>2870</v>
      </c>
      <c r="T813" s="34">
        <v>10</v>
      </c>
      <c r="U813" s="34" t="s">
        <v>2346</v>
      </c>
      <c r="V813" s="34" t="s">
        <v>2346</v>
      </c>
      <c r="W813" s="34">
        <v>1</v>
      </c>
      <c r="X813" s="34">
        <v>2</v>
      </c>
      <c r="Y813" s="34">
        <v>4</v>
      </c>
    </row>
    <row r="814" spans="1:25" x14ac:dyDescent="0.2">
      <c r="A814" s="34" t="s">
        <v>3321</v>
      </c>
      <c r="B814" s="49" t="s">
        <v>1922</v>
      </c>
      <c r="C814" s="49" t="s">
        <v>586</v>
      </c>
      <c r="D814" s="49">
        <v>5</v>
      </c>
      <c r="E814" s="34" t="s">
        <v>820</v>
      </c>
      <c r="F814" s="34" t="s">
        <v>742</v>
      </c>
      <c r="G814" s="87" t="s">
        <v>719</v>
      </c>
      <c r="H814" s="87" t="s">
        <v>728</v>
      </c>
      <c r="I814" s="87" t="s">
        <v>721</v>
      </c>
      <c r="J814" s="34" t="s">
        <v>743</v>
      </c>
      <c r="K814" s="87">
        <v>5</v>
      </c>
      <c r="L814" s="87" t="s">
        <v>719</v>
      </c>
      <c r="M814" s="87" t="s">
        <v>768</v>
      </c>
      <c r="N814" s="87">
        <v>16</v>
      </c>
      <c r="O814" s="49" t="s">
        <v>3322</v>
      </c>
      <c r="P814" s="49" t="s">
        <v>3322</v>
      </c>
      <c r="Q814" s="34">
        <v>5</v>
      </c>
      <c r="R814" s="34" t="s">
        <v>719</v>
      </c>
      <c r="S814" s="34" t="s">
        <v>768</v>
      </c>
      <c r="T814" s="34">
        <v>16</v>
      </c>
      <c r="U814" s="34" t="s">
        <v>2434</v>
      </c>
      <c r="V814" s="34" t="s">
        <v>2434</v>
      </c>
      <c r="W814" s="34">
        <v>1</v>
      </c>
      <c r="X814" s="34">
        <v>3</v>
      </c>
      <c r="Y814" s="34">
        <v>4</v>
      </c>
    </row>
    <row r="815" spans="1:25" x14ac:dyDescent="0.2">
      <c r="A815" s="34" t="s">
        <v>3323</v>
      </c>
      <c r="B815" s="49" t="s">
        <v>1923</v>
      </c>
      <c r="C815" s="49" t="s">
        <v>586</v>
      </c>
      <c r="D815" s="49">
        <v>5</v>
      </c>
      <c r="E815" s="34" t="s">
        <v>820</v>
      </c>
      <c r="F815" s="34" t="s">
        <v>1924</v>
      </c>
      <c r="G815" s="87" t="s">
        <v>719</v>
      </c>
      <c r="H815" s="87" t="s">
        <v>739</v>
      </c>
      <c r="I815" s="87" t="s">
        <v>719</v>
      </c>
      <c r="J815" s="34" t="s">
        <v>801</v>
      </c>
      <c r="K815" s="87">
        <v>5</v>
      </c>
      <c r="L815" s="87">
        <v>1</v>
      </c>
      <c r="M815" s="87">
        <v>12</v>
      </c>
      <c r="N815" s="87">
        <v>16</v>
      </c>
      <c r="O815" s="49" t="s">
        <v>2579</v>
      </c>
      <c r="P815" s="49" t="s">
        <v>2579</v>
      </c>
      <c r="Q815" s="34">
        <v>5</v>
      </c>
      <c r="R815" s="34">
        <v>1</v>
      </c>
      <c r="S815" s="34">
        <v>12</v>
      </c>
      <c r="T815" s="34">
        <v>16</v>
      </c>
      <c r="U815" s="34" t="s">
        <v>2437</v>
      </c>
      <c r="V815" s="34" t="s">
        <v>2437</v>
      </c>
      <c r="W815" s="34">
        <v>1</v>
      </c>
      <c r="X815" s="34">
        <v>7</v>
      </c>
      <c r="Y815" s="34">
        <v>1</v>
      </c>
    </row>
    <row r="816" spans="1:25" x14ac:dyDescent="0.2">
      <c r="A816" s="34" t="s">
        <v>3324</v>
      </c>
      <c r="B816" s="49" t="s">
        <v>1925</v>
      </c>
      <c r="C816" s="49" t="s">
        <v>586</v>
      </c>
      <c r="D816" s="49">
        <v>5</v>
      </c>
      <c r="E816" s="34" t="s">
        <v>820</v>
      </c>
      <c r="F816" s="34" t="s">
        <v>735</v>
      </c>
      <c r="G816" s="87" t="s">
        <v>719</v>
      </c>
      <c r="H816" s="87" t="s">
        <v>739</v>
      </c>
      <c r="I816" s="87" t="s">
        <v>719</v>
      </c>
      <c r="J816" s="34" t="s">
        <v>736</v>
      </c>
      <c r="K816" s="87">
        <v>5</v>
      </c>
      <c r="L816" s="87" t="s">
        <v>719</v>
      </c>
      <c r="M816" s="87" t="s">
        <v>720</v>
      </c>
      <c r="N816" s="87" t="s">
        <v>3246</v>
      </c>
      <c r="O816" s="49" t="s">
        <v>3325</v>
      </c>
      <c r="P816" s="49" t="s">
        <v>3325</v>
      </c>
      <c r="Q816" s="34">
        <v>5</v>
      </c>
      <c r="R816" s="34" t="s">
        <v>719</v>
      </c>
      <c r="S816" s="34" t="s">
        <v>720</v>
      </c>
      <c r="T816" s="34" t="s">
        <v>3246</v>
      </c>
      <c r="U816" s="34" t="s">
        <v>2437</v>
      </c>
      <c r="V816" s="34" t="s">
        <v>2437</v>
      </c>
      <c r="W816" s="34" t="s">
        <v>719</v>
      </c>
      <c r="X816" s="34" t="s">
        <v>739</v>
      </c>
      <c r="Y816" s="34" t="s">
        <v>719</v>
      </c>
    </row>
    <row r="817" spans="1:25" x14ac:dyDescent="0.2">
      <c r="A817" s="34" t="s">
        <v>3326</v>
      </c>
      <c r="B817" s="49" t="s">
        <v>1926</v>
      </c>
      <c r="C817" s="49" t="s">
        <v>586</v>
      </c>
      <c r="D817" s="49">
        <v>5</v>
      </c>
      <c r="E817" s="34" t="s">
        <v>820</v>
      </c>
      <c r="F817" s="34" t="s">
        <v>1927</v>
      </c>
      <c r="G817" s="87" t="s">
        <v>719</v>
      </c>
      <c r="H817" s="87" t="s">
        <v>739</v>
      </c>
      <c r="I817" s="87" t="s">
        <v>719</v>
      </c>
      <c r="J817" s="34" t="s">
        <v>1928</v>
      </c>
      <c r="K817" s="87">
        <v>5</v>
      </c>
      <c r="L817" s="87">
        <v>1</v>
      </c>
      <c r="M817" s="87">
        <v>7</v>
      </c>
      <c r="N817" s="87">
        <v>16</v>
      </c>
      <c r="O817" s="49" t="s">
        <v>3327</v>
      </c>
      <c r="P817" s="49" t="s">
        <v>3327</v>
      </c>
      <c r="Q817" s="34">
        <v>5</v>
      </c>
      <c r="R817" s="34">
        <v>1</v>
      </c>
      <c r="S817" s="34">
        <v>7</v>
      </c>
      <c r="T817" s="34">
        <v>16</v>
      </c>
      <c r="U817" s="34" t="s">
        <v>2437</v>
      </c>
      <c r="V817" s="34" t="s">
        <v>2437</v>
      </c>
      <c r="W817" s="34">
        <v>1</v>
      </c>
      <c r="X817" s="34">
        <v>7</v>
      </c>
      <c r="Y817" s="34">
        <v>1</v>
      </c>
    </row>
    <row r="818" spans="1:25" x14ac:dyDescent="0.2">
      <c r="A818" s="34" t="s">
        <v>3328</v>
      </c>
      <c r="B818" s="49" t="s">
        <v>1929</v>
      </c>
      <c r="C818" s="49" t="s">
        <v>586</v>
      </c>
      <c r="D818" s="49">
        <v>5</v>
      </c>
      <c r="E818" s="34" t="s">
        <v>820</v>
      </c>
      <c r="F818" s="34" t="s">
        <v>1930</v>
      </c>
      <c r="G818" s="87" t="s">
        <v>719</v>
      </c>
      <c r="H818" s="87" t="s">
        <v>739</v>
      </c>
      <c r="I818" s="87" t="s">
        <v>719</v>
      </c>
      <c r="J818" s="34" t="s">
        <v>1931</v>
      </c>
      <c r="K818" s="87">
        <v>5</v>
      </c>
      <c r="L818" s="87">
        <v>1</v>
      </c>
      <c r="M818" s="87">
        <v>2</v>
      </c>
      <c r="N818" s="87">
        <v>16</v>
      </c>
      <c r="O818" s="49" t="s">
        <v>3325</v>
      </c>
      <c r="P818" s="49" t="s">
        <v>3325</v>
      </c>
      <c r="Q818" s="34">
        <v>5</v>
      </c>
      <c r="R818" s="34">
        <v>1</v>
      </c>
      <c r="S818" s="34">
        <v>2</v>
      </c>
      <c r="T818" s="34">
        <v>16</v>
      </c>
      <c r="U818" s="34" t="s">
        <v>2437</v>
      </c>
      <c r="V818" s="34" t="s">
        <v>2437</v>
      </c>
      <c r="W818" s="34">
        <v>1</v>
      </c>
      <c r="X818" s="34">
        <v>7</v>
      </c>
      <c r="Y818" s="34">
        <v>1</v>
      </c>
    </row>
    <row r="819" spans="1:25" x14ac:dyDescent="0.2">
      <c r="A819" s="34" t="s">
        <v>3329</v>
      </c>
      <c r="B819" s="49" t="s">
        <v>1932</v>
      </c>
      <c r="C819" s="49" t="s">
        <v>586</v>
      </c>
      <c r="D819" s="49">
        <v>5</v>
      </c>
      <c r="E819" s="34" t="s">
        <v>820</v>
      </c>
      <c r="F819" s="34" t="s">
        <v>738</v>
      </c>
      <c r="G819" s="87" t="s">
        <v>719</v>
      </c>
      <c r="H819" s="87" t="s">
        <v>739</v>
      </c>
      <c r="I819" s="87" t="s">
        <v>720</v>
      </c>
      <c r="J819" s="34" t="s">
        <v>740</v>
      </c>
      <c r="K819" s="87">
        <v>5</v>
      </c>
      <c r="L819" s="87">
        <v>3</v>
      </c>
      <c r="M819" s="87">
        <v>1</v>
      </c>
      <c r="N819" s="87">
        <v>16</v>
      </c>
      <c r="O819" s="49" t="s">
        <v>2439</v>
      </c>
      <c r="P819" s="49" t="s">
        <v>2439</v>
      </c>
      <c r="Q819" s="34">
        <v>5</v>
      </c>
      <c r="R819" s="34">
        <v>3</v>
      </c>
      <c r="S819" s="34">
        <v>1</v>
      </c>
      <c r="T819" s="34">
        <v>16</v>
      </c>
      <c r="U819" s="34" t="s">
        <v>2356</v>
      </c>
      <c r="V819" s="34" t="s">
        <v>2356</v>
      </c>
      <c r="W819" s="34">
        <v>1</v>
      </c>
      <c r="X819" s="34">
        <v>7</v>
      </c>
      <c r="Y819" s="34">
        <v>2</v>
      </c>
    </row>
    <row r="820" spans="1:25" x14ac:dyDescent="0.2">
      <c r="A820" s="34" t="s">
        <v>3330</v>
      </c>
      <c r="B820" s="49" t="s">
        <v>1933</v>
      </c>
      <c r="C820" s="49" t="s">
        <v>586</v>
      </c>
      <c r="D820" s="49">
        <v>5</v>
      </c>
      <c r="E820" s="34" t="s">
        <v>820</v>
      </c>
      <c r="F820" s="34" t="s">
        <v>745</v>
      </c>
      <c r="G820" s="87" t="s">
        <v>720</v>
      </c>
      <c r="H820" s="87" t="s">
        <v>746</v>
      </c>
      <c r="I820" s="87" t="s">
        <v>747</v>
      </c>
      <c r="J820" s="34" t="s">
        <v>748</v>
      </c>
      <c r="K820" s="87">
        <v>5</v>
      </c>
      <c r="L820" s="87" t="s">
        <v>719</v>
      </c>
      <c r="M820" s="87" t="s">
        <v>3331</v>
      </c>
      <c r="N820" s="87" t="s">
        <v>2481</v>
      </c>
      <c r="O820" s="49" t="s">
        <v>3332</v>
      </c>
      <c r="P820" s="49" t="s">
        <v>3332</v>
      </c>
      <c r="Q820" s="34">
        <v>5</v>
      </c>
      <c r="R820" s="34" t="s">
        <v>719</v>
      </c>
      <c r="S820" s="34" t="s">
        <v>3331</v>
      </c>
      <c r="T820" s="34" t="s">
        <v>2481</v>
      </c>
      <c r="U820" s="34" t="s">
        <v>2360</v>
      </c>
      <c r="V820" s="34" t="s">
        <v>2360</v>
      </c>
      <c r="W820" s="34" t="s">
        <v>720</v>
      </c>
      <c r="X820" s="34" t="s">
        <v>746</v>
      </c>
      <c r="Y820" s="34" t="s">
        <v>747</v>
      </c>
    </row>
    <row r="821" spans="1:25" x14ac:dyDescent="0.2">
      <c r="A821" s="34" t="s">
        <v>3333</v>
      </c>
      <c r="B821" s="49" t="s">
        <v>1934</v>
      </c>
      <c r="C821" s="49" t="s">
        <v>587</v>
      </c>
      <c r="D821" s="49">
        <v>5</v>
      </c>
      <c r="E821" s="34" t="s">
        <v>820</v>
      </c>
      <c r="F821" s="34" t="s">
        <v>718</v>
      </c>
      <c r="G821" s="87" t="s">
        <v>719</v>
      </c>
      <c r="H821" s="87" t="s">
        <v>720</v>
      </c>
      <c r="I821" s="87" t="s">
        <v>721</v>
      </c>
      <c r="J821" s="34" t="s">
        <v>722</v>
      </c>
      <c r="K821" s="87">
        <v>5</v>
      </c>
      <c r="L821" s="87" t="s">
        <v>719</v>
      </c>
      <c r="M821" s="87" t="s">
        <v>2870</v>
      </c>
      <c r="N821" s="87">
        <v>5</v>
      </c>
      <c r="O821" s="49" t="s">
        <v>3334</v>
      </c>
      <c r="P821" s="49" t="s">
        <v>3334</v>
      </c>
      <c r="Q821" s="34">
        <v>5</v>
      </c>
      <c r="R821" s="34" t="s">
        <v>719</v>
      </c>
      <c r="S821" s="34" t="s">
        <v>2870</v>
      </c>
      <c r="T821" s="34">
        <v>5</v>
      </c>
      <c r="U821" s="34" t="s">
        <v>2346</v>
      </c>
      <c r="V821" s="34" t="s">
        <v>2346</v>
      </c>
      <c r="W821" s="34">
        <v>1</v>
      </c>
      <c r="X821" s="34">
        <v>2</v>
      </c>
      <c r="Y821" s="34">
        <v>4</v>
      </c>
    </row>
    <row r="822" spans="1:25" x14ac:dyDescent="0.2">
      <c r="A822" s="34" t="s">
        <v>3335</v>
      </c>
      <c r="B822" s="49" t="s">
        <v>1935</v>
      </c>
      <c r="C822" s="49" t="s">
        <v>587</v>
      </c>
      <c r="D822" s="49">
        <v>5</v>
      </c>
      <c r="E822" s="34" t="s">
        <v>820</v>
      </c>
      <c r="F822" s="34" t="s">
        <v>724</v>
      </c>
      <c r="G822" s="87" t="s">
        <v>719</v>
      </c>
      <c r="H822" s="87" t="s">
        <v>720</v>
      </c>
      <c r="I822" s="87" t="s">
        <v>721</v>
      </c>
      <c r="J822" s="34" t="s">
        <v>725</v>
      </c>
      <c r="K822" s="87">
        <v>5</v>
      </c>
      <c r="L822" s="87" t="s">
        <v>719</v>
      </c>
      <c r="M822" s="87" t="s">
        <v>2870</v>
      </c>
      <c r="N822" s="87">
        <v>10</v>
      </c>
      <c r="O822" s="49" t="s">
        <v>2871</v>
      </c>
      <c r="P822" s="49" t="s">
        <v>2871</v>
      </c>
      <c r="Q822" s="34">
        <v>5</v>
      </c>
      <c r="R822" s="34" t="s">
        <v>719</v>
      </c>
      <c r="S822" s="34" t="s">
        <v>2870</v>
      </c>
      <c r="T822" s="34">
        <v>10</v>
      </c>
      <c r="U822" s="34" t="s">
        <v>2346</v>
      </c>
      <c r="V822" s="34" t="s">
        <v>2346</v>
      </c>
      <c r="W822" s="34">
        <v>1</v>
      </c>
      <c r="X822" s="34">
        <v>2</v>
      </c>
      <c r="Y822" s="34">
        <v>4</v>
      </c>
    </row>
    <row r="823" spans="1:25" x14ac:dyDescent="0.2">
      <c r="A823" s="34" t="s">
        <v>3336</v>
      </c>
      <c r="B823" s="49" t="s">
        <v>1936</v>
      </c>
      <c r="C823" s="49" t="s">
        <v>587</v>
      </c>
      <c r="D823" s="49">
        <v>5</v>
      </c>
      <c r="E823" s="34" t="s">
        <v>820</v>
      </c>
      <c r="F823" s="34" t="s">
        <v>742</v>
      </c>
      <c r="G823" s="87" t="s">
        <v>719</v>
      </c>
      <c r="H823" s="87" t="s">
        <v>728</v>
      </c>
      <c r="I823" s="87" t="s">
        <v>721</v>
      </c>
      <c r="J823" s="34" t="s">
        <v>743</v>
      </c>
      <c r="K823" s="87">
        <v>5</v>
      </c>
      <c r="L823" s="87" t="s">
        <v>719</v>
      </c>
      <c r="M823" s="87" t="s">
        <v>768</v>
      </c>
      <c r="N823" s="87">
        <v>16</v>
      </c>
      <c r="O823" s="49" t="s">
        <v>3322</v>
      </c>
      <c r="P823" s="49" t="s">
        <v>3322</v>
      </c>
      <c r="Q823" s="34">
        <v>5</v>
      </c>
      <c r="R823" s="34" t="s">
        <v>719</v>
      </c>
      <c r="S823" s="34" t="s">
        <v>768</v>
      </c>
      <c r="T823" s="34">
        <v>16</v>
      </c>
      <c r="U823" s="34" t="s">
        <v>2434</v>
      </c>
      <c r="V823" s="34" t="s">
        <v>2434</v>
      </c>
      <c r="W823" s="34">
        <v>1</v>
      </c>
      <c r="X823" s="34">
        <v>3</v>
      </c>
      <c r="Y823" s="34">
        <v>4</v>
      </c>
    </row>
    <row r="824" spans="1:25" x14ac:dyDescent="0.2">
      <c r="A824" s="34" t="s">
        <v>3337</v>
      </c>
      <c r="B824" s="49" t="s">
        <v>1937</v>
      </c>
      <c r="C824" s="49" t="s">
        <v>587</v>
      </c>
      <c r="D824" s="49">
        <v>5</v>
      </c>
      <c r="E824" s="34" t="s">
        <v>820</v>
      </c>
      <c r="F824" s="34" t="s">
        <v>738</v>
      </c>
      <c r="G824" s="87" t="s">
        <v>719</v>
      </c>
      <c r="H824" s="87" t="s">
        <v>739</v>
      </c>
      <c r="I824" s="87" t="s">
        <v>720</v>
      </c>
      <c r="J824" s="34" t="s">
        <v>740</v>
      </c>
      <c r="K824" s="87">
        <v>5</v>
      </c>
      <c r="L824" s="87">
        <v>3</v>
      </c>
      <c r="M824" s="87">
        <v>1</v>
      </c>
      <c r="N824" s="87">
        <v>16</v>
      </c>
      <c r="O824" s="49" t="s">
        <v>2439</v>
      </c>
      <c r="P824" s="49" t="s">
        <v>2439</v>
      </c>
      <c r="Q824" s="34">
        <v>5</v>
      </c>
      <c r="R824" s="34">
        <v>3</v>
      </c>
      <c r="S824" s="34">
        <v>1</v>
      </c>
      <c r="T824" s="34">
        <v>16</v>
      </c>
      <c r="U824" s="34" t="s">
        <v>2356</v>
      </c>
      <c r="V824" s="34" t="s">
        <v>2356</v>
      </c>
      <c r="W824" s="34">
        <v>1</v>
      </c>
      <c r="X824" s="34">
        <v>7</v>
      </c>
      <c r="Y824" s="34">
        <v>2</v>
      </c>
    </row>
    <row r="825" spans="1:25" x14ac:dyDescent="0.2">
      <c r="A825" s="34" t="s">
        <v>3338</v>
      </c>
      <c r="B825" s="49" t="s">
        <v>1938</v>
      </c>
      <c r="C825" s="49" t="s">
        <v>587</v>
      </c>
      <c r="D825" s="49">
        <v>5</v>
      </c>
      <c r="E825" s="34" t="s">
        <v>820</v>
      </c>
      <c r="F825" s="34" t="s">
        <v>1939</v>
      </c>
      <c r="G825" s="87" t="s">
        <v>720</v>
      </c>
      <c r="H825" s="87" t="s">
        <v>768</v>
      </c>
      <c r="I825" s="87" t="s">
        <v>728</v>
      </c>
      <c r="J825" s="34" t="s">
        <v>811</v>
      </c>
      <c r="K825" s="87">
        <v>5</v>
      </c>
      <c r="L825" s="87">
        <v>1</v>
      </c>
      <c r="M825" s="87">
        <v>9</v>
      </c>
      <c r="N825" s="87">
        <v>4</v>
      </c>
      <c r="O825" s="49" t="s">
        <v>3339</v>
      </c>
      <c r="P825" s="49" t="s">
        <v>3339</v>
      </c>
      <c r="Q825" s="34">
        <v>5</v>
      </c>
      <c r="R825" s="34">
        <v>1</v>
      </c>
      <c r="S825" s="34">
        <v>9</v>
      </c>
      <c r="T825" s="34">
        <v>4</v>
      </c>
      <c r="U825" s="34" t="s">
        <v>2425</v>
      </c>
      <c r="V825" s="34" t="s">
        <v>2425</v>
      </c>
      <c r="W825" s="34">
        <v>2</v>
      </c>
      <c r="X825" s="34">
        <v>5</v>
      </c>
      <c r="Y825" s="34">
        <v>3</v>
      </c>
    </row>
    <row r="826" spans="1:25" x14ac:dyDescent="0.2">
      <c r="A826" s="34" t="s">
        <v>3340</v>
      </c>
      <c r="B826" s="49" t="s">
        <v>1940</v>
      </c>
      <c r="C826" s="49" t="s">
        <v>587</v>
      </c>
      <c r="D826" s="49">
        <v>5</v>
      </c>
      <c r="E826" s="34" t="s">
        <v>820</v>
      </c>
      <c r="F826" s="34" t="s">
        <v>735</v>
      </c>
      <c r="G826" s="87" t="s">
        <v>720</v>
      </c>
      <c r="H826" s="87" t="s">
        <v>768</v>
      </c>
      <c r="I826" s="87" t="s">
        <v>728</v>
      </c>
      <c r="J826" s="34" t="s">
        <v>736</v>
      </c>
      <c r="K826" s="87">
        <v>5</v>
      </c>
      <c r="L826" s="87">
        <v>1</v>
      </c>
      <c r="M826" s="87">
        <v>9</v>
      </c>
      <c r="N826" s="87">
        <v>16</v>
      </c>
      <c r="O826" s="49" t="s">
        <v>3341</v>
      </c>
      <c r="P826" s="49" t="s">
        <v>3341</v>
      </c>
      <c r="Q826" s="34">
        <v>5</v>
      </c>
      <c r="R826" s="34">
        <v>1</v>
      </c>
      <c r="S826" s="34">
        <v>9</v>
      </c>
      <c r="T826" s="34">
        <v>16</v>
      </c>
      <c r="U826" s="34" t="s">
        <v>2425</v>
      </c>
      <c r="V826" s="34" t="s">
        <v>2425</v>
      </c>
      <c r="W826" s="34">
        <v>2</v>
      </c>
      <c r="X826" s="34">
        <v>5</v>
      </c>
      <c r="Y826" s="34">
        <v>3</v>
      </c>
    </row>
    <row r="827" spans="1:25" x14ac:dyDescent="0.2">
      <c r="A827" s="34" t="s">
        <v>3342</v>
      </c>
      <c r="B827" s="49" t="s">
        <v>1941</v>
      </c>
      <c r="C827" s="49" t="s">
        <v>587</v>
      </c>
      <c r="D827" s="49">
        <v>5</v>
      </c>
      <c r="E827" s="34" t="s">
        <v>820</v>
      </c>
      <c r="F827" s="34" t="s">
        <v>1942</v>
      </c>
      <c r="G827" s="87" t="s">
        <v>720</v>
      </c>
      <c r="H827" s="87" t="s">
        <v>768</v>
      </c>
      <c r="I827" s="87" t="s">
        <v>728</v>
      </c>
      <c r="J827" s="34" t="s">
        <v>1943</v>
      </c>
      <c r="K827" s="87">
        <v>5</v>
      </c>
      <c r="L827" s="87">
        <v>1</v>
      </c>
      <c r="M827" s="87">
        <v>9</v>
      </c>
      <c r="N827" s="87">
        <v>4</v>
      </c>
      <c r="O827" s="49" t="s">
        <v>3339</v>
      </c>
      <c r="P827" s="49" t="s">
        <v>3339</v>
      </c>
      <c r="Q827" s="34">
        <v>5</v>
      </c>
      <c r="R827" s="34">
        <v>1</v>
      </c>
      <c r="S827" s="34">
        <v>9</v>
      </c>
      <c r="T827" s="34">
        <v>4</v>
      </c>
      <c r="U827" s="34" t="s">
        <v>2425</v>
      </c>
      <c r="V827" s="34" t="s">
        <v>2425</v>
      </c>
      <c r="W827" s="34">
        <v>2</v>
      </c>
      <c r="X827" s="34">
        <v>5</v>
      </c>
      <c r="Y827" s="34">
        <v>3</v>
      </c>
    </row>
    <row r="828" spans="1:25" x14ac:dyDescent="0.2">
      <c r="A828" s="34" t="s">
        <v>3343</v>
      </c>
      <c r="B828" s="49" t="s">
        <v>1944</v>
      </c>
      <c r="C828" s="49" t="s">
        <v>587</v>
      </c>
      <c r="D828" s="49">
        <v>5</v>
      </c>
      <c r="E828" s="34" t="s">
        <v>820</v>
      </c>
      <c r="F828" s="34" t="s">
        <v>745</v>
      </c>
      <c r="G828" s="87" t="s">
        <v>720</v>
      </c>
      <c r="H828" s="87" t="s">
        <v>746</v>
      </c>
      <c r="I828" s="87" t="s">
        <v>747</v>
      </c>
      <c r="J828" s="34" t="s">
        <v>748</v>
      </c>
      <c r="K828" s="87">
        <v>5</v>
      </c>
      <c r="L828" s="87" t="s">
        <v>719</v>
      </c>
      <c r="M828" s="87" t="s">
        <v>2870</v>
      </c>
      <c r="N828" s="87" t="s">
        <v>2481</v>
      </c>
      <c r="O828" s="49" t="s">
        <v>2871</v>
      </c>
      <c r="P828" s="49" t="s">
        <v>2871</v>
      </c>
      <c r="Q828" s="34">
        <v>5</v>
      </c>
      <c r="R828" s="34" t="s">
        <v>719</v>
      </c>
      <c r="S828" s="34" t="s">
        <v>2870</v>
      </c>
      <c r="T828" s="34" t="s">
        <v>2481</v>
      </c>
      <c r="U828" s="34" t="s">
        <v>2360</v>
      </c>
      <c r="V828" s="34" t="s">
        <v>2360</v>
      </c>
      <c r="W828" s="34" t="s">
        <v>720</v>
      </c>
      <c r="X828" s="34" t="s">
        <v>746</v>
      </c>
      <c r="Y828" s="34" t="s">
        <v>747</v>
      </c>
    </row>
    <row r="829" spans="1:25" x14ac:dyDescent="0.2">
      <c r="A829" s="34" t="s">
        <v>3344</v>
      </c>
      <c r="B829" s="49" t="s">
        <v>1945</v>
      </c>
      <c r="C829" s="49" t="s">
        <v>588</v>
      </c>
      <c r="D829" s="49">
        <v>5</v>
      </c>
      <c r="E829" s="34" t="s">
        <v>820</v>
      </c>
      <c r="F829" s="34" t="s">
        <v>718</v>
      </c>
      <c r="G829" s="87" t="s">
        <v>719</v>
      </c>
      <c r="H829" s="87" t="s">
        <v>720</v>
      </c>
      <c r="I829" s="87" t="s">
        <v>721</v>
      </c>
      <c r="J829" s="34" t="s">
        <v>722</v>
      </c>
      <c r="K829" s="87">
        <v>5</v>
      </c>
      <c r="L829" s="87" t="s">
        <v>719</v>
      </c>
      <c r="M829" s="87" t="s">
        <v>2870</v>
      </c>
      <c r="N829" s="87">
        <v>16</v>
      </c>
      <c r="O829" s="49" t="s">
        <v>2436</v>
      </c>
      <c r="P829" s="49" t="s">
        <v>2436</v>
      </c>
      <c r="Q829" s="34">
        <v>5</v>
      </c>
      <c r="R829" s="34" t="s">
        <v>719</v>
      </c>
      <c r="S829" s="34" t="s">
        <v>2870</v>
      </c>
      <c r="T829" s="34">
        <v>16</v>
      </c>
      <c r="U829" s="34" t="s">
        <v>2346</v>
      </c>
      <c r="V829" s="34" t="s">
        <v>2346</v>
      </c>
      <c r="W829" s="34">
        <v>1</v>
      </c>
      <c r="X829" s="34">
        <v>2</v>
      </c>
      <c r="Y829" s="34">
        <v>4</v>
      </c>
    </row>
    <row r="830" spans="1:25" x14ac:dyDescent="0.2">
      <c r="A830" s="34" t="s">
        <v>3345</v>
      </c>
      <c r="B830" s="49" t="s">
        <v>1946</v>
      </c>
      <c r="C830" s="49" t="s">
        <v>588</v>
      </c>
      <c r="D830" s="49">
        <v>5</v>
      </c>
      <c r="E830" s="34" t="s">
        <v>820</v>
      </c>
      <c r="F830" s="34" t="s">
        <v>724</v>
      </c>
      <c r="G830" s="87" t="s">
        <v>719</v>
      </c>
      <c r="H830" s="87" t="s">
        <v>720</v>
      </c>
      <c r="I830" s="87" t="s">
        <v>721</v>
      </c>
      <c r="J830" s="34" t="s">
        <v>725</v>
      </c>
      <c r="K830" s="87">
        <v>5</v>
      </c>
      <c r="L830" s="87" t="s">
        <v>719</v>
      </c>
      <c r="M830" s="87" t="s">
        <v>2870</v>
      </c>
      <c r="N830" s="87" t="s">
        <v>3246</v>
      </c>
      <c r="O830" s="49" t="s">
        <v>2436</v>
      </c>
      <c r="P830" s="49" t="s">
        <v>2436</v>
      </c>
      <c r="Q830" s="34">
        <v>5</v>
      </c>
      <c r="R830" s="34" t="s">
        <v>719</v>
      </c>
      <c r="S830" s="34" t="s">
        <v>2870</v>
      </c>
      <c r="T830" s="34" t="s">
        <v>3246</v>
      </c>
      <c r="U830" s="34" t="s">
        <v>2346</v>
      </c>
      <c r="V830" s="34" t="s">
        <v>2346</v>
      </c>
      <c r="W830" s="34">
        <v>1</v>
      </c>
      <c r="X830" s="34">
        <v>2</v>
      </c>
      <c r="Y830" s="34">
        <v>4</v>
      </c>
    </row>
    <row r="831" spans="1:25" x14ac:dyDescent="0.2">
      <c r="A831" s="34" t="s">
        <v>3346</v>
      </c>
      <c r="B831" s="49" t="s">
        <v>1947</v>
      </c>
      <c r="C831" s="49" t="s">
        <v>588</v>
      </c>
      <c r="D831" s="49">
        <v>5</v>
      </c>
      <c r="E831" s="34" t="s">
        <v>820</v>
      </c>
      <c r="F831" s="34" t="s">
        <v>742</v>
      </c>
      <c r="G831" s="87" t="s">
        <v>719</v>
      </c>
      <c r="H831" s="87" t="s">
        <v>728</v>
      </c>
      <c r="I831" s="87" t="s">
        <v>721</v>
      </c>
      <c r="J831" s="34" t="s">
        <v>743</v>
      </c>
      <c r="K831" s="87">
        <v>5</v>
      </c>
      <c r="L831" s="87" t="s">
        <v>720</v>
      </c>
      <c r="M831" s="87" t="s">
        <v>728</v>
      </c>
      <c r="N831" s="87">
        <v>16</v>
      </c>
      <c r="O831" s="49" t="s">
        <v>3347</v>
      </c>
      <c r="P831" s="49" t="s">
        <v>3347</v>
      </c>
      <c r="Q831" s="34">
        <v>5</v>
      </c>
      <c r="R831" s="34" t="s">
        <v>720</v>
      </c>
      <c r="S831" s="34" t="s">
        <v>728</v>
      </c>
      <c r="T831" s="34">
        <v>16</v>
      </c>
      <c r="U831" s="34" t="s">
        <v>2434</v>
      </c>
      <c r="V831" s="34" t="s">
        <v>2434</v>
      </c>
      <c r="W831" s="34">
        <v>1</v>
      </c>
      <c r="X831" s="34">
        <v>3</v>
      </c>
      <c r="Y831" s="34">
        <v>4</v>
      </c>
    </row>
    <row r="832" spans="1:25" x14ac:dyDescent="0.2">
      <c r="A832" s="34" t="s">
        <v>3348</v>
      </c>
      <c r="B832" s="49" t="s">
        <v>1948</v>
      </c>
      <c r="C832" s="49" t="s">
        <v>588</v>
      </c>
      <c r="D832" s="49">
        <v>5</v>
      </c>
      <c r="E832" s="34" t="s">
        <v>820</v>
      </c>
      <c r="F832" s="34" t="s">
        <v>735</v>
      </c>
      <c r="G832" s="87" t="s">
        <v>719</v>
      </c>
      <c r="H832" s="87" t="s">
        <v>739</v>
      </c>
      <c r="I832" s="87" t="s">
        <v>719</v>
      </c>
      <c r="J832" s="34" t="s">
        <v>736</v>
      </c>
      <c r="K832" s="87">
        <v>5</v>
      </c>
      <c r="L832" s="87">
        <v>1</v>
      </c>
      <c r="M832" s="87">
        <v>2</v>
      </c>
      <c r="N832" s="87">
        <v>16</v>
      </c>
      <c r="O832" s="49" t="s">
        <v>3325</v>
      </c>
      <c r="P832" s="49" t="s">
        <v>3325</v>
      </c>
      <c r="Q832" s="34">
        <v>5</v>
      </c>
      <c r="R832" s="34">
        <v>1</v>
      </c>
      <c r="S832" s="34">
        <v>2</v>
      </c>
      <c r="T832" s="34">
        <v>16</v>
      </c>
      <c r="U832" s="34" t="s">
        <v>2437</v>
      </c>
      <c r="V832" s="34" t="s">
        <v>2437</v>
      </c>
      <c r="W832" s="34">
        <v>1</v>
      </c>
      <c r="X832" s="34">
        <v>7</v>
      </c>
      <c r="Y832" s="34">
        <v>1</v>
      </c>
    </row>
    <row r="833" spans="1:25" x14ac:dyDescent="0.2">
      <c r="A833" s="34" t="s">
        <v>3349</v>
      </c>
      <c r="B833" s="49" t="s">
        <v>1949</v>
      </c>
      <c r="C833" s="49" t="s">
        <v>588</v>
      </c>
      <c r="D833" s="49">
        <v>5</v>
      </c>
      <c r="E833" s="34" t="s">
        <v>820</v>
      </c>
      <c r="F833" s="34" t="s">
        <v>1950</v>
      </c>
      <c r="G833" s="87" t="s">
        <v>719</v>
      </c>
      <c r="H833" s="87" t="s">
        <v>739</v>
      </c>
      <c r="I833" s="87" t="s">
        <v>719</v>
      </c>
      <c r="J833" s="34" t="s">
        <v>804</v>
      </c>
      <c r="K833" s="87">
        <v>5</v>
      </c>
      <c r="L833" s="87">
        <v>1</v>
      </c>
      <c r="M833" s="87">
        <v>2</v>
      </c>
      <c r="N833" s="87">
        <v>16</v>
      </c>
      <c r="O833" s="49" t="s">
        <v>3325</v>
      </c>
      <c r="P833" s="49" t="s">
        <v>3325</v>
      </c>
      <c r="Q833" s="34">
        <v>5</v>
      </c>
      <c r="R833" s="34">
        <v>1</v>
      </c>
      <c r="S833" s="34">
        <v>2</v>
      </c>
      <c r="T833" s="34">
        <v>16</v>
      </c>
      <c r="U833" s="34" t="s">
        <v>2437</v>
      </c>
      <c r="V833" s="34" t="s">
        <v>2437</v>
      </c>
      <c r="W833" s="34">
        <v>1</v>
      </c>
      <c r="X833" s="34">
        <v>7</v>
      </c>
      <c r="Y833" s="34">
        <v>1</v>
      </c>
    </row>
    <row r="834" spans="1:25" x14ac:dyDescent="0.2">
      <c r="A834" s="34" t="s">
        <v>3350</v>
      </c>
      <c r="B834" s="49" t="s">
        <v>1951</v>
      </c>
      <c r="C834" s="49" t="s">
        <v>588</v>
      </c>
      <c r="D834" s="49">
        <v>5</v>
      </c>
      <c r="E834" s="34" t="s">
        <v>820</v>
      </c>
      <c r="F834" s="34" t="s">
        <v>738</v>
      </c>
      <c r="G834" s="87" t="s">
        <v>719</v>
      </c>
      <c r="H834" s="87" t="s">
        <v>739</v>
      </c>
      <c r="I834" s="87" t="s">
        <v>720</v>
      </c>
      <c r="J834" s="34" t="s">
        <v>740</v>
      </c>
      <c r="K834" s="87">
        <v>5</v>
      </c>
      <c r="L834" s="87" t="s">
        <v>728</v>
      </c>
      <c r="M834" s="87" t="s">
        <v>719</v>
      </c>
      <c r="N834" s="87" t="s">
        <v>3246</v>
      </c>
      <c r="O834" s="49" t="s">
        <v>2439</v>
      </c>
      <c r="P834" s="49" t="s">
        <v>2439</v>
      </c>
      <c r="Q834" s="34">
        <v>5</v>
      </c>
      <c r="R834" s="34" t="s">
        <v>728</v>
      </c>
      <c r="S834" s="34" t="s">
        <v>719</v>
      </c>
      <c r="T834" s="34" t="s">
        <v>3246</v>
      </c>
      <c r="U834" s="34" t="s">
        <v>2356</v>
      </c>
      <c r="V834" s="34" t="s">
        <v>2356</v>
      </c>
      <c r="W834" s="34" t="s">
        <v>719</v>
      </c>
      <c r="X834" s="34" t="s">
        <v>739</v>
      </c>
      <c r="Y834" s="34" t="s">
        <v>720</v>
      </c>
    </row>
    <row r="835" spans="1:25" x14ac:dyDescent="0.2">
      <c r="A835" s="34" t="s">
        <v>3351</v>
      </c>
      <c r="B835" s="49" t="s">
        <v>1952</v>
      </c>
      <c r="C835" s="49" t="s">
        <v>588</v>
      </c>
      <c r="D835" s="49">
        <v>5</v>
      </c>
      <c r="E835" s="34" t="s">
        <v>820</v>
      </c>
      <c r="F835" s="34" t="s">
        <v>1942</v>
      </c>
      <c r="G835" s="87" t="s">
        <v>720</v>
      </c>
      <c r="H835" s="87" t="s">
        <v>768</v>
      </c>
      <c r="I835" s="87" t="s">
        <v>728</v>
      </c>
      <c r="J835" s="34" t="s">
        <v>1943</v>
      </c>
      <c r="K835" s="87">
        <v>5</v>
      </c>
      <c r="L835" s="87">
        <v>1</v>
      </c>
      <c r="M835" s="87">
        <v>9</v>
      </c>
      <c r="N835" s="87" t="s">
        <v>721</v>
      </c>
      <c r="O835" s="49" t="s">
        <v>3339</v>
      </c>
      <c r="P835" s="49" t="s">
        <v>3339</v>
      </c>
      <c r="Q835" s="34">
        <v>5</v>
      </c>
      <c r="R835" s="34">
        <v>1</v>
      </c>
      <c r="S835" s="34">
        <v>9</v>
      </c>
      <c r="T835" s="34" t="s">
        <v>721</v>
      </c>
      <c r="U835" s="34" t="s">
        <v>2425</v>
      </c>
      <c r="V835" s="34" t="s">
        <v>2425</v>
      </c>
      <c r="W835" s="34">
        <v>2</v>
      </c>
      <c r="X835" s="34">
        <v>5</v>
      </c>
      <c r="Y835" s="34">
        <v>3</v>
      </c>
    </row>
    <row r="836" spans="1:25" x14ac:dyDescent="0.2">
      <c r="A836" s="34" t="s">
        <v>3352</v>
      </c>
      <c r="B836" s="49" t="s">
        <v>1953</v>
      </c>
      <c r="C836" s="49" t="s">
        <v>588</v>
      </c>
      <c r="D836" s="49">
        <v>5</v>
      </c>
      <c r="E836" s="34" t="s">
        <v>820</v>
      </c>
      <c r="F836" s="34" t="s">
        <v>745</v>
      </c>
      <c r="G836" s="87" t="s">
        <v>720</v>
      </c>
      <c r="H836" s="87" t="s">
        <v>746</v>
      </c>
      <c r="I836" s="87" t="s">
        <v>747</v>
      </c>
      <c r="J836" s="34" t="s">
        <v>748</v>
      </c>
      <c r="K836" s="87">
        <v>5</v>
      </c>
      <c r="L836" s="87" t="s">
        <v>719</v>
      </c>
      <c r="M836" s="87" t="s">
        <v>2870</v>
      </c>
      <c r="N836" s="87" t="s">
        <v>2481</v>
      </c>
      <c r="O836" s="49" t="s">
        <v>2871</v>
      </c>
      <c r="P836" s="49" t="s">
        <v>2871</v>
      </c>
      <c r="Q836" s="34">
        <v>5</v>
      </c>
      <c r="R836" s="34" t="s">
        <v>719</v>
      </c>
      <c r="S836" s="34" t="s">
        <v>2870</v>
      </c>
      <c r="T836" s="34" t="s">
        <v>2481</v>
      </c>
      <c r="U836" s="34" t="s">
        <v>2360</v>
      </c>
      <c r="V836" s="34" t="s">
        <v>2360</v>
      </c>
      <c r="W836" s="34" t="s">
        <v>720</v>
      </c>
      <c r="X836" s="34" t="s">
        <v>746</v>
      </c>
      <c r="Y836" s="34" t="s">
        <v>747</v>
      </c>
    </row>
    <row r="837" spans="1:25" x14ac:dyDescent="0.2">
      <c r="A837" s="34" t="s">
        <v>3353</v>
      </c>
      <c r="B837" s="49" t="s">
        <v>1954</v>
      </c>
      <c r="C837" s="49" t="s">
        <v>589</v>
      </c>
      <c r="D837" s="49">
        <v>5</v>
      </c>
      <c r="E837" s="34" t="s">
        <v>820</v>
      </c>
      <c r="F837" s="34" t="s">
        <v>718</v>
      </c>
      <c r="G837" s="87" t="s">
        <v>719</v>
      </c>
      <c r="H837" s="87" t="s">
        <v>720</v>
      </c>
      <c r="I837" s="87" t="s">
        <v>721</v>
      </c>
      <c r="J837" s="34" t="s">
        <v>722</v>
      </c>
      <c r="K837" s="87">
        <v>5</v>
      </c>
      <c r="L837" s="87" t="s">
        <v>719</v>
      </c>
      <c r="M837" s="87" t="s">
        <v>2870</v>
      </c>
      <c r="N837" s="87">
        <v>5</v>
      </c>
      <c r="O837" s="49" t="s">
        <v>3334</v>
      </c>
      <c r="P837" s="49" t="s">
        <v>3334</v>
      </c>
      <c r="Q837" s="34">
        <v>5</v>
      </c>
      <c r="R837" s="34" t="s">
        <v>719</v>
      </c>
      <c r="S837" s="34" t="s">
        <v>2870</v>
      </c>
      <c r="T837" s="34">
        <v>5</v>
      </c>
      <c r="U837" s="34" t="s">
        <v>2346</v>
      </c>
      <c r="V837" s="34" t="s">
        <v>2346</v>
      </c>
      <c r="W837" s="34">
        <v>1</v>
      </c>
      <c r="X837" s="34">
        <v>2</v>
      </c>
      <c r="Y837" s="34">
        <v>4</v>
      </c>
    </row>
    <row r="838" spans="1:25" x14ac:dyDescent="0.2">
      <c r="A838" s="34" t="s">
        <v>3354</v>
      </c>
      <c r="B838" s="49" t="s">
        <v>1955</v>
      </c>
      <c r="C838" s="49" t="s">
        <v>589</v>
      </c>
      <c r="D838" s="49">
        <v>5</v>
      </c>
      <c r="E838" s="34" t="s">
        <v>820</v>
      </c>
      <c r="F838" s="34" t="s">
        <v>724</v>
      </c>
      <c r="G838" s="87" t="s">
        <v>719</v>
      </c>
      <c r="H838" s="87" t="s">
        <v>720</v>
      </c>
      <c r="I838" s="87" t="s">
        <v>721</v>
      </c>
      <c r="J838" s="34" t="s">
        <v>725</v>
      </c>
      <c r="K838" s="87">
        <v>5</v>
      </c>
      <c r="L838" s="87" t="s">
        <v>719</v>
      </c>
      <c r="M838" s="87" t="s">
        <v>2870</v>
      </c>
      <c r="N838" s="87">
        <v>10</v>
      </c>
      <c r="O838" s="49" t="s">
        <v>2871</v>
      </c>
      <c r="P838" s="49" t="s">
        <v>2871</v>
      </c>
      <c r="Q838" s="34">
        <v>5</v>
      </c>
      <c r="R838" s="34" t="s">
        <v>719</v>
      </c>
      <c r="S838" s="34" t="s">
        <v>2870</v>
      </c>
      <c r="T838" s="34">
        <v>10</v>
      </c>
      <c r="U838" s="34" t="s">
        <v>2346</v>
      </c>
      <c r="V838" s="34" t="s">
        <v>2346</v>
      </c>
      <c r="W838" s="34">
        <v>1</v>
      </c>
      <c r="X838" s="34">
        <v>2</v>
      </c>
      <c r="Y838" s="34">
        <v>4</v>
      </c>
    </row>
    <row r="839" spans="1:25" x14ac:dyDescent="0.2">
      <c r="A839" s="34" t="s">
        <v>3355</v>
      </c>
      <c r="B839" s="49" t="s">
        <v>1956</v>
      </c>
      <c r="C839" s="49" t="s">
        <v>589</v>
      </c>
      <c r="D839" s="49">
        <v>5</v>
      </c>
      <c r="E839" s="34" t="s">
        <v>820</v>
      </c>
      <c r="F839" s="34" t="s">
        <v>735</v>
      </c>
      <c r="G839" s="87" t="s">
        <v>719</v>
      </c>
      <c r="H839" s="87" t="s">
        <v>739</v>
      </c>
      <c r="I839" s="87" t="s">
        <v>719</v>
      </c>
      <c r="J839" s="34" t="s">
        <v>736</v>
      </c>
      <c r="K839" s="87">
        <v>5</v>
      </c>
      <c r="L839" s="87" t="s">
        <v>719</v>
      </c>
      <c r="M839" s="87" t="s">
        <v>720</v>
      </c>
      <c r="N839" s="87" t="s">
        <v>3246</v>
      </c>
      <c r="O839" s="49" t="s">
        <v>3325</v>
      </c>
      <c r="P839" s="49" t="s">
        <v>3325</v>
      </c>
      <c r="Q839" s="34">
        <v>5</v>
      </c>
      <c r="R839" s="34" t="s">
        <v>719</v>
      </c>
      <c r="S839" s="34" t="s">
        <v>720</v>
      </c>
      <c r="T839" s="34" t="s">
        <v>3246</v>
      </c>
      <c r="U839" s="34" t="s">
        <v>2437</v>
      </c>
      <c r="V839" s="34" t="s">
        <v>2437</v>
      </c>
      <c r="W839" s="34" t="s">
        <v>719</v>
      </c>
      <c r="X839" s="34" t="s">
        <v>739</v>
      </c>
      <c r="Y839" s="34" t="s">
        <v>719</v>
      </c>
    </row>
    <row r="840" spans="1:25" x14ac:dyDescent="0.2">
      <c r="A840" s="34" t="s">
        <v>3356</v>
      </c>
      <c r="B840" s="49" t="s">
        <v>1957</v>
      </c>
      <c r="C840" s="49" t="s">
        <v>589</v>
      </c>
      <c r="D840" s="49">
        <v>5</v>
      </c>
      <c r="E840" s="34" t="s">
        <v>820</v>
      </c>
      <c r="F840" s="34" t="s">
        <v>1958</v>
      </c>
      <c r="G840" s="87" t="s">
        <v>719</v>
      </c>
      <c r="H840" s="87" t="s">
        <v>739</v>
      </c>
      <c r="I840" s="87" t="s">
        <v>719</v>
      </c>
      <c r="J840" s="34" t="s">
        <v>1959</v>
      </c>
      <c r="K840" s="87">
        <v>5</v>
      </c>
      <c r="L840" s="87" t="s">
        <v>719</v>
      </c>
      <c r="M840" s="87" t="s">
        <v>720</v>
      </c>
      <c r="N840" s="87" t="s">
        <v>3246</v>
      </c>
      <c r="O840" s="49" t="s">
        <v>3325</v>
      </c>
      <c r="P840" s="49" t="s">
        <v>3325</v>
      </c>
      <c r="Q840" s="34">
        <v>5</v>
      </c>
      <c r="R840" s="34" t="s">
        <v>719</v>
      </c>
      <c r="S840" s="34" t="s">
        <v>720</v>
      </c>
      <c r="T840" s="34" t="s">
        <v>3246</v>
      </c>
      <c r="U840" s="34" t="s">
        <v>2437</v>
      </c>
      <c r="V840" s="34" t="s">
        <v>2437</v>
      </c>
      <c r="W840" s="34" t="s">
        <v>719</v>
      </c>
      <c r="X840" s="34" t="s">
        <v>739</v>
      </c>
      <c r="Y840" s="34" t="s">
        <v>719</v>
      </c>
    </row>
    <row r="841" spans="1:25" x14ac:dyDescent="0.2">
      <c r="A841" s="34" t="s">
        <v>3357</v>
      </c>
      <c r="B841" s="49" t="s">
        <v>1960</v>
      </c>
      <c r="C841" s="49" t="s">
        <v>589</v>
      </c>
      <c r="D841" s="49">
        <v>5</v>
      </c>
      <c r="E841" s="34" t="s">
        <v>820</v>
      </c>
      <c r="F841" s="34" t="s">
        <v>738</v>
      </c>
      <c r="G841" s="87" t="s">
        <v>719</v>
      </c>
      <c r="H841" s="87" t="s">
        <v>739</v>
      </c>
      <c r="I841" s="87" t="s">
        <v>720</v>
      </c>
      <c r="J841" s="34" t="s">
        <v>740</v>
      </c>
      <c r="K841" s="87">
        <v>5</v>
      </c>
      <c r="L841" s="87" t="s">
        <v>728</v>
      </c>
      <c r="M841" s="87" t="s">
        <v>719</v>
      </c>
      <c r="N841" s="87" t="s">
        <v>3246</v>
      </c>
      <c r="O841" s="49" t="s">
        <v>2439</v>
      </c>
      <c r="P841" s="49" t="s">
        <v>2439</v>
      </c>
      <c r="Q841" s="34">
        <v>5</v>
      </c>
      <c r="R841" s="34" t="s">
        <v>728</v>
      </c>
      <c r="S841" s="34" t="s">
        <v>719</v>
      </c>
      <c r="T841" s="34" t="s">
        <v>3246</v>
      </c>
      <c r="U841" s="34" t="s">
        <v>2356</v>
      </c>
      <c r="V841" s="34" t="s">
        <v>2356</v>
      </c>
      <c r="W841" s="34" t="s">
        <v>719</v>
      </c>
      <c r="X841" s="34" t="s">
        <v>739</v>
      </c>
      <c r="Y841" s="34" t="s">
        <v>720</v>
      </c>
    </row>
    <row r="842" spans="1:25" x14ac:dyDescent="0.2">
      <c r="A842" s="34" t="s">
        <v>3358</v>
      </c>
      <c r="B842" s="49" t="s">
        <v>1961</v>
      </c>
      <c r="C842" s="49" t="s">
        <v>589</v>
      </c>
      <c r="D842" s="49">
        <v>5</v>
      </c>
      <c r="E842" s="34" t="s">
        <v>820</v>
      </c>
      <c r="F842" s="34" t="s">
        <v>745</v>
      </c>
      <c r="G842" s="87" t="s">
        <v>720</v>
      </c>
      <c r="H842" s="87" t="s">
        <v>746</v>
      </c>
      <c r="I842" s="87" t="s">
        <v>747</v>
      </c>
      <c r="J842" s="34" t="s">
        <v>748</v>
      </c>
      <c r="K842" s="87">
        <v>5</v>
      </c>
      <c r="L842" s="87" t="s">
        <v>719</v>
      </c>
      <c r="M842" s="87" t="s">
        <v>2870</v>
      </c>
      <c r="N842" s="87" t="s">
        <v>2481</v>
      </c>
      <c r="O842" s="49" t="s">
        <v>2871</v>
      </c>
      <c r="P842" s="49" t="s">
        <v>2871</v>
      </c>
      <c r="Q842" s="34">
        <v>5</v>
      </c>
      <c r="R842" s="34" t="s">
        <v>719</v>
      </c>
      <c r="S842" s="34" t="s">
        <v>2870</v>
      </c>
      <c r="T842" s="34" t="s">
        <v>2481</v>
      </c>
      <c r="U842" s="34" t="s">
        <v>2360</v>
      </c>
      <c r="V842" s="34" t="s">
        <v>2360</v>
      </c>
      <c r="W842" s="34" t="s">
        <v>720</v>
      </c>
      <c r="X842" s="34" t="s">
        <v>746</v>
      </c>
      <c r="Y842" s="34" t="s">
        <v>747</v>
      </c>
    </row>
    <row r="843" spans="1:25" x14ac:dyDescent="0.2">
      <c r="A843" s="34" t="s">
        <v>3359</v>
      </c>
      <c r="B843" s="49" t="s">
        <v>1962</v>
      </c>
      <c r="C843" s="49" t="s">
        <v>589</v>
      </c>
      <c r="D843" s="49">
        <v>5</v>
      </c>
      <c r="E843" s="34" t="s">
        <v>820</v>
      </c>
      <c r="F843" s="34" t="s">
        <v>742</v>
      </c>
      <c r="G843" s="87" t="s">
        <v>728</v>
      </c>
      <c r="H843" s="87" t="s">
        <v>732</v>
      </c>
      <c r="I843" s="87" t="s">
        <v>728</v>
      </c>
      <c r="J843" s="34" t="s">
        <v>743</v>
      </c>
      <c r="K843" s="87">
        <v>5</v>
      </c>
      <c r="L843" s="87" t="s">
        <v>719</v>
      </c>
      <c r="M843" s="87" t="s">
        <v>3331</v>
      </c>
      <c r="N843" s="87" t="s">
        <v>3246</v>
      </c>
      <c r="O843" s="49" t="s">
        <v>2579</v>
      </c>
      <c r="P843" s="49" t="s">
        <v>2579</v>
      </c>
      <c r="Q843" s="34">
        <v>5</v>
      </c>
      <c r="R843" s="34" t="s">
        <v>719</v>
      </c>
      <c r="S843" s="34" t="s">
        <v>3331</v>
      </c>
      <c r="T843" s="34" t="s">
        <v>3246</v>
      </c>
      <c r="U843" s="34" t="s">
        <v>2933</v>
      </c>
      <c r="V843" s="34" t="s">
        <v>2933</v>
      </c>
      <c r="W843" s="34" t="s">
        <v>728</v>
      </c>
      <c r="X843" s="34" t="s">
        <v>732</v>
      </c>
      <c r="Y843" s="34" t="s">
        <v>728</v>
      </c>
    </row>
    <row r="844" spans="1:25" s="79" customFormat="1" x14ac:dyDescent="0.2">
      <c r="A844" s="79" t="s">
        <v>3360</v>
      </c>
      <c r="B844" s="49" t="s">
        <v>1963</v>
      </c>
      <c r="C844" s="80" t="s">
        <v>590</v>
      </c>
      <c r="D844" s="49">
        <v>6</v>
      </c>
      <c r="E844" s="34" t="s">
        <v>759</v>
      </c>
      <c r="F844" s="79" t="s">
        <v>735</v>
      </c>
      <c r="G844" s="101" t="s">
        <v>719</v>
      </c>
      <c r="H844" s="101" t="s">
        <v>719</v>
      </c>
      <c r="I844" s="101" t="s">
        <v>720</v>
      </c>
      <c r="J844" s="79" t="s">
        <v>736</v>
      </c>
      <c r="K844" s="101">
        <v>6</v>
      </c>
      <c r="L844" s="101" t="s">
        <v>728</v>
      </c>
      <c r="M844" s="101" t="s">
        <v>720</v>
      </c>
      <c r="N844" s="101" t="s">
        <v>2481</v>
      </c>
      <c r="O844" s="49" t="s">
        <v>3361</v>
      </c>
      <c r="P844" s="49" t="s">
        <v>3361</v>
      </c>
      <c r="Q844" s="34">
        <v>6</v>
      </c>
      <c r="R844" s="34" t="s">
        <v>728</v>
      </c>
      <c r="S844" s="34" t="s">
        <v>720</v>
      </c>
      <c r="T844" s="34" t="s">
        <v>2481</v>
      </c>
      <c r="U844" s="34" t="s">
        <v>3362</v>
      </c>
      <c r="V844" s="34" t="s">
        <v>3362</v>
      </c>
      <c r="W844" s="34" t="s">
        <v>719</v>
      </c>
      <c r="X844" s="34" t="s">
        <v>719</v>
      </c>
      <c r="Y844" s="34" t="s">
        <v>720</v>
      </c>
    </row>
    <row r="845" spans="1:25" s="79" customFormat="1" x14ac:dyDescent="0.2">
      <c r="A845" s="79" t="s">
        <v>3363</v>
      </c>
      <c r="B845" s="49" t="s">
        <v>1964</v>
      </c>
      <c r="C845" s="80" t="s">
        <v>590</v>
      </c>
      <c r="D845" s="49">
        <v>6</v>
      </c>
      <c r="E845" s="34" t="s">
        <v>759</v>
      </c>
      <c r="F845" s="79" t="s">
        <v>738</v>
      </c>
      <c r="G845" s="101" t="s">
        <v>719</v>
      </c>
      <c r="H845" s="101" t="s">
        <v>739</v>
      </c>
      <c r="I845" s="101" t="s">
        <v>720</v>
      </c>
      <c r="J845" s="79" t="s">
        <v>740</v>
      </c>
      <c r="K845" s="101">
        <v>6</v>
      </c>
      <c r="L845" s="101" t="s">
        <v>768</v>
      </c>
      <c r="M845" s="101" t="s">
        <v>719</v>
      </c>
      <c r="N845" s="101" t="s">
        <v>3246</v>
      </c>
      <c r="O845" s="49" t="s">
        <v>2373</v>
      </c>
      <c r="P845" s="49" t="s">
        <v>2373</v>
      </c>
      <c r="Q845" s="34">
        <v>6</v>
      </c>
      <c r="R845" s="34" t="s">
        <v>768</v>
      </c>
      <c r="S845" s="34" t="s">
        <v>719</v>
      </c>
      <c r="T845" s="34" t="s">
        <v>3246</v>
      </c>
      <c r="U845" s="34" t="s">
        <v>2356</v>
      </c>
      <c r="V845" s="34" t="s">
        <v>2356</v>
      </c>
      <c r="W845" s="34" t="s">
        <v>719</v>
      </c>
      <c r="X845" s="34" t="s">
        <v>739</v>
      </c>
      <c r="Y845" s="34" t="s">
        <v>720</v>
      </c>
    </row>
    <row r="846" spans="1:25" s="79" customFormat="1" x14ac:dyDescent="0.2">
      <c r="A846" s="79" t="s">
        <v>3364</v>
      </c>
      <c r="B846" s="49" t="s">
        <v>1965</v>
      </c>
      <c r="C846" s="80" t="s">
        <v>590</v>
      </c>
      <c r="D846" s="49">
        <v>6</v>
      </c>
      <c r="E846" s="34" t="s">
        <v>759</v>
      </c>
      <c r="F846" s="79" t="s">
        <v>742</v>
      </c>
      <c r="G846" s="101" t="s">
        <v>728</v>
      </c>
      <c r="H846" s="101" t="s">
        <v>732</v>
      </c>
      <c r="I846" s="101" t="s">
        <v>728</v>
      </c>
      <c r="J846" s="79" t="s">
        <v>743</v>
      </c>
      <c r="K846" s="101">
        <v>6</v>
      </c>
      <c r="L846" s="101" t="s">
        <v>728</v>
      </c>
      <c r="M846" s="101" t="s">
        <v>720</v>
      </c>
      <c r="N846" s="101" t="s">
        <v>3246</v>
      </c>
      <c r="O846" s="49" t="s">
        <v>2383</v>
      </c>
      <c r="P846" s="49" t="s">
        <v>2383</v>
      </c>
      <c r="Q846" s="34">
        <v>6</v>
      </c>
      <c r="R846" s="34" t="s">
        <v>728</v>
      </c>
      <c r="S846" s="34" t="s">
        <v>720</v>
      </c>
      <c r="T846" s="34" t="s">
        <v>3246</v>
      </c>
      <c r="U846" s="34" t="s">
        <v>2933</v>
      </c>
      <c r="V846" s="34" t="s">
        <v>2933</v>
      </c>
      <c r="W846" s="34" t="s">
        <v>728</v>
      </c>
      <c r="X846" s="34" t="s">
        <v>732</v>
      </c>
      <c r="Y846" s="34" t="s">
        <v>728</v>
      </c>
    </row>
    <row r="847" spans="1:25" s="79" customFormat="1" x14ac:dyDescent="0.2">
      <c r="A847" s="79" t="s">
        <v>3365</v>
      </c>
      <c r="B847" s="49" t="s">
        <v>1966</v>
      </c>
      <c r="C847" s="80" t="s">
        <v>590</v>
      </c>
      <c r="D847" s="49">
        <v>6</v>
      </c>
      <c r="E847" s="34" t="s">
        <v>759</v>
      </c>
      <c r="F847" s="79" t="s">
        <v>1967</v>
      </c>
      <c r="G847" s="101" t="s">
        <v>728</v>
      </c>
      <c r="H847" s="101" t="s">
        <v>732</v>
      </c>
      <c r="I847" s="101" t="s">
        <v>728</v>
      </c>
      <c r="J847" s="79" t="s">
        <v>1968</v>
      </c>
      <c r="K847" s="101">
        <v>6</v>
      </c>
      <c r="L847" s="101" t="s">
        <v>728</v>
      </c>
      <c r="M847" s="101" t="s">
        <v>720</v>
      </c>
      <c r="N847" s="101" t="s">
        <v>3246</v>
      </c>
      <c r="O847" s="49" t="s">
        <v>2383</v>
      </c>
      <c r="P847" s="49" t="s">
        <v>2383</v>
      </c>
      <c r="Q847" s="34">
        <v>6</v>
      </c>
      <c r="R847" s="34" t="s">
        <v>728</v>
      </c>
      <c r="S847" s="34" t="s">
        <v>720</v>
      </c>
      <c r="T847" s="34" t="s">
        <v>3246</v>
      </c>
      <c r="U847" s="34" t="s">
        <v>2933</v>
      </c>
      <c r="V847" s="34" t="s">
        <v>2933</v>
      </c>
      <c r="W847" s="34" t="s">
        <v>728</v>
      </c>
      <c r="X847" s="34" t="s">
        <v>732</v>
      </c>
      <c r="Y847" s="34" t="s">
        <v>728</v>
      </c>
    </row>
    <row r="848" spans="1:25" s="79" customFormat="1" x14ac:dyDescent="0.2">
      <c r="A848" s="79" t="s">
        <v>3366</v>
      </c>
      <c r="B848" s="49" t="s">
        <v>1969</v>
      </c>
      <c r="C848" s="80" t="s">
        <v>590</v>
      </c>
      <c r="D848" s="49">
        <v>6</v>
      </c>
      <c r="E848" s="34" t="s">
        <v>759</v>
      </c>
      <c r="F848" s="79" t="s">
        <v>1970</v>
      </c>
      <c r="G848" s="101" t="s">
        <v>728</v>
      </c>
      <c r="H848" s="101" t="s">
        <v>732</v>
      </c>
      <c r="I848" s="101" t="s">
        <v>728</v>
      </c>
      <c r="J848" s="79" t="s">
        <v>1971</v>
      </c>
      <c r="K848" s="101">
        <v>6</v>
      </c>
      <c r="L848" s="101" t="s">
        <v>728</v>
      </c>
      <c r="M848" s="101" t="s">
        <v>719</v>
      </c>
      <c r="N848" s="101" t="s">
        <v>3246</v>
      </c>
      <c r="O848" s="49" t="s">
        <v>2668</v>
      </c>
      <c r="P848" s="49" t="s">
        <v>2668</v>
      </c>
      <c r="Q848" s="34">
        <v>6</v>
      </c>
      <c r="R848" s="34" t="s">
        <v>728</v>
      </c>
      <c r="S848" s="34" t="s">
        <v>719</v>
      </c>
      <c r="T848" s="34" t="s">
        <v>3246</v>
      </c>
      <c r="U848" s="34" t="s">
        <v>2933</v>
      </c>
      <c r="V848" s="34" t="s">
        <v>2933</v>
      </c>
      <c r="W848" s="34" t="s">
        <v>728</v>
      </c>
      <c r="X848" s="34" t="s">
        <v>732</v>
      </c>
      <c r="Y848" s="34" t="s">
        <v>728</v>
      </c>
    </row>
    <row r="849" spans="1:25" s="79" customFormat="1" x14ac:dyDescent="0.2">
      <c r="A849" s="79" t="s">
        <v>3367</v>
      </c>
      <c r="B849" s="49" t="s">
        <v>1972</v>
      </c>
      <c r="C849" s="80" t="s">
        <v>590</v>
      </c>
      <c r="D849" s="49">
        <v>6</v>
      </c>
      <c r="E849" s="34" t="s">
        <v>759</v>
      </c>
      <c r="F849" s="79" t="s">
        <v>1973</v>
      </c>
      <c r="G849" s="101" t="s">
        <v>719</v>
      </c>
      <c r="H849" s="101" t="s">
        <v>728</v>
      </c>
      <c r="I849" s="101" t="s">
        <v>721</v>
      </c>
      <c r="J849" s="79" t="s">
        <v>1974</v>
      </c>
      <c r="K849" s="101">
        <v>6</v>
      </c>
      <c r="L849" s="101">
        <v>3</v>
      </c>
      <c r="M849" s="101">
        <v>2</v>
      </c>
      <c r="N849" s="101">
        <v>16</v>
      </c>
      <c r="O849" s="49" t="s">
        <v>2383</v>
      </c>
      <c r="P849" s="49" t="s">
        <v>2383</v>
      </c>
      <c r="Q849" s="34">
        <v>6</v>
      </c>
      <c r="R849" s="34">
        <v>3</v>
      </c>
      <c r="S849" s="34">
        <v>2</v>
      </c>
      <c r="T849" s="34">
        <v>16</v>
      </c>
      <c r="U849" s="34" t="s">
        <v>2434</v>
      </c>
      <c r="V849" s="34" t="s">
        <v>2434</v>
      </c>
      <c r="W849" s="34">
        <v>1</v>
      </c>
      <c r="X849" s="34">
        <v>3</v>
      </c>
      <c r="Y849" s="34">
        <v>4</v>
      </c>
    </row>
    <row r="850" spans="1:25" s="79" customFormat="1" x14ac:dyDescent="0.2">
      <c r="A850" s="79" t="s">
        <v>3368</v>
      </c>
      <c r="B850" s="49" t="s">
        <v>1975</v>
      </c>
      <c r="C850" s="80" t="s">
        <v>590</v>
      </c>
      <c r="D850" s="49">
        <v>6</v>
      </c>
      <c r="E850" s="34" t="s">
        <v>759</v>
      </c>
      <c r="F850" s="79" t="s">
        <v>718</v>
      </c>
      <c r="G850" s="101" t="s">
        <v>719</v>
      </c>
      <c r="H850" s="101" t="s">
        <v>720</v>
      </c>
      <c r="I850" s="101" t="s">
        <v>721</v>
      </c>
      <c r="J850" s="79" t="s">
        <v>722</v>
      </c>
      <c r="K850" s="101">
        <v>6</v>
      </c>
      <c r="L850" s="101">
        <v>3</v>
      </c>
      <c r="M850" s="101">
        <v>1</v>
      </c>
      <c r="N850" s="101">
        <v>5</v>
      </c>
      <c r="O850" s="49" t="s">
        <v>3369</v>
      </c>
      <c r="P850" s="49" t="s">
        <v>3369</v>
      </c>
      <c r="Q850" s="34">
        <v>6</v>
      </c>
      <c r="R850" s="34">
        <v>3</v>
      </c>
      <c r="S850" s="34">
        <v>1</v>
      </c>
      <c r="T850" s="34">
        <v>5</v>
      </c>
      <c r="U850" s="34" t="s">
        <v>2346</v>
      </c>
      <c r="V850" s="34" t="s">
        <v>2346</v>
      </c>
      <c r="W850" s="34">
        <v>1</v>
      </c>
      <c r="X850" s="34">
        <v>2</v>
      </c>
      <c r="Y850" s="34">
        <v>4</v>
      </c>
    </row>
    <row r="851" spans="1:25" s="79" customFormat="1" x14ac:dyDescent="0.2">
      <c r="A851" s="79" t="s">
        <v>3370</v>
      </c>
      <c r="B851" s="49" t="s">
        <v>1976</v>
      </c>
      <c r="C851" s="80" t="s">
        <v>590</v>
      </c>
      <c r="D851" s="49">
        <v>6</v>
      </c>
      <c r="E851" s="34" t="s">
        <v>759</v>
      </c>
      <c r="F851" s="79" t="s">
        <v>724</v>
      </c>
      <c r="G851" s="101" t="s">
        <v>719</v>
      </c>
      <c r="H851" s="101" t="s">
        <v>720</v>
      </c>
      <c r="I851" s="101" t="s">
        <v>721</v>
      </c>
      <c r="J851" s="79" t="s">
        <v>725</v>
      </c>
      <c r="K851" s="101">
        <v>6</v>
      </c>
      <c r="L851" s="101" t="s">
        <v>728</v>
      </c>
      <c r="M851" s="101" t="s">
        <v>719</v>
      </c>
      <c r="N851" s="101">
        <v>10</v>
      </c>
      <c r="O851" s="49" t="s">
        <v>2371</v>
      </c>
      <c r="P851" s="49" t="s">
        <v>2371</v>
      </c>
      <c r="Q851" s="34">
        <v>6</v>
      </c>
      <c r="R851" s="34" t="s">
        <v>728</v>
      </c>
      <c r="S851" s="34" t="s">
        <v>719</v>
      </c>
      <c r="T851" s="34">
        <v>10</v>
      </c>
      <c r="U851" s="34" t="s">
        <v>2346</v>
      </c>
      <c r="V851" s="34" t="s">
        <v>2346</v>
      </c>
      <c r="W851" s="34">
        <v>1</v>
      </c>
      <c r="X851" s="34">
        <v>2</v>
      </c>
      <c r="Y851" s="34">
        <v>4</v>
      </c>
    </row>
    <row r="852" spans="1:25" s="79" customFormat="1" x14ac:dyDescent="0.2">
      <c r="A852" s="79" t="s">
        <v>3371</v>
      </c>
      <c r="B852" s="49" t="s">
        <v>1977</v>
      </c>
      <c r="C852" s="80" t="s">
        <v>590</v>
      </c>
      <c r="D852" s="49">
        <v>6</v>
      </c>
      <c r="E852" s="34" t="s">
        <v>759</v>
      </c>
      <c r="F852" s="79" t="s">
        <v>1978</v>
      </c>
      <c r="G852" s="101" t="s">
        <v>728</v>
      </c>
      <c r="H852" s="101" t="s">
        <v>732</v>
      </c>
      <c r="I852" s="101" t="s">
        <v>728</v>
      </c>
      <c r="J852" s="79" t="s">
        <v>733</v>
      </c>
      <c r="K852" s="101">
        <v>6</v>
      </c>
      <c r="L852" s="101">
        <v>3</v>
      </c>
      <c r="M852" s="101">
        <v>1</v>
      </c>
      <c r="N852" s="101">
        <v>16</v>
      </c>
      <c r="O852" s="49" t="s">
        <v>2668</v>
      </c>
      <c r="P852" s="49" t="s">
        <v>2668</v>
      </c>
      <c r="Q852" s="34">
        <v>6</v>
      </c>
      <c r="R852" s="34">
        <v>3</v>
      </c>
      <c r="S852" s="34">
        <v>1</v>
      </c>
      <c r="T852" s="34">
        <v>16</v>
      </c>
      <c r="U852" s="34" t="s">
        <v>2933</v>
      </c>
      <c r="V852" s="34" t="s">
        <v>2933</v>
      </c>
      <c r="W852" s="34" t="s">
        <v>728</v>
      </c>
      <c r="X852" s="34" t="s">
        <v>732</v>
      </c>
      <c r="Y852" s="34" t="s">
        <v>728</v>
      </c>
    </row>
    <row r="853" spans="1:25" s="79" customFormat="1" x14ac:dyDescent="0.2">
      <c r="A853" s="79" t="s">
        <v>3372</v>
      </c>
      <c r="B853" s="49" t="s">
        <v>1979</v>
      </c>
      <c r="C853" s="80" t="s">
        <v>590</v>
      </c>
      <c r="D853" s="49">
        <v>6</v>
      </c>
      <c r="E853" s="34" t="s">
        <v>759</v>
      </c>
      <c r="F853" s="79" t="s">
        <v>745</v>
      </c>
      <c r="G853" s="101" t="s">
        <v>720</v>
      </c>
      <c r="H853" s="101" t="s">
        <v>746</v>
      </c>
      <c r="I853" s="101" t="s">
        <v>747</v>
      </c>
      <c r="J853" s="79" t="s">
        <v>748</v>
      </c>
      <c r="K853" s="101">
        <v>6</v>
      </c>
      <c r="L853" s="101" t="s">
        <v>728</v>
      </c>
      <c r="M853" s="101" t="s">
        <v>719</v>
      </c>
      <c r="N853" s="101" t="s">
        <v>2481</v>
      </c>
      <c r="O853" s="49" t="s">
        <v>2371</v>
      </c>
      <c r="P853" s="49" t="s">
        <v>2371</v>
      </c>
      <c r="Q853" s="34">
        <v>6</v>
      </c>
      <c r="R853" s="34" t="s">
        <v>728</v>
      </c>
      <c r="S853" s="34" t="s">
        <v>719</v>
      </c>
      <c r="T853" s="34" t="s">
        <v>2481</v>
      </c>
      <c r="U853" s="34" t="s">
        <v>2360</v>
      </c>
      <c r="V853" s="34" t="s">
        <v>2360</v>
      </c>
      <c r="W853" s="34" t="s">
        <v>720</v>
      </c>
      <c r="X853" s="34" t="s">
        <v>746</v>
      </c>
      <c r="Y853" s="34" t="s">
        <v>747</v>
      </c>
    </row>
    <row r="854" spans="1:25" s="57" customFormat="1" x14ac:dyDescent="0.2">
      <c r="A854" s="57" t="s">
        <v>3373</v>
      </c>
      <c r="B854" s="49" t="s">
        <v>1980</v>
      </c>
      <c r="C854" s="76" t="s">
        <v>591</v>
      </c>
      <c r="D854" s="49">
        <v>6</v>
      </c>
      <c r="E854" s="34" t="s">
        <v>759</v>
      </c>
      <c r="F854" s="57" t="s">
        <v>1981</v>
      </c>
      <c r="G854" s="99" t="s">
        <v>720</v>
      </c>
      <c r="H854" s="99" t="s">
        <v>768</v>
      </c>
      <c r="I854" s="99" t="s">
        <v>728</v>
      </c>
      <c r="J854" s="57" t="s">
        <v>811</v>
      </c>
      <c r="K854" s="99">
        <v>6</v>
      </c>
      <c r="L854" s="99" t="s">
        <v>720</v>
      </c>
      <c r="M854" s="99" t="s">
        <v>719</v>
      </c>
      <c r="N854" s="99">
        <v>16</v>
      </c>
      <c r="O854" s="49" t="s">
        <v>3374</v>
      </c>
      <c r="P854" s="49" t="s">
        <v>3374</v>
      </c>
      <c r="Q854" s="34">
        <v>6</v>
      </c>
      <c r="R854" s="34" t="s">
        <v>720</v>
      </c>
      <c r="S854" s="34" t="s">
        <v>719</v>
      </c>
      <c r="T854" s="34">
        <v>16</v>
      </c>
      <c r="U854" s="34" t="s">
        <v>2425</v>
      </c>
      <c r="V854" s="34" t="s">
        <v>2425</v>
      </c>
      <c r="W854" s="34">
        <v>2</v>
      </c>
      <c r="X854" s="34">
        <v>5</v>
      </c>
      <c r="Y854" s="34" t="s">
        <v>728</v>
      </c>
    </row>
    <row r="855" spans="1:25" s="57" customFormat="1" x14ac:dyDescent="0.2">
      <c r="A855" s="57" t="s">
        <v>3375</v>
      </c>
      <c r="B855" s="49" t="s">
        <v>1982</v>
      </c>
      <c r="C855" s="76" t="s">
        <v>591</v>
      </c>
      <c r="D855" s="49">
        <v>6</v>
      </c>
      <c r="E855" s="34" t="s">
        <v>759</v>
      </c>
      <c r="F855" s="57" t="s">
        <v>735</v>
      </c>
      <c r="G855" s="99" t="s">
        <v>720</v>
      </c>
      <c r="H855" s="99" t="s">
        <v>768</v>
      </c>
      <c r="I855" s="99" t="s">
        <v>728</v>
      </c>
      <c r="J855" s="57" t="s">
        <v>736</v>
      </c>
      <c r="K855" s="99">
        <v>6</v>
      </c>
      <c r="L855" s="99" t="s">
        <v>728</v>
      </c>
      <c r="M855" s="99" t="s">
        <v>720</v>
      </c>
      <c r="N855" s="99" t="s">
        <v>2481</v>
      </c>
      <c r="O855" s="49" t="s">
        <v>3361</v>
      </c>
      <c r="P855" s="49" t="s">
        <v>3361</v>
      </c>
      <c r="Q855" s="34">
        <v>6</v>
      </c>
      <c r="R855" s="34" t="s">
        <v>728</v>
      </c>
      <c r="S855" s="34" t="s">
        <v>720</v>
      </c>
      <c r="T855" s="34" t="s">
        <v>2481</v>
      </c>
      <c r="U855" s="34" t="s">
        <v>2425</v>
      </c>
      <c r="V855" s="34" t="s">
        <v>2425</v>
      </c>
      <c r="W855" s="34">
        <v>2</v>
      </c>
      <c r="X855" s="34">
        <v>5</v>
      </c>
      <c r="Y855" s="34" t="s">
        <v>728</v>
      </c>
    </row>
    <row r="856" spans="1:25" s="57" customFormat="1" x14ac:dyDescent="0.2">
      <c r="A856" s="57" t="s">
        <v>3376</v>
      </c>
      <c r="B856" s="49" t="s">
        <v>1983</v>
      </c>
      <c r="C856" s="76" t="s">
        <v>591</v>
      </c>
      <c r="D856" s="49">
        <v>6</v>
      </c>
      <c r="E856" s="34" t="s">
        <v>759</v>
      </c>
      <c r="F856" s="57" t="s">
        <v>738</v>
      </c>
      <c r="G856" s="99" t="s">
        <v>719</v>
      </c>
      <c r="H856" s="99" t="s">
        <v>739</v>
      </c>
      <c r="I856" s="99" t="s">
        <v>720</v>
      </c>
      <c r="J856" s="57" t="s">
        <v>740</v>
      </c>
      <c r="K856" s="99">
        <v>6</v>
      </c>
      <c r="L856" s="99" t="s">
        <v>768</v>
      </c>
      <c r="M856" s="99" t="s">
        <v>719</v>
      </c>
      <c r="N856" s="99">
        <v>16</v>
      </c>
      <c r="O856" s="49" t="s">
        <v>2373</v>
      </c>
      <c r="P856" s="49" t="s">
        <v>2373</v>
      </c>
      <c r="Q856" s="34">
        <v>6</v>
      </c>
      <c r="R856" s="34" t="s">
        <v>768</v>
      </c>
      <c r="S856" s="34" t="s">
        <v>719</v>
      </c>
      <c r="T856" s="34">
        <v>16</v>
      </c>
      <c r="U856" s="34" t="s">
        <v>2356</v>
      </c>
      <c r="V856" s="34" t="s">
        <v>2356</v>
      </c>
      <c r="W856" s="34">
        <v>1</v>
      </c>
      <c r="X856" s="34">
        <v>7</v>
      </c>
      <c r="Y856" s="34">
        <v>2</v>
      </c>
    </row>
    <row r="857" spans="1:25" s="57" customFormat="1" x14ac:dyDescent="0.2">
      <c r="A857" s="57" t="s">
        <v>3377</v>
      </c>
      <c r="B857" s="49" t="s">
        <v>1984</v>
      </c>
      <c r="C857" s="76" t="s">
        <v>591</v>
      </c>
      <c r="D857" s="49">
        <v>6</v>
      </c>
      <c r="E857" s="34" t="s">
        <v>759</v>
      </c>
      <c r="F857" s="57" t="s">
        <v>742</v>
      </c>
      <c r="G857" s="99" t="s">
        <v>728</v>
      </c>
      <c r="H857" s="99" t="s">
        <v>732</v>
      </c>
      <c r="I857" s="99" t="s">
        <v>728</v>
      </c>
      <c r="J857" s="57" t="s">
        <v>743</v>
      </c>
      <c r="K857" s="99">
        <v>6</v>
      </c>
      <c r="L857" s="99">
        <v>3</v>
      </c>
      <c r="M857" s="99">
        <v>2</v>
      </c>
      <c r="N857" s="99">
        <v>16</v>
      </c>
      <c r="O857" s="49" t="s">
        <v>2383</v>
      </c>
      <c r="P857" s="49" t="s">
        <v>2383</v>
      </c>
      <c r="Q857" s="34">
        <v>6</v>
      </c>
      <c r="R857" s="34">
        <v>3</v>
      </c>
      <c r="S857" s="34">
        <v>2</v>
      </c>
      <c r="T857" s="34">
        <v>16</v>
      </c>
      <c r="U857" s="34" t="s">
        <v>2933</v>
      </c>
      <c r="V857" s="34" t="s">
        <v>2933</v>
      </c>
      <c r="W857" s="34" t="s">
        <v>728</v>
      </c>
      <c r="X857" s="34" t="s">
        <v>732</v>
      </c>
      <c r="Y857" s="34" t="s">
        <v>728</v>
      </c>
    </row>
    <row r="858" spans="1:25" s="57" customFormat="1" x14ac:dyDescent="0.2">
      <c r="A858" s="57" t="s">
        <v>3378</v>
      </c>
      <c r="B858" s="49" t="s">
        <v>1985</v>
      </c>
      <c r="C858" s="76" t="s">
        <v>591</v>
      </c>
      <c r="D858" s="49">
        <v>6</v>
      </c>
      <c r="E858" s="34" t="s">
        <v>759</v>
      </c>
      <c r="F858" s="57" t="s">
        <v>718</v>
      </c>
      <c r="G858" s="99" t="s">
        <v>719</v>
      </c>
      <c r="H858" s="99" t="s">
        <v>720</v>
      </c>
      <c r="I858" s="99" t="s">
        <v>721</v>
      </c>
      <c r="J858" s="57" t="s">
        <v>722</v>
      </c>
      <c r="K858" s="99">
        <v>6</v>
      </c>
      <c r="L858" s="99" t="s">
        <v>721</v>
      </c>
      <c r="M858" s="99" t="s">
        <v>719</v>
      </c>
      <c r="N858" s="99">
        <v>5</v>
      </c>
      <c r="O858" s="49" t="s">
        <v>3379</v>
      </c>
      <c r="P858" s="49" t="s">
        <v>3379</v>
      </c>
      <c r="Q858" s="34">
        <v>6</v>
      </c>
      <c r="R858" s="34" t="s">
        <v>721</v>
      </c>
      <c r="S858" s="34" t="s">
        <v>719</v>
      </c>
      <c r="T858" s="34">
        <v>5</v>
      </c>
      <c r="U858" s="34" t="s">
        <v>2346</v>
      </c>
      <c r="V858" s="34" t="s">
        <v>2346</v>
      </c>
      <c r="W858" s="34">
        <v>1</v>
      </c>
      <c r="X858" s="34">
        <v>2</v>
      </c>
      <c r="Y858" s="34">
        <v>4</v>
      </c>
    </row>
    <row r="859" spans="1:25" s="57" customFormat="1" x14ac:dyDescent="0.2">
      <c r="A859" s="57" t="s">
        <v>3380</v>
      </c>
      <c r="B859" s="49" t="s">
        <v>1986</v>
      </c>
      <c r="C859" s="76" t="s">
        <v>591</v>
      </c>
      <c r="D859" s="49">
        <v>6</v>
      </c>
      <c r="E859" s="34" t="s">
        <v>759</v>
      </c>
      <c r="F859" s="57" t="s">
        <v>724</v>
      </c>
      <c r="G859" s="99" t="s">
        <v>719</v>
      </c>
      <c r="H859" s="99" t="s">
        <v>720</v>
      </c>
      <c r="I859" s="99" t="s">
        <v>721</v>
      </c>
      <c r="J859" s="57" t="s">
        <v>725</v>
      </c>
      <c r="K859" s="99">
        <v>6</v>
      </c>
      <c r="L859" s="99" t="s">
        <v>728</v>
      </c>
      <c r="M859" s="99" t="s">
        <v>719</v>
      </c>
      <c r="N859" s="99">
        <v>10</v>
      </c>
      <c r="O859" s="49" t="s">
        <v>2371</v>
      </c>
      <c r="P859" s="49" t="s">
        <v>2371</v>
      </c>
      <c r="Q859" s="34">
        <v>6</v>
      </c>
      <c r="R859" s="34" t="s">
        <v>728</v>
      </c>
      <c r="S859" s="34" t="s">
        <v>719</v>
      </c>
      <c r="T859" s="34">
        <v>10</v>
      </c>
      <c r="U859" s="34" t="s">
        <v>2346</v>
      </c>
      <c r="V859" s="34" t="s">
        <v>2346</v>
      </c>
      <c r="W859" s="34">
        <v>1</v>
      </c>
      <c r="X859" s="34">
        <v>2</v>
      </c>
      <c r="Y859" s="34">
        <v>4</v>
      </c>
    </row>
    <row r="860" spans="1:25" s="57" customFormat="1" x14ac:dyDescent="0.2">
      <c r="A860" s="57" t="s">
        <v>3381</v>
      </c>
      <c r="B860" s="49" t="s">
        <v>1987</v>
      </c>
      <c r="C860" s="76" t="s">
        <v>591</v>
      </c>
      <c r="D860" s="49">
        <v>6</v>
      </c>
      <c r="E860" s="34" t="s">
        <v>759</v>
      </c>
      <c r="F860" s="57" t="s">
        <v>745</v>
      </c>
      <c r="G860" s="99" t="s">
        <v>720</v>
      </c>
      <c r="H860" s="99" t="s">
        <v>746</v>
      </c>
      <c r="I860" s="99" t="s">
        <v>747</v>
      </c>
      <c r="J860" s="57" t="s">
        <v>748</v>
      </c>
      <c r="K860" s="99">
        <v>6</v>
      </c>
      <c r="L860" s="99" t="s">
        <v>721</v>
      </c>
      <c r="M860" s="99" t="s">
        <v>719</v>
      </c>
      <c r="N860" s="99" t="s">
        <v>2481</v>
      </c>
      <c r="O860" s="49" t="s">
        <v>3382</v>
      </c>
      <c r="P860" s="49" t="s">
        <v>3382</v>
      </c>
      <c r="Q860" s="34">
        <v>6</v>
      </c>
      <c r="R860" s="34" t="s">
        <v>721</v>
      </c>
      <c r="S860" s="34" t="s">
        <v>719</v>
      </c>
      <c r="T860" s="34" t="s">
        <v>2481</v>
      </c>
      <c r="U860" s="34" t="s">
        <v>2360</v>
      </c>
      <c r="V860" s="34" t="s">
        <v>2360</v>
      </c>
      <c r="W860" s="34" t="s">
        <v>720</v>
      </c>
      <c r="X860" s="34" t="s">
        <v>746</v>
      </c>
      <c r="Y860" s="34" t="s">
        <v>747</v>
      </c>
    </row>
    <row r="861" spans="1:25" s="64" customFormat="1" x14ac:dyDescent="0.2">
      <c r="A861" s="64" t="s">
        <v>3383</v>
      </c>
      <c r="B861" s="49" t="s">
        <v>1988</v>
      </c>
      <c r="C861" s="75" t="s">
        <v>592</v>
      </c>
      <c r="D861" s="49">
        <v>6</v>
      </c>
      <c r="E861" s="34" t="s">
        <v>759</v>
      </c>
      <c r="F861" s="64" t="s">
        <v>1989</v>
      </c>
      <c r="G861" s="98" t="s">
        <v>719</v>
      </c>
      <c r="H861" s="98" t="s">
        <v>747</v>
      </c>
      <c r="I861" s="98" t="s">
        <v>719</v>
      </c>
      <c r="J861" s="64" t="s">
        <v>1990</v>
      </c>
      <c r="K861" s="98">
        <v>6</v>
      </c>
      <c r="L861" s="98">
        <v>3</v>
      </c>
      <c r="M861" s="98">
        <v>2</v>
      </c>
      <c r="N861" s="98">
        <v>16</v>
      </c>
      <c r="O861" s="49" t="s">
        <v>2383</v>
      </c>
      <c r="P861" s="49" t="s">
        <v>2383</v>
      </c>
      <c r="Q861" s="34">
        <v>6</v>
      </c>
      <c r="R861" s="34">
        <v>3</v>
      </c>
      <c r="S861" s="34">
        <v>2</v>
      </c>
      <c r="T861" s="34">
        <v>16</v>
      </c>
      <c r="U861" s="34" t="s">
        <v>3058</v>
      </c>
      <c r="V861" s="34" t="s">
        <v>3058</v>
      </c>
      <c r="W861" s="34">
        <v>1</v>
      </c>
      <c r="X861" s="34">
        <v>8</v>
      </c>
      <c r="Y861" s="34">
        <v>1</v>
      </c>
    </row>
    <row r="862" spans="1:25" s="64" customFormat="1" x14ac:dyDescent="0.2">
      <c r="A862" s="64" t="s">
        <v>3384</v>
      </c>
      <c r="B862" s="49" t="s">
        <v>1991</v>
      </c>
      <c r="C862" s="75" t="s">
        <v>592</v>
      </c>
      <c r="D862" s="49">
        <v>6</v>
      </c>
      <c r="E862" s="34" t="s">
        <v>759</v>
      </c>
      <c r="F862" s="64" t="s">
        <v>735</v>
      </c>
      <c r="G862" s="98" t="s">
        <v>719</v>
      </c>
      <c r="H862" s="98" t="s">
        <v>747</v>
      </c>
      <c r="I862" s="98" t="s">
        <v>719</v>
      </c>
      <c r="J862" s="64" t="s">
        <v>736</v>
      </c>
      <c r="K862" s="98">
        <v>6</v>
      </c>
      <c r="L862" s="98" t="s">
        <v>728</v>
      </c>
      <c r="M862" s="98" t="s">
        <v>720</v>
      </c>
      <c r="N862" s="98" t="s">
        <v>2481</v>
      </c>
      <c r="O862" s="49" t="s">
        <v>3361</v>
      </c>
      <c r="P862" s="49" t="s">
        <v>3361</v>
      </c>
      <c r="Q862" s="34">
        <v>6</v>
      </c>
      <c r="R862" s="34" t="s">
        <v>728</v>
      </c>
      <c r="S862" s="34" t="s">
        <v>720</v>
      </c>
      <c r="T862" s="34" t="s">
        <v>2481</v>
      </c>
      <c r="U862" s="34" t="s">
        <v>3058</v>
      </c>
      <c r="V862" s="34" t="s">
        <v>3058</v>
      </c>
      <c r="W862" s="34">
        <v>1</v>
      </c>
      <c r="X862" s="34">
        <v>8</v>
      </c>
      <c r="Y862" s="34">
        <v>1</v>
      </c>
    </row>
    <row r="863" spans="1:25" s="64" customFormat="1" x14ac:dyDescent="0.2">
      <c r="A863" s="64" t="s">
        <v>3385</v>
      </c>
      <c r="B863" s="49" t="s">
        <v>1992</v>
      </c>
      <c r="C863" s="75" t="s">
        <v>592</v>
      </c>
      <c r="D863" s="49">
        <v>6</v>
      </c>
      <c r="E863" s="34" t="s">
        <v>759</v>
      </c>
      <c r="F863" s="64" t="s">
        <v>738</v>
      </c>
      <c r="G863" s="98" t="s">
        <v>719</v>
      </c>
      <c r="H863" s="98" t="s">
        <v>739</v>
      </c>
      <c r="I863" s="98" t="s">
        <v>720</v>
      </c>
      <c r="J863" s="64" t="s">
        <v>740</v>
      </c>
      <c r="K863" s="98">
        <v>6</v>
      </c>
      <c r="L863" s="98" t="s">
        <v>768</v>
      </c>
      <c r="M863" s="98" t="s">
        <v>719</v>
      </c>
      <c r="N863" s="98">
        <v>16</v>
      </c>
      <c r="O863" s="49" t="s">
        <v>2373</v>
      </c>
      <c r="P863" s="49" t="s">
        <v>2373</v>
      </c>
      <c r="Q863" s="34">
        <v>6</v>
      </c>
      <c r="R863" s="34" t="s">
        <v>768</v>
      </c>
      <c r="S863" s="34" t="s">
        <v>719</v>
      </c>
      <c r="T863" s="34">
        <v>16</v>
      </c>
      <c r="U863" s="34" t="s">
        <v>2356</v>
      </c>
      <c r="V863" s="34" t="s">
        <v>2356</v>
      </c>
      <c r="W863" s="34">
        <v>1</v>
      </c>
      <c r="X863" s="34">
        <v>7</v>
      </c>
      <c r="Y863" s="34">
        <v>2</v>
      </c>
    </row>
    <row r="864" spans="1:25" s="64" customFormat="1" x14ac:dyDescent="0.2">
      <c r="A864" s="64" t="s">
        <v>3386</v>
      </c>
      <c r="B864" s="49" t="s">
        <v>1993</v>
      </c>
      <c r="C864" s="75" t="s">
        <v>592</v>
      </c>
      <c r="D864" s="49">
        <v>6</v>
      </c>
      <c r="E864" s="34" t="s">
        <v>759</v>
      </c>
      <c r="F864" s="64" t="s">
        <v>742</v>
      </c>
      <c r="G864" s="98" t="s">
        <v>728</v>
      </c>
      <c r="H864" s="98" t="s">
        <v>732</v>
      </c>
      <c r="I864" s="98" t="s">
        <v>728</v>
      </c>
      <c r="J864" s="64" t="s">
        <v>743</v>
      </c>
      <c r="K864" s="98">
        <v>6</v>
      </c>
      <c r="L864" s="98">
        <v>3</v>
      </c>
      <c r="M864" s="98">
        <v>2</v>
      </c>
      <c r="N864" s="98">
        <v>16</v>
      </c>
      <c r="O864" s="49" t="s">
        <v>2383</v>
      </c>
      <c r="P864" s="49" t="s">
        <v>2383</v>
      </c>
      <c r="Q864" s="34">
        <v>6</v>
      </c>
      <c r="R864" s="34">
        <v>3</v>
      </c>
      <c r="S864" s="34">
        <v>2</v>
      </c>
      <c r="T864" s="34">
        <v>16</v>
      </c>
      <c r="U864" s="34" t="s">
        <v>2933</v>
      </c>
      <c r="V864" s="34" t="s">
        <v>2933</v>
      </c>
      <c r="W864" s="34" t="s">
        <v>728</v>
      </c>
      <c r="X864" s="34" t="s">
        <v>732</v>
      </c>
      <c r="Y864" s="34" t="s">
        <v>728</v>
      </c>
    </row>
    <row r="865" spans="1:25" s="64" customFormat="1" x14ac:dyDescent="0.2">
      <c r="A865" s="64" t="s">
        <v>3387</v>
      </c>
      <c r="B865" s="49" t="s">
        <v>1994</v>
      </c>
      <c r="C865" s="75" t="s">
        <v>592</v>
      </c>
      <c r="D865" s="49">
        <v>6</v>
      </c>
      <c r="E865" s="34" t="s">
        <v>759</v>
      </c>
      <c r="F865" s="64" t="s">
        <v>718</v>
      </c>
      <c r="G865" s="98" t="s">
        <v>719</v>
      </c>
      <c r="H865" s="98" t="s">
        <v>720</v>
      </c>
      <c r="I865" s="98" t="s">
        <v>721</v>
      </c>
      <c r="J865" s="64" t="s">
        <v>722</v>
      </c>
      <c r="K865" s="98">
        <v>6</v>
      </c>
      <c r="L865" s="98" t="s">
        <v>721</v>
      </c>
      <c r="M865" s="98" t="s">
        <v>719</v>
      </c>
      <c r="N865" s="98">
        <v>5</v>
      </c>
      <c r="O865" s="49" t="s">
        <v>3379</v>
      </c>
      <c r="P865" s="49" t="s">
        <v>3379</v>
      </c>
      <c r="Q865" s="34">
        <v>6</v>
      </c>
      <c r="R865" s="34" t="s">
        <v>721</v>
      </c>
      <c r="S865" s="34" t="s">
        <v>719</v>
      </c>
      <c r="T865" s="34">
        <v>5</v>
      </c>
      <c r="U865" s="34" t="s">
        <v>2346</v>
      </c>
      <c r="V865" s="34" t="s">
        <v>2346</v>
      </c>
      <c r="W865" s="34">
        <v>1</v>
      </c>
      <c r="X865" s="34">
        <v>2</v>
      </c>
      <c r="Y865" s="34">
        <v>4</v>
      </c>
    </row>
    <row r="866" spans="1:25" s="64" customFormat="1" x14ac:dyDescent="0.2">
      <c r="A866" s="64" t="s">
        <v>3388</v>
      </c>
      <c r="B866" s="49" t="s">
        <v>1995</v>
      </c>
      <c r="C866" s="75" t="s">
        <v>592</v>
      </c>
      <c r="D866" s="49">
        <v>6</v>
      </c>
      <c r="E866" s="34" t="s">
        <v>759</v>
      </c>
      <c r="F866" s="64" t="s">
        <v>724</v>
      </c>
      <c r="G866" s="98" t="s">
        <v>719</v>
      </c>
      <c r="H866" s="98" t="s">
        <v>720</v>
      </c>
      <c r="I866" s="98" t="s">
        <v>721</v>
      </c>
      <c r="J866" s="64" t="s">
        <v>725</v>
      </c>
      <c r="K866" s="98">
        <v>6</v>
      </c>
      <c r="L866" s="98" t="s">
        <v>728</v>
      </c>
      <c r="M866" s="98" t="s">
        <v>719</v>
      </c>
      <c r="N866" s="98">
        <v>10</v>
      </c>
      <c r="O866" s="49" t="s">
        <v>2371</v>
      </c>
      <c r="P866" s="49" t="s">
        <v>2371</v>
      </c>
      <c r="Q866" s="34">
        <v>6</v>
      </c>
      <c r="R866" s="34" t="s">
        <v>728</v>
      </c>
      <c r="S866" s="34" t="s">
        <v>719</v>
      </c>
      <c r="T866" s="34">
        <v>10</v>
      </c>
      <c r="U866" s="34" t="s">
        <v>2346</v>
      </c>
      <c r="V866" s="34" t="s">
        <v>2346</v>
      </c>
      <c r="W866" s="34">
        <v>1</v>
      </c>
      <c r="X866" s="34">
        <v>2</v>
      </c>
      <c r="Y866" s="34">
        <v>4</v>
      </c>
    </row>
    <row r="867" spans="1:25" s="64" customFormat="1" x14ac:dyDescent="0.2">
      <c r="A867" s="64" t="s">
        <v>3389</v>
      </c>
      <c r="B867" s="49" t="s">
        <v>1996</v>
      </c>
      <c r="C867" s="75" t="s">
        <v>592</v>
      </c>
      <c r="D867" s="49">
        <v>6</v>
      </c>
      <c r="E867" s="34" t="s">
        <v>759</v>
      </c>
      <c r="F867" s="64" t="s">
        <v>745</v>
      </c>
      <c r="G867" s="98" t="s">
        <v>720</v>
      </c>
      <c r="H867" s="98" t="s">
        <v>746</v>
      </c>
      <c r="I867" s="98" t="s">
        <v>747</v>
      </c>
      <c r="J867" s="64" t="s">
        <v>748</v>
      </c>
      <c r="K867" s="98">
        <v>6</v>
      </c>
      <c r="L867" s="98" t="s">
        <v>721</v>
      </c>
      <c r="M867" s="98" t="s">
        <v>719</v>
      </c>
      <c r="N867" s="98" t="s">
        <v>2481</v>
      </c>
      <c r="O867" s="49" t="s">
        <v>3382</v>
      </c>
      <c r="P867" s="49" t="s">
        <v>3382</v>
      </c>
      <c r="Q867" s="34">
        <v>6</v>
      </c>
      <c r="R867" s="34" t="s">
        <v>721</v>
      </c>
      <c r="S867" s="34" t="s">
        <v>719</v>
      </c>
      <c r="T867" s="34" t="s">
        <v>2481</v>
      </c>
      <c r="U867" s="34" t="s">
        <v>2360</v>
      </c>
      <c r="V867" s="34" t="s">
        <v>2360</v>
      </c>
      <c r="W867" s="34" t="s">
        <v>720</v>
      </c>
      <c r="X867" s="34" t="s">
        <v>746</v>
      </c>
      <c r="Y867" s="34" t="s">
        <v>747</v>
      </c>
    </row>
    <row r="868" spans="1:25" x14ac:dyDescent="0.2">
      <c r="A868" s="34" t="s">
        <v>3390</v>
      </c>
      <c r="B868" s="49" t="s">
        <v>1997</v>
      </c>
      <c r="C868" s="49" t="s">
        <v>593</v>
      </c>
      <c r="D868" s="49">
        <v>5</v>
      </c>
      <c r="E868" s="34" t="s">
        <v>820</v>
      </c>
      <c r="F868" s="34" t="s">
        <v>1998</v>
      </c>
      <c r="G868" s="87" t="s">
        <v>719</v>
      </c>
      <c r="H868" s="87" t="s">
        <v>720</v>
      </c>
      <c r="I868" s="87" t="s">
        <v>720</v>
      </c>
      <c r="J868" s="34" t="s">
        <v>1999</v>
      </c>
      <c r="K868" s="87">
        <v>5</v>
      </c>
      <c r="L868" s="87" t="s">
        <v>720</v>
      </c>
      <c r="M868" s="87" t="s">
        <v>746</v>
      </c>
      <c r="N868" s="87" t="s">
        <v>3246</v>
      </c>
      <c r="O868" s="49" t="s">
        <v>2873</v>
      </c>
      <c r="P868" s="49" t="s">
        <v>2873</v>
      </c>
      <c r="Q868" s="34" t="s">
        <v>768</v>
      </c>
      <c r="R868" s="34" t="s">
        <v>720</v>
      </c>
      <c r="S868" s="34" t="s">
        <v>746</v>
      </c>
      <c r="T868" s="34" t="s">
        <v>3246</v>
      </c>
      <c r="U868" s="34" t="s">
        <v>2700</v>
      </c>
      <c r="V868" s="34" t="s">
        <v>2700</v>
      </c>
      <c r="W868" s="34" t="s">
        <v>719</v>
      </c>
      <c r="X868" s="34" t="s">
        <v>720</v>
      </c>
      <c r="Y868" s="34" t="s">
        <v>720</v>
      </c>
    </row>
    <row r="869" spans="1:25" x14ac:dyDescent="0.2">
      <c r="A869" s="34" t="s">
        <v>3391</v>
      </c>
      <c r="B869" s="49" t="s">
        <v>2000</v>
      </c>
      <c r="C869" s="49" t="s">
        <v>594</v>
      </c>
      <c r="D869" s="49">
        <v>2</v>
      </c>
      <c r="E869" s="34" t="s">
        <v>717</v>
      </c>
      <c r="F869" s="34" t="s">
        <v>2001</v>
      </c>
      <c r="G869" s="87" t="s">
        <v>720</v>
      </c>
      <c r="H869" s="87" t="s">
        <v>720</v>
      </c>
      <c r="I869" s="87" t="s">
        <v>719</v>
      </c>
      <c r="J869" s="34" t="s">
        <v>2002</v>
      </c>
      <c r="K869" s="87">
        <v>2</v>
      </c>
      <c r="L869" s="87">
        <v>1</v>
      </c>
      <c r="M869" s="87" t="s">
        <v>720</v>
      </c>
      <c r="N869" s="87" t="s">
        <v>3246</v>
      </c>
      <c r="O869" s="49" t="s">
        <v>3247</v>
      </c>
      <c r="P869" s="49" t="s">
        <v>3247</v>
      </c>
      <c r="Q869" s="34">
        <v>2</v>
      </c>
      <c r="R869" s="34">
        <v>1</v>
      </c>
      <c r="S869" s="34" t="s">
        <v>720</v>
      </c>
      <c r="T869" s="34" t="s">
        <v>3246</v>
      </c>
      <c r="U869" s="34" t="s">
        <v>2422</v>
      </c>
      <c r="V869" s="34" t="s">
        <v>2422</v>
      </c>
      <c r="W869" s="34" t="s">
        <v>720</v>
      </c>
      <c r="X869" s="34" t="s">
        <v>720</v>
      </c>
      <c r="Y869" s="34" t="s">
        <v>719</v>
      </c>
    </row>
    <row r="870" spans="1:25" x14ac:dyDescent="0.2">
      <c r="A870" s="34" t="s">
        <v>3392</v>
      </c>
      <c r="B870" s="49" t="s">
        <v>2003</v>
      </c>
      <c r="C870" s="49" t="s">
        <v>595</v>
      </c>
      <c r="D870" s="49">
        <v>2</v>
      </c>
      <c r="E870" s="34" t="s">
        <v>717</v>
      </c>
      <c r="F870" s="34" t="s">
        <v>2004</v>
      </c>
      <c r="G870" s="87" t="s">
        <v>719</v>
      </c>
      <c r="H870" s="87" t="s">
        <v>768</v>
      </c>
      <c r="I870" s="87" t="s">
        <v>720</v>
      </c>
      <c r="J870" s="34" t="s">
        <v>2005</v>
      </c>
      <c r="K870" s="87">
        <v>2</v>
      </c>
      <c r="L870" s="87">
        <v>1</v>
      </c>
      <c r="M870" s="87" t="s">
        <v>719</v>
      </c>
      <c r="N870" s="87">
        <v>16</v>
      </c>
      <c r="O870" s="49" t="s">
        <v>2396</v>
      </c>
      <c r="P870" s="49" t="s">
        <v>2396</v>
      </c>
      <c r="Q870" s="34">
        <v>2</v>
      </c>
      <c r="R870" s="34">
        <v>1</v>
      </c>
      <c r="S870" s="34" t="s">
        <v>719</v>
      </c>
      <c r="T870" s="34">
        <v>16</v>
      </c>
      <c r="U870" s="34" t="s">
        <v>3169</v>
      </c>
      <c r="V870" s="34" t="s">
        <v>3169</v>
      </c>
      <c r="W870" s="34">
        <v>1</v>
      </c>
      <c r="X870" s="34">
        <v>5</v>
      </c>
      <c r="Y870" s="34">
        <v>2</v>
      </c>
    </row>
    <row r="871" spans="1:25" x14ac:dyDescent="0.2">
      <c r="A871" s="34" t="s">
        <v>3393</v>
      </c>
      <c r="B871" s="49" t="s">
        <v>2006</v>
      </c>
      <c r="C871" s="49" t="s">
        <v>595</v>
      </c>
      <c r="D871" s="49">
        <v>2</v>
      </c>
      <c r="E871" s="34" t="s">
        <v>717</v>
      </c>
      <c r="F871" s="34" t="s">
        <v>2007</v>
      </c>
      <c r="G871" s="87" t="s">
        <v>721</v>
      </c>
      <c r="H871" s="87" t="s">
        <v>719</v>
      </c>
      <c r="I871" s="87" t="s">
        <v>719</v>
      </c>
      <c r="J871" s="34" t="s">
        <v>2008</v>
      </c>
      <c r="K871" s="87">
        <v>2</v>
      </c>
      <c r="L871" s="87">
        <v>1</v>
      </c>
      <c r="M871" s="87" t="s">
        <v>719</v>
      </c>
      <c r="N871" s="87">
        <v>16</v>
      </c>
      <c r="O871" s="49" t="s">
        <v>2396</v>
      </c>
      <c r="P871" s="49" t="s">
        <v>2396</v>
      </c>
      <c r="Q871" s="34">
        <v>2</v>
      </c>
      <c r="R871" s="34">
        <v>1</v>
      </c>
      <c r="S871" s="34" t="s">
        <v>719</v>
      </c>
      <c r="T871" s="34">
        <v>16</v>
      </c>
      <c r="U871" s="34" t="s">
        <v>3394</v>
      </c>
      <c r="V871" s="34" t="s">
        <v>3394</v>
      </c>
      <c r="W871" s="34">
        <v>4</v>
      </c>
      <c r="X871" s="34">
        <v>1</v>
      </c>
      <c r="Y871" s="34">
        <v>1</v>
      </c>
    </row>
    <row r="872" spans="1:25" x14ac:dyDescent="0.2">
      <c r="A872" s="34" t="s">
        <v>3395</v>
      </c>
      <c r="B872" s="49" t="s">
        <v>2009</v>
      </c>
      <c r="C872" s="49" t="s">
        <v>596</v>
      </c>
      <c r="D872" s="49">
        <v>1</v>
      </c>
      <c r="E872" s="34" t="s">
        <v>782</v>
      </c>
      <c r="F872" s="34" t="s">
        <v>2010</v>
      </c>
      <c r="G872" s="87" t="s">
        <v>719</v>
      </c>
      <c r="H872" s="87" t="s">
        <v>719</v>
      </c>
      <c r="I872" s="87" t="s">
        <v>719</v>
      </c>
      <c r="J872" s="34" t="s">
        <v>2011</v>
      </c>
      <c r="K872" s="87">
        <v>1</v>
      </c>
      <c r="L872" s="87" t="s">
        <v>746</v>
      </c>
      <c r="M872" s="87" t="s">
        <v>728</v>
      </c>
      <c r="N872" s="87">
        <v>16</v>
      </c>
      <c r="O872" s="49" t="s">
        <v>3186</v>
      </c>
      <c r="P872" s="49" t="s">
        <v>3186</v>
      </c>
      <c r="Q872" s="34" t="s">
        <v>719</v>
      </c>
      <c r="R872" s="34" t="s">
        <v>746</v>
      </c>
      <c r="S872" s="34" t="s">
        <v>728</v>
      </c>
      <c r="T872" s="34">
        <v>16</v>
      </c>
      <c r="U872" s="34" t="s">
        <v>3396</v>
      </c>
      <c r="V872" s="34" t="s">
        <v>3396</v>
      </c>
      <c r="W872" s="34">
        <v>1</v>
      </c>
      <c r="X872" s="34">
        <v>1</v>
      </c>
      <c r="Y872" s="34">
        <v>1</v>
      </c>
    </row>
    <row r="873" spans="1:25" x14ac:dyDescent="0.2">
      <c r="A873" s="34" t="s">
        <v>3397</v>
      </c>
      <c r="B873" s="49" t="s">
        <v>2012</v>
      </c>
      <c r="C873" s="49" t="s">
        <v>597</v>
      </c>
      <c r="D873" s="49">
        <v>6</v>
      </c>
      <c r="E873" s="34" t="s">
        <v>759</v>
      </c>
      <c r="F873" s="34" t="s">
        <v>2010</v>
      </c>
      <c r="G873" s="87" t="s">
        <v>719</v>
      </c>
      <c r="H873" s="87" t="s">
        <v>719</v>
      </c>
      <c r="I873" s="87" t="s">
        <v>720</v>
      </c>
      <c r="J873" s="34" t="s">
        <v>2013</v>
      </c>
      <c r="K873" s="87">
        <v>6</v>
      </c>
      <c r="L873" s="87">
        <v>3</v>
      </c>
      <c r="M873" s="87">
        <v>2</v>
      </c>
      <c r="N873" s="87">
        <v>16</v>
      </c>
      <c r="O873" s="49" t="s">
        <v>2383</v>
      </c>
      <c r="P873" s="49" t="s">
        <v>2383</v>
      </c>
      <c r="Q873" s="34" t="s">
        <v>746</v>
      </c>
      <c r="R873" s="34">
        <v>3</v>
      </c>
      <c r="S873" s="34">
        <v>2</v>
      </c>
      <c r="T873" s="34">
        <v>16</v>
      </c>
      <c r="U873" s="34" t="s">
        <v>3362</v>
      </c>
      <c r="V873" s="34" t="s">
        <v>3362</v>
      </c>
      <c r="W873" s="34">
        <v>1</v>
      </c>
      <c r="X873" s="34">
        <v>1</v>
      </c>
      <c r="Y873" s="34">
        <v>2</v>
      </c>
    </row>
    <row r="874" spans="1:25" x14ac:dyDescent="0.2">
      <c r="A874" s="34" t="s">
        <v>3398</v>
      </c>
      <c r="B874" s="49" t="s">
        <v>2014</v>
      </c>
      <c r="C874" s="49" t="s">
        <v>598</v>
      </c>
      <c r="D874" s="49">
        <v>5</v>
      </c>
      <c r="E874" s="34" t="s">
        <v>820</v>
      </c>
      <c r="F874" s="34" t="s">
        <v>2010</v>
      </c>
      <c r="G874" s="87" t="s">
        <v>719</v>
      </c>
      <c r="H874" s="87" t="s">
        <v>720</v>
      </c>
      <c r="I874" s="87" t="s">
        <v>719</v>
      </c>
      <c r="J874" s="34" t="s">
        <v>2015</v>
      </c>
      <c r="K874" s="87">
        <v>5</v>
      </c>
      <c r="L874" s="87">
        <v>2</v>
      </c>
      <c r="M874" s="87">
        <v>2</v>
      </c>
      <c r="N874" s="87">
        <v>16</v>
      </c>
      <c r="O874" s="49" t="s">
        <v>3399</v>
      </c>
      <c r="P874" s="49" t="s">
        <v>3399</v>
      </c>
      <c r="Q874" s="34">
        <v>5</v>
      </c>
      <c r="R874" s="34">
        <v>2</v>
      </c>
      <c r="S874" s="34">
        <v>2</v>
      </c>
      <c r="T874" s="34">
        <v>16</v>
      </c>
      <c r="U874" s="34" t="s">
        <v>2429</v>
      </c>
      <c r="V874" s="34" t="s">
        <v>2429</v>
      </c>
      <c r="W874" s="34">
        <v>1</v>
      </c>
      <c r="X874" s="34">
        <v>2</v>
      </c>
      <c r="Y874" s="34">
        <v>1</v>
      </c>
    </row>
    <row r="875" spans="1:25" x14ac:dyDescent="0.2">
      <c r="A875" s="34" t="s">
        <v>3400</v>
      </c>
      <c r="B875" s="49" t="s">
        <v>2016</v>
      </c>
      <c r="C875" s="49" t="s">
        <v>599</v>
      </c>
      <c r="D875" s="49">
        <v>1</v>
      </c>
      <c r="E875" s="34" t="s">
        <v>782</v>
      </c>
      <c r="F875" s="34" t="s">
        <v>2010</v>
      </c>
      <c r="G875" s="87" t="s">
        <v>719</v>
      </c>
      <c r="H875" s="87" t="s">
        <v>720</v>
      </c>
      <c r="I875" s="87" t="s">
        <v>719</v>
      </c>
      <c r="J875" s="34" t="s">
        <v>2017</v>
      </c>
      <c r="K875" s="87">
        <v>1</v>
      </c>
      <c r="L875" s="87" t="s">
        <v>746</v>
      </c>
      <c r="M875" s="87">
        <v>3</v>
      </c>
      <c r="N875" s="87">
        <v>16</v>
      </c>
      <c r="O875" s="49" t="s">
        <v>3186</v>
      </c>
      <c r="P875" s="49" t="s">
        <v>3186</v>
      </c>
      <c r="Q875" s="34" t="s">
        <v>719</v>
      </c>
      <c r="R875" s="34" t="s">
        <v>746</v>
      </c>
      <c r="S875" s="34">
        <v>3</v>
      </c>
      <c r="T875" s="34">
        <v>16</v>
      </c>
      <c r="U875" s="34" t="s">
        <v>2429</v>
      </c>
      <c r="V875" s="34" t="s">
        <v>2429</v>
      </c>
      <c r="W875" s="34">
        <v>1</v>
      </c>
      <c r="X875" s="34">
        <v>2</v>
      </c>
      <c r="Y875" s="34">
        <v>1</v>
      </c>
    </row>
    <row r="876" spans="1:25" x14ac:dyDescent="0.2">
      <c r="A876" s="34" t="s">
        <v>3401</v>
      </c>
      <c r="B876" s="49" t="s">
        <v>2018</v>
      </c>
      <c r="C876" s="49" t="s">
        <v>600</v>
      </c>
      <c r="D876" s="49">
        <v>1</v>
      </c>
      <c r="E876" s="34" t="s">
        <v>782</v>
      </c>
      <c r="F876" s="34" t="s">
        <v>2010</v>
      </c>
      <c r="G876" s="87" t="s">
        <v>719</v>
      </c>
      <c r="H876" s="87" t="s">
        <v>720</v>
      </c>
      <c r="I876" s="87" t="s">
        <v>719</v>
      </c>
      <c r="J876" s="34" t="s">
        <v>2019</v>
      </c>
      <c r="K876" s="87">
        <v>1</v>
      </c>
      <c r="L876" s="87" t="s">
        <v>746</v>
      </c>
      <c r="M876" s="87">
        <v>3</v>
      </c>
      <c r="N876" s="87">
        <v>16</v>
      </c>
      <c r="O876" s="49" t="s">
        <v>3186</v>
      </c>
      <c r="P876" s="49" t="s">
        <v>3186</v>
      </c>
      <c r="Q876" s="34" t="s">
        <v>719</v>
      </c>
      <c r="R876" s="34" t="s">
        <v>746</v>
      </c>
      <c r="S876" s="34">
        <v>3</v>
      </c>
      <c r="T876" s="34">
        <v>16</v>
      </c>
      <c r="U876" s="34" t="s">
        <v>2429</v>
      </c>
      <c r="V876" s="34" t="s">
        <v>2429</v>
      </c>
      <c r="W876" s="34">
        <v>1</v>
      </c>
      <c r="X876" s="34">
        <v>2</v>
      </c>
      <c r="Y876" s="34">
        <v>1</v>
      </c>
    </row>
    <row r="877" spans="1:25" x14ac:dyDescent="0.2">
      <c r="A877" s="34" t="s">
        <v>3402</v>
      </c>
      <c r="B877" s="49" t="s">
        <v>2020</v>
      </c>
      <c r="C877" s="49" t="s">
        <v>601</v>
      </c>
      <c r="D877" s="49">
        <v>1</v>
      </c>
      <c r="E877" s="34" t="s">
        <v>782</v>
      </c>
      <c r="F877" s="34" t="s">
        <v>2010</v>
      </c>
      <c r="G877" s="87" t="s">
        <v>719</v>
      </c>
      <c r="H877" s="87" t="s">
        <v>720</v>
      </c>
      <c r="I877" s="87" t="s">
        <v>719</v>
      </c>
      <c r="J877" s="34" t="s">
        <v>2021</v>
      </c>
      <c r="K877" s="87">
        <v>1</v>
      </c>
      <c r="L877" s="87">
        <v>6</v>
      </c>
      <c r="M877" s="87">
        <v>3</v>
      </c>
      <c r="N877" s="87">
        <v>16</v>
      </c>
      <c r="O877" s="49" t="s">
        <v>3186</v>
      </c>
      <c r="P877" s="49" t="s">
        <v>3186</v>
      </c>
      <c r="Q877" s="34" t="s">
        <v>719</v>
      </c>
      <c r="R877" s="34">
        <v>6</v>
      </c>
      <c r="S877" s="34">
        <v>3</v>
      </c>
      <c r="T877" s="34">
        <v>16</v>
      </c>
      <c r="U877" s="34" t="s">
        <v>2429</v>
      </c>
      <c r="V877" s="34" t="s">
        <v>2429</v>
      </c>
      <c r="W877" s="34">
        <v>1</v>
      </c>
      <c r="X877" s="34">
        <v>2</v>
      </c>
      <c r="Y877" s="34">
        <v>1</v>
      </c>
    </row>
    <row r="878" spans="1:25" x14ac:dyDescent="0.2">
      <c r="A878" s="34" t="s">
        <v>3403</v>
      </c>
      <c r="B878" s="49" t="s">
        <v>2022</v>
      </c>
      <c r="C878" s="49" t="s">
        <v>602</v>
      </c>
      <c r="D878" s="49">
        <v>1</v>
      </c>
      <c r="E878" s="34" t="s">
        <v>782</v>
      </c>
      <c r="F878" s="34" t="s">
        <v>2010</v>
      </c>
      <c r="G878" s="87" t="s">
        <v>719</v>
      </c>
      <c r="H878" s="87" t="s">
        <v>720</v>
      </c>
      <c r="I878" s="87" t="s">
        <v>721</v>
      </c>
      <c r="J878" s="34" t="s">
        <v>2023</v>
      </c>
      <c r="K878" s="87">
        <v>1</v>
      </c>
      <c r="L878" s="87">
        <v>6</v>
      </c>
      <c r="M878" s="87">
        <v>0</v>
      </c>
      <c r="N878" s="87">
        <v>16</v>
      </c>
      <c r="O878" s="49" t="s">
        <v>2398</v>
      </c>
      <c r="P878" s="49" t="s">
        <v>2398</v>
      </c>
      <c r="Q878" s="34">
        <v>1</v>
      </c>
      <c r="R878" s="34">
        <v>6</v>
      </c>
      <c r="S878" s="34">
        <v>0</v>
      </c>
      <c r="T878" s="34">
        <v>16</v>
      </c>
      <c r="U878" s="34" t="s">
        <v>2346</v>
      </c>
      <c r="V878" s="34" t="s">
        <v>2346</v>
      </c>
      <c r="W878" s="34">
        <v>1</v>
      </c>
      <c r="X878" s="34">
        <v>2</v>
      </c>
      <c r="Y878" s="34">
        <v>4</v>
      </c>
    </row>
    <row r="879" spans="1:25" x14ac:dyDescent="0.2">
      <c r="A879" s="34" t="s">
        <v>3404</v>
      </c>
      <c r="B879" s="49" t="s">
        <v>2024</v>
      </c>
      <c r="C879" s="49" t="s">
        <v>603</v>
      </c>
      <c r="D879" s="49">
        <v>6</v>
      </c>
      <c r="E879" s="34" t="s">
        <v>759</v>
      </c>
      <c r="F879" s="34" t="s">
        <v>2010</v>
      </c>
      <c r="G879" s="87" t="s">
        <v>719</v>
      </c>
      <c r="H879" s="87" t="s">
        <v>728</v>
      </c>
      <c r="I879" s="87" t="s">
        <v>746</v>
      </c>
      <c r="J879" s="34" t="s">
        <v>2025</v>
      </c>
      <c r="K879" s="87">
        <v>6</v>
      </c>
      <c r="L879" s="87">
        <v>3</v>
      </c>
      <c r="M879" s="87">
        <v>1</v>
      </c>
      <c r="N879" s="87">
        <v>16</v>
      </c>
      <c r="O879" s="49" t="s">
        <v>2668</v>
      </c>
      <c r="P879" s="49" t="s">
        <v>2668</v>
      </c>
      <c r="Q879" s="34">
        <v>6</v>
      </c>
      <c r="R879" s="34">
        <v>3</v>
      </c>
      <c r="S879" s="34">
        <v>1</v>
      </c>
      <c r="T879" s="34">
        <v>16</v>
      </c>
      <c r="U879" s="34" t="s">
        <v>3405</v>
      </c>
      <c r="V879" s="34" t="s">
        <v>3405</v>
      </c>
      <c r="W879" s="34">
        <v>1</v>
      </c>
      <c r="X879" s="34">
        <v>3</v>
      </c>
      <c r="Y879" s="34">
        <v>6</v>
      </c>
    </row>
    <row r="880" spans="1:25" x14ac:dyDescent="0.2">
      <c r="A880" s="34" t="s">
        <v>3406</v>
      </c>
      <c r="B880" s="49" t="s">
        <v>2026</v>
      </c>
      <c r="C880" s="49" t="s">
        <v>604</v>
      </c>
      <c r="D880" s="49">
        <v>2</v>
      </c>
      <c r="E880" s="34" t="s">
        <v>717</v>
      </c>
      <c r="F880" s="34" t="s">
        <v>718</v>
      </c>
      <c r="G880" s="87" t="s">
        <v>719</v>
      </c>
      <c r="H880" s="87" t="s">
        <v>720</v>
      </c>
      <c r="I880" s="87" t="s">
        <v>721</v>
      </c>
      <c r="J880" s="34" t="s">
        <v>722</v>
      </c>
      <c r="K880" s="87">
        <v>2</v>
      </c>
      <c r="L880" s="87">
        <v>1</v>
      </c>
      <c r="M880" s="87" t="s">
        <v>739</v>
      </c>
      <c r="N880" s="87">
        <v>5</v>
      </c>
      <c r="O880" s="49" t="s">
        <v>2345</v>
      </c>
      <c r="P880" s="49" t="s">
        <v>2345</v>
      </c>
      <c r="Q880" s="34">
        <v>2</v>
      </c>
      <c r="R880" s="34">
        <v>1</v>
      </c>
      <c r="S880" s="34" t="s">
        <v>739</v>
      </c>
      <c r="T880" s="34">
        <v>5</v>
      </c>
      <c r="U880" s="34" t="s">
        <v>2346</v>
      </c>
      <c r="V880" s="34" t="s">
        <v>2346</v>
      </c>
      <c r="W880" s="34">
        <v>1</v>
      </c>
      <c r="X880" s="34">
        <v>2</v>
      </c>
      <c r="Y880" s="34">
        <v>4</v>
      </c>
    </row>
    <row r="881" spans="1:25" x14ac:dyDescent="0.2">
      <c r="A881" s="34" t="s">
        <v>3407</v>
      </c>
      <c r="B881" s="49" t="s">
        <v>2027</v>
      </c>
      <c r="C881" s="49" t="s">
        <v>604</v>
      </c>
      <c r="D881" s="49">
        <v>2</v>
      </c>
      <c r="E881" s="34" t="s">
        <v>717</v>
      </c>
      <c r="F881" s="34" t="s">
        <v>724</v>
      </c>
      <c r="G881" s="87" t="s">
        <v>719</v>
      </c>
      <c r="H881" s="87" t="s">
        <v>720</v>
      </c>
      <c r="I881" s="87" t="s">
        <v>721</v>
      </c>
      <c r="J881" s="34" t="s">
        <v>725</v>
      </c>
      <c r="K881" s="87">
        <v>2</v>
      </c>
      <c r="L881" s="87">
        <v>1</v>
      </c>
      <c r="M881" s="87" t="s">
        <v>739</v>
      </c>
      <c r="N881" s="87">
        <v>10</v>
      </c>
      <c r="O881" s="49" t="s">
        <v>2348</v>
      </c>
      <c r="P881" s="49" t="s">
        <v>2348</v>
      </c>
      <c r="Q881" s="34">
        <v>2</v>
      </c>
      <c r="R881" s="34">
        <v>1</v>
      </c>
      <c r="S881" s="34" t="s">
        <v>739</v>
      </c>
      <c r="T881" s="34">
        <v>10</v>
      </c>
      <c r="U881" s="34" t="s">
        <v>2346</v>
      </c>
      <c r="V881" s="34" t="s">
        <v>2346</v>
      </c>
      <c r="W881" s="34">
        <v>1</v>
      </c>
      <c r="X881" s="34">
        <v>2</v>
      </c>
      <c r="Y881" s="34">
        <v>4</v>
      </c>
    </row>
    <row r="882" spans="1:25" x14ac:dyDescent="0.2">
      <c r="A882" s="34" t="s">
        <v>3408</v>
      </c>
      <c r="B882" s="49" t="s">
        <v>2028</v>
      </c>
      <c r="C882" s="49" t="s">
        <v>604</v>
      </c>
      <c r="D882" s="49">
        <v>2</v>
      </c>
      <c r="E882" s="34" t="s">
        <v>717</v>
      </c>
      <c r="F882" s="34" t="s">
        <v>2029</v>
      </c>
      <c r="G882" s="87" t="s">
        <v>719</v>
      </c>
      <c r="H882" s="87" t="s">
        <v>728</v>
      </c>
      <c r="I882" s="87" t="s">
        <v>768</v>
      </c>
      <c r="J882" s="34" t="s">
        <v>885</v>
      </c>
      <c r="K882" s="87">
        <v>2</v>
      </c>
      <c r="L882" s="87">
        <v>1</v>
      </c>
      <c r="M882" s="87" t="s">
        <v>721</v>
      </c>
      <c r="N882" s="87">
        <v>16</v>
      </c>
      <c r="O882" s="49" t="s">
        <v>3409</v>
      </c>
      <c r="P882" s="49" t="s">
        <v>3409</v>
      </c>
      <c r="Q882" s="34">
        <v>2</v>
      </c>
      <c r="R882" s="34">
        <v>1</v>
      </c>
      <c r="S882" s="34" t="s">
        <v>721</v>
      </c>
      <c r="T882" s="34">
        <v>16</v>
      </c>
      <c r="U882" s="34" t="s">
        <v>2490</v>
      </c>
      <c r="V882" s="34" t="s">
        <v>2490</v>
      </c>
      <c r="W882" s="34">
        <v>1</v>
      </c>
      <c r="X882" s="34">
        <v>3</v>
      </c>
      <c r="Y882" s="34">
        <v>5</v>
      </c>
    </row>
    <row r="883" spans="1:25" x14ac:dyDescent="0.2">
      <c r="A883" s="34" t="s">
        <v>3410</v>
      </c>
      <c r="B883" s="49" t="s">
        <v>2030</v>
      </c>
      <c r="C883" s="49" t="s">
        <v>604</v>
      </c>
      <c r="D883" s="49">
        <v>2</v>
      </c>
      <c r="E883" s="34" t="s">
        <v>717</v>
      </c>
      <c r="F883" s="34" t="s">
        <v>738</v>
      </c>
      <c r="G883" s="87" t="s">
        <v>719</v>
      </c>
      <c r="H883" s="87" t="s">
        <v>739</v>
      </c>
      <c r="I883" s="87" t="s">
        <v>720</v>
      </c>
      <c r="J883" s="34" t="s">
        <v>740</v>
      </c>
      <c r="K883" s="87">
        <v>2</v>
      </c>
      <c r="L883" s="87">
        <v>1</v>
      </c>
      <c r="M883" s="87" t="s">
        <v>739</v>
      </c>
      <c r="N883" s="87">
        <v>16</v>
      </c>
      <c r="O883" s="49" t="s">
        <v>2658</v>
      </c>
      <c r="P883" s="49" t="s">
        <v>2658</v>
      </c>
      <c r="Q883" s="34">
        <v>2</v>
      </c>
      <c r="R883" s="34">
        <v>1</v>
      </c>
      <c r="S883" s="34" t="s">
        <v>739</v>
      </c>
      <c r="T883" s="34">
        <v>16</v>
      </c>
      <c r="U883" s="34" t="s">
        <v>2356</v>
      </c>
      <c r="V883" s="34" t="s">
        <v>2356</v>
      </c>
      <c r="W883" s="34">
        <v>1</v>
      </c>
      <c r="X883" s="34">
        <v>7</v>
      </c>
      <c r="Y883" s="34">
        <v>2</v>
      </c>
    </row>
    <row r="884" spans="1:25" x14ac:dyDescent="0.2">
      <c r="A884" s="34" t="s">
        <v>3411</v>
      </c>
      <c r="B884" s="49" t="s">
        <v>2031</v>
      </c>
      <c r="C884" s="49" t="s">
        <v>604</v>
      </c>
      <c r="D884" s="49">
        <v>2</v>
      </c>
      <c r="E884" s="34" t="s">
        <v>717</v>
      </c>
      <c r="F884" s="34" t="s">
        <v>2032</v>
      </c>
      <c r="G884" s="87" t="s">
        <v>719</v>
      </c>
      <c r="H884" s="87" t="s">
        <v>747</v>
      </c>
      <c r="I884" s="87" t="s">
        <v>719</v>
      </c>
      <c r="J884" s="34" t="s">
        <v>1733</v>
      </c>
      <c r="K884" s="87">
        <v>2</v>
      </c>
      <c r="L884" s="87">
        <v>1</v>
      </c>
      <c r="M884" s="87" t="s">
        <v>721</v>
      </c>
      <c r="N884" s="87">
        <v>16</v>
      </c>
      <c r="O884" s="49" t="s">
        <v>3409</v>
      </c>
      <c r="P884" s="49" t="s">
        <v>3409</v>
      </c>
      <c r="Q884" s="34">
        <v>2</v>
      </c>
      <c r="R884" s="34">
        <v>1</v>
      </c>
      <c r="S884" s="34" t="s">
        <v>721</v>
      </c>
      <c r="T884" s="34">
        <v>16</v>
      </c>
      <c r="U884" s="34" t="s">
        <v>3058</v>
      </c>
      <c r="V884" s="34" t="s">
        <v>3058</v>
      </c>
      <c r="W884" s="34">
        <v>1</v>
      </c>
      <c r="X884" s="34">
        <v>8</v>
      </c>
      <c r="Y884" s="34">
        <v>1</v>
      </c>
    </row>
    <row r="885" spans="1:25" x14ac:dyDescent="0.2">
      <c r="A885" s="34" t="s">
        <v>3412</v>
      </c>
      <c r="B885" s="49" t="s">
        <v>2033</v>
      </c>
      <c r="C885" s="49" t="s">
        <v>604</v>
      </c>
      <c r="D885" s="49">
        <v>2</v>
      </c>
      <c r="E885" s="34" t="s">
        <v>717</v>
      </c>
      <c r="F885" s="34" t="s">
        <v>735</v>
      </c>
      <c r="G885" s="87" t="s">
        <v>719</v>
      </c>
      <c r="H885" s="87" t="s">
        <v>747</v>
      </c>
      <c r="I885" s="87" t="s">
        <v>719</v>
      </c>
      <c r="J885" s="34" t="s">
        <v>736</v>
      </c>
      <c r="K885" s="87">
        <v>2</v>
      </c>
      <c r="L885" s="87">
        <v>1</v>
      </c>
      <c r="M885" s="87" t="s">
        <v>739</v>
      </c>
      <c r="N885" s="87" t="s">
        <v>2481</v>
      </c>
      <c r="O885" s="49" t="s">
        <v>2348</v>
      </c>
      <c r="P885" s="49" t="s">
        <v>2348</v>
      </c>
      <c r="Q885" s="34">
        <v>2</v>
      </c>
      <c r="R885" s="34">
        <v>1</v>
      </c>
      <c r="S885" s="34" t="s">
        <v>739</v>
      </c>
      <c r="T885" s="34" t="s">
        <v>2481</v>
      </c>
      <c r="U885" s="34" t="s">
        <v>3058</v>
      </c>
      <c r="V885" s="34" t="s">
        <v>3058</v>
      </c>
      <c r="W885" s="34">
        <v>1</v>
      </c>
      <c r="X885" s="34">
        <v>8</v>
      </c>
      <c r="Y885" s="34">
        <v>1</v>
      </c>
    </row>
    <row r="886" spans="1:25" x14ac:dyDescent="0.2">
      <c r="A886" s="34" t="s">
        <v>3413</v>
      </c>
      <c r="B886" s="49" t="s">
        <v>2034</v>
      </c>
      <c r="C886" s="49" t="s">
        <v>604</v>
      </c>
      <c r="D886" s="49">
        <v>2</v>
      </c>
      <c r="E886" s="34" t="s">
        <v>717</v>
      </c>
      <c r="F886" s="34" t="s">
        <v>2035</v>
      </c>
      <c r="G886" s="87" t="s">
        <v>719</v>
      </c>
      <c r="H886" s="87" t="s">
        <v>747</v>
      </c>
      <c r="I886" s="87" t="s">
        <v>719</v>
      </c>
      <c r="J886" s="34" t="s">
        <v>833</v>
      </c>
      <c r="K886" s="87">
        <v>2</v>
      </c>
      <c r="L886" s="87">
        <v>2</v>
      </c>
      <c r="M886" s="87">
        <v>4</v>
      </c>
      <c r="N886" s="87">
        <v>16</v>
      </c>
      <c r="O886" s="49" t="s">
        <v>3414</v>
      </c>
      <c r="P886" s="49" t="s">
        <v>3414</v>
      </c>
      <c r="Q886" s="34">
        <v>2</v>
      </c>
      <c r="R886" s="34">
        <v>2</v>
      </c>
      <c r="S886" s="34">
        <v>4</v>
      </c>
      <c r="T886" s="34">
        <v>16</v>
      </c>
      <c r="U886" s="34" t="s">
        <v>3058</v>
      </c>
      <c r="V886" s="34" t="s">
        <v>3058</v>
      </c>
      <c r="W886" s="34">
        <v>1</v>
      </c>
      <c r="X886" s="34">
        <v>8</v>
      </c>
      <c r="Y886" s="34">
        <v>1</v>
      </c>
    </row>
    <row r="887" spans="1:25" x14ac:dyDescent="0.2">
      <c r="A887" s="34" t="s">
        <v>3415</v>
      </c>
      <c r="B887" s="49" t="s">
        <v>2036</v>
      </c>
      <c r="C887" s="49" t="s">
        <v>604</v>
      </c>
      <c r="D887" s="49">
        <v>2</v>
      </c>
      <c r="E887" s="34" t="s">
        <v>717</v>
      </c>
      <c r="F887" s="34" t="s">
        <v>745</v>
      </c>
      <c r="G887" s="87" t="s">
        <v>720</v>
      </c>
      <c r="H887" s="87" t="s">
        <v>746</v>
      </c>
      <c r="I887" s="87" t="s">
        <v>747</v>
      </c>
      <c r="J887" s="34" t="s">
        <v>748</v>
      </c>
      <c r="K887" s="87">
        <v>2</v>
      </c>
      <c r="L887" s="87">
        <v>1</v>
      </c>
      <c r="M887" s="87" t="s">
        <v>739</v>
      </c>
      <c r="N887" s="87" t="s">
        <v>2481</v>
      </c>
      <c r="O887" s="49" t="s">
        <v>2348</v>
      </c>
      <c r="P887" s="49" t="s">
        <v>2348</v>
      </c>
      <c r="Q887" s="34">
        <v>2</v>
      </c>
      <c r="R887" s="34">
        <v>1</v>
      </c>
      <c r="S887" s="34" t="s">
        <v>739</v>
      </c>
      <c r="T887" s="34" t="s">
        <v>2481</v>
      </c>
      <c r="U887" s="34" t="s">
        <v>2360</v>
      </c>
      <c r="V887" s="34" t="s">
        <v>2360</v>
      </c>
      <c r="W887" s="34" t="s">
        <v>720</v>
      </c>
      <c r="X887" s="34" t="s">
        <v>746</v>
      </c>
      <c r="Y887" s="34" t="s">
        <v>747</v>
      </c>
    </row>
    <row r="888" spans="1:25" x14ac:dyDescent="0.2">
      <c r="A888" s="34" t="s">
        <v>3416</v>
      </c>
      <c r="B888" s="49" t="s">
        <v>2037</v>
      </c>
      <c r="C888" s="49" t="s">
        <v>604</v>
      </c>
      <c r="D888" s="49">
        <v>2</v>
      </c>
      <c r="E888" s="34" t="s">
        <v>717</v>
      </c>
      <c r="F888" s="34" t="s">
        <v>742</v>
      </c>
      <c r="G888" s="87" t="s">
        <v>728</v>
      </c>
      <c r="H888" s="87" t="s">
        <v>732</v>
      </c>
      <c r="I888" s="87" t="s">
        <v>728</v>
      </c>
      <c r="J888" s="34" t="s">
        <v>743</v>
      </c>
      <c r="K888" s="87">
        <v>2</v>
      </c>
      <c r="L888" s="87">
        <v>1</v>
      </c>
      <c r="M888" s="87" t="s">
        <v>739</v>
      </c>
      <c r="N888" s="87">
        <v>16</v>
      </c>
      <c r="O888" s="49" t="s">
        <v>2658</v>
      </c>
      <c r="P888" s="49" t="s">
        <v>2658</v>
      </c>
      <c r="Q888" s="34">
        <v>2</v>
      </c>
      <c r="R888" s="34">
        <v>1</v>
      </c>
      <c r="S888" s="34" t="s">
        <v>739</v>
      </c>
      <c r="T888" s="34">
        <v>16</v>
      </c>
      <c r="U888" s="34" t="s">
        <v>2933</v>
      </c>
      <c r="V888" s="34" t="s">
        <v>2933</v>
      </c>
      <c r="W888" s="34" t="s">
        <v>728</v>
      </c>
      <c r="X888" s="34" t="s">
        <v>732</v>
      </c>
      <c r="Y888" s="34" t="s">
        <v>728</v>
      </c>
    </row>
    <row r="889" spans="1:25" x14ac:dyDescent="0.2">
      <c r="A889" s="34" t="s">
        <v>3417</v>
      </c>
      <c r="B889" s="49" t="s">
        <v>2038</v>
      </c>
      <c r="C889" s="49" t="s">
        <v>605</v>
      </c>
      <c r="D889" s="49">
        <v>2</v>
      </c>
      <c r="E889" s="34" t="s">
        <v>717</v>
      </c>
      <c r="F889" s="34" t="s">
        <v>718</v>
      </c>
      <c r="G889" s="87" t="s">
        <v>719</v>
      </c>
      <c r="H889" s="87" t="s">
        <v>720</v>
      </c>
      <c r="I889" s="87" t="s">
        <v>721</v>
      </c>
      <c r="J889" s="34" t="s">
        <v>722</v>
      </c>
      <c r="K889" s="87">
        <v>2</v>
      </c>
      <c r="L889" s="87">
        <v>1</v>
      </c>
      <c r="M889" s="87" t="s">
        <v>739</v>
      </c>
      <c r="N889" s="87">
        <v>5</v>
      </c>
      <c r="O889" s="49" t="s">
        <v>2345</v>
      </c>
      <c r="P889" s="49" t="s">
        <v>2345</v>
      </c>
      <c r="Q889" s="34">
        <v>2</v>
      </c>
      <c r="R889" s="34">
        <v>1</v>
      </c>
      <c r="S889" s="34" t="s">
        <v>739</v>
      </c>
      <c r="T889" s="34">
        <v>5</v>
      </c>
      <c r="U889" s="34" t="s">
        <v>2346</v>
      </c>
      <c r="V889" s="34" t="s">
        <v>2346</v>
      </c>
      <c r="W889" s="34">
        <v>1</v>
      </c>
      <c r="X889" s="34">
        <v>2</v>
      </c>
      <c r="Y889" s="34">
        <v>4</v>
      </c>
    </row>
    <row r="890" spans="1:25" x14ac:dyDescent="0.2">
      <c r="A890" s="34" t="s">
        <v>3418</v>
      </c>
      <c r="B890" s="49" t="s">
        <v>2039</v>
      </c>
      <c r="C890" s="49" t="s">
        <v>605</v>
      </c>
      <c r="D890" s="49">
        <v>2</v>
      </c>
      <c r="E890" s="34" t="s">
        <v>717</v>
      </c>
      <c r="F890" s="34" t="s">
        <v>724</v>
      </c>
      <c r="G890" s="87" t="s">
        <v>719</v>
      </c>
      <c r="H890" s="87" t="s">
        <v>720</v>
      </c>
      <c r="I890" s="87" t="s">
        <v>721</v>
      </c>
      <c r="J890" s="34" t="s">
        <v>725</v>
      </c>
      <c r="K890" s="87">
        <v>2</v>
      </c>
      <c r="L890" s="87">
        <v>1</v>
      </c>
      <c r="M890" s="87" t="s">
        <v>739</v>
      </c>
      <c r="N890" s="87">
        <v>10</v>
      </c>
      <c r="O890" s="49" t="s">
        <v>2348</v>
      </c>
      <c r="P890" s="49" t="s">
        <v>2348</v>
      </c>
      <c r="Q890" s="34">
        <v>2</v>
      </c>
      <c r="R890" s="34">
        <v>1</v>
      </c>
      <c r="S890" s="34" t="s">
        <v>739</v>
      </c>
      <c r="T890" s="34">
        <v>10</v>
      </c>
      <c r="U890" s="34" t="s">
        <v>2346</v>
      </c>
      <c r="V890" s="34" t="s">
        <v>2346</v>
      </c>
      <c r="W890" s="34">
        <v>1</v>
      </c>
      <c r="X890" s="34">
        <v>2</v>
      </c>
      <c r="Y890" s="34">
        <v>4</v>
      </c>
    </row>
    <row r="891" spans="1:25" x14ac:dyDescent="0.2">
      <c r="A891" s="34" t="s">
        <v>3419</v>
      </c>
      <c r="B891" s="49" t="s">
        <v>2040</v>
      </c>
      <c r="C891" s="49" t="s">
        <v>605</v>
      </c>
      <c r="D891" s="49">
        <v>2</v>
      </c>
      <c r="E891" s="34" t="s">
        <v>717</v>
      </c>
      <c r="F891" s="34" t="s">
        <v>738</v>
      </c>
      <c r="G891" s="87" t="s">
        <v>719</v>
      </c>
      <c r="H891" s="87" t="s">
        <v>739</v>
      </c>
      <c r="I891" s="87" t="s">
        <v>720</v>
      </c>
      <c r="J891" s="34" t="s">
        <v>740</v>
      </c>
      <c r="K891" s="87">
        <v>2</v>
      </c>
      <c r="L891" s="87">
        <v>2</v>
      </c>
      <c r="M891" s="87">
        <v>1</v>
      </c>
      <c r="N891" s="87">
        <v>16</v>
      </c>
      <c r="O891" s="49" t="s">
        <v>2350</v>
      </c>
      <c r="P891" s="49" t="s">
        <v>2350</v>
      </c>
      <c r="Q891" s="34">
        <v>2</v>
      </c>
      <c r="R891" s="34">
        <v>2</v>
      </c>
      <c r="S891" s="34">
        <v>1</v>
      </c>
      <c r="T891" s="34">
        <v>16</v>
      </c>
      <c r="U891" s="34" t="s">
        <v>2356</v>
      </c>
      <c r="V891" s="34" t="s">
        <v>2356</v>
      </c>
      <c r="W891" s="34">
        <v>1</v>
      </c>
      <c r="X891" s="34">
        <v>7</v>
      </c>
      <c r="Y891" s="34">
        <v>2</v>
      </c>
    </row>
    <row r="892" spans="1:25" x14ac:dyDescent="0.2">
      <c r="A892" s="34" t="s">
        <v>3420</v>
      </c>
      <c r="B892" s="49" t="s">
        <v>2041</v>
      </c>
      <c r="C892" s="49" t="s">
        <v>605</v>
      </c>
      <c r="D892" s="49">
        <v>2</v>
      </c>
      <c r="E892" s="34" t="s">
        <v>717</v>
      </c>
      <c r="F892" s="34" t="s">
        <v>2042</v>
      </c>
      <c r="G892" s="87" t="s">
        <v>720</v>
      </c>
      <c r="H892" s="87" t="s">
        <v>728</v>
      </c>
      <c r="I892" s="87" t="s">
        <v>720</v>
      </c>
      <c r="J892" s="34" t="s">
        <v>784</v>
      </c>
      <c r="K892" s="87">
        <v>2</v>
      </c>
      <c r="L892" s="87">
        <v>1</v>
      </c>
      <c r="M892" s="87">
        <v>7</v>
      </c>
      <c r="N892" s="87">
        <v>3</v>
      </c>
      <c r="O892" s="49" t="s">
        <v>3023</v>
      </c>
      <c r="P892" s="49" t="s">
        <v>3023</v>
      </c>
      <c r="Q892" s="34">
        <v>2</v>
      </c>
      <c r="R892" s="34">
        <v>1</v>
      </c>
      <c r="S892" s="34">
        <v>7</v>
      </c>
      <c r="T892" s="34">
        <v>3</v>
      </c>
      <c r="U892" s="34" t="s">
        <v>2358</v>
      </c>
      <c r="V892" s="34" t="s">
        <v>2358</v>
      </c>
      <c r="W892" s="34">
        <v>2</v>
      </c>
      <c r="X892" s="34">
        <v>3</v>
      </c>
      <c r="Y892" s="34">
        <v>2</v>
      </c>
    </row>
    <row r="893" spans="1:25" x14ac:dyDescent="0.2">
      <c r="A893" s="34" t="s">
        <v>3421</v>
      </c>
      <c r="B893" s="49" t="s">
        <v>2043</v>
      </c>
      <c r="C893" s="49" t="s">
        <v>605</v>
      </c>
      <c r="D893" s="49">
        <v>2</v>
      </c>
      <c r="E893" s="34" t="s">
        <v>717</v>
      </c>
      <c r="F893" s="34" t="s">
        <v>2044</v>
      </c>
      <c r="G893" s="87" t="s">
        <v>720</v>
      </c>
      <c r="H893" s="87" t="s">
        <v>728</v>
      </c>
      <c r="I893" s="87" t="s">
        <v>720</v>
      </c>
      <c r="J893" s="34" t="s">
        <v>2045</v>
      </c>
      <c r="K893" s="87">
        <v>2</v>
      </c>
      <c r="L893" s="87">
        <v>1</v>
      </c>
      <c r="M893" s="87">
        <v>7</v>
      </c>
      <c r="N893" s="87">
        <v>3</v>
      </c>
      <c r="O893" s="49" t="s">
        <v>3023</v>
      </c>
      <c r="P893" s="49" t="s">
        <v>3023</v>
      </c>
      <c r="Q893" s="34">
        <v>2</v>
      </c>
      <c r="R893" s="34">
        <v>1</v>
      </c>
      <c r="S893" s="34">
        <v>7</v>
      </c>
      <c r="T893" s="34">
        <v>3</v>
      </c>
      <c r="U893" s="34" t="s">
        <v>2358</v>
      </c>
      <c r="V893" s="34" t="s">
        <v>2358</v>
      </c>
      <c r="W893" s="34">
        <v>2</v>
      </c>
      <c r="X893" s="34">
        <v>3</v>
      </c>
      <c r="Y893" s="34">
        <v>2</v>
      </c>
    </row>
    <row r="894" spans="1:25" x14ac:dyDescent="0.2">
      <c r="A894" s="34" t="s">
        <v>3422</v>
      </c>
      <c r="B894" s="49" t="s">
        <v>2046</v>
      </c>
      <c r="C894" s="49" t="s">
        <v>605</v>
      </c>
      <c r="D894" s="49">
        <v>2</v>
      </c>
      <c r="E894" s="34" t="s">
        <v>717</v>
      </c>
      <c r="F894" s="34" t="s">
        <v>2047</v>
      </c>
      <c r="G894" s="87" t="s">
        <v>720</v>
      </c>
      <c r="H894" s="87" t="s">
        <v>728</v>
      </c>
      <c r="I894" s="87" t="s">
        <v>720</v>
      </c>
      <c r="J894" s="34" t="s">
        <v>2045</v>
      </c>
      <c r="K894" s="87">
        <v>2</v>
      </c>
      <c r="L894" s="87">
        <v>1</v>
      </c>
      <c r="M894" s="87">
        <v>7</v>
      </c>
      <c r="N894" s="87">
        <v>3</v>
      </c>
      <c r="O894" s="49" t="s">
        <v>3023</v>
      </c>
      <c r="P894" s="49" t="s">
        <v>3023</v>
      </c>
      <c r="Q894" s="34">
        <v>2</v>
      </c>
      <c r="R894" s="34">
        <v>1</v>
      </c>
      <c r="S894" s="34">
        <v>7</v>
      </c>
      <c r="T894" s="34">
        <v>3</v>
      </c>
      <c r="U894" s="34" t="s">
        <v>2358</v>
      </c>
      <c r="V894" s="34" t="s">
        <v>2358</v>
      </c>
      <c r="W894" s="34">
        <v>2</v>
      </c>
      <c r="X894" s="34">
        <v>3</v>
      </c>
      <c r="Y894" s="34">
        <v>2</v>
      </c>
    </row>
    <row r="895" spans="1:25" x14ac:dyDescent="0.2">
      <c r="A895" s="34" t="s">
        <v>3423</v>
      </c>
      <c r="B895" s="49" t="s">
        <v>2048</v>
      </c>
      <c r="C895" s="49" t="s">
        <v>605</v>
      </c>
      <c r="D895" s="49">
        <v>2</v>
      </c>
      <c r="E895" s="34" t="s">
        <v>717</v>
      </c>
      <c r="F895" s="34" t="s">
        <v>2049</v>
      </c>
      <c r="G895" s="87" t="s">
        <v>720</v>
      </c>
      <c r="H895" s="87" t="s">
        <v>728</v>
      </c>
      <c r="I895" s="87" t="s">
        <v>720</v>
      </c>
      <c r="J895" s="34" t="s">
        <v>854</v>
      </c>
      <c r="K895" s="87">
        <v>2</v>
      </c>
      <c r="L895" s="87">
        <v>1</v>
      </c>
      <c r="M895" s="87">
        <v>7</v>
      </c>
      <c r="N895" s="87">
        <v>3</v>
      </c>
      <c r="O895" s="49" t="s">
        <v>3023</v>
      </c>
      <c r="P895" s="49" t="s">
        <v>3023</v>
      </c>
      <c r="Q895" s="34">
        <v>2</v>
      </c>
      <c r="R895" s="34">
        <v>1</v>
      </c>
      <c r="S895" s="34">
        <v>7</v>
      </c>
      <c r="T895" s="34">
        <v>3</v>
      </c>
      <c r="U895" s="34" t="s">
        <v>2358</v>
      </c>
      <c r="V895" s="34" t="s">
        <v>2358</v>
      </c>
      <c r="W895" s="34">
        <v>2</v>
      </c>
      <c r="X895" s="34">
        <v>3</v>
      </c>
      <c r="Y895" s="34">
        <v>2</v>
      </c>
    </row>
    <row r="896" spans="1:25" x14ac:dyDescent="0.2">
      <c r="A896" s="34" t="s">
        <v>3424</v>
      </c>
      <c r="B896" s="49" t="s">
        <v>2050</v>
      </c>
      <c r="C896" s="49" t="s">
        <v>605</v>
      </c>
      <c r="D896" s="49">
        <v>2</v>
      </c>
      <c r="E896" s="34" t="s">
        <v>717</v>
      </c>
      <c r="F896" s="34" t="s">
        <v>2051</v>
      </c>
      <c r="G896" s="87" t="s">
        <v>720</v>
      </c>
      <c r="H896" s="87" t="s">
        <v>728</v>
      </c>
      <c r="I896" s="87" t="s">
        <v>720</v>
      </c>
      <c r="J896" s="34" t="s">
        <v>854</v>
      </c>
      <c r="K896" s="87">
        <v>2</v>
      </c>
      <c r="L896" s="87">
        <v>1</v>
      </c>
      <c r="M896" s="87" t="s">
        <v>739</v>
      </c>
      <c r="N896" s="87">
        <v>3</v>
      </c>
      <c r="O896" s="49" t="s">
        <v>3023</v>
      </c>
      <c r="P896" s="49" t="s">
        <v>3023</v>
      </c>
      <c r="Q896" s="34">
        <v>2</v>
      </c>
      <c r="R896" s="34">
        <v>1</v>
      </c>
      <c r="S896" s="34" t="s">
        <v>739</v>
      </c>
      <c r="T896" s="34">
        <v>3</v>
      </c>
      <c r="U896" s="34" t="s">
        <v>2358</v>
      </c>
      <c r="V896" s="34" t="s">
        <v>2358</v>
      </c>
      <c r="W896" s="34">
        <v>2</v>
      </c>
      <c r="X896" s="34">
        <v>3</v>
      </c>
      <c r="Y896" s="34">
        <v>2</v>
      </c>
    </row>
    <row r="897" spans="1:25" x14ac:dyDescent="0.2">
      <c r="A897" s="34" t="s">
        <v>3425</v>
      </c>
      <c r="B897" s="49" t="s">
        <v>2052</v>
      </c>
      <c r="C897" s="49" t="s">
        <v>605</v>
      </c>
      <c r="D897" s="49">
        <v>2</v>
      </c>
      <c r="E897" s="34" t="s">
        <v>717</v>
      </c>
      <c r="F897" s="34" t="s">
        <v>2053</v>
      </c>
      <c r="G897" s="87" t="s">
        <v>720</v>
      </c>
      <c r="H897" s="87" t="s">
        <v>728</v>
      </c>
      <c r="I897" s="87" t="s">
        <v>720</v>
      </c>
      <c r="J897" s="34" t="s">
        <v>1030</v>
      </c>
      <c r="K897" s="87">
        <v>2</v>
      </c>
      <c r="L897" s="87">
        <v>1</v>
      </c>
      <c r="M897" s="87">
        <v>7</v>
      </c>
      <c r="N897" s="87">
        <v>3</v>
      </c>
      <c r="O897" s="49" t="s">
        <v>3023</v>
      </c>
      <c r="P897" s="49" t="s">
        <v>3023</v>
      </c>
      <c r="Q897" s="34">
        <v>2</v>
      </c>
      <c r="R897" s="34">
        <v>1</v>
      </c>
      <c r="S897" s="34">
        <v>7</v>
      </c>
      <c r="T897" s="34">
        <v>3</v>
      </c>
      <c r="U897" s="34" t="s">
        <v>2358</v>
      </c>
      <c r="V897" s="34" t="s">
        <v>2358</v>
      </c>
      <c r="W897" s="34">
        <v>2</v>
      </c>
      <c r="X897" s="34">
        <v>3</v>
      </c>
      <c r="Y897" s="34">
        <v>2</v>
      </c>
    </row>
    <row r="898" spans="1:25" x14ac:dyDescent="0.2">
      <c r="A898" s="34" t="s">
        <v>3426</v>
      </c>
      <c r="B898" s="49" t="s">
        <v>2054</v>
      </c>
      <c r="C898" s="49" t="s">
        <v>605</v>
      </c>
      <c r="D898" s="49">
        <v>2</v>
      </c>
      <c r="E898" s="34" t="s">
        <v>717</v>
      </c>
      <c r="F898" s="34" t="s">
        <v>2055</v>
      </c>
      <c r="G898" s="87" t="s">
        <v>720</v>
      </c>
      <c r="H898" s="87" t="s">
        <v>728</v>
      </c>
      <c r="I898" s="87" t="s">
        <v>728</v>
      </c>
      <c r="J898" s="34" t="s">
        <v>2056</v>
      </c>
      <c r="K898" s="87">
        <v>2</v>
      </c>
      <c r="L898" s="87">
        <v>1</v>
      </c>
      <c r="M898" s="87">
        <v>7</v>
      </c>
      <c r="N898" s="87">
        <v>3</v>
      </c>
      <c r="O898" s="49" t="s">
        <v>3023</v>
      </c>
      <c r="P898" s="49" t="s">
        <v>3023</v>
      </c>
      <c r="Q898" s="34">
        <v>2</v>
      </c>
      <c r="R898" s="34">
        <v>1</v>
      </c>
      <c r="S898" s="34">
        <v>7</v>
      </c>
      <c r="T898" s="34">
        <v>3</v>
      </c>
      <c r="U898" s="34" t="s">
        <v>3427</v>
      </c>
      <c r="V898" s="34" t="s">
        <v>3427</v>
      </c>
      <c r="W898" s="34">
        <v>2</v>
      </c>
      <c r="X898" s="34">
        <v>3</v>
      </c>
      <c r="Y898" s="34">
        <v>3</v>
      </c>
    </row>
    <row r="899" spans="1:25" x14ac:dyDescent="0.2">
      <c r="A899" s="34" t="s">
        <v>3428</v>
      </c>
      <c r="B899" s="49" t="s">
        <v>2057</v>
      </c>
      <c r="C899" s="49" t="s">
        <v>605</v>
      </c>
      <c r="D899" s="49">
        <v>2</v>
      </c>
      <c r="E899" s="34" t="s">
        <v>717</v>
      </c>
      <c r="F899" s="34" t="s">
        <v>2058</v>
      </c>
      <c r="G899" s="87" t="s">
        <v>720</v>
      </c>
      <c r="H899" s="87" t="s">
        <v>728</v>
      </c>
      <c r="I899" s="87" t="s">
        <v>728</v>
      </c>
      <c r="J899" s="34" t="s">
        <v>1553</v>
      </c>
      <c r="K899" s="87">
        <v>2</v>
      </c>
      <c r="L899" s="87">
        <v>1</v>
      </c>
      <c r="M899" s="87">
        <v>7</v>
      </c>
      <c r="N899" s="87">
        <v>3</v>
      </c>
      <c r="O899" s="49" t="s">
        <v>3023</v>
      </c>
      <c r="P899" s="49" t="s">
        <v>3023</v>
      </c>
      <c r="Q899" s="34">
        <v>2</v>
      </c>
      <c r="R899" s="34">
        <v>1</v>
      </c>
      <c r="S899" s="34">
        <v>7</v>
      </c>
      <c r="T899" s="34">
        <v>3</v>
      </c>
      <c r="U899" s="34" t="s">
        <v>3427</v>
      </c>
      <c r="V899" s="34" t="s">
        <v>3427</v>
      </c>
      <c r="W899" s="34">
        <v>2</v>
      </c>
      <c r="X899" s="34">
        <v>3</v>
      </c>
      <c r="Y899" s="34">
        <v>3</v>
      </c>
    </row>
    <row r="900" spans="1:25" x14ac:dyDescent="0.2">
      <c r="A900" s="34" t="s">
        <v>3429</v>
      </c>
      <c r="B900" s="49" t="s">
        <v>2059</v>
      </c>
      <c r="C900" s="49" t="s">
        <v>605</v>
      </c>
      <c r="D900" s="49">
        <v>2</v>
      </c>
      <c r="E900" s="34" t="s">
        <v>717</v>
      </c>
      <c r="F900" s="34" t="s">
        <v>735</v>
      </c>
      <c r="G900" s="87" t="s">
        <v>720</v>
      </c>
      <c r="H900" s="87" t="s">
        <v>728</v>
      </c>
      <c r="I900" s="87" t="s">
        <v>728</v>
      </c>
      <c r="J900" s="34" t="s">
        <v>736</v>
      </c>
      <c r="K900" s="87">
        <v>2</v>
      </c>
      <c r="L900" s="87">
        <v>1</v>
      </c>
      <c r="M900" s="87">
        <v>7</v>
      </c>
      <c r="N900" s="87" t="s">
        <v>728</v>
      </c>
      <c r="O900" s="49" t="s">
        <v>3023</v>
      </c>
      <c r="P900" s="49" t="s">
        <v>3023</v>
      </c>
      <c r="Q900" s="34">
        <v>2</v>
      </c>
      <c r="R900" s="34">
        <v>1</v>
      </c>
      <c r="S900" s="34">
        <v>7</v>
      </c>
      <c r="T900" s="34" t="s">
        <v>728</v>
      </c>
      <c r="U900" s="34" t="s">
        <v>3427</v>
      </c>
      <c r="V900" s="34" t="s">
        <v>3427</v>
      </c>
      <c r="W900" s="34">
        <v>2</v>
      </c>
      <c r="X900" s="34">
        <v>3</v>
      </c>
      <c r="Y900" s="34">
        <v>3</v>
      </c>
    </row>
    <row r="901" spans="1:25" x14ac:dyDescent="0.2">
      <c r="A901" s="34" t="s">
        <v>3430</v>
      </c>
      <c r="B901" s="49" t="s">
        <v>2060</v>
      </c>
      <c r="C901" s="49" t="s">
        <v>605</v>
      </c>
      <c r="D901" s="49">
        <v>2</v>
      </c>
      <c r="E901" s="34" t="s">
        <v>717</v>
      </c>
      <c r="F901" s="34" t="s">
        <v>2061</v>
      </c>
      <c r="G901" s="87" t="s">
        <v>720</v>
      </c>
      <c r="H901" s="87" t="s">
        <v>746</v>
      </c>
      <c r="I901" s="87" t="s">
        <v>747</v>
      </c>
      <c r="J901" s="34" t="s">
        <v>1632</v>
      </c>
      <c r="K901" s="87">
        <v>2</v>
      </c>
      <c r="L901" s="87">
        <v>1</v>
      </c>
      <c r="M901" s="87">
        <v>7</v>
      </c>
      <c r="N901" s="87">
        <v>3</v>
      </c>
      <c r="O901" s="49" t="s">
        <v>3023</v>
      </c>
      <c r="P901" s="49" t="s">
        <v>3023</v>
      </c>
      <c r="Q901" s="34">
        <v>2</v>
      </c>
      <c r="R901" s="34">
        <v>1</v>
      </c>
      <c r="S901" s="34">
        <v>7</v>
      </c>
      <c r="T901" s="34">
        <v>3</v>
      </c>
      <c r="U901" s="34" t="s">
        <v>2360</v>
      </c>
      <c r="V901" s="34" t="s">
        <v>2360</v>
      </c>
      <c r="W901" s="34">
        <v>2</v>
      </c>
      <c r="X901" s="34">
        <v>6</v>
      </c>
      <c r="Y901" s="34">
        <v>8</v>
      </c>
    </row>
    <row r="902" spans="1:25" x14ac:dyDescent="0.2">
      <c r="A902" s="34" t="s">
        <v>3431</v>
      </c>
      <c r="B902" s="49" t="s">
        <v>2062</v>
      </c>
      <c r="C902" s="49" t="s">
        <v>605</v>
      </c>
      <c r="D902" s="49">
        <v>2</v>
      </c>
      <c r="E902" s="34" t="s">
        <v>717</v>
      </c>
      <c r="F902" s="34" t="s">
        <v>745</v>
      </c>
      <c r="G902" s="87" t="s">
        <v>720</v>
      </c>
      <c r="H902" s="87" t="s">
        <v>746</v>
      </c>
      <c r="I902" s="87" t="s">
        <v>747</v>
      </c>
      <c r="J902" s="34" t="s">
        <v>748</v>
      </c>
      <c r="K902" s="87">
        <v>2</v>
      </c>
      <c r="L902" s="87">
        <v>1</v>
      </c>
      <c r="M902" s="87">
        <v>7</v>
      </c>
      <c r="N902" s="87" t="s">
        <v>2481</v>
      </c>
      <c r="O902" s="49" t="s">
        <v>2348</v>
      </c>
      <c r="P902" s="49" t="s">
        <v>2348</v>
      </c>
      <c r="Q902" s="34">
        <v>2</v>
      </c>
      <c r="R902" s="34">
        <v>1</v>
      </c>
      <c r="S902" s="34">
        <v>7</v>
      </c>
      <c r="T902" s="34" t="s">
        <v>2481</v>
      </c>
      <c r="U902" s="34" t="s">
        <v>2360</v>
      </c>
      <c r="V902" s="34" t="s">
        <v>2360</v>
      </c>
      <c r="W902" s="34" t="s">
        <v>720</v>
      </c>
      <c r="X902" s="34" t="s">
        <v>746</v>
      </c>
      <c r="Y902" s="34" t="s">
        <v>747</v>
      </c>
    </row>
    <row r="903" spans="1:25" x14ac:dyDescent="0.2">
      <c r="A903" s="34" t="s">
        <v>3432</v>
      </c>
      <c r="B903" s="49" t="s">
        <v>2063</v>
      </c>
      <c r="C903" s="49" t="s">
        <v>605</v>
      </c>
      <c r="D903" s="49">
        <v>2</v>
      </c>
      <c r="E903" s="34" t="s">
        <v>717</v>
      </c>
      <c r="F903" s="34" t="s">
        <v>742</v>
      </c>
      <c r="G903" s="87" t="s">
        <v>728</v>
      </c>
      <c r="H903" s="87" t="s">
        <v>732</v>
      </c>
      <c r="I903" s="87" t="s">
        <v>728</v>
      </c>
      <c r="J903" s="34" t="s">
        <v>743</v>
      </c>
      <c r="K903" s="87">
        <v>2</v>
      </c>
      <c r="L903" s="87">
        <v>1</v>
      </c>
      <c r="M903" s="87">
        <v>7</v>
      </c>
      <c r="N903" s="87">
        <v>16</v>
      </c>
      <c r="O903" s="49" t="s">
        <v>2658</v>
      </c>
      <c r="P903" s="49" t="s">
        <v>2658</v>
      </c>
      <c r="Q903" s="34">
        <v>2</v>
      </c>
      <c r="R903" s="34">
        <v>1</v>
      </c>
      <c r="S903" s="34">
        <v>7</v>
      </c>
      <c r="T903" s="34">
        <v>16</v>
      </c>
      <c r="U903" s="34" t="s">
        <v>2933</v>
      </c>
      <c r="V903" s="34" t="s">
        <v>2933</v>
      </c>
      <c r="W903" s="34" t="s">
        <v>728</v>
      </c>
      <c r="X903" s="34" t="s">
        <v>732</v>
      </c>
      <c r="Y903" s="34" t="s">
        <v>728</v>
      </c>
    </row>
    <row r="904" spans="1:25" x14ac:dyDescent="0.2">
      <c r="A904" s="34" t="s">
        <v>3433</v>
      </c>
      <c r="B904" s="49" t="s">
        <v>2064</v>
      </c>
      <c r="C904" s="49" t="s">
        <v>606</v>
      </c>
      <c r="D904" s="49">
        <v>2</v>
      </c>
      <c r="E904" s="34" t="s">
        <v>717</v>
      </c>
      <c r="F904" s="34" t="s">
        <v>718</v>
      </c>
      <c r="G904" s="87" t="s">
        <v>719</v>
      </c>
      <c r="H904" s="87" t="s">
        <v>720</v>
      </c>
      <c r="I904" s="87" t="s">
        <v>721</v>
      </c>
      <c r="J904" s="34" t="s">
        <v>722</v>
      </c>
      <c r="K904" s="87">
        <v>2</v>
      </c>
      <c r="L904" s="87">
        <v>1</v>
      </c>
      <c r="M904" s="87">
        <v>7</v>
      </c>
      <c r="N904" s="87">
        <v>5</v>
      </c>
      <c r="O904" s="49" t="s">
        <v>2345</v>
      </c>
      <c r="P904" s="49" t="s">
        <v>2345</v>
      </c>
      <c r="Q904" s="34">
        <v>2</v>
      </c>
      <c r="R904" s="34">
        <v>1</v>
      </c>
      <c r="S904" s="34">
        <v>7</v>
      </c>
      <c r="T904" s="34">
        <v>5</v>
      </c>
      <c r="U904" s="34" t="s">
        <v>2346</v>
      </c>
      <c r="V904" s="34" t="s">
        <v>2346</v>
      </c>
      <c r="W904" s="34">
        <v>1</v>
      </c>
      <c r="X904" s="34">
        <v>2</v>
      </c>
      <c r="Y904" s="34">
        <v>4</v>
      </c>
    </row>
    <row r="905" spans="1:25" x14ac:dyDescent="0.2">
      <c r="A905" s="34" t="s">
        <v>3434</v>
      </c>
      <c r="B905" s="49" t="s">
        <v>2065</v>
      </c>
      <c r="C905" s="49" t="s">
        <v>606</v>
      </c>
      <c r="D905" s="49">
        <v>2</v>
      </c>
      <c r="E905" s="34" t="s">
        <v>717</v>
      </c>
      <c r="F905" s="34" t="s">
        <v>724</v>
      </c>
      <c r="G905" s="87" t="s">
        <v>719</v>
      </c>
      <c r="H905" s="87" t="s">
        <v>720</v>
      </c>
      <c r="I905" s="87" t="s">
        <v>721</v>
      </c>
      <c r="J905" s="34" t="s">
        <v>725</v>
      </c>
      <c r="K905" s="87">
        <v>2</v>
      </c>
      <c r="L905" s="87">
        <v>1</v>
      </c>
      <c r="M905" s="87">
        <v>7</v>
      </c>
      <c r="N905" s="87">
        <v>10</v>
      </c>
      <c r="O905" s="49" t="s">
        <v>2348</v>
      </c>
      <c r="P905" s="49" t="s">
        <v>2348</v>
      </c>
      <c r="Q905" s="34">
        <v>2</v>
      </c>
      <c r="R905" s="34">
        <v>1</v>
      </c>
      <c r="S905" s="34">
        <v>7</v>
      </c>
      <c r="T905" s="34">
        <v>10</v>
      </c>
      <c r="U905" s="34" t="s">
        <v>2346</v>
      </c>
      <c r="V905" s="34" t="s">
        <v>2346</v>
      </c>
      <c r="W905" s="34">
        <v>1</v>
      </c>
      <c r="X905" s="34">
        <v>2</v>
      </c>
      <c r="Y905" s="34">
        <v>4</v>
      </c>
    </row>
    <row r="906" spans="1:25" x14ac:dyDescent="0.2">
      <c r="A906" s="34" t="s">
        <v>3435</v>
      </c>
      <c r="B906" s="49" t="s">
        <v>2066</v>
      </c>
      <c r="C906" s="49" t="s">
        <v>606</v>
      </c>
      <c r="D906" s="49">
        <v>2</v>
      </c>
      <c r="E906" s="34" t="s">
        <v>717</v>
      </c>
      <c r="F906" s="34" t="s">
        <v>738</v>
      </c>
      <c r="G906" s="87" t="s">
        <v>719</v>
      </c>
      <c r="H906" s="87" t="s">
        <v>739</v>
      </c>
      <c r="I906" s="87" t="s">
        <v>720</v>
      </c>
      <c r="J906" s="34" t="s">
        <v>740</v>
      </c>
      <c r="K906" s="87">
        <v>2</v>
      </c>
      <c r="L906" s="87">
        <v>2</v>
      </c>
      <c r="M906" s="87">
        <v>1</v>
      </c>
      <c r="N906" s="87">
        <v>16</v>
      </c>
      <c r="O906" s="49" t="s">
        <v>2350</v>
      </c>
      <c r="P906" s="49" t="s">
        <v>2350</v>
      </c>
      <c r="Q906" s="34">
        <v>2</v>
      </c>
      <c r="R906" s="34">
        <v>2</v>
      </c>
      <c r="S906" s="34">
        <v>1</v>
      </c>
      <c r="T906" s="34">
        <v>16</v>
      </c>
      <c r="U906" s="34" t="s">
        <v>2356</v>
      </c>
      <c r="V906" s="34" t="s">
        <v>2356</v>
      </c>
      <c r="W906" s="34">
        <v>1</v>
      </c>
      <c r="X906" s="34">
        <v>7</v>
      </c>
      <c r="Y906" s="34">
        <v>2</v>
      </c>
    </row>
    <row r="907" spans="1:25" x14ac:dyDescent="0.2">
      <c r="A907" s="34" t="s">
        <v>3436</v>
      </c>
      <c r="B907" s="49" t="s">
        <v>2067</v>
      </c>
      <c r="C907" s="49" t="s">
        <v>606</v>
      </c>
      <c r="D907" s="49">
        <v>2</v>
      </c>
      <c r="E907" s="34" t="s">
        <v>717</v>
      </c>
      <c r="F907" s="34" t="s">
        <v>2068</v>
      </c>
      <c r="G907" s="87" t="s">
        <v>720</v>
      </c>
      <c r="H907" s="87" t="s">
        <v>728</v>
      </c>
      <c r="I907" s="87" t="s">
        <v>721</v>
      </c>
      <c r="J907" s="34" t="s">
        <v>2069</v>
      </c>
      <c r="K907" s="87">
        <v>2</v>
      </c>
      <c r="L907" s="87">
        <v>1</v>
      </c>
      <c r="M907" s="87">
        <v>7</v>
      </c>
      <c r="N907" s="87">
        <v>3</v>
      </c>
      <c r="O907" s="49" t="s">
        <v>3023</v>
      </c>
      <c r="P907" s="49" t="s">
        <v>3023</v>
      </c>
      <c r="Q907" s="34">
        <v>2</v>
      </c>
      <c r="R907" s="34">
        <v>1</v>
      </c>
      <c r="S907" s="34">
        <v>7</v>
      </c>
      <c r="T907" s="34">
        <v>3</v>
      </c>
      <c r="U907" s="34" t="s">
        <v>3437</v>
      </c>
      <c r="V907" s="34" t="s">
        <v>3437</v>
      </c>
      <c r="W907" s="34">
        <v>2</v>
      </c>
      <c r="X907" s="34">
        <v>3</v>
      </c>
      <c r="Y907" s="34">
        <v>4</v>
      </c>
    </row>
    <row r="908" spans="1:25" x14ac:dyDescent="0.2">
      <c r="A908" s="34" t="s">
        <v>3438</v>
      </c>
      <c r="B908" s="49" t="s">
        <v>2070</v>
      </c>
      <c r="C908" s="49" t="s">
        <v>606</v>
      </c>
      <c r="D908" s="49">
        <v>2</v>
      </c>
      <c r="E908" s="34" t="s">
        <v>717</v>
      </c>
      <c r="F908" s="34" t="s">
        <v>2071</v>
      </c>
      <c r="G908" s="87" t="s">
        <v>720</v>
      </c>
      <c r="H908" s="87" t="s">
        <v>728</v>
      </c>
      <c r="I908" s="87" t="s">
        <v>721</v>
      </c>
      <c r="J908" s="34" t="s">
        <v>2069</v>
      </c>
      <c r="K908" s="87">
        <v>2</v>
      </c>
      <c r="L908" s="87">
        <v>1</v>
      </c>
      <c r="M908" s="87">
        <v>7</v>
      </c>
      <c r="N908" s="87">
        <v>3</v>
      </c>
      <c r="O908" s="49" t="s">
        <v>3023</v>
      </c>
      <c r="P908" s="49" t="s">
        <v>3023</v>
      </c>
      <c r="Q908" s="34">
        <v>2</v>
      </c>
      <c r="R908" s="34">
        <v>1</v>
      </c>
      <c r="S908" s="34">
        <v>7</v>
      </c>
      <c r="T908" s="34">
        <v>3</v>
      </c>
      <c r="U908" s="34" t="s">
        <v>3437</v>
      </c>
      <c r="V908" s="34" t="s">
        <v>3437</v>
      </c>
      <c r="W908" s="34">
        <v>2</v>
      </c>
      <c r="X908" s="34">
        <v>3</v>
      </c>
      <c r="Y908" s="34">
        <v>4</v>
      </c>
    </row>
    <row r="909" spans="1:25" x14ac:dyDescent="0.2">
      <c r="A909" s="34" t="s">
        <v>3439</v>
      </c>
      <c r="B909" s="49" t="s">
        <v>2072</v>
      </c>
      <c r="C909" s="49" t="s">
        <v>606</v>
      </c>
      <c r="D909" s="49">
        <v>2</v>
      </c>
      <c r="E909" s="34" t="s">
        <v>717</v>
      </c>
      <c r="F909" s="34" t="s">
        <v>2073</v>
      </c>
      <c r="G909" s="87" t="s">
        <v>720</v>
      </c>
      <c r="H909" s="87" t="s">
        <v>728</v>
      </c>
      <c r="I909" s="87" t="s">
        <v>721</v>
      </c>
      <c r="J909" s="34" t="s">
        <v>2069</v>
      </c>
      <c r="K909" s="87">
        <v>2</v>
      </c>
      <c r="L909" s="87">
        <v>1</v>
      </c>
      <c r="M909" s="87">
        <v>7</v>
      </c>
      <c r="N909" s="87">
        <v>3</v>
      </c>
      <c r="O909" s="49" t="s">
        <v>3023</v>
      </c>
      <c r="P909" s="49" t="s">
        <v>3023</v>
      </c>
      <c r="Q909" s="34">
        <v>2</v>
      </c>
      <c r="R909" s="34">
        <v>1</v>
      </c>
      <c r="S909" s="34">
        <v>7</v>
      </c>
      <c r="T909" s="34">
        <v>3</v>
      </c>
      <c r="U909" s="34" t="s">
        <v>3437</v>
      </c>
      <c r="V909" s="34" t="s">
        <v>3437</v>
      </c>
      <c r="W909" s="34">
        <v>2</v>
      </c>
      <c r="X909" s="34">
        <v>3</v>
      </c>
      <c r="Y909" s="34">
        <v>4</v>
      </c>
    </row>
    <row r="910" spans="1:25" x14ac:dyDescent="0.2">
      <c r="A910" s="34" t="s">
        <v>3440</v>
      </c>
      <c r="B910" s="49" t="s">
        <v>2074</v>
      </c>
      <c r="C910" s="49" t="s">
        <v>606</v>
      </c>
      <c r="D910" s="49">
        <v>2</v>
      </c>
      <c r="E910" s="34" t="s">
        <v>717</v>
      </c>
      <c r="F910" s="34" t="s">
        <v>735</v>
      </c>
      <c r="G910" s="87" t="s">
        <v>720</v>
      </c>
      <c r="H910" s="87" t="s">
        <v>728</v>
      </c>
      <c r="I910" s="87" t="s">
        <v>721</v>
      </c>
      <c r="J910" s="34" t="s">
        <v>736</v>
      </c>
      <c r="K910" s="87">
        <v>2</v>
      </c>
      <c r="L910" s="87">
        <v>1</v>
      </c>
      <c r="M910" s="87">
        <v>7</v>
      </c>
      <c r="N910" s="87" t="s">
        <v>728</v>
      </c>
      <c r="O910" s="49" t="s">
        <v>3023</v>
      </c>
      <c r="P910" s="49" t="s">
        <v>3023</v>
      </c>
      <c r="Q910" s="34">
        <v>2</v>
      </c>
      <c r="R910" s="34">
        <v>1</v>
      </c>
      <c r="S910" s="34">
        <v>7</v>
      </c>
      <c r="T910" s="34" t="s">
        <v>728</v>
      </c>
      <c r="U910" s="34" t="s">
        <v>3437</v>
      </c>
      <c r="V910" s="34" t="s">
        <v>3437</v>
      </c>
      <c r="W910" s="34">
        <v>2</v>
      </c>
      <c r="X910" s="34">
        <v>3</v>
      </c>
      <c r="Y910" s="34">
        <v>4</v>
      </c>
    </row>
    <row r="911" spans="1:25" x14ac:dyDescent="0.2">
      <c r="A911" s="34" t="s">
        <v>3441</v>
      </c>
      <c r="B911" s="49" t="s">
        <v>2075</v>
      </c>
      <c r="C911" s="49" t="s">
        <v>606</v>
      </c>
      <c r="D911" s="49">
        <v>2</v>
      </c>
      <c r="E911" s="34" t="s">
        <v>717</v>
      </c>
      <c r="F911" s="34" t="s">
        <v>745</v>
      </c>
      <c r="G911" s="87" t="s">
        <v>720</v>
      </c>
      <c r="H911" s="87" t="s">
        <v>746</v>
      </c>
      <c r="I911" s="87" t="s">
        <v>747</v>
      </c>
      <c r="J911" s="34" t="s">
        <v>748</v>
      </c>
      <c r="K911" s="87">
        <v>2</v>
      </c>
      <c r="L911" s="87">
        <v>1</v>
      </c>
      <c r="M911" s="87">
        <v>7</v>
      </c>
      <c r="N911" s="87" t="s">
        <v>2481</v>
      </c>
      <c r="O911" s="49" t="s">
        <v>2348</v>
      </c>
      <c r="P911" s="49" t="s">
        <v>2348</v>
      </c>
      <c r="Q911" s="34">
        <v>2</v>
      </c>
      <c r="R911" s="34">
        <v>1</v>
      </c>
      <c r="S911" s="34">
        <v>7</v>
      </c>
      <c r="T911" s="34" t="s">
        <v>2481</v>
      </c>
      <c r="U911" s="34" t="s">
        <v>2360</v>
      </c>
      <c r="V911" s="34" t="s">
        <v>2360</v>
      </c>
      <c r="W911" s="34" t="s">
        <v>720</v>
      </c>
      <c r="X911" s="34" t="s">
        <v>746</v>
      </c>
      <c r="Y911" s="34" t="s">
        <v>747</v>
      </c>
    </row>
    <row r="912" spans="1:25" x14ac:dyDescent="0.2">
      <c r="A912" s="34" t="s">
        <v>3442</v>
      </c>
      <c r="B912" s="49" t="s">
        <v>2076</v>
      </c>
      <c r="C912" s="49" t="s">
        <v>606</v>
      </c>
      <c r="D912" s="49">
        <v>2</v>
      </c>
      <c r="E912" s="34" t="s">
        <v>717</v>
      </c>
      <c r="F912" s="34" t="s">
        <v>742</v>
      </c>
      <c r="G912" s="87" t="s">
        <v>728</v>
      </c>
      <c r="H912" s="87" t="s">
        <v>732</v>
      </c>
      <c r="I912" s="87" t="s">
        <v>728</v>
      </c>
      <c r="J912" s="34" t="s">
        <v>743</v>
      </c>
      <c r="K912" s="87">
        <v>2</v>
      </c>
      <c r="L912" s="87">
        <v>1</v>
      </c>
      <c r="M912" s="87">
        <v>7</v>
      </c>
      <c r="N912" s="87">
        <v>16</v>
      </c>
      <c r="O912" s="49" t="s">
        <v>2658</v>
      </c>
      <c r="P912" s="49" t="s">
        <v>2658</v>
      </c>
      <c r="Q912" s="34">
        <v>2</v>
      </c>
      <c r="R912" s="34">
        <v>1</v>
      </c>
      <c r="S912" s="34">
        <v>7</v>
      </c>
      <c r="T912" s="34">
        <v>16</v>
      </c>
      <c r="U912" s="34" t="s">
        <v>2933</v>
      </c>
      <c r="V912" s="34" t="s">
        <v>2933</v>
      </c>
      <c r="W912" s="34" t="s">
        <v>728</v>
      </c>
      <c r="X912" s="34" t="s">
        <v>732</v>
      </c>
      <c r="Y912" s="34" t="s">
        <v>728</v>
      </c>
    </row>
    <row r="913" spans="1:25" x14ac:dyDescent="0.2">
      <c r="A913" s="34" t="s">
        <v>3443</v>
      </c>
      <c r="B913" s="49" t="s">
        <v>2077</v>
      </c>
      <c r="C913" s="49" t="s">
        <v>607</v>
      </c>
      <c r="D913" s="49">
        <v>2</v>
      </c>
      <c r="E913" s="34" t="s">
        <v>717</v>
      </c>
      <c r="F913" s="34" t="s">
        <v>718</v>
      </c>
      <c r="G913" s="87" t="s">
        <v>719</v>
      </c>
      <c r="H913" s="87" t="s">
        <v>720</v>
      </c>
      <c r="I913" s="87" t="s">
        <v>721</v>
      </c>
      <c r="J913" s="34" t="s">
        <v>722</v>
      </c>
      <c r="K913" s="87">
        <v>2</v>
      </c>
      <c r="L913" s="87">
        <v>1</v>
      </c>
      <c r="M913" s="87">
        <v>7</v>
      </c>
      <c r="N913" s="87">
        <v>5</v>
      </c>
      <c r="O913" s="49" t="s">
        <v>2345</v>
      </c>
      <c r="P913" s="49" t="s">
        <v>2345</v>
      </c>
      <c r="Q913" s="34">
        <v>2</v>
      </c>
      <c r="R913" s="34">
        <v>1</v>
      </c>
      <c r="S913" s="34">
        <v>7</v>
      </c>
      <c r="T913" s="34">
        <v>5</v>
      </c>
      <c r="U913" s="34" t="s">
        <v>2346</v>
      </c>
      <c r="V913" s="34" t="s">
        <v>2346</v>
      </c>
      <c r="W913" s="34">
        <v>1</v>
      </c>
      <c r="X913" s="34">
        <v>2</v>
      </c>
      <c r="Y913" s="34">
        <v>4</v>
      </c>
    </row>
    <row r="914" spans="1:25" x14ac:dyDescent="0.2">
      <c r="A914" s="34" t="s">
        <v>3444</v>
      </c>
      <c r="B914" s="49" t="s">
        <v>2078</v>
      </c>
      <c r="C914" s="49" t="s">
        <v>607</v>
      </c>
      <c r="D914" s="49">
        <v>2</v>
      </c>
      <c r="E914" s="34" t="s">
        <v>717</v>
      </c>
      <c r="F914" s="34" t="s">
        <v>724</v>
      </c>
      <c r="G914" s="87" t="s">
        <v>719</v>
      </c>
      <c r="H914" s="87" t="s">
        <v>720</v>
      </c>
      <c r="I914" s="87" t="s">
        <v>721</v>
      </c>
      <c r="J914" s="34" t="s">
        <v>725</v>
      </c>
      <c r="K914" s="87">
        <v>2</v>
      </c>
      <c r="L914" s="87">
        <v>1</v>
      </c>
      <c r="M914" s="87">
        <v>7</v>
      </c>
      <c r="N914" s="87">
        <v>10</v>
      </c>
      <c r="O914" s="49" t="s">
        <v>2348</v>
      </c>
      <c r="P914" s="49" t="s">
        <v>2348</v>
      </c>
      <c r="Q914" s="34">
        <v>2</v>
      </c>
      <c r="R914" s="34">
        <v>1</v>
      </c>
      <c r="S914" s="34">
        <v>7</v>
      </c>
      <c r="T914" s="34">
        <v>10</v>
      </c>
      <c r="U914" s="34" t="s">
        <v>2346</v>
      </c>
      <c r="V914" s="34" t="s">
        <v>2346</v>
      </c>
      <c r="W914" s="34" t="s">
        <v>719</v>
      </c>
      <c r="X914" s="34">
        <v>2</v>
      </c>
      <c r="Y914" s="34">
        <v>4</v>
      </c>
    </row>
    <row r="915" spans="1:25" x14ac:dyDescent="0.2">
      <c r="A915" s="34" t="s">
        <v>3445</v>
      </c>
      <c r="B915" s="49" t="s">
        <v>2079</v>
      </c>
      <c r="C915" s="49" t="s">
        <v>607</v>
      </c>
      <c r="D915" s="49">
        <v>2</v>
      </c>
      <c r="E915" s="34" t="s">
        <v>717</v>
      </c>
      <c r="F915" s="34" t="s">
        <v>738</v>
      </c>
      <c r="G915" s="87" t="s">
        <v>719</v>
      </c>
      <c r="H915" s="87" t="s">
        <v>739</v>
      </c>
      <c r="I915" s="87" t="s">
        <v>720</v>
      </c>
      <c r="J915" s="34" t="s">
        <v>740</v>
      </c>
      <c r="K915" s="87">
        <v>2</v>
      </c>
      <c r="L915" s="87">
        <v>2</v>
      </c>
      <c r="M915" s="87">
        <v>1</v>
      </c>
      <c r="N915" s="87">
        <v>16</v>
      </c>
      <c r="O915" s="49" t="s">
        <v>2350</v>
      </c>
      <c r="P915" s="49" t="s">
        <v>2350</v>
      </c>
      <c r="Q915" s="34">
        <v>2</v>
      </c>
      <c r="R915" s="34">
        <v>2</v>
      </c>
      <c r="S915" s="34">
        <v>1</v>
      </c>
      <c r="T915" s="34">
        <v>16</v>
      </c>
      <c r="U915" s="34" t="s">
        <v>2356</v>
      </c>
      <c r="V915" s="34" t="s">
        <v>2356</v>
      </c>
      <c r="W915" s="34">
        <v>1</v>
      </c>
      <c r="X915" s="34">
        <v>7</v>
      </c>
      <c r="Y915" s="34">
        <v>2</v>
      </c>
    </row>
    <row r="916" spans="1:25" x14ac:dyDescent="0.2">
      <c r="A916" s="34" t="s">
        <v>3446</v>
      </c>
      <c r="B916" s="49" t="s">
        <v>2080</v>
      </c>
      <c r="C916" s="49" t="s">
        <v>607</v>
      </c>
      <c r="D916" s="49">
        <v>2</v>
      </c>
      <c r="E916" s="34" t="s">
        <v>717</v>
      </c>
      <c r="F916" s="34" t="s">
        <v>2081</v>
      </c>
      <c r="G916" s="87" t="s">
        <v>720</v>
      </c>
      <c r="H916" s="87" t="s">
        <v>728</v>
      </c>
      <c r="I916" s="87" t="s">
        <v>721</v>
      </c>
      <c r="J916" s="34" t="s">
        <v>1717</v>
      </c>
      <c r="K916" s="87">
        <v>2</v>
      </c>
      <c r="L916" s="87">
        <v>1</v>
      </c>
      <c r="M916" s="87">
        <v>7</v>
      </c>
      <c r="N916" s="87">
        <v>3</v>
      </c>
      <c r="O916" s="49" t="s">
        <v>3023</v>
      </c>
      <c r="P916" s="49" t="s">
        <v>3023</v>
      </c>
      <c r="Q916" s="34">
        <v>2</v>
      </c>
      <c r="R916" s="34">
        <v>1</v>
      </c>
      <c r="S916" s="34">
        <v>7</v>
      </c>
      <c r="T916" s="34">
        <v>3</v>
      </c>
      <c r="U916" s="34" t="s">
        <v>3437</v>
      </c>
      <c r="V916" s="34" t="s">
        <v>3437</v>
      </c>
      <c r="W916" s="34">
        <v>2</v>
      </c>
      <c r="X916" s="34">
        <v>3</v>
      </c>
      <c r="Y916" s="34">
        <v>4</v>
      </c>
    </row>
    <row r="917" spans="1:25" x14ac:dyDescent="0.2">
      <c r="A917" s="34" t="s">
        <v>3447</v>
      </c>
      <c r="B917" s="49" t="s">
        <v>2082</v>
      </c>
      <c r="C917" s="49" t="s">
        <v>607</v>
      </c>
      <c r="D917" s="49">
        <v>2</v>
      </c>
      <c r="E917" s="34" t="s">
        <v>717</v>
      </c>
      <c r="F917" s="34" t="s">
        <v>2083</v>
      </c>
      <c r="G917" s="87" t="s">
        <v>720</v>
      </c>
      <c r="H917" s="87" t="s">
        <v>728</v>
      </c>
      <c r="I917" s="87" t="s">
        <v>721</v>
      </c>
      <c r="J917" s="34" t="s">
        <v>1717</v>
      </c>
      <c r="K917" s="87">
        <v>2</v>
      </c>
      <c r="L917" s="87" t="s">
        <v>719</v>
      </c>
      <c r="M917" s="87" t="s">
        <v>739</v>
      </c>
      <c r="N917" s="87">
        <v>3</v>
      </c>
      <c r="O917" s="49" t="s">
        <v>3023</v>
      </c>
      <c r="P917" s="49" t="s">
        <v>3023</v>
      </c>
      <c r="Q917" s="34">
        <v>2</v>
      </c>
      <c r="R917" s="34" t="s">
        <v>719</v>
      </c>
      <c r="S917" s="34" t="s">
        <v>739</v>
      </c>
      <c r="T917" s="34">
        <v>3</v>
      </c>
      <c r="U917" s="34" t="s">
        <v>3437</v>
      </c>
      <c r="V917" s="34" t="s">
        <v>3437</v>
      </c>
      <c r="W917" s="34">
        <v>2</v>
      </c>
      <c r="X917" s="34">
        <v>3</v>
      </c>
      <c r="Y917" s="34">
        <v>4</v>
      </c>
    </row>
    <row r="918" spans="1:25" x14ac:dyDescent="0.2">
      <c r="A918" s="34" t="s">
        <v>3448</v>
      </c>
      <c r="B918" s="49" t="s">
        <v>2084</v>
      </c>
      <c r="C918" s="49" t="s">
        <v>607</v>
      </c>
      <c r="D918" s="49">
        <v>2</v>
      </c>
      <c r="E918" s="34" t="s">
        <v>717</v>
      </c>
      <c r="F918" s="34" t="s">
        <v>2085</v>
      </c>
      <c r="G918" s="87" t="s">
        <v>720</v>
      </c>
      <c r="H918" s="87" t="s">
        <v>728</v>
      </c>
      <c r="I918" s="87" t="s">
        <v>721</v>
      </c>
      <c r="J918" s="34" t="s">
        <v>814</v>
      </c>
      <c r="K918" s="87">
        <v>2</v>
      </c>
      <c r="L918" s="87" t="s">
        <v>719</v>
      </c>
      <c r="M918" s="87" t="s">
        <v>739</v>
      </c>
      <c r="N918" s="87">
        <v>3</v>
      </c>
      <c r="O918" s="49" t="s">
        <v>3023</v>
      </c>
      <c r="P918" s="49" t="s">
        <v>3023</v>
      </c>
      <c r="Q918" s="34">
        <v>2</v>
      </c>
      <c r="R918" s="34" t="s">
        <v>719</v>
      </c>
      <c r="S918" s="34" t="s">
        <v>739</v>
      </c>
      <c r="T918" s="34">
        <v>3</v>
      </c>
      <c r="U918" s="34" t="s">
        <v>3437</v>
      </c>
      <c r="V918" s="34" t="s">
        <v>3437</v>
      </c>
      <c r="W918" s="34">
        <v>2</v>
      </c>
      <c r="X918" s="34">
        <v>3</v>
      </c>
      <c r="Y918" s="34">
        <v>4</v>
      </c>
    </row>
    <row r="919" spans="1:25" x14ac:dyDescent="0.2">
      <c r="A919" s="34" t="s">
        <v>3449</v>
      </c>
      <c r="B919" s="49" t="s">
        <v>2086</v>
      </c>
      <c r="C919" s="49" t="s">
        <v>607</v>
      </c>
      <c r="D919" s="49">
        <v>2</v>
      </c>
      <c r="E919" s="34" t="s">
        <v>717</v>
      </c>
      <c r="F919" s="34" t="s">
        <v>735</v>
      </c>
      <c r="G919" s="87" t="s">
        <v>720</v>
      </c>
      <c r="H919" s="87" t="s">
        <v>728</v>
      </c>
      <c r="I919" s="87" t="s">
        <v>721</v>
      </c>
      <c r="J919" s="34" t="s">
        <v>736</v>
      </c>
      <c r="K919" s="87">
        <v>2</v>
      </c>
      <c r="L919" s="87">
        <v>1</v>
      </c>
      <c r="M919" s="87">
        <v>7</v>
      </c>
      <c r="N919" s="87" t="s">
        <v>728</v>
      </c>
      <c r="O919" s="49" t="s">
        <v>3023</v>
      </c>
      <c r="P919" s="49" t="s">
        <v>3023</v>
      </c>
      <c r="Q919" s="34">
        <v>2</v>
      </c>
      <c r="R919" s="34">
        <v>1</v>
      </c>
      <c r="S919" s="34">
        <v>7</v>
      </c>
      <c r="T919" s="34" t="s">
        <v>728</v>
      </c>
      <c r="U919" s="34" t="s">
        <v>3437</v>
      </c>
      <c r="V919" s="34" t="s">
        <v>3437</v>
      </c>
      <c r="W919" s="34">
        <v>2</v>
      </c>
      <c r="X919" s="34">
        <v>3</v>
      </c>
      <c r="Y919" s="34">
        <v>4</v>
      </c>
    </row>
    <row r="920" spans="1:25" x14ac:dyDescent="0.2">
      <c r="A920" s="34" t="s">
        <v>3450</v>
      </c>
      <c r="B920" s="49" t="s">
        <v>2087</v>
      </c>
      <c r="C920" s="49" t="s">
        <v>607</v>
      </c>
      <c r="D920" s="49">
        <v>2</v>
      </c>
      <c r="E920" s="34" t="s">
        <v>717</v>
      </c>
      <c r="F920" s="34" t="s">
        <v>745</v>
      </c>
      <c r="G920" s="87" t="s">
        <v>720</v>
      </c>
      <c r="H920" s="87" t="s">
        <v>746</v>
      </c>
      <c r="I920" s="87" t="s">
        <v>747</v>
      </c>
      <c r="J920" s="34" t="s">
        <v>748</v>
      </c>
      <c r="K920" s="87">
        <v>2</v>
      </c>
      <c r="L920" s="87" t="s">
        <v>719</v>
      </c>
      <c r="M920" s="87" t="s">
        <v>739</v>
      </c>
      <c r="N920" s="87" t="s">
        <v>2481</v>
      </c>
      <c r="O920" s="49" t="s">
        <v>2348</v>
      </c>
      <c r="P920" s="49" t="s">
        <v>2348</v>
      </c>
      <c r="Q920" s="34">
        <v>2</v>
      </c>
      <c r="R920" s="34" t="s">
        <v>719</v>
      </c>
      <c r="S920" s="34" t="s">
        <v>739</v>
      </c>
      <c r="T920" s="34" t="s">
        <v>2481</v>
      </c>
      <c r="U920" s="34" t="s">
        <v>2360</v>
      </c>
      <c r="V920" s="34" t="s">
        <v>2360</v>
      </c>
      <c r="W920" s="34" t="s">
        <v>720</v>
      </c>
      <c r="X920" s="34" t="s">
        <v>746</v>
      </c>
      <c r="Y920" s="34" t="s">
        <v>747</v>
      </c>
    </row>
    <row r="921" spans="1:25" x14ac:dyDescent="0.2">
      <c r="A921" s="34" t="s">
        <v>3451</v>
      </c>
      <c r="B921" s="49" t="s">
        <v>2088</v>
      </c>
      <c r="C921" s="49" t="s">
        <v>607</v>
      </c>
      <c r="D921" s="49">
        <v>2</v>
      </c>
      <c r="E921" s="34" t="s">
        <v>717</v>
      </c>
      <c r="F921" s="34" t="s">
        <v>742</v>
      </c>
      <c r="G921" s="87" t="s">
        <v>728</v>
      </c>
      <c r="H921" s="87" t="s">
        <v>732</v>
      </c>
      <c r="I921" s="87" t="s">
        <v>728</v>
      </c>
      <c r="J921" s="34" t="s">
        <v>743</v>
      </c>
      <c r="K921" s="87">
        <v>2</v>
      </c>
      <c r="L921" s="87">
        <v>1</v>
      </c>
      <c r="M921" s="87">
        <v>7</v>
      </c>
      <c r="N921" s="87">
        <v>16</v>
      </c>
      <c r="O921" s="49" t="s">
        <v>2658</v>
      </c>
      <c r="P921" s="49" t="s">
        <v>2658</v>
      </c>
      <c r="Q921" s="34">
        <v>2</v>
      </c>
      <c r="R921" s="34">
        <v>1</v>
      </c>
      <c r="S921" s="34">
        <v>7</v>
      </c>
      <c r="T921" s="34">
        <v>16</v>
      </c>
      <c r="U921" s="34" t="s">
        <v>2933</v>
      </c>
      <c r="V921" s="34" t="s">
        <v>2933</v>
      </c>
      <c r="W921" s="34" t="s">
        <v>728</v>
      </c>
      <c r="X921" s="34" t="s">
        <v>732</v>
      </c>
      <c r="Y921" s="34" t="s">
        <v>728</v>
      </c>
    </row>
    <row r="922" spans="1:25" x14ac:dyDescent="0.2">
      <c r="A922" s="34" t="s">
        <v>3452</v>
      </c>
      <c r="B922" s="49" t="s">
        <v>2089</v>
      </c>
      <c r="C922" s="49" t="s">
        <v>608</v>
      </c>
      <c r="D922" s="49">
        <v>2</v>
      </c>
      <c r="E922" s="34" t="s">
        <v>717</v>
      </c>
      <c r="F922" s="34" t="s">
        <v>718</v>
      </c>
      <c r="G922" s="87" t="s">
        <v>719</v>
      </c>
      <c r="H922" s="87" t="s">
        <v>720</v>
      </c>
      <c r="I922" s="87" t="s">
        <v>721</v>
      </c>
      <c r="J922" s="34" t="s">
        <v>722</v>
      </c>
      <c r="K922" s="87">
        <v>2</v>
      </c>
      <c r="L922" s="87" t="s">
        <v>719</v>
      </c>
      <c r="M922" s="87" t="s">
        <v>739</v>
      </c>
      <c r="N922" s="87">
        <v>5</v>
      </c>
      <c r="O922" s="49" t="s">
        <v>2345</v>
      </c>
      <c r="P922" s="49" t="s">
        <v>2345</v>
      </c>
      <c r="Q922" s="34">
        <v>2</v>
      </c>
      <c r="R922" s="34" t="s">
        <v>719</v>
      </c>
      <c r="S922" s="34" t="s">
        <v>739</v>
      </c>
      <c r="T922" s="34">
        <v>5</v>
      </c>
      <c r="U922" s="34" t="s">
        <v>2346</v>
      </c>
      <c r="V922" s="34" t="s">
        <v>2346</v>
      </c>
      <c r="W922" s="34">
        <v>1</v>
      </c>
      <c r="X922" s="34">
        <v>2</v>
      </c>
      <c r="Y922" s="34">
        <v>4</v>
      </c>
    </row>
    <row r="923" spans="1:25" x14ac:dyDescent="0.2">
      <c r="A923" s="34" t="s">
        <v>3453</v>
      </c>
      <c r="B923" s="49" t="s">
        <v>2090</v>
      </c>
      <c r="C923" s="49" t="s">
        <v>608</v>
      </c>
      <c r="D923" s="49">
        <v>2</v>
      </c>
      <c r="E923" s="34" t="s">
        <v>717</v>
      </c>
      <c r="F923" s="34" t="s">
        <v>724</v>
      </c>
      <c r="G923" s="87" t="s">
        <v>719</v>
      </c>
      <c r="H923" s="87" t="s">
        <v>720</v>
      </c>
      <c r="I923" s="87" t="s">
        <v>721</v>
      </c>
      <c r="J923" s="34" t="s">
        <v>725</v>
      </c>
      <c r="K923" s="87">
        <v>2</v>
      </c>
      <c r="L923" s="87" t="s">
        <v>719</v>
      </c>
      <c r="M923" s="87" t="s">
        <v>739</v>
      </c>
      <c r="N923" s="87">
        <v>10</v>
      </c>
      <c r="O923" s="49" t="s">
        <v>2348</v>
      </c>
      <c r="P923" s="49" t="s">
        <v>2348</v>
      </c>
      <c r="Q923" s="34">
        <v>2</v>
      </c>
      <c r="R923" s="34" t="s">
        <v>719</v>
      </c>
      <c r="S923" s="34" t="s">
        <v>739</v>
      </c>
      <c r="T923" s="34">
        <v>10</v>
      </c>
      <c r="U923" s="34" t="s">
        <v>2346</v>
      </c>
      <c r="V923" s="34" t="s">
        <v>2346</v>
      </c>
      <c r="W923" s="34">
        <v>1</v>
      </c>
      <c r="X923" s="34">
        <v>2</v>
      </c>
      <c r="Y923" s="34">
        <v>4</v>
      </c>
    </row>
    <row r="924" spans="1:25" x14ac:dyDescent="0.2">
      <c r="A924" s="34" t="s">
        <v>3454</v>
      </c>
      <c r="B924" s="49" t="s">
        <v>2091</v>
      </c>
      <c r="C924" s="49" t="s">
        <v>608</v>
      </c>
      <c r="D924" s="49">
        <v>2</v>
      </c>
      <c r="E924" s="34" t="s">
        <v>717</v>
      </c>
      <c r="F924" s="34" t="s">
        <v>738</v>
      </c>
      <c r="G924" s="87" t="s">
        <v>719</v>
      </c>
      <c r="H924" s="87" t="s">
        <v>739</v>
      </c>
      <c r="I924" s="87" t="s">
        <v>720</v>
      </c>
      <c r="J924" s="34" t="s">
        <v>740</v>
      </c>
      <c r="K924" s="87">
        <v>2</v>
      </c>
      <c r="L924" s="87" t="s">
        <v>720</v>
      </c>
      <c r="M924" s="87" t="s">
        <v>719</v>
      </c>
      <c r="N924" s="87">
        <v>16</v>
      </c>
      <c r="O924" s="49" t="s">
        <v>2350</v>
      </c>
      <c r="P924" s="49" t="s">
        <v>2350</v>
      </c>
      <c r="Q924" s="34">
        <v>2</v>
      </c>
      <c r="R924" s="34" t="s">
        <v>720</v>
      </c>
      <c r="S924" s="34" t="s">
        <v>719</v>
      </c>
      <c r="T924" s="34">
        <v>16</v>
      </c>
      <c r="U924" s="34" t="s">
        <v>2356</v>
      </c>
      <c r="V924" s="34" t="s">
        <v>2356</v>
      </c>
      <c r="W924" s="34">
        <v>1</v>
      </c>
      <c r="X924" s="34">
        <v>7</v>
      </c>
      <c r="Y924" s="34">
        <v>2</v>
      </c>
    </row>
    <row r="925" spans="1:25" x14ac:dyDescent="0.2">
      <c r="A925" s="34" t="s">
        <v>3455</v>
      </c>
      <c r="B925" s="49" t="s">
        <v>2092</v>
      </c>
      <c r="C925" s="49" t="s">
        <v>608</v>
      </c>
      <c r="D925" s="49">
        <v>2</v>
      </c>
      <c r="E925" s="34" t="s">
        <v>717</v>
      </c>
      <c r="F925" s="34" t="s">
        <v>2093</v>
      </c>
      <c r="G925" s="87" t="s">
        <v>720</v>
      </c>
      <c r="H925" s="87" t="s">
        <v>728</v>
      </c>
      <c r="I925" s="87" t="s">
        <v>719</v>
      </c>
      <c r="J925" s="34" t="s">
        <v>891</v>
      </c>
      <c r="K925" s="87">
        <v>2</v>
      </c>
      <c r="L925" s="87">
        <v>3</v>
      </c>
      <c r="M925" s="87">
        <v>4</v>
      </c>
      <c r="N925" s="87">
        <v>3</v>
      </c>
      <c r="O925" s="49" t="s">
        <v>3456</v>
      </c>
      <c r="P925" s="49" t="s">
        <v>3456</v>
      </c>
      <c r="Q925" s="34">
        <v>2</v>
      </c>
      <c r="R925" s="34">
        <v>3</v>
      </c>
      <c r="S925" s="34">
        <v>4</v>
      </c>
      <c r="T925" s="34">
        <v>3</v>
      </c>
      <c r="U925" s="34" t="s">
        <v>2805</v>
      </c>
      <c r="V925" s="34" t="s">
        <v>2805</v>
      </c>
      <c r="W925" s="34">
        <v>2</v>
      </c>
      <c r="X925" s="34">
        <v>3</v>
      </c>
      <c r="Y925" s="34">
        <v>1</v>
      </c>
    </row>
    <row r="926" spans="1:25" x14ac:dyDescent="0.2">
      <c r="A926" s="34" t="s">
        <v>3457</v>
      </c>
      <c r="B926" s="49" t="s">
        <v>2094</v>
      </c>
      <c r="C926" s="49" t="s">
        <v>608</v>
      </c>
      <c r="D926" s="49">
        <v>2</v>
      </c>
      <c r="E926" s="34" t="s">
        <v>717</v>
      </c>
      <c r="F926" s="34" t="s">
        <v>2095</v>
      </c>
      <c r="G926" s="87" t="s">
        <v>720</v>
      </c>
      <c r="H926" s="87" t="s">
        <v>728</v>
      </c>
      <c r="I926" s="87" t="s">
        <v>720</v>
      </c>
      <c r="J926" s="34" t="s">
        <v>854</v>
      </c>
      <c r="K926" s="87">
        <v>2</v>
      </c>
      <c r="L926" s="87" t="s">
        <v>719</v>
      </c>
      <c r="M926" s="87" t="s">
        <v>739</v>
      </c>
      <c r="N926" s="87">
        <v>3</v>
      </c>
      <c r="O926" s="49" t="s">
        <v>3023</v>
      </c>
      <c r="P926" s="49" t="s">
        <v>3023</v>
      </c>
      <c r="Q926" s="34">
        <v>2</v>
      </c>
      <c r="R926" s="34" t="s">
        <v>719</v>
      </c>
      <c r="S926" s="34" t="s">
        <v>739</v>
      </c>
      <c r="T926" s="34">
        <v>3</v>
      </c>
      <c r="U926" s="34" t="s">
        <v>2358</v>
      </c>
      <c r="V926" s="34" t="s">
        <v>2358</v>
      </c>
      <c r="W926" s="34">
        <v>2</v>
      </c>
      <c r="X926" s="34">
        <v>3</v>
      </c>
      <c r="Y926" s="34">
        <v>2</v>
      </c>
    </row>
    <row r="927" spans="1:25" x14ac:dyDescent="0.2">
      <c r="A927" s="34" t="s">
        <v>3458</v>
      </c>
      <c r="B927" s="49" t="s">
        <v>2096</v>
      </c>
      <c r="C927" s="49" t="s">
        <v>608</v>
      </c>
      <c r="D927" s="49">
        <v>2</v>
      </c>
      <c r="E927" s="34" t="s">
        <v>717</v>
      </c>
      <c r="F927" s="34" t="s">
        <v>2053</v>
      </c>
      <c r="G927" s="87" t="s">
        <v>720</v>
      </c>
      <c r="H927" s="87" t="s">
        <v>728</v>
      </c>
      <c r="I927" s="87" t="s">
        <v>720</v>
      </c>
      <c r="J927" s="34" t="s">
        <v>1030</v>
      </c>
      <c r="K927" s="87">
        <v>2</v>
      </c>
      <c r="L927" s="87" t="s">
        <v>719</v>
      </c>
      <c r="M927" s="87" t="s">
        <v>739</v>
      </c>
      <c r="N927" s="87">
        <v>3</v>
      </c>
      <c r="O927" s="49" t="s">
        <v>3023</v>
      </c>
      <c r="P927" s="49" t="s">
        <v>3023</v>
      </c>
      <c r="Q927" s="34">
        <v>2</v>
      </c>
      <c r="R927" s="34" t="s">
        <v>719</v>
      </c>
      <c r="S927" s="34" t="s">
        <v>739</v>
      </c>
      <c r="T927" s="34">
        <v>3</v>
      </c>
      <c r="U927" s="34" t="s">
        <v>2358</v>
      </c>
      <c r="V927" s="34" t="s">
        <v>2358</v>
      </c>
      <c r="W927" s="34">
        <v>2</v>
      </c>
      <c r="X927" s="34">
        <v>3</v>
      </c>
      <c r="Y927" s="34">
        <v>2</v>
      </c>
    </row>
    <row r="928" spans="1:25" x14ac:dyDescent="0.2">
      <c r="A928" s="34" t="s">
        <v>3459</v>
      </c>
      <c r="B928" s="49" t="s">
        <v>2097</v>
      </c>
      <c r="C928" s="49" t="s">
        <v>608</v>
      </c>
      <c r="D928" s="49">
        <v>2</v>
      </c>
      <c r="E928" s="34" t="s">
        <v>717</v>
      </c>
      <c r="F928" s="34" t="s">
        <v>735</v>
      </c>
      <c r="G928" s="87" t="s">
        <v>720</v>
      </c>
      <c r="H928" s="87" t="s">
        <v>728</v>
      </c>
      <c r="I928" s="87" t="s">
        <v>720</v>
      </c>
      <c r="J928" s="34" t="s">
        <v>736</v>
      </c>
      <c r="K928" s="87">
        <v>2</v>
      </c>
      <c r="L928" s="87" t="s">
        <v>719</v>
      </c>
      <c r="M928" s="87" t="s">
        <v>739</v>
      </c>
      <c r="N928" s="87" t="s">
        <v>728</v>
      </c>
      <c r="O928" s="49" t="s">
        <v>3023</v>
      </c>
      <c r="P928" s="49" t="s">
        <v>3023</v>
      </c>
      <c r="Q928" s="34">
        <v>2</v>
      </c>
      <c r="R928" s="34" t="s">
        <v>719</v>
      </c>
      <c r="S928" s="34" t="s">
        <v>739</v>
      </c>
      <c r="T928" s="34" t="s">
        <v>728</v>
      </c>
      <c r="U928" s="34" t="s">
        <v>2358</v>
      </c>
      <c r="V928" s="34" t="s">
        <v>2358</v>
      </c>
      <c r="W928" s="34">
        <v>2</v>
      </c>
      <c r="X928" s="34">
        <v>3</v>
      </c>
      <c r="Y928" s="34">
        <v>2</v>
      </c>
    </row>
    <row r="929" spans="1:25" x14ac:dyDescent="0.2">
      <c r="A929" s="34" t="s">
        <v>3460</v>
      </c>
      <c r="B929" s="49" t="s">
        <v>2098</v>
      </c>
      <c r="C929" s="49" t="s">
        <v>608</v>
      </c>
      <c r="D929" s="49">
        <v>2</v>
      </c>
      <c r="E929" s="34" t="s">
        <v>717</v>
      </c>
      <c r="F929" s="34" t="s">
        <v>745</v>
      </c>
      <c r="G929" s="87" t="s">
        <v>720</v>
      </c>
      <c r="H929" s="87" t="s">
        <v>746</v>
      </c>
      <c r="I929" s="87" t="s">
        <v>747</v>
      </c>
      <c r="J929" s="34" t="s">
        <v>748</v>
      </c>
      <c r="K929" s="87">
        <v>2</v>
      </c>
      <c r="L929" s="87" t="s">
        <v>719</v>
      </c>
      <c r="M929" s="87" t="s">
        <v>739</v>
      </c>
      <c r="N929" s="87" t="s">
        <v>2481</v>
      </c>
      <c r="O929" s="49" t="s">
        <v>2348</v>
      </c>
      <c r="P929" s="49" t="s">
        <v>2348</v>
      </c>
      <c r="Q929" s="34">
        <v>2</v>
      </c>
      <c r="R929" s="34" t="s">
        <v>719</v>
      </c>
      <c r="S929" s="34" t="s">
        <v>739</v>
      </c>
      <c r="T929" s="34" t="s">
        <v>2481</v>
      </c>
      <c r="U929" s="34" t="s">
        <v>2360</v>
      </c>
      <c r="V929" s="34" t="s">
        <v>2360</v>
      </c>
      <c r="W929" s="34" t="s">
        <v>720</v>
      </c>
      <c r="X929" s="34" t="s">
        <v>746</v>
      </c>
      <c r="Y929" s="34" t="s">
        <v>747</v>
      </c>
    </row>
    <row r="930" spans="1:25" x14ac:dyDescent="0.2">
      <c r="A930" s="34" t="s">
        <v>3461</v>
      </c>
      <c r="B930" s="49" t="s">
        <v>2099</v>
      </c>
      <c r="C930" s="49" t="s">
        <v>608</v>
      </c>
      <c r="D930" s="49">
        <v>2</v>
      </c>
      <c r="E930" s="34" t="s">
        <v>717</v>
      </c>
      <c r="F930" s="34" t="s">
        <v>742</v>
      </c>
      <c r="G930" s="87" t="s">
        <v>728</v>
      </c>
      <c r="H930" s="87" t="s">
        <v>732</v>
      </c>
      <c r="I930" s="87" t="s">
        <v>728</v>
      </c>
      <c r="J930" s="34" t="s">
        <v>743</v>
      </c>
      <c r="K930" s="87">
        <v>2</v>
      </c>
      <c r="L930" s="87" t="s">
        <v>719</v>
      </c>
      <c r="M930" s="87" t="s">
        <v>728</v>
      </c>
      <c r="N930" s="87">
        <v>16</v>
      </c>
      <c r="O930" s="49" t="s">
        <v>2390</v>
      </c>
      <c r="P930" s="49" t="s">
        <v>2390</v>
      </c>
      <c r="Q930" s="34">
        <v>2</v>
      </c>
      <c r="R930" s="34" t="s">
        <v>719</v>
      </c>
      <c r="S930" s="34" t="s">
        <v>728</v>
      </c>
      <c r="T930" s="34">
        <v>16</v>
      </c>
      <c r="U930" s="34" t="s">
        <v>2933</v>
      </c>
      <c r="V930" s="34" t="s">
        <v>2933</v>
      </c>
      <c r="W930" s="34" t="s">
        <v>728</v>
      </c>
      <c r="X930" s="34" t="s">
        <v>732</v>
      </c>
      <c r="Y930" s="34" t="s">
        <v>728</v>
      </c>
    </row>
    <row r="931" spans="1:25" x14ac:dyDescent="0.2">
      <c r="A931" s="34" t="s">
        <v>3462</v>
      </c>
      <c r="B931" s="49" t="s">
        <v>2100</v>
      </c>
      <c r="C931" s="49" t="s">
        <v>609</v>
      </c>
      <c r="D931" s="49">
        <v>5</v>
      </c>
      <c r="E931" s="34" t="s">
        <v>820</v>
      </c>
      <c r="F931" s="34" t="s">
        <v>2010</v>
      </c>
      <c r="G931" s="87" t="s">
        <v>719</v>
      </c>
      <c r="H931" s="87" t="s">
        <v>720</v>
      </c>
      <c r="I931" s="87" t="s">
        <v>719</v>
      </c>
      <c r="J931" s="34" t="s">
        <v>2101</v>
      </c>
      <c r="K931" s="87">
        <v>5</v>
      </c>
      <c r="L931" s="87">
        <v>2</v>
      </c>
      <c r="M931" s="87">
        <v>2</v>
      </c>
      <c r="N931" s="87">
        <v>16</v>
      </c>
      <c r="O931" s="49" t="s">
        <v>3399</v>
      </c>
      <c r="P931" s="49" t="s">
        <v>3399</v>
      </c>
      <c r="Q931" s="34">
        <v>5</v>
      </c>
      <c r="R931" s="34">
        <v>2</v>
      </c>
      <c r="S931" s="34">
        <v>2</v>
      </c>
      <c r="T931" s="34">
        <v>16</v>
      </c>
      <c r="U931" s="34" t="s">
        <v>2429</v>
      </c>
      <c r="V931" s="34" t="s">
        <v>2429</v>
      </c>
      <c r="W931" s="34">
        <v>1</v>
      </c>
      <c r="X931" s="34">
        <v>2</v>
      </c>
      <c r="Y931" s="34">
        <v>1</v>
      </c>
    </row>
    <row r="932" spans="1:25" x14ac:dyDescent="0.2">
      <c r="A932" s="34" t="s">
        <v>3463</v>
      </c>
      <c r="B932" s="49" t="s">
        <v>2102</v>
      </c>
      <c r="C932" s="49" t="s">
        <v>610</v>
      </c>
      <c r="D932" s="49">
        <v>6</v>
      </c>
      <c r="E932" s="34" t="s">
        <v>759</v>
      </c>
      <c r="F932" s="34" t="s">
        <v>2010</v>
      </c>
      <c r="G932" s="87" t="s">
        <v>720</v>
      </c>
      <c r="H932" s="87" t="s">
        <v>768</v>
      </c>
      <c r="I932" s="87" t="s">
        <v>728</v>
      </c>
      <c r="J932" s="34" t="s">
        <v>2103</v>
      </c>
      <c r="K932" s="87">
        <v>6</v>
      </c>
      <c r="L932" s="87" t="s">
        <v>720</v>
      </c>
      <c r="M932" s="87" t="s">
        <v>720</v>
      </c>
      <c r="N932" s="87">
        <v>16</v>
      </c>
      <c r="O932" s="49" t="s">
        <v>3464</v>
      </c>
      <c r="P932" s="49" t="s">
        <v>3464</v>
      </c>
      <c r="Q932" s="34" t="s">
        <v>746</v>
      </c>
      <c r="R932" s="34" t="s">
        <v>720</v>
      </c>
      <c r="S932" s="34" t="s">
        <v>720</v>
      </c>
      <c r="T932" s="34">
        <v>16</v>
      </c>
      <c r="U932" s="34" t="s">
        <v>2425</v>
      </c>
      <c r="V932" s="34" t="s">
        <v>2425</v>
      </c>
      <c r="W932" s="34">
        <v>2</v>
      </c>
      <c r="X932" s="34">
        <v>5</v>
      </c>
      <c r="Y932" s="34">
        <v>3</v>
      </c>
    </row>
    <row r="933" spans="1:25" x14ac:dyDescent="0.2">
      <c r="A933" s="34" t="s">
        <v>3465</v>
      </c>
      <c r="B933" s="49" t="s">
        <v>2104</v>
      </c>
      <c r="C933" s="49" t="s">
        <v>611</v>
      </c>
      <c r="D933" s="49">
        <v>4</v>
      </c>
      <c r="E933" s="34" t="s">
        <v>859</v>
      </c>
      <c r="F933" s="34" t="s">
        <v>718</v>
      </c>
      <c r="G933" s="87" t="s">
        <v>719</v>
      </c>
      <c r="H933" s="87" t="s">
        <v>720</v>
      </c>
      <c r="I933" s="87" t="s">
        <v>721</v>
      </c>
      <c r="J933" s="34" t="s">
        <v>722</v>
      </c>
      <c r="K933" s="87">
        <v>4</v>
      </c>
      <c r="L933" s="87" t="s">
        <v>728</v>
      </c>
      <c r="M933" s="87" t="s">
        <v>2419</v>
      </c>
      <c r="N933" s="87">
        <v>5</v>
      </c>
      <c r="O933" s="49" t="s">
        <v>3466</v>
      </c>
      <c r="P933" s="49" t="s">
        <v>3466</v>
      </c>
      <c r="Q933" s="34">
        <v>4</v>
      </c>
      <c r="R933" s="34" t="s">
        <v>728</v>
      </c>
      <c r="S933" s="34" t="s">
        <v>2419</v>
      </c>
      <c r="T933" s="34">
        <v>5</v>
      </c>
      <c r="U933" s="34" t="s">
        <v>2346</v>
      </c>
      <c r="V933" s="34" t="s">
        <v>2346</v>
      </c>
      <c r="W933" s="34">
        <v>1</v>
      </c>
      <c r="X933" s="34">
        <v>2</v>
      </c>
      <c r="Y933" s="34">
        <v>4</v>
      </c>
    </row>
    <row r="934" spans="1:25" x14ac:dyDescent="0.2">
      <c r="A934" s="34" t="s">
        <v>3467</v>
      </c>
      <c r="B934" s="49" t="s">
        <v>2105</v>
      </c>
      <c r="C934" s="49" t="s">
        <v>611</v>
      </c>
      <c r="D934" s="49">
        <v>4</v>
      </c>
      <c r="E934" s="34" t="s">
        <v>859</v>
      </c>
      <c r="F934" s="34" t="s">
        <v>724</v>
      </c>
      <c r="G934" s="87" t="s">
        <v>719</v>
      </c>
      <c r="H934" s="87" t="s">
        <v>720</v>
      </c>
      <c r="I934" s="87" t="s">
        <v>721</v>
      </c>
      <c r="J934" s="34" t="s">
        <v>725</v>
      </c>
      <c r="K934" s="87">
        <v>4</v>
      </c>
      <c r="L934" s="87" t="s">
        <v>728</v>
      </c>
      <c r="M934" s="87">
        <v>0</v>
      </c>
      <c r="N934" s="87">
        <v>10</v>
      </c>
      <c r="O934" s="49" t="s">
        <v>3468</v>
      </c>
      <c r="P934" s="49" t="s">
        <v>3468</v>
      </c>
      <c r="Q934" s="34">
        <v>4</v>
      </c>
      <c r="R934" s="34" t="s">
        <v>728</v>
      </c>
      <c r="S934" s="34">
        <v>0</v>
      </c>
      <c r="T934" s="34">
        <v>10</v>
      </c>
      <c r="U934" s="34" t="s">
        <v>2346</v>
      </c>
      <c r="V934" s="34" t="s">
        <v>2346</v>
      </c>
      <c r="W934" s="34">
        <v>1</v>
      </c>
      <c r="X934" s="34">
        <v>2</v>
      </c>
      <c r="Y934" s="34">
        <v>4</v>
      </c>
    </row>
    <row r="935" spans="1:25" x14ac:dyDescent="0.2">
      <c r="A935" s="34" t="s">
        <v>3469</v>
      </c>
      <c r="B935" s="49" t="s">
        <v>2106</v>
      </c>
      <c r="C935" s="49" t="s">
        <v>611</v>
      </c>
      <c r="D935" s="49">
        <v>4</v>
      </c>
      <c r="E935" s="34" t="s">
        <v>859</v>
      </c>
      <c r="F935" s="34" t="s">
        <v>2107</v>
      </c>
      <c r="G935" s="87" t="s">
        <v>719</v>
      </c>
      <c r="H935" s="87" t="s">
        <v>728</v>
      </c>
      <c r="I935" s="87" t="s">
        <v>728</v>
      </c>
      <c r="J935" s="34" t="s">
        <v>1483</v>
      </c>
      <c r="K935" s="87">
        <v>4</v>
      </c>
      <c r="L935" s="87">
        <v>2</v>
      </c>
      <c r="M935" s="87">
        <v>0</v>
      </c>
      <c r="N935" s="87">
        <v>11</v>
      </c>
      <c r="O935" s="49" t="s">
        <v>3470</v>
      </c>
      <c r="P935" s="49" t="s">
        <v>3470</v>
      </c>
      <c r="Q935" s="34">
        <v>4</v>
      </c>
      <c r="R935" s="34">
        <v>2</v>
      </c>
      <c r="S935" s="34">
        <v>0</v>
      </c>
      <c r="T935" s="34">
        <v>11</v>
      </c>
      <c r="U935" s="34" t="s">
        <v>2967</v>
      </c>
      <c r="V935" s="34" t="s">
        <v>2967</v>
      </c>
      <c r="W935" s="34">
        <v>1</v>
      </c>
      <c r="X935" s="34">
        <v>3</v>
      </c>
      <c r="Y935" s="34">
        <v>3</v>
      </c>
    </row>
    <row r="936" spans="1:25" x14ac:dyDescent="0.2">
      <c r="A936" s="34" t="s">
        <v>3471</v>
      </c>
      <c r="B936" s="49" t="s">
        <v>2108</v>
      </c>
      <c r="C936" s="49" t="s">
        <v>611</v>
      </c>
      <c r="D936" s="49">
        <v>4</v>
      </c>
      <c r="E936" s="34" t="s">
        <v>859</v>
      </c>
      <c r="F936" s="34" t="s">
        <v>2109</v>
      </c>
      <c r="G936" s="87" t="s">
        <v>720</v>
      </c>
      <c r="H936" s="87" t="s">
        <v>721</v>
      </c>
      <c r="I936" s="87" t="s">
        <v>720</v>
      </c>
      <c r="J936" s="34" t="s">
        <v>915</v>
      </c>
      <c r="K936" s="87">
        <v>4</v>
      </c>
      <c r="L936" s="87">
        <v>5</v>
      </c>
      <c r="M936" s="87">
        <v>0</v>
      </c>
      <c r="N936" s="87">
        <v>4</v>
      </c>
      <c r="O936" s="49" t="s">
        <v>2511</v>
      </c>
      <c r="P936" s="49" t="s">
        <v>2511</v>
      </c>
      <c r="Q936" s="34">
        <v>4</v>
      </c>
      <c r="R936" s="34">
        <v>5</v>
      </c>
      <c r="S936" s="34">
        <v>0</v>
      </c>
      <c r="T936" s="34">
        <v>4</v>
      </c>
      <c r="U936" s="34" t="s">
        <v>2468</v>
      </c>
      <c r="V936" s="34" t="s">
        <v>2468</v>
      </c>
      <c r="W936" s="34">
        <v>2</v>
      </c>
      <c r="X936" s="34">
        <v>4</v>
      </c>
      <c r="Y936" s="34">
        <v>2</v>
      </c>
    </row>
    <row r="937" spans="1:25" x14ac:dyDescent="0.2">
      <c r="A937" s="34" t="s">
        <v>3472</v>
      </c>
      <c r="B937" s="49" t="s">
        <v>2110</v>
      </c>
      <c r="C937" s="49" t="s">
        <v>611</v>
      </c>
      <c r="D937" s="49">
        <v>4</v>
      </c>
      <c r="E937" s="34" t="s">
        <v>859</v>
      </c>
      <c r="F937" s="34" t="s">
        <v>2111</v>
      </c>
      <c r="G937" s="87" t="s">
        <v>720</v>
      </c>
      <c r="H937" s="87" t="s">
        <v>721</v>
      </c>
      <c r="I937" s="87" t="s">
        <v>720</v>
      </c>
      <c r="J937" s="34" t="s">
        <v>915</v>
      </c>
      <c r="K937" s="87">
        <v>4</v>
      </c>
      <c r="L937" s="87">
        <v>5</v>
      </c>
      <c r="M937" s="87">
        <v>0</v>
      </c>
      <c r="N937" s="87">
        <v>4</v>
      </c>
      <c r="O937" s="49" t="s">
        <v>2511</v>
      </c>
      <c r="P937" s="49" t="s">
        <v>2511</v>
      </c>
      <c r="Q937" s="34">
        <v>4</v>
      </c>
      <c r="R937" s="34">
        <v>5</v>
      </c>
      <c r="S937" s="34">
        <v>0</v>
      </c>
      <c r="T937" s="34">
        <v>4</v>
      </c>
      <c r="U937" s="34" t="s">
        <v>2468</v>
      </c>
      <c r="V937" s="34" t="s">
        <v>2468</v>
      </c>
      <c r="W937" s="34">
        <v>2</v>
      </c>
      <c r="X937" s="34">
        <v>4</v>
      </c>
      <c r="Y937" s="34">
        <v>2</v>
      </c>
    </row>
    <row r="938" spans="1:25" x14ac:dyDescent="0.2">
      <c r="A938" s="34" t="s">
        <v>3473</v>
      </c>
      <c r="B938" s="49" t="s">
        <v>2112</v>
      </c>
      <c r="C938" s="49" t="s">
        <v>611</v>
      </c>
      <c r="D938" s="49">
        <v>4</v>
      </c>
      <c r="E938" s="34" t="s">
        <v>859</v>
      </c>
      <c r="F938" s="34" t="s">
        <v>735</v>
      </c>
      <c r="G938" s="87" t="s">
        <v>720</v>
      </c>
      <c r="H938" s="87" t="s">
        <v>721</v>
      </c>
      <c r="I938" s="87" t="s">
        <v>720</v>
      </c>
      <c r="J938" s="34" t="s">
        <v>736</v>
      </c>
      <c r="K938" s="87">
        <v>4</v>
      </c>
      <c r="L938" s="87">
        <v>5</v>
      </c>
      <c r="M938" s="87">
        <v>0</v>
      </c>
      <c r="N938" s="87" t="s">
        <v>721</v>
      </c>
      <c r="O938" s="49" t="s">
        <v>2511</v>
      </c>
      <c r="P938" s="49" t="s">
        <v>2511</v>
      </c>
      <c r="Q938" s="34">
        <v>4</v>
      </c>
      <c r="R938" s="34">
        <v>5</v>
      </c>
      <c r="S938" s="34">
        <v>0</v>
      </c>
      <c r="T938" s="34" t="s">
        <v>721</v>
      </c>
      <c r="U938" s="34" t="s">
        <v>2468</v>
      </c>
      <c r="V938" s="34" t="s">
        <v>2468</v>
      </c>
      <c r="W938" s="34">
        <v>2</v>
      </c>
      <c r="X938" s="34">
        <v>4</v>
      </c>
      <c r="Y938" s="34">
        <v>2</v>
      </c>
    </row>
    <row r="939" spans="1:25" x14ac:dyDescent="0.2">
      <c r="A939" s="34" t="s">
        <v>3474</v>
      </c>
      <c r="B939" s="49" t="s">
        <v>2113</v>
      </c>
      <c r="C939" s="49" t="s">
        <v>611</v>
      </c>
      <c r="D939" s="49">
        <v>4</v>
      </c>
      <c r="E939" s="34" t="s">
        <v>859</v>
      </c>
      <c r="F939" s="34" t="s">
        <v>2114</v>
      </c>
      <c r="G939" s="87" t="s">
        <v>720</v>
      </c>
      <c r="H939" s="87" t="s">
        <v>721</v>
      </c>
      <c r="I939" s="87" t="s">
        <v>720</v>
      </c>
      <c r="J939" s="34" t="s">
        <v>2115</v>
      </c>
      <c r="K939" s="87">
        <v>4</v>
      </c>
      <c r="L939" s="87">
        <v>5</v>
      </c>
      <c r="M939" s="87">
        <v>0</v>
      </c>
      <c r="N939" s="87">
        <v>4</v>
      </c>
      <c r="O939" s="49" t="s">
        <v>2511</v>
      </c>
      <c r="P939" s="49" t="s">
        <v>2511</v>
      </c>
      <c r="Q939" s="34">
        <v>4</v>
      </c>
      <c r="R939" s="34">
        <v>5</v>
      </c>
      <c r="S939" s="34">
        <v>0</v>
      </c>
      <c r="T939" s="34">
        <v>4</v>
      </c>
      <c r="U939" s="34" t="s">
        <v>2468</v>
      </c>
      <c r="V939" s="34" t="s">
        <v>2468</v>
      </c>
      <c r="W939" s="34">
        <v>2</v>
      </c>
      <c r="X939" s="34">
        <v>4</v>
      </c>
      <c r="Y939" s="34">
        <v>2</v>
      </c>
    </row>
    <row r="940" spans="1:25" x14ac:dyDescent="0.2">
      <c r="A940" s="34" t="s">
        <v>3475</v>
      </c>
      <c r="B940" s="49" t="s">
        <v>2116</v>
      </c>
      <c r="C940" s="49" t="s">
        <v>611</v>
      </c>
      <c r="D940" s="49">
        <v>4</v>
      </c>
      <c r="E940" s="34" t="s">
        <v>859</v>
      </c>
      <c r="F940" s="34" t="s">
        <v>2117</v>
      </c>
      <c r="G940" s="87" t="s">
        <v>720</v>
      </c>
      <c r="H940" s="87" t="s">
        <v>721</v>
      </c>
      <c r="I940" s="87" t="s">
        <v>720</v>
      </c>
      <c r="J940" s="34" t="s">
        <v>2118</v>
      </c>
      <c r="K940" s="87">
        <v>4</v>
      </c>
      <c r="L940" s="87">
        <v>7</v>
      </c>
      <c r="M940" s="87">
        <v>0</v>
      </c>
      <c r="N940" s="87">
        <v>4</v>
      </c>
      <c r="O940" s="49" t="s">
        <v>3476</v>
      </c>
      <c r="P940" s="49" t="s">
        <v>3476</v>
      </c>
      <c r="Q940" s="34">
        <v>4</v>
      </c>
      <c r="R940" s="34">
        <v>7</v>
      </c>
      <c r="S940" s="34">
        <v>0</v>
      </c>
      <c r="T940" s="34">
        <v>4</v>
      </c>
      <c r="U940" s="34" t="s">
        <v>2468</v>
      </c>
      <c r="V940" s="34" t="s">
        <v>2468</v>
      </c>
      <c r="W940" s="34">
        <v>2</v>
      </c>
      <c r="X940" s="34">
        <v>4</v>
      </c>
      <c r="Y940" s="34">
        <v>2</v>
      </c>
    </row>
    <row r="941" spans="1:25" x14ac:dyDescent="0.2">
      <c r="A941" s="34" t="s">
        <v>3477</v>
      </c>
      <c r="B941" s="49" t="s">
        <v>2119</v>
      </c>
      <c r="C941" s="49" t="s">
        <v>611</v>
      </c>
      <c r="D941" s="49">
        <v>4</v>
      </c>
      <c r="E941" s="34" t="s">
        <v>859</v>
      </c>
      <c r="F941" s="34" t="s">
        <v>2120</v>
      </c>
      <c r="G941" s="87" t="s">
        <v>720</v>
      </c>
      <c r="H941" s="87" t="s">
        <v>721</v>
      </c>
      <c r="I941" s="87" t="s">
        <v>720</v>
      </c>
      <c r="J941" s="34" t="s">
        <v>2121</v>
      </c>
      <c r="K941" s="87">
        <v>4</v>
      </c>
      <c r="L941" s="87">
        <v>5</v>
      </c>
      <c r="M941" s="87">
        <v>0</v>
      </c>
      <c r="N941" s="87">
        <v>4</v>
      </c>
      <c r="O941" s="49" t="s">
        <v>2511</v>
      </c>
      <c r="P941" s="49" t="s">
        <v>2511</v>
      </c>
      <c r="Q941" s="34">
        <v>4</v>
      </c>
      <c r="R941" s="34">
        <v>5</v>
      </c>
      <c r="S941" s="34">
        <v>0</v>
      </c>
      <c r="T941" s="34">
        <v>4</v>
      </c>
      <c r="U941" s="34" t="s">
        <v>2468</v>
      </c>
      <c r="V941" s="34" t="s">
        <v>2468</v>
      </c>
      <c r="W941" s="34">
        <v>2</v>
      </c>
      <c r="X941" s="34">
        <v>4</v>
      </c>
      <c r="Y941" s="34">
        <v>2</v>
      </c>
    </row>
    <row r="942" spans="1:25" x14ac:dyDescent="0.2">
      <c r="A942" s="34" t="s">
        <v>3478</v>
      </c>
      <c r="B942" s="49" t="s">
        <v>2122</v>
      </c>
      <c r="C942" s="49" t="s">
        <v>611</v>
      </c>
      <c r="D942" s="49">
        <v>4</v>
      </c>
      <c r="E942" s="34" t="s">
        <v>859</v>
      </c>
      <c r="F942" s="34" t="s">
        <v>2123</v>
      </c>
      <c r="G942" s="87" t="s">
        <v>720</v>
      </c>
      <c r="H942" s="87" t="s">
        <v>721</v>
      </c>
      <c r="I942" s="87" t="s">
        <v>720</v>
      </c>
      <c r="J942" s="34" t="s">
        <v>2124</v>
      </c>
      <c r="K942" s="87">
        <v>4</v>
      </c>
      <c r="L942" s="87">
        <v>1</v>
      </c>
      <c r="M942" s="87">
        <v>0</v>
      </c>
      <c r="N942" s="87">
        <v>4</v>
      </c>
      <c r="O942" s="49" t="s">
        <v>3479</v>
      </c>
      <c r="P942" s="49" t="s">
        <v>3479</v>
      </c>
      <c r="Q942" s="34">
        <v>4</v>
      </c>
      <c r="R942" s="34">
        <v>1</v>
      </c>
      <c r="S942" s="34">
        <v>0</v>
      </c>
      <c r="T942" s="34">
        <v>4</v>
      </c>
      <c r="U942" s="34" t="s">
        <v>2468</v>
      </c>
      <c r="V942" s="34" t="s">
        <v>2468</v>
      </c>
      <c r="W942" s="34">
        <v>2</v>
      </c>
      <c r="X942" s="34">
        <v>4</v>
      </c>
      <c r="Y942" s="34">
        <v>2</v>
      </c>
    </row>
    <row r="943" spans="1:25" x14ac:dyDescent="0.2">
      <c r="A943" s="34" t="s">
        <v>3480</v>
      </c>
      <c r="B943" s="49" t="s">
        <v>2125</v>
      </c>
      <c r="C943" s="49" t="s">
        <v>611</v>
      </c>
      <c r="D943" s="49">
        <v>4</v>
      </c>
      <c r="E943" s="34" t="s">
        <v>859</v>
      </c>
      <c r="F943" s="34" t="s">
        <v>2126</v>
      </c>
      <c r="G943" s="87" t="s">
        <v>720</v>
      </c>
      <c r="H943" s="87" t="s">
        <v>721</v>
      </c>
      <c r="I943" s="87" t="s">
        <v>720</v>
      </c>
      <c r="J943" s="34" t="s">
        <v>2127</v>
      </c>
      <c r="K943" s="87">
        <v>4</v>
      </c>
      <c r="L943" s="87">
        <v>5</v>
      </c>
      <c r="M943" s="87">
        <v>0</v>
      </c>
      <c r="N943" s="87">
        <v>4</v>
      </c>
      <c r="O943" s="49" t="s">
        <v>2511</v>
      </c>
      <c r="P943" s="49" t="s">
        <v>2511</v>
      </c>
      <c r="Q943" s="34">
        <v>4</v>
      </c>
      <c r="R943" s="34">
        <v>5</v>
      </c>
      <c r="S943" s="34">
        <v>0</v>
      </c>
      <c r="T943" s="34">
        <v>4</v>
      </c>
      <c r="U943" s="34" t="s">
        <v>2468</v>
      </c>
      <c r="V943" s="34" t="s">
        <v>2468</v>
      </c>
      <c r="W943" s="34">
        <v>2</v>
      </c>
      <c r="X943" s="34">
        <v>4</v>
      </c>
      <c r="Y943" s="34">
        <v>2</v>
      </c>
    </row>
    <row r="944" spans="1:25" x14ac:dyDescent="0.2">
      <c r="A944" s="34" t="s">
        <v>3481</v>
      </c>
      <c r="B944" s="49" t="s">
        <v>2128</v>
      </c>
      <c r="C944" s="49" t="s">
        <v>611</v>
      </c>
      <c r="D944" s="49">
        <v>4</v>
      </c>
      <c r="E944" s="34" t="s">
        <v>859</v>
      </c>
      <c r="F944" s="34" t="s">
        <v>2129</v>
      </c>
      <c r="G944" s="87" t="s">
        <v>720</v>
      </c>
      <c r="H944" s="87" t="s">
        <v>721</v>
      </c>
      <c r="I944" s="87" t="s">
        <v>720</v>
      </c>
      <c r="J944" s="34" t="s">
        <v>2130</v>
      </c>
      <c r="K944" s="87">
        <v>4</v>
      </c>
      <c r="L944" s="87">
        <v>5</v>
      </c>
      <c r="M944" s="87">
        <v>0</v>
      </c>
      <c r="N944" s="87">
        <v>4</v>
      </c>
      <c r="O944" s="49" t="s">
        <v>2511</v>
      </c>
      <c r="P944" s="49" t="s">
        <v>2511</v>
      </c>
      <c r="Q944" s="34">
        <v>4</v>
      </c>
      <c r="R944" s="34">
        <v>5</v>
      </c>
      <c r="S944" s="34">
        <v>0</v>
      </c>
      <c r="T944" s="34">
        <v>4</v>
      </c>
      <c r="U944" s="34" t="s">
        <v>2468</v>
      </c>
      <c r="V944" s="34" t="s">
        <v>2468</v>
      </c>
      <c r="W944" s="34">
        <v>2</v>
      </c>
      <c r="X944" s="34">
        <v>4</v>
      </c>
      <c r="Y944" s="34">
        <v>2</v>
      </c>
    </row>
    <row r="945" spans="1:25" x14ac:dyDescent="0.2">
      <c r="A945" s="34" t="s">
        <v>3482</v>
      </c>
      <c r="B945" s="49" t="s">
        <v>2131</v>
      </c>
      <c r="C945" s="49" t="s">
        <v>611</v>
      </c>
      <c r="D945" s="49">
        <v>4</v>
      </c>
      <c r="E945" s="34" t="s">
        <v>859</v>
      </c>
      <c r="F945" s="34" t="s">
        <v>745</v>
      </c>
      <c r="G945" s="87" t="s">
        <v>720</v>
      </c>
      <c r="H945" s="87" t="s">
        <v>746</v>
      </c>
      <c r="I945" s="87" t="s">
        <v>747</v>
      </c>
      <c r="J945" s="34" t="s">
        <v>748</v>
      </c>
      <c r="K945" s="87">
        <v>4</v>
      </c>
      <c r="L945" s="87" t="s">
        <v>768</v>
      </c>
      <c r="M945" s="87" t="s">
        <v>2419</v>
      </c>
      <c r="N945" s="87">
        <v>10</v>
      </c>
      <c r="O945" s="49" t="s">
        <v>3483</v>
      </c>
      <c r="P945" s="49" t="s">
        <v>3483</v>
      </c>
      <c r="Q945" s="34">
        <v>4</v>
      </c>
      <c r="R945" s="34" t="s">
        <v>768</v>
      </c>
      <c r="S945" s="34" t="s">
        <v>2419</v>
      </c>
      <c r="T945" s="34">
        <v>10</v>
      </c>
      <c r="U945" s="34" t="s">
        <v>2360</v>
      </c>
      <c r="V945" s="34" t="s">
        <v>2360</v>
      </c>
      <c r="W945" s="34" t="s">
        <v>720</v>
      </c>
      <c r="X945" s="34" t="s">
        <v>746</v>
      </c>
      <c r="Y945" s="34" t="s">
        <v>747</v>
      </c>
    </row>
    <row r="946" spans="1:25" x14ac:dyDescent="0.2">
      <c r="A946" s="34" t="s">
        <v>3484</v>
      </c>
      <c r="B946" s="49" t="s">
        <v>2132</v>
      </c>
      <c r="C946" s="49" t="s">
        <v>611</v>
      </c>
      <c r="D946" s="49">
        <v>4</v>
      </c>
      <c r="E946" s="34" t="s">
        <v>859</v>
      </c>
      <c r="F946" s="34" t="s">
        <v>742</v>
      </c>
      <c r="G946" s="87" t="s">
        <v>728</v>
      </c>
      <c r="H946" s="87" t="s">
        <v>732</v>
      </c>
      <c r="I946" s="87" t="s">
        <v>728</v>
      </c>
      <c r="J946" s="34" t="s">
        <v>743</v>
      </c>
      <c r="K946" s="87">
        <v>4</v>
      </c>
      <c r="L946" s="87" t="s">
        <v>739</v>
      </c>
      <c r="M946" s="87">
        <v>0</v>
      </c>
      <c r="N946" s="87">
        <v>16</v>
      </c>
      <c r="O946" s="49" t="s">
        <v>3485</v>
      </c>
      <c r="P946" s="49" t="s">
        <v>3485</v>
      </c>
      <c r="Q946" s="34">
        <v>4</v>
      </c>
      <c r="R946" s="34" t="s">
        <v>739</v>
      </c>
      <c r="S946" s="34">
        <v>0</v>
      </c>
      <c r="T946" s="34">
        <v>16</v>
      </c>
      <c r="U946" s="34" t="s">
        <v>2933</v>
      </c>
      <c r="V946" s="34" t="s">
        <v>2933</v>
      </c>
      <c r="W946" s="34" t="s">
        <v>728</v>
      </c>
      <c r="X946" s="34" t="s">
        <v>732</v>
      </c>
      <c r="Y946" s="34" t="s">
        <v>728</v>
      </c>
    </row>
    <row r="947" spans="1:25" x14ac:dyDescent="0.2">
      <c r="A947" s="34" t="s">
        <v>3486</v>
      </c>
      <c r="B947" s="49" t="s">
        <v>2133</v>
      </c>
      <c r="C947" s="49" t="s">
        <v>612</v>
      </c>
      <c r="D947" s="49">
        <v>4</v>
      </c>
      <c r="E947" s="34" t="s">
        <v>859</v>
      </c>
      <c r="F947" s="34" t="s">
        <v>718</v>
      </c>
      <c r="G947" s="87" t="s">
        <v>719</v>
      </c>
      <c r="H947" s="87" t="s">
        <v>720</v>
      </c>
      <c r="I947" s="87" t="s">
        <v>721</v>
      </c>
      <c r="J947" s="34" t="s">
        <v>722</v>
      </c>
      <c r="K947" s="87">
        <v>4</v>
      </c>
      <c r="L947" s="87" t="s">
        <v>768</v>
      </c>
      <c r="M947" s="87" t="s">
        <v>2419</v>
      </c>
      <c r="N947" s="87">
        <v>5</v>
      </c>
      <c r="O947" s="49" t="s">
        <v>3487</v>
      </c>
      <c r="P947" s="49" t="s">
        <v>3487</v>
      </c>
      <c r="Q947" s="34">
        <v>4</v>
      </c>
      <c r="R947" s="34" t="s">
        <v>768</v>
      </c>
      <c r="S947" s="34" t="s">
        <v>2419</v>
      </c>
      <c r="T947" s="34">
        <v>5</v>
      </c>
      <c r="U947" s="34" t="s">
        <v>2346</v>
      </c>
      <c r="V947" s="34" t="s">
        <v>2346</v>
      </c>
      <c r="W947" s="34">
        <v>1</v>
      </c>
      <c r="X947" s="34">
        <v>2</v>
      </c>
      <c r="Y947" s="34">
        <v>4</v>
      </c>
    </row>
    <row r="948" spans="1:25" x14ac:dyDescent="0.2">
      <c r="A948" s="34" t="s">
        <v>3488</v>
      </c>
      <c r="B948" s="49" t="s">
        <v>2134</v>
      </c>
      <c r="C948" s="49" t="s">
        <v>612</v>
      </c>
      <c r="D948" s="49">
        <v>4</v>
      </c>
      <c r="E948" s="34" t="s">
        <v>859</v>
      </c>
      <c r="F948" s="34" t="s">
        <v>724</v>
      </c>
      <c r="G948" s="87" t="s">
        <v>719</v>
      </c>
      <c r="H948" s="87" t="s">
        <v>720</v>
      </c>
      <c r="I948" s="87" t="s">
        <v>721</v>
      </c>
      <c r="J948" s="34" t="s">
        <v>725</v>
      </c>
      <c r="K948" s="87">
        <v>4</v>
      </c>
      <c r="L948" s="87" t="s">
        <v>719</v>
      </c>
      <c r="M948" s="87" t="s">
        <v>2419</v>
      </c>
      <c r="N948" s="87">
        <v>10</v>
      </c>
      <c r="O948" s="49" t="s">
        <v>2589</v>
      </c>
      <c r="P948" s="49" t="s">
        <v>2589</v>
      </c>
      <c r="Q948" s="34">
        <v>4</v>
      </c>
      <c r="R948" s="34" t="s">
        <v>719</v>
      </c>
      <c r="S948" s="34" t="s">
        <v>2419</v>
      </c>
      <c r="T948" s="34">
        <v>10</v>
      </c>
      <c r="U948" s="34" t="s">
        <v>2346</v>
      </c>
      <c r="V948" s="34" t="s">
        <v>2346</v>
      </c>
      <c r="W948" s="34">
        <v>1</v>
      </c>
      <c r="X948" s="34">
        <v>2</v>
      </c>
      <c r="Y948" s="34">
        <v>4</v>
      </c>
    </row>
    <row r="949" spans="1:25" x14ac:dyDescent="0.2">
      <c r="A949" s="34" t="s">
        <v>3489</v>
      </c>
      <c r="B949" s="49" t="s">
        <v>2135</v>
      </c>
      <c r="C949" s="49" t="s">
        <v>612</v>
      </c>
      <c r="D949" s="49">
        <v>4</v>
      </c>
      <c r="E949" s="34" t="s">
        <v>859</v>
      </c>
      <c r="F949" s="34" t="s">
        <v>2136</v>
      </c>
      <c r="G949" s="87" t="s">
        <v>719</v>
      </c>
      <c r="H949" s="87" t="s">
        <v>728</v>
      </c>
      <c r="I949" s="87" t="s">
        <v>728</v>
      </c>
      <c r="J949" s="34" t="s">
        <v>1480</v>
      </c>
      <c r="K949" s="87">
        <v>4</v>
      </c>
      <c r="L949" s="87">
        <v>2</v>
      </c>
      <c r="M949" s="87">
        <v>0</v>
      </c>
      <c r="N949" s="87">
        <v>4</v>
      </c>
      <c r="O949" s="49" t="s">
        <v>3490</v>
      </c>
      <c r="P949" s="49" t="s">
        <v>3490</v>
      </c>
      <c r="Q949" s="34">
        <v>4</v>
      </c>
      <c r="R949" s="34">
        <v>2</v>
      </c>
      <c r="S949" s="34">
        <v>0</v>
      </c>
      <c r="T949" s="34">
        <v>4</v>
      </c>
      <c r="U949" s="34" t="s">
        <v>2967</v>
      </c>
      <c r="V949" s="34" t="s">
        <v>2967</v>
      </c>
      <c r="W949" s="34">
        <v>1</v>
      </c>
      <c r="X949" s="34">
        <v>3</v>
      </c>
      <c r="Y949" s="34">
        <v>3</v>
      </c>
    </row>
    <row r="950" spans="1:25" x14ac:dyDescent="0.2">
      <c r="A950" s="34" t="s">
        <v>3491</v>
      </c>
      <c r="B950" s="49" t="s">
        <v>2137</v>
      </c>
      <c r="C950" s="49" t="s">
        <v>612</v>
      </c>
      <c r="D950" s="49">
        <v>4</v>
      </c>
      <c r="E950" s="34" t="s">
        <v>859</v>
      </c>
      <c r="F950" s="34" t="s">
        <v>735</v>
      </c>
      <c r="G950" s="87" t="s">
        <v>719</v>
      </c>
      <c r="H950" s="87" t="s">
        <v>728</v>
      </c>
      <c r="I950" s="87" t="s">
        <v>728</v>
      </c>
      <c r="J950" s="34" t="s">
        <v>736</v>
      </c>
      <c r="K950" s="87">
        <v>4</v>
      </c>
      <c r="L950" s="87">
        <v>2</v>
      </c>
      <c r="M950" s="87">
        <v>0</v>
      </c>
      <c r="N950" s="87" t="s">
        <v>721</v>
      </c>
      <c r="O950" s="49" t="s">
        <v>3490</v>
      </c>
      <c r="P950" s="49" t="s">
        <v>3490</v>
      </c>
      <c r="Q950" s="34">
        <v>4</v>
      </c>
      <c r="R950" s="34">
        <v>2</v>
      </c>
      <c r="S950" s="34">
        <v>0</v>
      </c>
      <c r="T950" s="34" t="s">
        <v>721</v>
      </c>
      <c r="U950" s="34" t="s">
        <v>2967</v>
      </c>
      <c r="V950" s="34" t="s">
        <v>2967</v>
      </c>
      <c r="W950" s="34">
        <v>1</v>
      </c>
      <c r="X950" s="34">
        <v>3</v>
      </c>
      <c r="Y950" s="34">
        <v>3</v>
      </c>
    </row>
    <row r="951" spans="1:25" x14ac:dyDescent="0.2">
      <c r="A951" s="34" t="s">
        <v>3492</v>
      </c>
      <c r="B951" s="49" t="s">
        <v>2138</v>
      </c>
      <c r="C951" s="49" t="s">
        <v>612</v>
      </c>
      <c r="D951" s="49">
        <v>4</v>
      </c>
      <c r="E951" s="34" t="s">
        <v>859</v>
      </c>
      <c r="F951" s="34" t="s">
        <v>738</v>
      </c>
      <c r="G951" s="87" t="s">
        <v>719</v>
      </c>
      <c r="H951" s="87" t="s">
        <v>739</v>
      </c>
      <c r="I951" s="87" t="s">
        <v>720</v>
      </c>
      <c r="J951" s="34" t="s">
        <v>740</v>
      </c>
      <c r="K951" s="87">
        <v>4</v>
      </c>
      <c r="L951" s="87" t="s">
        <v>720</v>
      </c>
      <c r="M951" s="87" t="s">
        <v>2419</v>
      </c>
      <c r="N951" s="87">
        <v>16</v>
      </c>
      <c r="O951" s="49" t="s">
        <v>3493</v>
      </c>
      <c r="P951" s="49" t="s">
        <v>3493</v>
      </c>
      <c r="Q951" s="34">
        <v>4</v>
      </c>
      <c r="R951" s="34" t="s">
        <v>720</v>
      </c>
      <c r="S951" s="34" t="s">
        <v>2419</v>
      </c>
      <c r="T951" s="34">
        <v>16</v>
      </c>
      <c r="U951" s="34" t="s">
        <v>2356</v>
      </c>
      <c r="V951" s="34" t="s">
        <v>2356</v>
      </c>
      <c r="W951" s="34">
        <v>1</v>
      </c>
      <c r="X951" s="34">
        <v>7</v>
      </c>
      <c r="Y951" s="34">
        <v>2</v>
      </c>
    </row>
    <row r="952" spans="1:25" x14ac:dyDescent="0.2">
      <c r="A952" s="34" t="s">
        <v>3494</v>
      </c>
      <c r="B952" s="49" t="s">
        <v>2139</v>
      </c>
      <c r="C952" s="49" t="s">
        <v>612</v>
      </c>
      <c r="D952" s="49">
        <v>4</v>
      </c>
      <c r="E952" s="34" t="s">
        <v>859</v>
      </c>
      <c r="F952" s="34" t="s">
        <v>745</v>
      </c>
      <c r="G952" s="87" t="s">
        <v>720</v>
      </c>
      <c r="H952" s="87" t="s">
        <v>746</v>
      </c>
      <c r="I952" s="87" t="s">
        <v>747</v>
      </c>
      <c r="J952" s="34" t="s">
        <v>748</v>
      </c>
      <c r="K952" s="87">
        <v>4</v>
      </c>
      <c r="L952" s="87" t="s">
        <v>768</v>
      </c>
      <c r="M952" s="87" t="s">
        <v>2419</v>
      </c>
      <c r="N952" s="87">
        <v>10</v>
      </c>
      <c r="O952" s="49" t="s">
        <v>3483</v>
      </c>
      <c r="P952" s="49" t="s">
        <v>3483</v>
      </c>
      <c r="Q952" s="34">
        <v>4</v>
      </c>
      <c r="R952" s="34" t="s">
        <v>768</v>
      </c>
      <c r="S952" s="34" t="s">
        <v>2419</v>
      </c>
      <c r="T952" s="34">
        <v>10</v>
      </c>
      <c r="U952" s="34" t="s">
        <v>2360</v>
      </c>
      <c r="V952" s="34" t="s">
        <v>2360</v>
      </c>
      <c r="W952" s="34" t="s">
        <v>720</v>
      </c>
      <c r="X952" s="34" t="s">
        <v>746</v>
      </c>
      <c r="Y952" s="34" t="s">
        <v>747</v>
      </c>
    </row>
    <row r="953" spans="1:25" x14ac:dyDescent="0.2">
      <c r="A953" s="34" t="s">
        <v>3495</v>
      </c>
      <c r="B953" s="49" t="s">
        <v>2140</v>
      </c>
      <c r="C953" s="49" t="s">
        <v>612</v>
      </c>
      <c r="D953" s="49">
        <v>4</v>
      </c>
      <c r="E953" s="34" t="s">
        <v>859</v>
      </c>
      <c r="F953" s="34" t="s">
        <v>742</v>
      </c>
      <c r="G953" s="87" t="s">
        <v>728</v>
      </c>
      <c r="H953" s="87" t="s">
        <v>732</v>
      </c>
      <c r="I953" s="87" t="s">
        <v>728</v>
      </c>
      <c r="J953" s="34" t="s">
        <v>743</v>
      </c>
      <c r="K953" s="87">
        <v>4</v>
      </c>
      <c r="L953" s="87" t="s">
        <v>719</v>
      </c>
      <c r="M953" s="87" t="s">
        <v>2419</v>
      </c>
      <c r="N953" s="87">
        <v>16</v>
      </c>
      <c r="O953" s="49" t="s">
        <v>3496</v>
      </c>
      <c r="P953" s="49" t="s">
        <v>3496</v>
      </c>
      <c r="Q953" s="34">
        <v>4</v>
      </c>
      <c r="R953" s="34" t="s">
        <v>719</v>
      </c>
      <c r="S953" s="34" t="s">
        <v>2419</v>
      </c>
      <c r="T953" s="34">
        <v>16</v>
      </c>
      <c r="U953" s="34" t="s">
        <v>2933</v>
      </c>
      <c r="V953" s="34" t="s">
        <v>2933</v>
      </c>
      <c r="W953" s="34" t="s">
        <v>728</v>
      </c>
      <c r="X953" s="34" t="s">
        <v>732</v>
      </c>
      <c r="Y953" s="34" t="s">
        <v>728</v>
      </c>
    </row>
    <row r="954" spans="1:25" x14ac:dyDescent="0.2">
      <c r="A954" s="34" t="s">
        <v>3497</v>
      </c>
      <c r="B954" s="49" t="s">
        <v>2141</v>
      </c>
      <c r="C954" s="49" t="s">
        <v>613</v>
      </c>
      <c r="D954" s="49">
        <v>4</v>
      </c>
      <c r="E954" s="34" t="s">
        <v>859</v>
      </c>
      <c r="F954" s="34" t="s">
        <v>718</v>
      </c>
      <c r="G954" s="87" t="s">
        <v>719</v>
      </c>
      <c r="H954" s="87" t="s">
        <v>720</v>
      </c>
      <c r="I954" s="87" t="s">
        <v>721</v>
      </c>
      <c r="J954" s="34" t="s">
        <v>722</v>
      </c>
      <c r="K954" s="87">
        <v>4</v>
      </c>
      <c r="L954" s="87" t="s">
        <v>768</v>
      </c>
      <c r="M954" s="87" t="s">
        <v>2419</v>
      </c>
      <c r="N954" s="87">
        <v>5</v>
      </c>
      <c r="O954" s="49" t="s">
        <v>3487</v>
      </c>
      <c r="P954" s="49" t="s">
        <v>3487</v>
      </c>
      <c r="Q954" s="34">
        <v>4</v>
      </c>
      <c r="R954" s="34" t="s">
        <v>768</v>
      </c>
      <c r="S954" s="34" t="s">
        <v>2419</v>
      </c>
      <c r="T954" s="34">
        <v>5</v>
      </c>
      <c r="U954" s="34" t="s">
        <v>2346</v>
      </c>
      <c r="V954" s="34" t="s">
        <v>2346</v>
      </c>
      <c r="W954" s="34">
        <v>1</v>
      </c>
      <c r="X954" s="34">
        <v>2</v>
      </c>
      <c r="Y954" s="34">
        <v>4</v>
      </c>
    </row>
    <row r="955" spans="1:25" x14ac:dyDescent="0.2">
      <c r="A955" s="34" t="s">
        <v>3498</v>
      </c>
      <c r="B955" s="49" t="s">
        <v>2142</v>
      </c>
      <c r="C955" s="49" t="s">
        <v>613</v>
      </c>
      <c r="D955" s="49">
        <v>4</v>
      </c>
      <c r="E955" s="34" t="s">
        <v>859</v>
      </c>
      <c r="F955" s="34" t="s">
        <v>724</v>
      </c>
      <c r="G955" s="87" t="s">
        <v>719</v>
      </c>
      <c r="H955" s="87" t="s">
        <v>720</v>
      </c>
      <c r="I955" s="87" t="s">
        <v>721</v>
      </c>
      <c r="J955" s="34" t="s">
        <v>725</v>
      </c>
      <c r="K955" s="87">
        <v>4</v>
      </c>
      <c r="L955" s="87" t="s">
        <v>720</v>
      </c>
      <c r="M955" s="87" t="s">
        <v>2419</v>
      </c>
      <c r="N955" s="87">
        <v>10</v>
      </c>
      <c r="O955" s="49" t="s">
        <v>3499</v>
      </c>
      <c r="P955" s="49" t="s">
        <v>3499</v>
      </c>
      <c r="Q955" s="34">
        <v>4</v>
      </c>
      <c r="R955" s="34" t="s">
        <v>720</v>
      </c>
      <c r="S955" s="34" t="s">
        <v>2419</v>
      </c>
      <c r="T955" s="34">
        <v>10</v>
      </c>
      <c r="U955" s="34" t="s">
        <v>2346</v>
      </c>
      <c r="V955" s="34" t="s">
        <v>2346</v>
      </c>
      <c r="W955" s="34">
        <v>1</v>
      </c>
      <c r="X955" s="34">
        <v>2</v>
      </c>
      <c r="Y955" s="34">
        <v>4</v>
      </c>
    </row>
    <row r="956" spans="1:25" x14ac:dyDescent="0.2">
      <c r="A956" s="34" t="s">
        <v>3500</v>
      </c>
      <c r="B956" s="49" t="s">
        <v>2143</v>
      </c>
      <c r="C956" s="49" t="s">
        <v>613</v>
      </c>
      <c r="D956" s="49">
        <v>4</v>
      </c>
      <c r="E956" s="34" t="s">
        <v>859</v>
      </c>
      <c r="F956" s="34" t="s">
        <v>735</v>
      </c>
      <c r="G956" s="87" t="s">
        <v>719</v>
      </c>
      <c r="H956" s="87" t="s">
        <v>728</v>
      </c>
      <c r="I956" s="87" t="s">
        <v>728</v>
      </c>
      <c r="J956" s="34" t="s">
        <v>736</v>
      </c>
      <c r="K956" s="87">
        <v>4</v>
      </c>
      <c r="L956" s="87">
        <v>2</v>
      </c>
      <c r="M956" s="87">
        <v>0</v>
      </c>
      <c r="N956" s="87" t="s">
        <v>721</v>
      </c>
      <c r="O956" s="49" t="s">
        <v>3490</v>
      </c>
      <c r="P956" s="49" t="s">
        <v>3490</v>
      </c>
      <c r="Q956" s="34">
        <v>4</v>
      </c>
      <c r="R956" s="34">
        <v>2</v>
      </c>
      <c r="S956" s="34">
        <v>0</v>
      </c>
      <c r="T956" s="34" t="s">
        <v>721</v>
      </c>
      <c r="U956" s="34" t="s">
        <v>2967</v>
      </c>
      <c r="V956" s="34" t="s">
        <v>2967</v>
      </c>
      <c r="W956" s="34">
        <v>1</v>
      </c>
      <c r="X956" s="34">
        <v>3</v>
      </c>
      <c r="Y956" s="34">
        <v>3</v>
      </c>
    </row>
    <row r="957" spans="1:25" x14ac:dyDescent="0.2">
      <c r="A957" s="34" t="s">
        <v>3501</v>
      </c>
      <c r="B957" s="49" t="s">
        <v>2144</v>
      </c>
      <c r="C957" s="49" t="s">
        <v>613</v>
      </c>
      <c r="D957" s="49">
        <v>4</v>
      </c>
      <c r="E957" s="34" t="s">
        <v>859</v>
      </c>
      <c r="F957" s="34" t="s">
        <v>2145</v>
      </c>
      <c r="G957" s="87" t="s">
        <v>719</v>
      </c>
      <c r="H957" s="87" t="s">
        <v>728</v>
      </c>
      <c r="I957" s="87" t="s">
        <v>728</v>
      </c>
      <c r="J957" s="34" t="s">
        <v>2146</v>
      </c>
      <c r="K957" s="87">
        <v>4</v>
      </c>
      <c r="L957" s="87">
        <v>2</v>
      </c>
      <c r="M957" s="87">
        <v>0</v>
      </c>
      <c r="N957" s="87">
        <v>4</v>
      </c>
      <c r="O957" s="49" t="s">
        <v>3490</v>
      </c>
      <c r="P957" s="49" t="s">
        <v>3490</v>
      </c>
      <c r="Q957" s="34">
        <v>4</v>
      </c>
      <c r="R957" s="34">
        <v>2</v>
      </c>
      <c r="S957" s="34">
        <v>0</v>
      </c>
      <c r="T957" s="34">
        <v>4</v>
      </c>
      <c r="U957" s="34" t="s">
        <v>2967</v>
      </c>
      <c r="V957" s="34" t="s">
        <v>2967</v>
      </c>
      <c r="W957" s="34">
        <v>1</v>
      </c>
      <c r="X957" s="34">
        <v>3</v>
      </c>
      <c r="Y957" s="34">
        <v>3</v>
      </c>
    </row>
    <row r="958" spans="1:25" x14ac:dyDescent="0.2">
      <c r="A958" s="34" t="s">
        <v>3502</v>
      </c>
      <c r="B958" s="49" t="s">
        <v>2147</v>
      </c>
      <c r="C958" s="49" t="s">
        <v>613</v>
      </c>
      <c r="D958" s="49">
        <v>4</v>
      </c>
      <c r="E958" s="34" t="s">
        <v>859</v>
      </c>
      <c r="F958" s="34" t="s">
        <v>738</v>
      </c>
      <c r="G958" s="87" t="s">
        <v>719</v>
      </c>
      <c r="H958" s="87" t="s">
        <v>739</v>
      </c>
      <c r="I958" s="87" t="s">
        <v>720</v>
      </c>
      <c r="J958" s="34" t="s">
        <v>740</v>
      </c>
      <c r="K958" s="87">
        <v>4</v>
      </c>
      <c r="L958" s="87" t="s">
        <v>728</v>
      </c>
      <c r="M958" s="87" t="s">
        <v>2419</v>
      </c>
      <c r="N958" s="87">
        <v>16</v>
      </c>
      <c r="O958" s="49" t="s">
        <v>3503</v>
      </c>
      <c r="P958" s="49" t="s">
        <v>3503</v>
      </c>
      <c r="Q958" s="34">
        <v>4</v>
      </c>
      <c r="R958" s="34" t="s">
        <v>728</v>
      </c>
      <c r="S958" s="34" t="s">
        <v>2419</v>
      </c>
      <c r="T958" s="34">
        <v>16</v>
      </c>
      <c r="U958" s="34" t="s">
        <v>2356</v>
      </c>
      <c r="V958" s="34" t="s">
        <v>2356</v>
      </c>
      <c r="W958" s="34">
        <v>1</v>
      </c>
      <c r="X958" s="34">
        <v>7</v>
      </c>
      <c r="Y958" s="34">
        <v>2</v>
      </c>
    </row>
    <row r="959" spans="1:25" x14ac:dyDescent="0.2">
      <c r="A959" s="34" t="s">
        <v>3504</v>
      </c>
      <c r="B959" s="49" t="s">
        <v>2148</v>
      </c>
      <c r="C959" s="49" t="s">
        <v>613</v>
      </c>
      <c r="D959" s="49">
        <v>4</v>
      </c>
      <c r="E959" s="34" t="s">
        <v>859</v>
      </c>
      <c r="F959" s="34" t="s">
        <v>742</v>
      </c>
      <c r="G959" s="87" t="s">
        <v>728</v>
      </c>
      <c r="H959" s="87" t="s">
        <v>732</v>
      </c>
      <c r="I959" s="87" t="s">
        <v>728</v>
      </c>
      <c r="J959" s="34" t="s">
        <v>743</v>
      </c>
      <c r="K959" s="87">
        <v>4</v>
      </c>
      <c r="L959" s="87" t="s">
        <v>728</v>
      </c>
      <c r="M959" s="87" t="s">
        <v>2419</v>
      </c>
      <c r="N959" s="87">
        <v>16</v>
      </c>
      <c r="O959" s="49" t="s">
        <v>3503</v>
      </c>
      <c r="P959" s="49" t="s">
        <v>3503</v>
      </c>
      <c r="Q959" s="34">
        <v>4</v>
      </c>
      <c r="R959" s="34" t="s">
        <v>728</v>
      </c>
      <c r="S959" s="34" t="s">
        <v>2419</v>
      </c>
      <c r="T959" s="34">
        <v>16</v>
      </c>
      <c r="U959" s="34" t="s">
        <v>2933</v>
      </c>
      <c r="V959" s="34" t="s">
        <v>2933</v>
      </c>
      <c r="W959" s="34" t="s">
        <v>728</v>
      </c>
      <c r="X959" s="34" t="s">
        <v>732</v>
      </c>
      <c r="Y959" s="34" t="s">
        <v>728</v>
      </c>
    </row>
    <row r="960" spans="1:25" x14ac:dyDescent="0.2">
      <c r="A960" s="34" t="s">
        <v>3505</v>
      </c>
      <c r="B960" s="49" t="s">
        <v>2149</v>
      </c>
      <c r="C960" s="49" t="s">
        <v>614</v>
      </c>
      <c r="D960" s="49">
        <v>4</v>
      </c>
      <c r="E960" s="34" t="s">
        <v>859</v>
      </c>
      <c r="F960" s="34" t="s">
        <v>718</v>
      </c>
      <c r="G960" s="87" t="s">
        <v>719</v>
      </c>
      <c r="H960" s="87" t="s">
        <v>720</v>
      </c>
      <c r="I960" s="87" t="s">
        <v>721</v>
      </c>
      <c r="J960" s="34" t="s">
        <v>722</v>
      </c>
      <c r="K960" s="87">
        <v>4</v>
      </c>
      <c r="L960" s="87" t="s">
        <v>721</v>
      </c>
      <c r="M960" s="87" t="s">
        <v>2419</v>
      </c>
      <c r="N960" s="87">
        <v>5</v>
      </c>
      <c r="O960" s="49" t="s">
        <v>3506</v>
      </c>
      <c r="P960" s="49" t="s">
        <v>3506</v>
      </c>
      <c r="Q960" s="34">
        <v>4</v>
      </c>
      <c r="R960" s="34" t="s">
        <v>721</v>
      </c>
      <c r="S960" s="34" t="s">
        <v>2419</v>
      </c>
      <c r="T960" s="34">
        <v>5</v>
      </c>
      <c r="U960" s="34" t="s">
        <v>2346</v>
      </c>
      <c r="V960" s="34" t="s">
        <v>2346</v>
      </c>
      <c r="W960" s="34">
        <v>1</v>
      </c>
      <c r="X960" s="34">
        <v>2</v>
      </c>
      <c r="Y960" s="34">
        <v>4</v>
      </c>
    </row>
    <row r="961" spans="1:25" x14ac:dyDescent="0.2">
      <c r="A961" s="34" t="s">
        <v>3507</v>
      </c>
      <c r="B961" s="49" t="s">
        <v>2150</v>
      </c>
      <c r="C961" s="49" t="s">
        <v>614</v>
      </c>
      <c r="D961" s="49">
        <v>4</v>
      </c>
      <c r="E961" s="34" t="s">
        <v>859</v>
      </c>
      <c r="F961" s="34" t="s">
        <v>724</v>
      </c>
      <c r="G961" s="87" t="s">
        <v>719</v>
      </c>
      <c r="H961" s="87" t="s">
        <v>720</v>
      </c>
      <c r="I961" s="87" t="s">
        <v>721</v>
      </c>
      <c r="J961" s="34" t="s">
        <v>725</v>
      </c>
      <c r="K961" s="87">
        <v>4</v>
      </c>
      <c r="L961" s="87" t="s">
        <v>721</v>
      </c>
      <c r="M961" s="87" t="s">
        <v>2419</v>
      </c>
      <c r="N961" s="87">
        <v>10</v>
      </c>
      <c r="O961" s="49" t="s">
        <v>3508</v>
      </c>
      <c r="P961" s="49" t="s">
        <v>3508</v>
      </c>
      <c r="Q961" s="34">
        <v>4</v>
      </c>
      <c r="R961" s="34" t="s">
        <v>721</v>
      </c>
      <c r="S961" s="34" t="s">
        <v>2419</v>
      </c>
      <c r="T961" s="34">
        <v>10</v>
      </c>
      <c r="U961" s="34" t="s">
        <v>2346</v>
      </c>
      <c r="V961" s="34" t="s">
        <v>2346</v>
      </c>
      <c r="W961" s="34">
        <v>1</v>
      </c>
      <c r="X961" s="34">
        <v>2</v>
      </c>
      <c r="Y961" s="34">
        <v>4</v>
      </c>
    </row>
    <row r="962" spans="1:25" x14ac:dyDescent="0.2">
      <c r="A962" s="34" t="s">
        <v>3509</v>
      </c>
      <c r="B962" s="49" t="s">
        <v>2151</v>
      </c>
      <c r="C962" s="49" t="s">
        <v>614</v>
      </c>
      <c r="D962" s="49">
        <v>4</v>
      </c>
      <c r="E962" s="34" t="s">
        <v>859</v>
      </c>
      <c r="F962" s="34" t="s">
        <v>738</v>
      </c>
      <c r="G962" s="87" t="s">
        <v>719</v>
      </c>
      <c r="H962" s="87" t="s">
        <v>739</v>
      </c>
      <c r="I962" s="87" t="s">
        <v>720</v>
      </c>
      <c r="J962" s="34" t="s">
        <v>740</v>
      </c>
      <c r="K962" s="87">
        <v>4</v>
      </c>
      <c r="L962" s="87" t="s">
        <v>739</v>
      </c>
      <c r="M962" s="87" t="s">
        <v>2419</v>
      </c>
      <c r="N962" s="87">
        <v>16</v>
      </c>
      <c r="O962" s="49" t="s">
        <v>3485</v>
      </c>
      <c r="P962" s="49" t="s">
        <v>3485</v>
      </c>
      <c r="Q962" s="34">
        <v>4</v>
      </c>
      <c r="R962" s="34" t="s">
        <v>739</v>
      </c>
      <c r="S962" s="34" t="s">
        <v>2419</v>
      </c>
      <c r="T962" s="34">
        <v>16</v>
      </c>
      <c r="U962" s="34" t="s">
        <v>2356</v>
      </c>
      <c r="V962" s="34" t="s">
        <v>2356</v>
      </c>
      <c r="W962" s="34">
        <v>1</v>
      </c>
      <c r="X962" s="34">
        <v>7</v>
      </c>
      <c r="Y962" s="34">
        <v>2</v>
      </c>
    </row>
    <row r="963" spans="1:25" x14ac:dyDescent="0.2">
      <c r="A963" s="34" t="s">
        <v>3510</v>
      </c>
      <c r="B963" s="49" t="s">
        <v>2152</v>
      </c>
      <c r="C963" s="49" t="s">
        <v>614</v>
      </c>
      <c r="D963" s="49">
        <v>4</v>
      </c>
      <c r="E963" s="34" t="s">
        <v>859</v>
      </c>
      <c r="F963" s="34" t="s">
        <v>2153</v>
      </c>
      <c r="G963" s="87" t="s">
        <v>719</v>
      </c>
      <c r="H963" s="87" t="s">
        <v>747</v>
      </c>
      <c r="I963" s="87" t="s">
        <v>728</v>
      </c>
      <c r="J963" s="34" t="s">
        <v>2154</v>
      </c>
      <c r="K963" s="87">
        <v>4</v>
      </c>
      <c r="L963" s="87">
        <v>5</v>
      </c>
      <c r="M963" s="87">
        <v>0</v>
      </c>
      <c r="N963" s="87">
        <v>4</v>
      </c>
      <c r="O963" s="49" t="s">
        <v>2511</v>
      </c>
      <c r="P963" s="49" t="s">
        <v>2511</v>
      </c>
      <c r="Q963" s="34">
        <v>4</v>
      </c>
      <c r="R963" s="34">
        <v>5</v>
      </c>
      <c r="S963" s="34">
        <v>0</v>
      </c>
      <c r="T963" s="34">
        <v>4</v>
      </c>
      <c r="U963" s="34" t="s">
        <v>3179</v>
      </c>
      <c r="V963" s="34" t="s">
        <v>3179</v>
      </c>
      <c r="W963" s="34">
        <v>1</v>
      </c>
      <c r="X963" s="34">
        <v>8</v>
      </c>
      <c r="Y963" s="34">
        <v>3</v>
      </c>
    </row>
    <row r="964" spans="1:25" x14ac:dyDescent="0.2">
      <c r="A964" s="34" t="s">
        <v>3511</v>
      </c>
      <c r="B964" s="49" t="s">
        <v>2155</v>
      </c>
      <c r="C964" s="49" t="s">
        <v>614</v>
      </c>
      <c r="D964" s="49">
        <v>4</v>
      </c>
      <c r="E964" s="34" t="s">
        <v>859</v>
      </c>
      <c r="F964" s="34" t="s">
        <v>735</v>
      </c>
      <c r="G964" s="87" t="s">
        <v>719</v>
      </c>
      <c r="H964" s="87" t="s">
        <v>747</v>
      </c>
      <c r="I964" s="87" t="s">
        <v>728</v>
      </c>
      <c r="J964" s="34" t="s">
        <v>736</v>
      </c>
      <c r="K964" s="87">
        <v>4</v>
      </c>
      <c r="L964" s="87">
        <v>5</v>
      </c>
      <c r="M964" s="87">
        <v>0</v>
      </c>
      <c r="N964" s="87" t="s">
        <v>721</v>
      </c>
      <c r="O964" s="49" t="s">
        <v>2511</v>
      </c>
      <c r="P964" s="49" t="s">
        <v>2511</v>
      </c>
      <c r="Q964" s="34">
        <v>4</v>
      </c>
      <c r="R964" s="34">
        <v>5</v>
      </c>
      <c r="S964" s="34">
        <v>0</v>
      </c>
      <c r="T964" s="34" t="s">
        <v>721</v>
      </c>
      <c r="U964" s="34" t="s">
        <v>3179</v>
      </c>
      <c r="V964" s="34" t="s">
        <v>3179</v>
      </c>
      <c r="W964" s="34">
        <v>1</v>
      </c>
      <c r="X964" s="34">
        <v>8</v>
      </c>
      <c r="Y964" s="34">
        <v>3</v>
      </c>
    </row>
    <row r="965" spans="1:25" x14ac:dyDescent="0.2">
      <c r="A965" s="34" t="s">
        <v>3512</v>
      </c>
      <c r="B965" s="49" t="s">
        <v>2156</v>
      </c>
      <c r="C965" s="49" t="s">
        <v>614</v>
      </c>
      <c r="D965" s="49">
        <v>4</v>
      </c>
      <c r="E965" s="34" t="s">
        <v>859</v>
      </c>
      <c r="F965" s="34" t="s">
        <v>745</v>
      </c>
      <c r="G965" s="87" t="s">
        <v>720</v>
      </c>
      <c r="H965" s="87" t="s">
        <v>746</v>
      </c>
      <c r="I965" s="87" t="s">
        <v>747</v>
      </c>
      <c r="J965" s="34" t="s">
        <v>748</v>
      </c>
      <c r="K965" s="87">
        <v>4</v>
      </c>
      <c r="L965" s="87" t="s">
        <v>721</v>
      </c>
      <c r="M965" s="87" t="s">
        <v>2419</v>
      </c>
      <c r="N965" s="87">
        <v>10</v>
      </c>
      <c r="O965" s="49" t="s">
        <v>3508</v>
      </c>
      <c r="P965" s="49" t="s">
        <v>3508</v>
      </c>
      <c r="Q965" s="34">
        <v>4</v>
      </c>
      <c r="R965" s="34" t="s">
        <v>721</v>
      </c>
      <c r="S965" s="34" t="s">
        <v>2419</v>
      </c>
      <c r="T965" s="34">
        <v>10</v>
      </c>
      <c r="U965" s="34" t="s">
        <v>2360</v>
      </c>
      <c r="V965" s="34" t="s">
        <v>2360</v>
      </c>
      <c r="W965" s="34" t="s">
        <v>720</v>
      </c>
      <c r="X965" s="34" t="s">
        <v>746</v>
      </c>
      <c r="Y965" s="34" t="s">
        <v>747</v>
      </c>
    </row>
    <row r="966" spans="1:25" x14ac:dyDescent="0.2">
      <c r="A966" s="34" t="s">
        <v>3513</v>
      </c>
      <c r="B966" s="49" t="s">
        <v>2157</v>
      </c>
      <c r="C966" s="49" t="s">
        <v>614</v>
      </c>
      <c r="D966" s="49">
        <v>4</v>
      </c>
      <c r="E966" s="34" t="s">
        <v>859</v>
      </c>
      <c r="F966" s="34" t="s">
        <v>742</v>
      </c>
      <c r="G966" s="87" t="s">
        <v>728</v>
      </c>
      <c r="H966" s="87" t="s">
        <v>732</v>
      </c>
      <c r="I966" s="87" t="s">
        <v>728</v>
      </c>
      <c r="J966" s="34" t="s">
        <v>743</v>
      </c>
      <c r="K966" s="87">
        <v>4</v>
      </c>
      <c r="L966" s="87" t="s">
        <v>719</v>
      </c>
      <c r="M966" s="87" t="s">
        <v>2419</v>
      </c>
      <c r="N966" s="87">
        <v>16</v>
      </c>
      <c r="O966" s="49" t="s">
        <v>3496</v>
      </c>
      <c r="P966" s="49" t="s">
        <v>3496</v>
      </c>
      <c r="Q966" s="34">
        <v>4</v>
      </c>
      <c r="R966" s="34" t="s">
        <v>719</v>
      </c>
      <c r="S966" s="34" t="s">
        <v>2419</v>
      </c>
      <c r="T966" s="34">
        <v>16</v>
      </c>
      <c r="U966" s="34" t="s">
        <v>2933</v>
      </c>
      <c r="V966" s="34" t="s">
        <v>2933</v>
      </c>
      <c r="W966" s="34" t="s">
        <v>728</v>
      </c>
      <c r="X966" s="34" t="s">
        <v>732</v>
      </c>
      <c r="Y966" s="34" t="s">
        <v>728</v>
      </c>
    </row>
    <row r="967" spans="1:25" x14ac:dyDescent="0.2">
      <c r="A967" s="34" t="s">
        <v>3514</v>
      </c>
      <c r="B967" s="49" t="s">
        <v>2158</v>
      </c>
      <c r="C967" s="49" t="s">
        <v>615</v>
      </c>
      <c r="D967" s="49">
        <v>6</v>
      </c>
      <c r="E967" s="34" t="s">
        <v>759</v>
      </c>
      <c r="F967" s="34" t="s">
        <v>2010</v>
      </c>
      <c r="G967" s="87" t="s">
        <v>719</v>
      </c>
      <c r="H967" s="87" t="s">
        <v>747</v>
      </c>
      <c r="I967" s="87" t="s">
        <v>721</v>
      </c>
      <c r="J967" s="34" t="s">
        <v>2159</v>
      </c>
      <c r="K967" s="87">
        <v>6</v>
      </c>
      <c r="L967" s="87">
        <v>3</v>
      </c>
      <c r="M967" s="87">
        <v>2</v>
      </c>
      <c r="N967" s="87">
        <v>16</v>
      </c>
      <c r="O967" s="49" t="s">
        <v>2383</v>
      </c>
      <c r="P967" s="49" t="s">
        <v>2383</v>
      </c>
      <c r="Q967" s="34" t="s">
        <v>746</v>
      </c>
      <c r="R967" s="34">
        <v>3</v>
      </c>
      <c r="S967" s="34">
        <v>2</v>
      </c>
      <c r="T967" s="34">
        <v>16</v>
      </c>
      <c r="U967" s="34" t="s">
        <v>2376</v>
      </c>
      <c r="V967" s="34" t="s">
        <v>2376</v>
      </c>
      <c r="W967" s="34">
        <v>1</v>
      </c>
      <c r="X967" s="34">
        <v>8</v>
      </c>
      <c r="Y967" s="34">
        <v>4</v>
      </c>
    </row>
    <row r="968" spans="1:25" x14ac:dyDescent="0.2">
      <c r="A968" s="34" t="s">
        <v>3515</v>
      </c>
      <c r="B968" s="49" t="s">
        <v>2160</v>
      </c>
      <c r="C968" s="49" t="s">
        <v>616</v>
      </c>
      <c r="D968" s="49">
        <v>1</v>
      </c>
      <c r="E968" s="34" t="s">
        <v>782</v>
      </c>
      <c r="F968" s="34" t="s">
        <v>718</v>
      </c>
      <c r="G968" s="87" t="s">
        <v>719</v>
      </c>
      <c r="H968" s="87" t="s">
        <v>720</v>
      </c>
      <c r="I968" s="87" t="s">
        <v>721</v>
      </c>
      <c r="J968" s="34" t="s">
        <v>722</v>
      </c>
      <c r="K968" s="87">
        <v>1</v>
      </c>
      <c r="L968" s="87">
        <v>5</v>
      </c>
      <c r="M968" s="87">
        <v>0</v>
      </c>
      <c r="N968" s="87">
        <v>5</v>
      </c>
      <c r="O968" s="49" t="s">
        <v>2408</v>
      </c>
      <c r="P968" s="49" t="s">
        <v>2408</v>
      </c>
      <c r="Q968" s="34">
        <v>1</v>
      </c>
      <c r="R968" s="34">
        <v>5</v>
      </c>
      <c r="S968" s="34">
        <v>0</v>
      </c>
      <c r="T968" s="34">
        <v>5</v>
      </c>
      <c r="U968" s="34" t="s">
        <v>2346</v>
      </c>
      <c r="V968" s="34" t="s">
        <v>2346</v>
      </c>
      <c r="W968" s="34">
        <v>1</v>
      </c>
      <c r="X968" s="34">
        <v>2</v>
      </c>
      <c r="Y968" s="34">
        <v>4</v>
      </c>
    </row>
    <row r="969" spans="1:25" x14ac:dyDescent="0.2">
      <c r="A969" s="34" t="s">
        <v>3516</v>
      </c>
      <c r="B969" s="49" t="s">
        <v>2161</v>
      </c>
      <c r="C969" s="49" t="s">
        <v>616</v>
      </c>
      <c r="D969" s="49">
        <v>1</v>
      </c>
      <c r="E969" s="34" t="s">
        <v>782</v>
      </c>
      <c r="F969" s="34" t="s">
        <v>724</v>
      </c>
      <c r="G969" s="87" t="s">
        <v>719</v>
      </c>
      <c r="H969" s="87" t="s">
        <v>720</v>
      </c>
      <c r="I969" s="87" t="s">
        <v>721</v>
      </c>
      <c r="J969" s="34" t="s">
        <v>725</v>
      </c>
      <c r="K969" s="87">
        <v>1</v>
      </c>
      <c r="L969" s="87">
        <v>6</v>
      </c>
      <c r="M969" s="87">
        <v>0</v>
      </c>
      <c r="N969" s="87">
        <v>10</v>
      </c>
      <c r="O969" s="49" t="s">
        <v>2410</v>
      </c>
      <c r="P969" s="49" t="s">
        <v>2410</v>
      </c>
      <c r="Q969" s="34">
        <v>1</v>
      </c>
      <c r="R969" s="34">
        <v>6</v>
      </c>
      <c r="S969" s="34">
        <v>0</v>
      </c>
      <c r="T969" s="34">
        <v>10</v>
      </c>
      <c r="U969" s="34" t="s">
        <v>2346</v>
      </c>
      <c r="V969" s="34" t="s">
        <v>2346</v>
      </c>
      <c r="W969" s="34">
        <v>1</v>
      </c>
      <c r="X969" s="34">
        <v>2</v>
      </c>
      <c r="Y969" s="34">
        <v>4</v>
      </c>
    </row>
    <row r="970" spans="1:25" x14ac:dyDescent="0.2">
      <c r="A970" s="34" t="s">
        <v>3517</v>
      </c>
      <c r="B970" s="49" t="s">
        <v>2162</v>
      </c>
      <c r="C970" s="49" t="s">
        <v>616</v>
      </c>
      <c r="D970" s="49">
        <v>1</v>
      </c>
      <c r="E970" s="34" t="s">
        <v>782</v>
      </c>
      <c r="F970" s="34" t="s">
        <v>2163</v>
      </c>
      <c r="G970" s="87" t="s">
        <v>720</v>
      </c>
      <c r="H970" s="87" t="s">
        <v>746</v>
      </c>
      <c r="I970" s="87" t="s">
        <v>721</v>
      </c>
      <c r="J970" s="34" t="s">
        <v>2164</v>
      </c>
      <c r="K970" s="87">
        <v>1</v>
      </c>
      <c r="L970" s="87" t="s">
        <v>746</v>
      </c>
      <c r="M970" s="87" t="s">
        <v>747</v>
      </c>
      <c r="N970" s="87">
        <v>8</v>
      </c>
      <c r="O970" s="49" t="s">
        <v>3518</v>
      </c>
      <c r="P970" s="49" t="s">
        <v>3518</v>
      </c>
      <c r="Q970" s="34">
        <v>1</v>
      </c>
      <c r="R970" s="34" t="s">
        <v>746</v>
      </c>
      <c r="S970" s="34" t="s">
        <v>747</v>
      </c>
      <c r="T970" s="34">
        <v>8</v>
      </c>
      <c r="U970" s="34" t="s">
        <v>2595</v>
      </c>
      <c r="V970" s="34" t="s">
        <v>2595</v>
      </c>
      <c r="W970" s="34">
        <v>2</v>
      </c>
      <c r="X970" s="34">
        <v>6</v>
      </c>
      <c r="Y970" s="34">
        <v>4</v>
      </c>
    </row>
    <row r="971" spans="1:25" x14ac:dyDescent="0.2">
      <c r="A971" s="34" t="s">
        <v>3519</v>
      </c>
      <c r="B971" s="49" t="s">
        <v>2165</v>
      </c>
      <c r="C971" s="49" t="s">
        <v>616</v>
      </c>
      <c r="D971" s="49">
        <v>1</v>
      </c>
      <c r="E971" s="34" t="s">
        <v>782</v>
      </c>
      <c r="F971" s="34" t="s">
        <v>2166</v>
      </c>
      <c r="G971" s="87" t="s">
        <v>728</v>
      </c>
      <c r="H971" s="87" t="s">
        <v>719</v>
      </c>
      <c r="I971" s="87" t="s">
        <v>719</v>
      </c>
      <c r="J971" s="34" t="s">
        <v>2167</v>
      </c>
      <c r="K971" s="87">
        <v>1</v>
      </c>
      <c r="L971" s="87" t="s">
        <v>746</v>
      </c>
      <c r="M971" s="87" t="s">
        <v>747</v>
      </c>
      <c r="N971" s="87">
        <v>8</v>
      </c>
      <c r="O971" s="49" t="s">
        <v>3518</v>
      </c>
      <c r="P971" s="49" t="s">
        <v>3518</v>
      </c>
      <c r="Q971" s="34">
        <v>1</v>
      </c>
      <c r="R971" s="34" t="s">
        <v>746</v>
      </c>
      <c r="S971" s="34" t="s">
        <v>747</v>
      </c>
      <c r="T971" s="34">
        <v>8</v>
      </c>
      <c r="U971" s="34" t="s">
        <v>2394</v>
      </c>
      <c r="V971" s="34" t="s">
        <v>2394</v>
      </c>
      <c r="W971" s="34">
        <v>3</v>
      </c>
      <c r="X971" s="34">
        <v>1</v>
      </c>
      <c r="Y971" s="34">
        <v>1</v>
      </c>
    </row>
    <row r="972" spans="1:25" x14ac:dyDescent="0.2">
      <c r="A972" s="34" t="s">
        <v>3520</v>
      </c>
      <c r="B972" s="49" t="s">
        <v>2168</v>
      </c>
      <c r="C972" s="49" t="s">
        <v>616</v>
      </c>
      <c r="D972" s="49">
        <v>1</v>
      </c>
      <c r="E972" s="34" t="s">
        <v>782</v>
      </c>
      <c r="F972" s="34" t="s">
        <v>2169</v>
      </c>
      <c r="G972" s="87" t="s">
        <v>728</v>
      </c>
      <c r="H972" s="87" t="s">
        <v>719</v>
      </c>
      <c r="I972" s="87" t="s">
        <v>720</v>
      </c>
      <c r="J972" s="34" t="s">
        <v>1726</v>
      </c>
      <c r="K972" s="87">
        <v>1</v>
      </c>
      <c r="L972" s="87" t="s">
        <v>746</v>
      </c>
      <c r="M972" s="87" t="s">
        <v>720</v>
      </c>
      <c r="N972" s="87">
        <v>8</v>
      </c>
      <c r="O972" s="49" t="s">
        <v>3155</v>
      </c>
      <c r="P972" s="49" t="s">
        <v>3155</v>
      </c>
      <c r="Q972" s="34">
        <v>1</v>
      </c>
      <c r="R972" s="34" t="s">
        <v>746</v>
      </c>
      <c r="S972" s="34" t="s">
        <v>720</v>
      </c>
      <c r="T972" s="34">
        <v>8</v>
      </c>
      <c r="U972" s="34" t="s">
        <v>3131</v>
      </c>
      <c r="V972" s="34" t="s">
        <v>3131</v>
      </c>
      <c r="W972" s="34">
        <v>3</v>
      </c>
      <c r="X972" s="34">
        <v>1</v>
      </c>
      <c r="Y972" s="34">
        <v>2</v>
      </c>
    </row>
    <row r="973" spans="1:25" x14ac:dyDescent="0.2">
      <c r="A973" s="34" t="s">
        <v>3521</v>
      </c>
      <c r="B973" s="49" t="s">
        <v>2170</v>
      </c>
      <c r="C973" s="49" t="s">
        <v>616</v>
      </c>
      <c r="D973" s="49">
        <v>1</v>
      </c>
      <c r="E973" s="34" t="s">
        <v>782</v>
      </c>
      <c r="F973" s="34" t="s">
        <v>2171</v>
      </c>
      <c r="G973" s="87" t="s">
        <v>728</v>
      </c>
      <c r="H973" s="87" t="s">
        <v>719</v>
      </c>
      <c r="I973" s="87" t="s">
        <v>720</v>
      </c>
      <c r="J973" s="34" t="s">
        <v>2172</v>
      </c>
      <c r="K973" s="87">
        <v>1</v>
      </c>
      <c r="L973" s="87" t="s">
        <v>746</v>
      </c>
      <c r="M973" s="87" t="s">
        <v>747</v>
      </c>
      <c r="N973" s="87">
        <v>8</v>
      </c>
      <c r="O973" s="49" t="s">
        <v>3518</v>
      </c>
      <c r="P973" s="49" t="s">
        <v>3518</v>
      </c>
      <c r="Q973" s="34">
        <v>1</v>
      </c>
      <c r="R973" s="34" t="s">
        <v>746</v>
      </c>
      <c r="S973" s="34" t="s">
        <v>747</v>
      </c>
      <c r="T973" s="34">
        <v>8</v>
      </c>
      <c r="U973" s="34" t="s">
        <v>3131</v>
      </c>
      <c r="V973" s="34" t="s">
        <v>3131</v>
      </c>
      <c r="W973" s="34">
        <v>3</v>
      </c>
      <c r="X973" s="34">
        <v>1</v>
      </c>
      <c r="Y973" s="34">
        <v>2</v>
      </c>
    </row>
    <row r="974" spans="1:25" x14ac:dyDescent="0.2">
      <c r="A974" s="34" t="s">
        <v>3522</v>
      </c>
      <c r="B974" s="49" t="s">
        <v>2173</v>
      </c>
      <c r="C974" s="49" t="s">
        <v>616</v>
      </c>
      <c r="D974" s="49">
        <v>1</v>
      </c>
      <c r="E974" s="34" t="s">
        <v>782</v>
      </c>
      <c r="F974" s="34" t="s">
        <v>2174</v>
      </c>
      <c r="G974" s="87" t="s">
        <v>728</v>
      </c>
      <c r="H974" s="87" t="s">
        <v>719</v>
      </c>
      <c r="I974" s="87" t="s">
        <v>720</v>
      </c>
      <c r="J974" s="34" t="s">
        <v>2172</v>
      </c>
      <c r="K974" s="87">
        <v>1</v>
      </c>
      <c r="L974" s="87" t="s">
        <v>746</v>
      </c>
      <c r="M974" s="87" t="s">
        <v>747</v>
      </c>
      <c r="N974" s="87">
        <v>8</v>
      </c>
      <c r="O974" s="49" t="s">
        <v>3518</v>
      </c>
      <c r="P974" s="49" t="s">
        <v>3518</v>
      </c>
      <c r="Q974" s="34">
        <v>1</v>
      </c>
      <c r="R974" s="34" t="s">
        <v>746</v>
      </c>
      <c r="S974" s="34" t="s">
        <v>747</v>
      </c>
      <c r="T974" s="34">
        <v>8</v>
      </c>
      <c r="U974" s="34" t="s">
        <v>3131</v>
      </c>
      <c r="V974" s="34" t="s">
        <v>3131</v>
      </c>
      <c r="W974" s="34">
        <v>3</v>
      </c>
      <c r="X974" s="34">
        <v>1</v>
      </c>
      <c r="Y974" s="34">
        <v>2</v>
      </c>
    </row>
    <row r="975" spans="1:25" x14ac:dyDescent="0.2">
      <c r="A975" s="34" t="s">
        <v>3523</v>
      </c>
      <c r="B975" s="49" t="s">
        <v>2175</v>
      </c>
      <c r="C975" s="49" t="s">
        <v>616</v>
      </c>
      <c r="D975" s="49">
        <v>1</v>
      </c>
      <c r="E975" s="34" t="s">
        <v>782</v>
      </c>
      <c r="F975" s="34" t="s">
        <v>735</v>
      </c>
      <c r="G975" s="87" t="s">
        <v>728</v>
      </c>
      <c r="H975" s="87" t="s">
        <v>719</v>
      </c>
      <c r="I975" s="87" t="s">
        <v>720</v>
      </c>
      <c r="J975" s="34" t="s">
        <v>736</v>
      </c>
      <c r="K975" s="87">
        <v>1</v>
      </c>
      <c r="L975" s="87" t="s">
        <v>746</v>
      </c>
      <c r="M975" s="87" t="s">
        <v>720</v>
      </c>
      <c r="N975" s="87">
        <v>8</v>
      </c>
      <c r="O975" s="49" t="s">
        <v>3155</v>
      </c>
      <c r="P975" s="49" t="s">
        <v>3155</v>
      </c>
      <c r="Q975" s="34">
        <v>1</v>
      </c>
      <c r="R975" s="34" t="s">
        <v>746</v>
      </c>
      <c r="S975" s="34" t="s">
        <v>720</v>
      </c>
      <c r="T975" s="34">
        <v>8</v>
      </c>
      <c r="U975" s="34" t="s">
        <v>3131</v>
      </c>
      <c r="V975" s="34" t="s">
        <v>3131</v>
      </c>
      <c r="W975" s="34">
        <v>3</v>
      </c>
      <c r="X975" s="34">
        <v>1</v>
      </c>
      <c r="Y975" s="34">
        <v>2</v>
      </c>
    </row>
    <row r="976" spans="1:25" x14ac:dyDescent="0.2">
      <c r="A976" s="34" t="s">
        <v>3524</v>
      </c>
      <c r="B976" s="49" t="s">
        <v>2176</v>
      </c>
      <c r="C976" s="49" t="s">
        <v>616</v>
      </c>
      <c r="D976" s="49">
        <v>1</v>
      </c>
      <c r="E976" s="34" t="s">
        <v>782</v>
      </c>
      <c r="F976" s="34" t="s">
        <v>742</v>
      </c>
      <c r="G976" s="87" t="s">
        <v>728</v>
      </c>
      <c r="H976" s="87" t="s">
        <v>732</v>
      </c>
      <c r="I976" s="87" t="s">
        <v>728</v>
      </c>
      <c r="J976" s="34" t="s">
        <v>743</v>
      </c>
      <c r="K976" s="87">
        <v>1</v>
      </c>
      <c r="L976" s="87" t="s">
        <v>746</v>
      </c>
      <c r="M976" s="87" t="s">
        <v>747</v>
      </c>
      <c r="N976" s="87">
        <v>16</v>
      </c>
      <c r="O976" s="49" t="s">
        <v>2416</v>
      </c>
      <c r="P976" s="49" t="s">
        <v>2416</v>
      </c>
      <c r="Q976" s="34">
        <v>1</v>
      </c>
      <c r="R976" s="34" t="s">
        <v>746</v>
      </c>
      <c r="S976" s="34" t="s">
        <v>747</v>
      </c>
      <c r="T976" s="34">
        <v>16</v>
      </c>
      <c r="U976" s="34" t="s">
        <v>2933</v>
      </c>
      <c r="V976" s="34" t="s">
        <v>2933</v>
      </c>
      <c r="W976" s="34" t="s">
        <v>728</v>
      </c>
      <c r="X976" s="34" t="s">
        <v>732</v>
      </c>
      <c r="Y976" s="34" t="s">
        <v>728</v>
      </c>
    </row>
    <row r="977" spans="1:25" x14ac:dyDescent="0.2">
      <c r="A977" s="34" t="s">
        <v>3525</v>
      </c>
      <c r="B977" s="49" t="s">
        <v>2177</v>
      </c>
      <c r="C977" s="49" t="s">
        <v>617</v>
      </c>
      <c r="D977" s="49">
        <v>1</v>
      </c>
      <c r="E977" s="34" t="s">
        <v>782</v>
      </c>
      <c r="F977" s="34" t="s">
        <v>718</v>
      </c>
      <c r="G977" s="87" t="s">
        <v>719</v>
      </c>
      <c r="H977" s="87" t="s">
        <v>720</v>
      </c>
      <c r="I977" s="87" t="s">
        <v>721</v>
      </c>
      <c r="J977" s="34" t="s">
        <v>722</v>
      </c>
      <c r="K977" s="87">
        <v>1</v>
      </c>
      <c r="L977" s="87">
        <v>5</v>
      </c>
      <c r="M977" s="87">
        <v>0</v>
      </c>
      <c r="N977" s="87">
        <v>5</v>
      </c>
      <c r="O977" s="49" t="s">
        <v>2408</v>
      </c>
      <c r="P977" s="49" t="s">
        <v>2408</v>
      </c>
      <c r="Q977" s="34">
        <v>1</v>
      </c>
      <c r="R977" s="34">
        <v>5</v>
      </c>
      <c r="S977" s="34">
        <v>0</v>
      </c>
      <c r="T977" s="34">
        <v>5</v>
      </c>
      <c r="U977" s="34" t="s">
        <v>2346</v>
      </c>
      <c r="V977" s="34" t="s">
        <v>2346</v>
      </c>
      <c r="W977" s="34">
        <v>1</v>
      </c>
      <c r="X977" s="34">
        <v>2</v>
      </c>
      <c r="Y977" s="34">
        <v>4</v>
      </c>
    </row>
    <row r="978" spans="1:25" x14ac:dyDescent="0.2">
      <c r="A978" s="34" t="s">
        <v>3526</v>
      </c>
      <c r="B978" s="49" t="s">
        <v>2178</v>
      </c>
      <c r="C978" s="49" t="s">
        <v>617</v>
      </c>
      <c r="D978" s="49">
        <v>1</v>
      </c>
      <c r="E978" s="34" t="s">
        <v>782</v>
      </c>
      <c r="F978" s="34" t="s">
        <v>724</v>
      </c>
      <c r="G978" s="87" t="s">
        <v>719</v>
      </c>
      <c r="H978" s="87" t="s">
        <v>720</v>
      </c>
      <c r="I978" s="87" t="s">
        <v>721</v>
      </c>
      <c r="J978" s="34" t="s">
        <v>725</v>
      </c>
      <c r="K978" s="87">
        <v>1</v>
      </c>
      <c r="L978" s="87">
        <v>6</v>
      </c>
      <c r="M978" s="87">
        <v>0</v>
      </c>
      <c r="N978" s="87">
        <v>10</v>
      </c>
      <c r="O978" s="49" t="s">
        <v>2410</v>
      </c>
      <c r="P978" s="49" t="s">
        <v>2410</v>
      </c>
      <c r="Q978" s="34">
        <v>1</v>
      </c>
      <c r="R978" s="34">
        <v>6</v>
      </c>
      <c r="S978" s="34">
        <v>0</v>
      </c>
      <c r="T978" s="34">
        <v>10</v>
      </c>
      <c r="U978" s="34" t="s">
        <v>2346</v>
      </c>
      <c r="V978" s="34" t="s">
        <v>2346</v>
      </c>
      <c r="W978" s="34">
        <v>1</v>
      </c>
      <c r="X978" s="34">
        <v>2</v>
      </c>
      <c r="Y978" s="34">
        <v>4</v>
      </c>
    </row>
    <row r="979" spans="1:25" x14ac:dyDescent="0.2">
      <c r="A979" s="34" t="s">
        <v>3527</v>
      </c>
      <c r="B979" s="49" t="s">
        <v>2179</v>
      </c>
      <c r="C979" s="49" t="s">
        <v>617</v>
      </c>
      <c r="D979" s="49">
        <v>1</v>
      </c>
      <c r="E979" s="34" t="s">
        <v>782</v>
      </c>
      <c r="F979" s="34" t="s">
        <v>738</v>
      </c>
      <c r="G979" s="87" t="s">
        <v>719</v>
      </c>
      <c r="H979" s="87" t="s">
        <v>739</v>
      </c>
      <c r="I979" s="87" t="s">
        <v>720</v>
      </c>
      <c r="J979" s="34" t="s">
        <v>740</v>
      </c>
      <c r="K979" s="87">
        <v>1</v>
      </c>
      <c r="L979" s="87" t="s">
        <v>746</v>
      </c>
      <c r="M979" s="87" t="s">
        <v>747</v>
      </c>
      <c r="N979" s="87">
        <v>16</v>
      </c>
      <c r="O979" s="49" t="s">
        <v>2416</v>
      </c>
      <c r="P979" s="49" t="s">
        <v>2416</v>
      </c>
      <c r="Q979" s="34">
        <v>1</v>
      </c>
      <c r="R979" s="34" t="s">
        <v>746</v>
      </c>
      <c r="S979" s="34" t="s">
        <v>747</v>
      </c>
      <c r="T979" s="34">
        <v>16</v>
      </c>
      <c r="U979" s="34" t="s">
        <v>2356</v>
      </c>
      <c r="V979" s="34" t="s">
        <v>2356</v>
      </c>
      <c r="W979" s="34">
        <v>1</v>
      </c>
      <c r="X979" s="34">
        <v>7</v>
      </c>
      <c r="Y979" s="34">
        <v>2</v>
      </c>
    </row>
    <row r="980" spans="1:25" x14ac:dyDescent="0.2">
      <c r="A980" s="34" t="s">
        <v>3528</v>
      </c>
      <c r="B980" s="49" t="s">
        <v>2180</v>
      </c>
      <c r="C980" s="49" t="s">
        <v>617</v>
      </c>
      <c r="D980" s="49">
        <v>1</v>
      </c>
      <c r="E980" s="34" t="s">
        <v>782</v>
      </c>
      <c r="F980" s="34" t="s">
        <v>745</v>
      </c>
      <c r="G980" s="87" t="s">
        <v>720</v>
      </c>
      <c r="H980" s="87" t="s">
        <v>746</v>
      </c>
      <c r="I980" s="87" t="s">
        <v>747</v>
      </c>
      <c r="J980" s="34" t="s">
        <v>748</v>
      </c>
      <c r="K980" s="87">
        <v>1</v>
      </c>
      <c r="L980" s="87" t="s">
        <v>746</v>
      </c>
      <c r="M980" s="87" t="s">
        <v>719</v>
      </c>
      <c r="N980" s="87" t="s">
        <v>2481</v>
      </c>
      <c r="O980" s="49" t="s">
        <v>2476</v>
      </c>
      <c r="P980" s="49" t="s">
        <v>2476</v>
      </c>
      <c r="Q980" s="34">
        <v>1</v>
      </c>
      <c r="R980" s="34" t="s">
        <v>746</v>
      </c>
      <c r="S980" s="34" t="s">
        <v>719</v>
      </c>
      <c r="T980" s="34" t="s">
        <v>2481</v>
      </c>
      <c r="U980" s="34" t="s">
        <v>2360</v>
      </c>
      <c r="V980" s="34" t="s">
        <v>2360</v>
      </c>
      <c r="W980" s="34" t="s">
        <v>720</v>
      </c>
      <c r="X980" s="34" t="s">
        <v>746</v>
      </c>
      <c r="Y980" s="34" t="s">
        <v>747</v>
      </c>
    </row>
    <row r="981" spans="1:25" x14ac:dyDescent="0.2">
      <c r="A981" s="34" t="s">
        <v>3529</v>
      </c>
      <c r="B981" s="49" t="s">
        <v>2181</v>
      </c>
      <c r="C981" s="49" t="s">
        <v>617</v>
      </c>
      <c r="D981" s="49">
        <v>1</v>
      </c>
      <c r="E981" s="34" t="s">
        <v>782</v>
      </c>
      <c r="F981" s="34" t="s">
        <v>2182</v>
      </c>
      <c r="G981" s="87" t="s">
        <v>728</v>
      </c>
      <c r="H981" s="87" t="s">
        <v>719</v>
      </c>
      <c r="I981" s="87" t="s">
        <v>720</v>
      </c>
      <c r="J981" s="34" t="s">
        <v>1726</v>
      </c>
      <c r="K981" s="87">
        <v>1</v>
      </c>
      <c r="L981" s="87" t="s">
        <v>719</v>
      </c>
      <c r="M981" s="87" t="s">
        <v>721</v>
      </c>
      <c r="N981" s="87">
        <v>8</v>
      </c>
      <c r="O981" s="49" t="s">
        <v>3530</v>
      </c>
      <c r="P981" s="49" t="s">
        <v>3530</v>
      </c>
      <c r="Q981" s="34">
        <v>1</v>
      </c>
      <c r="R981" s="34" t="s">
        <v>719</v>
      </c>
      <c r="S981" s="34" t="s">
        <v>721</v>
      </c>
      <c r="T981" s="34">
        <v>8</v>
      </c>
      <c r="U981" s="34" t="s">
        <v>3131</v>
      </c>
      <c r="V981" s="34" t="s">
        <v>3131</v>
      </c>
      <c r="W981" s="34">
        <v>3</v>
      </c>
      <c r="X981" s="34">
        <v>1</v>
      </c>
      <c r="Y981" s="34">
        <v>2</v>
      </c>
    </row>
    <row r="982" spans="1:25" x14ac:dyDescent="0.2">
      <c r="A982" s="34" t="s">
        <v>3531</v>
      </c>
      <c r="B982" s="49" t="s">
        <v>2183</v>
      </c>
      <c r="C982" s="49" t="s">
        <v>617</v>
      </c>
      <c r="D982" s="49">
        <v>1</v>
      </c>
      <c r="E982" s="34" t="s">
        <v>782</v>
      </c>
      <c r="F982" s="34" t="s">
        <v>735</v>
      </c>
      <c r="G982" s="87" t="s">
        <v>728</v>
      </c>
      <c r="H982" s="87" t="s">
        <v>719</v>
      </c>
      <c r="I982" s="87" t="s">
        <v>720</v>
      </c>
      <c r="J982" s="34" t="s">
        <v>736</v>
      </c>
      <c r="K982" s="87">
        <v>1</v>
      </c>
      <c r="L982" s="87" t="s">
        <v>746</v>
      </c>
      <c r="M982" s="87" t="s">
        <v>720</v>
      </c>
      <c r="N982" s="87">
        <v>8</v>
      </c>
      <c r="O982" s="49" t="s">
        <v>3155</v>
      </c>
      <c r="P982" s="49" t="s">
        <v>3155</v>
      </c>
      <c r="Q982" s="34">
        <v>1</v>
      </c>
      <c r="R982" s="34" t="s">
        <v>746</v>
      </c>
      <c r="S982" s="34" t="s">
        <v>720</v>
      </c>
      <c r="T982" s="34">
        <v>8</v>
      </c>
      <c r="U982" s="34" t="s">
        <v>3131</v>
      </c>
      <c r="V982" s="34" t="s">
        <v>3131</v>
      </c>
      <c r="W982" s="34">
        <v>3</v>
      </c>
      <c r="X982" s="34">
        <v>1</v>
      </c>
      <c r="Y982" s="34">
        <v>2</v>
      </c>
    </row>
    <row r="983" spans="1:25" x14ac:dyDescent="0.2">
      <c r="A983" s="34" t="s">
        <v>3532</v>
      </c>
      <c r="B983" s="49" t="s">
        <v>2184</v>
      </c>
      <c r="C983" s="49" t="s">
        <v>617</v>
      </c>
      <c r="D983" s="49">
        <v>1</v>
      </c>
      <c r="E983" s="34" t="s">
        <v>782</v>
      </c>
      <c r="F983" s="34" t="s">
        <v>742</v>
      </c>
      <c r="G983" s="87" t="s">
        <v>728</v>
      </c>
      <c r="H983" s="87" t="s">
        <v>732</v>
      </c>
      <c r="I983" s="87" t="s">
        <v>728</v>
      </c>
      <c r="J983" s="34" t="s">
        <v>743</v>
      </c>
      <c r="K983" s="87">
        <v>1</v>
      </c>
      <c r="L983" s="87" t="s">
        <v>746</v>
      </c>
      <c r="M983" s="87" t="s">
        <v>747</v>
      </c>
      <c r="N983" s="87">
        <v>16</v>
      </c>
      <c r="O983" s="49" t="s">
        <v>2416</v>
      </c>
      <c r="P983" s="49" t="s">
        <v>2416</v>
      </c>
      <c r="Q983" s="34">
        <v>1</v>
      </c>
      <c r="R983" s="34" t="s">
        <v>746</v>
      </c>
      <c r="S983" s="34" t="s">
        <v>747</v>
      </c>
      <c r="T983" s="34">
        <v>16</v>
      </c>
      <c r="U983" s="34" t="s">
        <v>2933</v>
      </c>
      <c r="V983" s="34" t="s">
        <v>2933</v>
      </c>
      <c r="W983" s="34" t="s">
        <v>728</v>
      </c>
      <c r="X983" s="34" t="s">
        <v>732</v>
      </c>
      <c r="Y983" s="34" t="s">
        <v>728</v>
      </c>
    </row>
    <row r="984" spans="1:25" x14ac:dyDescent="0.2">
      <c r="A984" s="34" t="s">
        <v>3533</v>
      </c>
      <c r="B984" s="49" t="s">
        <v>2185</v>
      </c>
      <c r="C984" s="49" t="s">
        <v>618</v>
      </c>
      <c r="D984" s="49">
        <v>2</v>
      </c>
      <c r="E984" s="34" t="s">
        <v>717</v>
      </c>
      <c r="F984" s="34" t="s">
        <v>718</v>
      </c>
      <c r="G984" s="87" t="s">
        <v>719</v>
      </c>
      <c r="H984" s="87" t="s">
        <v>720</v>
      </c>
      <c r="I984" s="87" t="s">
        <v>721</v>
      </c>
      <c r="J984" s="34" t="s">
        <v>722</v>
      </c>
      <c r="K984" s="87">
        <v>2</v>
      </c>
      <c r="L984" s="87" t="s">
        <v>719</v>
      </c>
      <c r="M984" s="87" t="s">
        <v>739</v>
      </c>
      <c r="N984" s="87">
        <v>5</v>
      </c>
      <c r="O984" s="49" t="s">
        <v>2345</v>
      </c>
      <c r="P984" s="49" t="s">
        <v>2345</v>
      </c>
      <c r="Q984" s="34">
        <v>2</v>
      </c>
      <c r="R984" s="34" t="s">
        <v>719</v>
      </c>
      <c r="S984" s="34" t="s">
        <v>739</v>
      </c>
      <c r="T984" s="34">
        <v>5</v>
      </c>
      <c r="U984" s="34" t="s">
        <v>2346</v>
      </c>
      <c r="V984" s="34" t="s">
        <v>2346</v>
      </c>
      <c r="W984" s="34">
        <v>1</v>
      </c>
      <c r="X984" s="34">
        <v>2</v>
      </c>
      <c r="Y984" s="34">
        <v>4</v>
      </c>
    </row>
    <row r="985" spans="1:25" x14ac:dyDescent="0.2">
      <c r="A985" s="34" t="s">
        <v>3534</v>
      </c>
      <c r="B985" s="49" t="s">
        <v>2186</v>
      </c>
      <c r="C985" s="49" t="s">
        <v>618</v>
      </c>
      <c r="D985" s="49">
        <v>2</v>
      </c>
      <c r="E985" s="34" t="s">
        <v>717</v>
      </c>
      <c r="F985" s="34" t="s">
        <v>724</v>
      </c>
      <c r="G985" s="87" t="s">
        <v>719</v>
      </c>
      <c r="H985" s="87" t="s">
        <v>720</v>
      </c>
      <c r="I985" s="87" t="s">
        <v>721</v>
      </c>
      <c r="J985" s="34" t="s">
        <v>725</v>
      </c>
      <c r="K985" s="87">
        <v>2</v>
      </c>
      <c r="L985" s="87" t="s">
        <v>719</v>
      </c>
      <c r="M985" s="87" t="s">
        <v>739</v>
      </c>
      <c r="N985" s="87">
        <v>10</v>
      </c>
      <c r="O985" s="49" t="s">
        <v>2348</v>
      </c>
      <c r="P985" s="49" t="s">
        <v>2348</v>
      </c>
      <c r="Q985" s="34">
        <v>2</v>
      </c>
      <c r="R985" s="34" t="s">
        <v>719</v>
      </c>
      <c r="S985" s="34" t="s">
        <v>739</v>
      </c>
      <c r="T985" s="34">
        <v>10</v>
      </c>
      <c r="U985" s="34" t="s">
        <v>2346</v>
      </c>
      <c r="V985" s="34" t="s">
        <v>2346</v>
      </c>
      <c r="W985" s="34">
        <v>1</v>
      </c>
      <c r="X985" s="34">
        <v>2</v>
      </c>
      <c r="Y985" s="34">
        <v>4</v>
      </c>
    </row>
    <row r="986" spans="1:25" x14ac:dyDescent="0.2">
      <c r="A986" s="34" t="s">
        <v>3535</v>
      </c>
      <c r="B986" s="49" t="s">
        <v>2187</v>
      </c>
      <c r="C986" s="49" t="s">
        <v>618</v>
      </c>
      <c r="D986" s="49">
        <v>2</v>
      </c>
      <c r="E986" s="34" t="s">
        <v>717</v>
      </c>
      <c r="F986" s="34" t="s">
        <v>2188</v>
      </c>
      <c r="G986" s="87" t="s">
        <v>719</v>
      </c>
      <c r="H986" s="87" t="s">
        <v>739</v>
      </c>
      <c r="I986" s="87" t="s">
        <v>720</v>
      </c>
      <c r="J986" s="34" t="s">
        <v>740</v>
      </c>
      <c r="K986" s="87">
        <v>2</v>
      </c>
      <c r="L986" s="87" t="s">
        <v>720</v>
      </c>
      <c r="M986" s="87" t="s">
        <v>728</v>
      </c>
      <c r="N986" s="87">
        <v>16</v>
      </c>
      <c r="O986" s="49" t="s">
        <v>2852</v>
      </c>
      <c r="P986" s="49" t="s">
        <v>2852</v>
      </c>
      <c r="Q986" s="34">
        <v>2</v>
      </c>
      <c r="R986" s="34" t="s">
        <v>720</v>
      </c>
      <c r="S986" s="34" t="s">
        <v>728</v>
      </c>
      <c r="T986" s="34">
        <v>16</v>
      </c>
      <c r="U986" s="34" t="s">
        <v>2356</v>
      </c>
      <c r="V986" s="34" t="s">
        <v>2356</v>
      </c>
      <c r="W986" s="34">
        <v>1</v>
      </c>
      <c r="X986" s="34">
        <v>7</v>
      </c>
      <c r="Y986" s="34">
        <v>2</v>
      </c>
    </row>
    <row r="987" spans="1:25" x14ac:dyDescent="0.2">
      <c r="A987" s="34" t="s">
        <v>3536</v>
      </c>
      <c r="B987" s="49" t="s">
        <v>2189</v>
      </c>
      <c r="C987" s="49" t="s">
        <v>618</v>
      </c>
      <c r="D987" s="49">
        <v>2</v>
      </c>
      <c r="E987" s="34" t="s">
        <v>717</v>
      </c>
      <c r="F987" s="34" t="s">
        <v>738</v>
      </c>
      <c r="G987" s="87" t="s">
        <v>719</v>
      </c>
      <c r="H987" s="87" t="s">
        <v>739</v>
      </c>
      <c r="I987" s="87" t="s">
        <v>720</v>
      </c>
      <c r="J987" s="34" t="s">
        <v>740</v>
      </c>
      <c r="K987" s="87">
        <v>2</v>
      </c>
      <c r="L987" s="87" t="s">
        <v>720</v>
      </c>
      <c r="M987" s="87" t="s">
        <v>719</v>
      </c>
      <c r="N987" s="87">
        <v>16</v>
      </c>
      <c r="O987" s="49" t="s">
        <v>2350</v>
      </c>
      <c r="P987" s="49" t="s">
        <v>2350</v>
      </c>
      <c r="Q987" s="34">
        <v>2</v>
      </c>
      <c r="R987" s="34" t="s">
        <v>720</v>
      </c>
      <c r="S987" s="34" t="s">
        <v>719</v>
      </c>
      <c r="T987" s="34">
        <v>16</v>
      </c>
      <c r="U987" s="34" t="s">
        <v>2356</v>
      </c>
      <c r="V987" s="34" t="s">
        <v>2356</v>
      </c>
      <c r="W987" s="34">
        <v>1</v>
      </c>
      <c r="X987" s="34">
        <v>7</v>
      </c>
      <c r="Y987" s="34">
        <v>2</v>
      </c>
    </row>
    <row r="988" spans="1:25" x14ac:dyDescent="0.2">
      <c r="A988" s="34" t="s">
        <v>3537</v>
      </c>
      <c r="B988" s="49" t="s">
        <v>2190</v>
      </c>
      <c r="C988" s="49" t="s">
        <v>618</v>
      </c>
      <c r="D988" s="49">
        <v>2</v>
      </c>
      <c r="E988" s="34" t="s">
        <v>717</v>
      </c>
      <c r="F988" s="34" t="s">
        <v>735</v>
      </c>
      <c r="G988" s="87" t="s">
        <v>719</v>
      </c>
      <c r="H988" s="87" t="s">
        <v>739</v>
      </c>
      <c r="I988" s="87" t="s">
        <v>720</v>
      </c>
      <c r="J988" s="34" t="s">
        <v>736</v>
      </c>
      <c r="K988" s="87">
        <v>2</v>
      </c>
      <c r="L988" s="87" t="s">
        <v>719</v>
      </c>
      <c r="M988" s="87" t="s">
        <v>739</v>
      </c>
      <c r="N988" s="87">
        <v>16</v>
      </c>
      <c r="O988" s="49" t="s">
        <v>2658</v>
      </c>
      <c r="P988" s="49" t="s">
        <v>2658</v>
      </c>
      <c r="Q988" s="34">
        <v>2</v>
      </c>
      <c r="R988" s="34" t="s">
        <v>719</v>
      </c>
      <c r="S988" s="34" t="s">
        <v>739</v>
      </c>
      <c r="T988" s="34">
        <v>16</v>
      </c>
      <c r="U988" s="34" t="s">
        <v>2356</v>
      </c>
      <c r="V988" s="34" t="s">
        <v>2356</v>
      </c>
      <c r="W988" s="34">
        <v>1</v>
      </c>
      <c r="X988" s="34">
        <v>7</v>
      </c>
      <c r="Y988" s="34">
        <v>2</v>
      </c>
    </row>
    <row r="989" spans="1:25" x14ac:dyDescent="0.2">
      <c r="A989" s="34" t="s">
        <v>3538</v>
      </c>
      <c r="B989" s="49" t="s">
        <v>2191</v>
      </c>
      <c r="C989" s="49" t="s">
        <v>618</v>
      </c>
      <c r="D989" s="49">
        <v>2</v>
      </c>
      <c r="E989" s="34" t="s">
        <v>717</v>
      </c>
      <c r="F989" s="34" t="s">
        <v>745</v>
      </c>
      <c r="G989" s="87" t="s">
        <v>720</v>
      </c>
      <c r="H989" s="87" t="s">
        <v>746</v>
      </c>
      <c r="I989" s="87" t="s">
        <v>747</v>
      </c>
      <c r="J989" s="34" t="s">
        <v>748</v>
      </c>
      <c r="K989" s="87">
        <v>2</v>
      </c>
      <c r="L989" s="87" t="s">
        <v>719</v>
      </c>
      <c r="M989" s="87" t="s">
        <v>739</v>
      </c>
      <c r="N989" s="87">
        <v>10</v>
      </c>
      <c r="O989" s="49" t="s">
        <v>2348</v>
      </c>
      <c r="P989" s="49" t="s">
        <v>2348</v>
      </c>
      <c r="Q989" s="34">
        <v>2</v>
      </c>
      <c r="R989" s="34" t="s">
        <v>719</v>
      </c>
      <c r="S989" s="34" t="s">
        <v>739</v>
      </c>
      <c r="T989" s="34">
        <v>10</v>
      </c>
      <c r="U989" s="34" t="s">
        <v>2360</v>
      </c>
      <c r="V989" s="34" t="s">
        <v>2360</v>
      </c>
      <c r="W989" s="34" t="s">
        <v>720</v>
      </c>
      <c r="X989" s="34" t="s">
        <v>746</v>
      </c>
      <c r="Y989" s="34" t="s">
        <v>747</v>
      </c>
    </row>
    <row r="990" spans="1:25" x14ac:dyDescent="0.2">
      <c r="A990" s="34" t="s">
        <v>3539</v>
      </c>
      <c r="B990" s="49" t="s">
        <v>2192</v>
      </c>
      <c r="C990" s="49" t="s">
        <v>618</v>
      </c>
      <c r="D990" s="49">
        <v>2</v>
      </c>
      <c r="E990" s="34" t="s">
        <v>717</v>
      </c>
      <c r="F990" s="34" t="s">
        <v>742</v>
      </c>
      <c r="G990" s="87" t="s">
        <v>728</v>
      </c>
      <c r="H990" s="87" t="s">
        <v>732</v>
      </c>
      <c r="I990" s="87" t="s">
        <v>728</v>
      </c>
      <c r="J990" s="34" t="s">
        <v>743</v>
      </c>
      <c r="K990" s="87">
        <v>2</v>
      </c>
      <c r="L990" s="87" t="s">
        <v>719</v>
      </c>
      <c r="M990" s="87" t="s">
        <v>728</v>
      </c>
      <c r="N990" s="87">
        <v>16</v>
      </c>
      <c r="O990" s="49" t="s">
        <v>2390</v>
      </c>
      <c r="P990" s="49" t="s">
        <v>2390</v>
      </c>
      <c r="Q990" s="34">
        <v>2</v>
      </c>
      <c r="R990" s="34" t="s">
        <v>719</v>
      </c>
      <c r="S990" s="34" t="s">
        <v>728</v>
      </c>
      <c r="T990" s="34">
        <v>16</v>
      </c>
      <c r="U990" s="34" t="s">
        <v>2933</v>
      </c>
      <c r="V990" s="34" t="s">
        <v>2933</v>
      </c>
      <c r="W990" s="34" t="s">
        <v>728</v>
      </c>
      <c r="X990" s="34" t="s">
        <v>732</v>
      </c>
      <c r="Y990" s="34" t="s">
        <v>728</v>
      </c>
    </row>
    <row r="991" spans="1:25" x14ac:dyDescent="0.2">
      <c r="A991" s="34" t="s">
        <v>3540</v>
      </c>
      <c r="B991" s="49" t="s">
        <v>2193</v>
      </c>
      <c r="C991" s="49" t="s">
        <v>619</v>
      </c>
      <c r="D991" s="49">
        <v>2</v>
      </c>
      <c r="E991" s="34" t="s">
        <v>717</v>
      </c>
      <c r="F991" s="34" t="s">
        <v>718</v>
      </c>
      <c r="G991" s="87" t="s">
        <v>719</v>
      </c>
      <c r="H991" s="87" t="s">
        <v>720</v>
      </c>
      <c r="I991" s="87" t="s">
        <v>721</v>
      </c>
      <c r="J991" s="34" t="s">
        <v>722</v>
      </c>
      <c r="K991" s="87">
        <v>2</v>
      </c>
      <c r="L991" s="87" t="s">
        <v>719</v>
      </c>
      <c r="M991" s="87" t="s">
        <v>739</v>
      </c>
      <c r="N991" s="87">
        <v>5</v>
      </c>
      <c r="O991" s="49" t="s">
        <v>2345</v>
      </c>
      <c r="P991" s="49" t="s">
        <v>2345</v>
      </c>
      <c r="Q991" s="34">
        <v>2</v>
      </c>
      <c r="R991" s="34" t="s">
        <v>719</v>
      </c>
      <c r="S991" s="34" t="s">
        <v>739</v>
      </c>
      <c r="T991" s="34">
        <v>5</v>
      </c>
      <c r="U991" s="34" t="s">
        <v>2346</v>
      </c>
      <c r="V991" s="34" t="s">
        <v>2346</v>
      </c>
      <c r="W991" s="34">
        <v>1</v>
      </c>
      <c r="X991" s="34">
        <v>2</v>
      </c>
      <c r="Y991" s="34">
        <v>4</v>
      </c>
    </row>
    <row r="992" spans="1:25" x14ac:dyDescent="0.2">
      <c r="A992" s="34" t="s">
        <v>3541</v>
      </c>
      <c r="B992" s="49" t="s">
        <v>2194</v>
      </c>
      <c r="C992" s="49" t="s">
        <v>619</v>
      </c>
      <c r="D992" s="49">
        <v>2</v>
      </c>
      <c r="E992" s="34" t="s">
        <v>717</v>
      </c>
      <c r="F992" s="34" t="s">
        <v>724</v>
      </c>
      <c r="G992" s="87" t="s">
        <v>719</v>
      </c>
      <c r="H992" s="87" t="s">
        <v>720</v>
      </c>
      <c r="I992" s="87" t="s">
        <v>721</v>
      </c>
      <c r="J992" s="34" t="s">
        <v>725</v>
      </c>
      <c r="K992" s="87">
        <v>2</v>
      </c>
      <c r="L992" s="87" t="s">
        <v>719</v>
      </c>
      <c r="M992" s="87" t="s">
        <v>739</v>
      </c>
      <c r="N992" s="87">
        <v>10</v>
      </c>
      <c r="O992" s="49" t="s">
        <v>2348</v>
      </c>
      <c r="P992" s="49" t="s">
        <v>2348</v>
      </c>
      <c r="Q992" s="34">
        <v>2</v>
      </c>
      <c r="R992" s="34" t="s">
        <v>719</v>
      </c>
      <c r="S992" s="34" t="s">
        <v>739</v>
      </c>
      <c r="T992" s="34">
        <v>10</v>
      </c>
      <c r="U992" s="34" t="s">
        <v>2346</v>
      </c>
      <c r="V992" s="34" t="s">
        <v>2346</v>
      </c>
      <c r="W992" s="34">
        <v>1</v>
      </c>
      <c r="X992" s="34">
        <v>2</v>
      </c>
      <c r="Y992" s="34">
        <v>4</v>
      </c>
    </row>
    <row r="993" spans="1:25" x14ac:dyDescent="0.2">
      <c r="A993" s="34" t="s">
        <v>3542</v>
      </c>
      <c r="B993" s="49" t="s">
        <v>2195</v>
      </c>
      <c r="C993" s="49" t="s">
        <v>619</v>
      </c>
      <c r="D993" s="49">
        <v>2</v>
      </c>
      <c r="E993" s="34" t="s">
        <v>717</v>
      </c>
      <c r="F993" s="34" t="s">
        <v>738</v>
      </c>
      <c r="G993" s="87" t="s">
        <v>719</v>
      </c>
      <c r="H993" s="87" t="s">
        <v>739</v>
      </c>
      <c r="I993" s="87" t="s">
        <v>720</v>
      </c>
      <c r="J993" s="34" t="s">
        <v>740</v>
      </c>
      <c r="K993" s="87">
        <v>2</v>
      </c>
      <c r="L993" s="87" t="s">
        <v>720</v>
      </c>
      <c r="M993" s="87" t="s">
        <v>719</v>
      </c>
      <c r="N993" s="87">
        <v>16</v>
      </c>
      <c r="O993" s="49" t="s">
        <v>2350</v>
      </c>
      <c r="P993" s="49" t="s">
        <v>2350</v>
      </c>
      <c r="Q993" s="34">
        <v>2</v>
      </c>
      <c r="R993" s="34" t="s">
        <v>720</v>
      </c>
      <c r="S993" s="34" t="s">
        <v>719</v>
      </c>
      <c r="T993" s="34">
        <v>16</v>
      </c>
      <c r="U993" s="34" t="s">
        <v>2356</v>
      </c>
      <c r="V993" s="34" t="s">
        <v>2356</v>
      </c>
      <c r="W993" s="34">
        <v>1</v>
      </c>
      <c r="X993" s="34">
        <v>7</v>
      </c>
      <c r="Y993" s="34">
        <v>2</v>
      </c>
    </row>
    <row r="994" spans="1:25" x14ac:dyDescent="0.2">
      <c r="A994" s="34" t="s">
        <v>3543</v>
      </c>
      <c r="B994" s="49" t="s">
        <v>2196</v>
      </c>
      <c r="C994" s="49" t="s">
        <v>619</v>
      </c>
      <c r="D994" s="49">
        <v>2</v>
      </c>
      <c r="E994" s="34" t="s">
        <v>717</v>
      </c>
      <c r="F994" s="34" t="s">
        <v>2197</v>
      </c>
      <c r="G994" s="87" t="s">
        <v>719</v>
      </c>
      <c r="H994" s="87" t="s">
        <v>739</v>
      </c>
      <c r="I994" s="87" t="s">
        <v>720</v>
      </c>
      <c r="J994" s="34" t="s">
        <v>829</v>
      </c>
      <c r="K994" s="87">
        <v>2</v>
      </c>
      <c r="L994" s="87" t="s">
        <v>728</v>
      </c>
      <c r="M994" s="87" t="s">
        <v>721</v>
      </c>
      <c r="N994" s="87">
        <v>15</v>
      </c>
      <c r="O994" s="49" t="s">
        <v>2444</v>
      </c>
      <c r="P994" s="49" t="s">
        <v>2444</v>
      </c>
      <c r="Q994" s="34">
        <v>2</v>
      </c>
      <c r="R994" s="34" t="s">
        <v>728</v>
      </c>
      <c r="S994" s="34" t="s">
        <v>721</v>
      </c>
      <c r="T994" s="34">
        <v>15</v>
      </c>
      <c r="U994" s="34" t="s">
        <v>2356</v>
      </c>
      <c r="V994" s="34" t="s">
        <v>2356</v>
      </c>
      <c r="W994" s="34" t="s">
        <v>719</v>
      </c>
      <c r="X994" s="34" t="s">
        <v>739</v>
      </c>
      <c r="Y994" s="34" t="s">
        <v>720</v>
      </c>
    </row>
    <row r="995" spans="1:25" x14ac:dyDescent="0.2">
      <c r="A995" s="34" t="s">
        <v>3544</v>
      </c>
      <c r="B995" s="49" t="s">
        <v>2198</v>
      </c>
      <c r="C995" s="49" t="s">
        <v>619</v>
      </c>
      <c r="D995" s="49">
        <v>2</v>
      </c>
      <c r="E995" s="34" t="s">
        <v>717</v>
      </c>
      <c r="F995" s="34" t="s">
        <v>735</v>
      </c>
      <c r="G995" s="87" t="s">
        <v>719</v>
      </c>
      <c r="H995" s="87" t="s">
        <v>739</v>
      </c>
      <c r="I995" s="87" t="s">
        <v>720</v>
      </c>
      <c r="J995" s="34" t="s">
        <v>736</v>
      </c>
      <c r="K995" s="87">
        <v>2</v>
      </c>
      <c r="L995" s="87" t="s">
        <v>719</v>
      </c>
      <c r="M995" s="87" t="s">
        <v>739</v>
      </c>
      <c r="N995" s="87">
        <v>16</v>
      </c>
      <c r="O995" s="49" t="s">
        <v>2658</v>
      </c>
      <c r="P995" s="49" t="s">
        <v>2658</v>
      </c>
      <c r="Q995" s="34">
        <v>2</v>
      </c>
      <c r="R995" s="34" t="s">
        <v>719</v>
      </c>
      <c r="S995" s="34" t="s">
        <v>739</v>
      </c>
      <c r="T995" s="34">
        <v>16</v>
      </c>
      <c r="U995" s="34" t="s">
        <v>2356</v>
      </c>
      <c r="V995" s="34" t="s">
        <v>2356</v>
      </c>
      <c r="W995" s="34" t="s">
        <v>719</v>
      </c>
      <c r="X995" s="34" t="s">
        <v>739</v>
      </c>
      <c r="Y995" s="34" t="s">
        <v>720</v>
      </c>
    </row>
    <row r="996" spans="1:25" x14ac:dyDescent="0.2">
      <c r="A996" s="34" t="s">
        <v>3545</v>
      </c>
      <c r="B996" s="49" t="s">
        <v>2199</v>
      </c>
      <c r="C996" s="49" t="s">
        <v>619</v>
      </c>
      <c r="D996" s="49">
        <v>2</v>
      </c>
      <c r="E996" s="34" t="s">
        <v>717</v>
      </c>
      <c r="F996" s="34" t="s">
        <v>745</v>
      </c>
      <c r="G996" s="87" t="s">
        <v>720</v>
      </c>
      <c r="H996" s="87" t="s">
        <v>746</v>
      </c>
      <c r="I996" s="87" t="s">
        <v>747</v>
      </c>
      <c r="J996" s="34" t="s">
        <v>748</v>
      </c>
      <c r="K996" s="87">
        <v>2</v>
      </c>
      <c r="L996" s="87" t="s">
        <v>719</v>
      </c>
      <c r="M996" s="87" t="s">
        <v>739</v>
      </c>
      <c r="N996" s="87">
        <v>10</v>
      </c>
      <c r="O996" s="49" t="s">
        <v>2348</v>
      </c>
      <c r="P996" s="49" t="s">
        <v>2348</v>
      </c>
      <c r="Q996" s="34">
        <v>2</v>
      </c>
      <c r="R996" s="34" t="s">
        <v>719</v>
      </c>
      <c r="S996" s="34" t="s">
        <v>739</v>
      </c>
      <c r="T996" s="34">
        <v>10</v>
      </c>
      <c r="U996" s="34" t="s">
        <v>2360</v>
      </c>
      <c r="V996" s="34" t="s">
        <v>2360</v>
      </c>
      <c r="W996" s="34" t="s">
        <v>720</v>
      </c>
      <c r="X996" s="34" t="s">
        <v>746</v>
      </c>
      <c r="Y996" s="34" t="s">
        <v>747</v>
      </c>
    </row>
    <row r="997" spans="1:25" x14ac:dyDescent="0.2">
      <c r="A997" s="34" t="s">
        <v>3546</v>
      </c>
      <c r="B997" s="49" t="s">
        <v>2200</v>
      </c>
      <c r="C997" s="49" t="s">
        <v>619</v>
      </c>
      <c r="D997" s="49">
        <v>2</v>
      </c>
      <c r="E997" s="34" t="s">
        <v>717</v>
      </c>
      <c r="F997" s="34" t="s">
        <v>742</v>
      </c>
      <c r="G997" s="87" t="s">
        <v>728</v>
      </c>
      <c r="H997" s="87" t="s">
        <v>732</v>
      </c>
      <c r="I997" s="87" t="s">
        <v>728</v>
      </c>
      <c r="J997" s="34" t="s">
        <v>743</v>
      </c>
      <c r="K997" s="87">
        <v>2</v>
      </c>
      <c r="L997" s="87" t="s">
        <v>719</v>
      </c>
      <c r="M997" s="87" t="s">
        <v>728</v>
      </c>
      <c r="N997" s="87">
        <v>16</v>
      </c>
      <c r="O997" s="49" t="s">
        <v>2390</v>
      </c>
      <c r="P997" s="49" t="s">
        <v>2390</v>
      </c>
      <c r="Q997" s="34">
        <v>2</v>
      </c>
      <c r="R997" s="34" t="s">
        <v>719</v>
      </c>
      <c r="S997" s="34" t="s">
        <v>728</v>
      </c>
      <c r="T997" s="34">
        <v>16</v>
      </c>
      <c r="U997" s="34" t="s">
        <v>2933</v>
      </c>
      <c r="V997" s="34" t="s">
        <v>2933</v>
      </c>
      <c r="W997" s="34" t="s">
        <v>728</v>
      </c>
      <c r="X997" s="34" t="s">
        <v>732</v>
      </c>
      <c r="Y997" s="34" t="s">
        <v>728</v>
      </c>
    </row>
    <row r="998" spans="1:25" x14ac:dyDescent="0.2">
      <c r="A998" s="34" t="s">
        <v>3547</v>
      </c>
      <c r="B998" s="49" t="s">
        <v>2201</v>
      </c>
      <c r="C998" s="49" t="s">
        <v>620</v>
      </c>
      <c r="D998" s="49">
        <v>1</v>
      </c>
      <c r="E998" s="34" t="s">
        <v>782</v>
      </c>
      <c r="F998" s="34" t="s">
        <v>718</v>
      </c>
      <c r="G998" s="87" t="s">
        <v>719</v>
      </c>
      <c r="H998" s="87" t="s">
        <v>720</v>
      </c>
      <c r="I998" s="87" t="s">
        <v>721</v>
      </c>
      <c r="J998" s="34" t="s">
        <v>722</v>
      </c>
      <c r="K998" s="87">
        <v>1</v>
      </c>
      <c r="L998" s="87">
        <v>5</v>
      </c>
      <c r="M998" s="87">
        <v>0</v>
      </c>
      <c r="N998" s="87">
        <v>5</v>
      </c>
      <c r="O998" s="49" t="s">
        <v>2408</v>
      </c>
      <c r="P998" s="49" t="s">
        <v>2408</v>
      </c>
      <c r="Q998" s="34">
        <v>1</v>
      </c>
      <c r="R998" s="34">
        <v>5</v>
      </c>
      <c r="S998" s="34">
        <v>0</v>
      </c>
      <c r="T998" s="34">
        <v>5</v>
      </c>
      <c r="U998" s="34" t="s">
        <v>2346</v>
      </c>
      <c r="V998" s="34" t="s">
        <v>2346</v>
      </c>
      <c r="W998" s="34">
        <v>1</v>
      </c>
      <c r="X998" s="34">
        <v>2</v>
      </c>
      <c r="Y998" s="34">
        <v>4</v>
      </c>
    </row>
    <row r="999" spans="1:25" x14ac:dyDescent="0.2">
      <c r="A999" s="34" t="s">
        <v>3548</v>
      </c>
      <c r="B999" s="49" t="s">
        <v>2202</v>
      </c>
      <c r="C999" s="49" t="s">
        <v>620</v>
      </c>
      <c r="D999" s="49">
        <v>1</v>
      </c>
      <c r="E999" s="34" t="s">
        <v>782</v>
      </c>
      <c r="F999" s="34" t="s">
        <v>724</v>
      </c>
      <c r="G999" s="87" t="s">
        <v>719</v>
      </c>
      <c r="H999" s="87" t="s">
        <v>720</v>
      </c>
      <c r="I999" s="87" t="s">
        <v>721</v>
      </c>
      <c r="J999" s="34" t="s">
        <v>725</v>
      </c>
      <c r="K999" s="87">
        <v>1</v>
      </c>
      <c r="L999" s="87">
        <v>6</v>
      </c>
      <c r="M999" s="87">
        <v>0</v>
      </c>
      <c r="N999" s="87">
        <v>10</v>
      </c>
      <c r="O999" s="49" t="s">
        <v>2410</v>
      </c>
      <c r="P999" s="49" t="s">
        <v>2410</v>
      </c>
      <c r="Q999" s="34">
        <v>1</v>
      </c>
      <c r="R999" s="34">
        <v>6</v>
      </c>
      <c r="S999" s="34">
        <v>0</v>
      </c>
      <c r="T999" s="34">
        <v>10</v>
      </c>
      <c r="U999" s="34" t="s">
        <v>2346</v>
      </c>
      <c r="V999" s="34" t="s">
        <v>2346</v>
      </c>
      <c r="W999" s="34">
        <v>1</v>
      </c>
      <c r="X999" s="34">
        <v>2</v>
      </c>
      <c r="Y999" s="34">
        <v>4</v>
      </c>
    </row>
    <row r="1000" spans="1:25" x14ac:dyDescent="0.2">
      <c r="A1000" s="34" t="s">
        <v>3549</v>
      </c>
      <c r="B1000" s="49" t="s">
        <v>2203</v>
      </c>
      <c r="C1000" s="49" t="s">
        <v>620</v>
      </c>
      <c r="D1000" s="49">
        <v>1</v>
      </c>
      <c r="E1000" s="34" t="s">
        <v>782</v>
      </c>
      <c r="F1000" s="34" t="s">
        <v>2204</v>
      </c>
      <c r="G1000" s="87" t="s">
        <v>719</v>
      </c>
      <c r="H1000" s="87" t="s">
        <v>728</v>
      </c>
      <c r="I1000" s="87" t="s">
        <v>720</v>
      </c>
      <c r="J1000" s="34" t="s">
        <v>958</v>
      </c>
      <c r="K1000" s="87">
        <v>1</v>
      </c>
      <c r="L1000" s="87">
        <v>7</v>
      </c>
      <c r="M1000" s="87">
        <v>0</v>
      </c>
      <c r="N1000" s="87">
        <v>11</v>
      </c>
      <c r="O1000" s="49" t="s">
        <v>3550</v>
      </c>
      <c r="P1000" s="49" t="s">
        <v>3550</v>
      </c>
      <c r="Q1000" s="34">
        <v>1</v>
      </c>
      <c r="R1000" s="34">
        <v>7</v>
      </c>
      <c r="S1000" s="34">
        <v>0</v>
      </c>
      <c r="T1000" s="34">
        <v>11</v>
      </c>
      <c r="U1000" s="34" t="s">
        <v>2488</v>
      </c>
      <c r="V1000" s="34" t="s">
        <v>2488</v>
      </c>
      <c r="W1000" s="34">
        <v>1</v>
      </c>
      <c r="X1000" s="34">
        <v>3</v>
      </c>
      <c r="Y1000" s="34">
        <v>2</v>
      </c>
    </row>
    <row r="1001" spans="1:25" x14ac:dyDescent="0.2">
      <c r="A1001" s="34" t="s">
        <v>3551</v>
      </c>
      <c r="B1001" s="49" t="s">
        <v>2205</v>
      </c>
      <c r="C1001" s="49" t="s">
        <v>620</v>
      </c>
      <c r="D1001" s="49">
        <v>1</v>
      </c>
      <c r="E1001" s="34" t="s">
        <v>782</v>
      </c>
      <c r="F1001" s="34" t="s">
        <v>735</v>
      </c>
      <c r="G1001" s="87" t="s">
        <v>719</v>
      </c>
      <c r="H1001" s="87" t="s">
        <v>728</v>
      </c>
      <c r="I1001" s="87" t="s">
        <v>720</v>
      </c>
      <c r="J1001" s="34" t="s">
        <v>736</v>
      </c>
      <c r="K1001" s="87">
        <v>1</v>
      </c>
      <c r="L1001" s="87">
        <v>7</v>
      </c>
      <c r="M1001" s="87">
        <v>0</v>
      </c>
      <c r="N1001" s="87" t="s">
        <v>2481</v>
      </c>
      <c r="O1001" s="49" t="s">
        <v>3552</v>
      </c>
      <c r="P1001" s="49" t="s">
        <v>3552</v>
      </c>
      <c r="Q1001" s="34">
        <v>1</v>
      </c>
      <c r="R1001" s="34">
        <v>7</v>
      </c>
      <c r="S1001" s="34">
        <v>0</v>
      </c>
      <c r="T1001" s="34" t="s">
        <v>2481</v>
      </c>
      <c r="U1001" s="34" t="s">
        <v>2488</v>
      </c>
      <c r="V1001" s="34" t="s">
        <v>2488</v>
      </c>
      <c r="W1001" s="34">
        <v>1</v>
      </c>
      <c r="X1001" s="34">
        <v>3</v>
      </c>
      <c r="Y1001" s="34">
        <v>2</v>
      </c>
    </row>
    <row r="1002" spans="1:25" x14ac:dyDescent="0.2">
      <c r="A1002" s="34" t="s">
        <v>3553</v>
      </c>
      <c r="B1002" s="49" t="s">
        <v>2206</v>
      </c>
      <c r="C1002" s="49" t="s">
        <v>620</v>
      </c>
      <c r="D1002" s="49">
        <v>1</v>
      </c>
      <c r="E1002" s="34" t="s">
        <v>782</v>
      </c>
      <c r="F1002" s="34" t="s">
        <v>738</v>
      </c>
      <c r="G1002" s="87" t="s">
        <v>719</v>
      </c>
      <c r="H1002" s="87" t="s">
        <v>739</v>
      </c>
      <c r="I1002" s="87" t="s">
        <v>720</v>
      </c>
      <c r="J1002" s="34" t="s">
        <v>740</v>
      </c>
      <c r="K1002" s="87">
        <v>1</v>
      </c>
      <c r="L1002" s="87" t="s">
        <v>739</v>
      </c>
      <c r="M1002" s="87" t="s">
        <v>2419</v>
      </c>
      <c r="N1002" s="87">
        <v>16</v>
      </c>
      <c r="O1002" s="49" t="s">
        <v>2421</v>
      </c>
      <c r="P1002" s="49" t="s">
        <v>2421</v>
      </c>
      <c r="Q1002" s="34">
        <v>1</v>
      </c>
      <c r="R1002" s="34" t="s">
        <v>739</v>
      </c>
      <c r="S1002" s="34" t="s">
        <v>2419</v>
      </c>
      <c r="T1002" s="34">
        <v>16</v>
      </c>
      <c r="U1002" s="34" t="s">
        <v>2356</v>
      </c>
      <c r="V1002" s="34" t="s">
        <v>2356</v>
      </c>
      <c r="W1002" s="34">
        <v>1</v>
      </c>
      <c r="X1002" s="34">
        <v>7</v>
      </c>
      <c r="Y1002" s="34">
        <v>2</v>
      </c>
    </row>
    <row r="1003" spans="1:25" x14ac:dyDescent="0.2">
      <c r="A1003" s="34" t="s">
        <v>3554</v>
      </c>
      <c r="B1003" s="49" t="s">
        <v>2207</v>
      </c>
      <c r="C1003" s="49" t="s">
        <v>620</v>
      </c>
      <c r="D1003" s="49">
        <v>1</v>
      </c>
      <c r="E1003" s="34" t="s">
        <v>782</v>
      </c>
      <c r="F1003" s="34" t="s">
        <v>2208</v>
      </c>
      <c r="G1003" s="87" t="s">
        <v>720</v>
      </c>
      <c r="H1003" s="87" t="s">
        <v>746</v>
      </c>
      <c r="I1003" s="87" t="s">
        <v>739</v>
      </c>
      <c r="J1003" s="34" t="s">
        <v>2209</v>
      </c>
      <c r="K1003" s="87">
        <v>1</v>
      </c>
      <c r="L1003" s="87">
        <v>7</v>
      </c>
      <c r="M1003" s="87">
        <v>0</v>
      </c>
      <c r="N1003" s="87">
        <v>11</v>
      </c>
      <c r="O1003" s="49" t="s">
        <v>3550</v>
      </c>
      <c r="P1003" s="49" t="s">
        <v>3550</v>
      </c>
      <c r="Q1003" s="34">
        <v>1</v>
      </c>
      <c r="R1003" s="34">
        <v>7</v>
      </c>
      <c r="S1003" s="34">
        <v>0</v>
      </c>
      <c r="T1003" s="34">
        <v>11</v>
      </c>
      <c r="U1003" s="34" t="s">
        <v>2597</v>
      </c>
      <c r="V1003" s="34" t="s">
        <v>2597</v>
      </c>
      <c r="W1003" s="34">
        <v>2</v>
      </c>
      <c r="X1003" s="34">
        <v>6</v>
      </c>
      <c r="Y1003" s="34">
        <v>7</v>
      </c>
    </row>
    <row r="1004" spans="1:25" x14ac:dyDescent="0.2">
      <c r="A1004" s="34" t="s">
        <v>3555</v>
      </c>
      <c r="B1004" s="49" t="s">
        <v>2210</v>
      </c>
      <c r="C1004" s="49" t="s">
        <v>620</v>
      </c>
      <c r="D1004" s="49">
        <v>1</v>
      </c>
      <c r="E1004" s="34" t="s">
        <v>782</v>
      </c>
      <c r="F1004" s="34" t="s">
        <v>745</v>
      </c>
      <c r="G1004" s="87" t="s">
        <v>720</v>
      </c>
      <c r="H1004" s="87" t="s">
        <v>746</v>
      </c>
      <c r="I1004" s="87" t="s">
        <v>747</v>
      </c>
      <c r="J1004" s="34" t="s">
        <v>748</v>
      </c>
      <c r="K1004" s="87">
        <v>1</v>
      </c>
      <c r="L1004" s="87">
        <v>6</v>
      </c>
      <c r="M1004" s="87" t="s">
        <v>719</v>
      </c>
      <c r="N1004" s="87">
        <v>10</v>
      </c>
      <c r="O1004" s="49" t="s">
        <v>2476</v>
      </c>
      <c r="P1004" s="49" t="s">
        <v>2476</v>
      </c>
      <c r="Q1004" s="34">
        <v>1</v>
      </c>
      <c r="R1004" s="34">
        <v>6</v>
      </c>
      <c r="S1004" s="34" t="s">
        <v>719</v>
      </c>
      <c r="T1004" s="34">
        <v>10</v>
      </c>
      <c r="U1004" s="34" t="s">
        <v>2360</v>
      </c>
      <c r="V1004" s="34" t="s">
        <v>2360</v>
      </c>
      <c r="W1004" s="34" t="s">
        <v>720</v>
      </c>
      <c r="X1004" s="34" t="s">
        <v>746</v>
      </c>
      <c r="Y1004" s="34" t="s">
        <v>747</v>
      </c>
    </row>
    <row r="1005" spans="1:25" x14ac:dyDescent="0.2">
      <c r="A1005" s="34" t="s">
        <v>3556</v>
      </c>
      <c r="B1005" s="49" t="s">
        <v>2211</v>
      </c>
      <c r="C1005" s="49" t="s">
        <v>620</v>
      </c>
      <c r="D1005" s="49">
        <v>1</v>
      </c>
      <c r="E1005" s="34" t="s">
        <v>782</v>
      </c>
      <c r="F1005" s="34" t="s">
        <v>742</v>
      </c>
      <c r="G1005" s="87" t="s">
        <v>728</v>
      </c>
      <c r="H1005" s="87" t="s">
        <v>732</v>
      </c>
      <c r="I1005" s="87" t="s">
        <v>728</v>
      </c>
      <c r="J1005" s="34" t="s">
        <v>743</v>
      </c>
      <c r="K1005" s="87">
        <v>1</v>
      </c>
      <c r="L1005" s="87" t="s">
        <v>739</v>
      </c>
      <c r="M1005" s="87" t="s">
        <v>2419</v>
      </c>
      <c r="N1005" s="87">
        <v>16</v>
      </c>
      <c r="O1005" s="49" t="s">
        <v>2421</v>
      </c>
      <c r="P1005" s="49" t="s">
        <v>2421</v>
      </c>
      <c r="Q1005" s="34">
        <v>1</v>
      </c>
      <c r="R1005" s="34" t="s">
        <v>739</v>
      </c>
      <c r="S1005" s="34" t="s">
        <v>2419</v>
      </c>
      <c r="T1005" s="34">
        <v>16</v>
      </c>
      <c r="U1005" s="34" t="s">
        <v>2933</v>
      </c>
      <c r="V1005" s="34" t="s">
        <v>2933</v>
      </c>
      <c r="W1005" s="34" t="s">
        <v>728</v>
      </c>
      <c r="X1005" s="34" t="s">
        <v>732</v>
      </c>
      <c r="Y1005" s="34" t="s">
        <v>728</v>
      </c>
    </row>
    <row r="1006" spans="1:25" x14ac:dyDescent="0.2">
      <c r="A1006" s="34" t="s">
        <v>3557</v>
      </c>
      <c r="B1006" s="49" t="s">
        <v>2212</v>
      </c>
      <c r="C1006" s="49" t="s">
        <v>621</v>
      </c>
      <c r="D1006" s="49">
        <v>6</v>
      </c>
      <c r="E1006" s="34" t="s">
        <v>759</v>
      </c>
      <c r="F1006" s="34" t="s">
        <v>718</v>
      </c>
      <c r="G1006" s="87" t="s">
        <v>719</v>
      </c>
      <c r="H1006" s="87" t="s">
        <v>720</v>
      </c>
      <c r="I1006" s="87" t="s">
        <v>721</v>
      </c>
      <c r="J1006" s="34" t="s">
        <v>722</v>
      </c>
      <c r="K1006" s="87">
        <v>6</v>
      </c>
      <c r="L1006" s="87" t="s">
        <v>720</v>
      </c>
      <c r="M1006" s="87" t="s">
        <v>720</v>
      </c>
      <c r="N1006" s="87">
        <v>5</v>
      </c>
      <c r="O1006" s="49" t="s">
        <v>3558</v>
      </c>
      <c r="P1006" s="49" t="s">
        <v>3558</v>
      </c>
      <c r="Q1006" s="34">
        <v>6</v>
      </c>
      <c r="R1006" s="34" t="s">
        <v>720</v>
      </c>
      <c r="S1006" s="34" t="s">
        <v>720</v>
      </c>
      <c r="T1006" s="34">
        <v>5</v>
      </c>
      <c r="U1006" s="34" t="s">
        <v>2346</v>
      </c>
      <c r="V1006" s="34" t="s">
        <v>2346</v>
      </c>
      <c r="W1006" s="34">
        <v>1</v>
      </c>
      <c r="X1006" s="34">
        <v>2</v>
      </c>
      <c r="Y1006" s="34">
        <v>4</v>
      </c>
    </row>
    <row r="1007" spans="1:25" x14ac:dyDescent="0.2">
      <c r="A1007" s="34" t="s">
        <v>3559</v>
      </c>
      <c r="B1007" s="49" t="s">
        <v>2213</v>
      </c>
      <c r="C1007" s="49" t="s">
        <v>621</v>
      </c>
      <c r="D1007" s="49">
        <v>6</v>
      </c>
      <c r="E1007" s="34" t="s">
        <v>759</v>
      </c>
      <c r="F1007" s="34" t="s">
        <v>724</v>
      </c>
      <c r="G1007" s="87" t="s">
        <v>719</v>
      </c>
      <c r="H1007" s="87" t="s">
        <v>720</v>
      </c>
      <c r="I1007" s="87" t="s">
        <v>721</v>
      </c>
      <c r="J1007" s="34" t="s">
        <v>725</v>
      </c>
      <c r="K1007" s="87">
        <v>6</v>
      </c>
      <c r="L1007" s="87" t="s">
        <v>720</v>
      </c>
      <c r="M1007" s="87" t="s">
        <v>720</v>
      </c>
      <c r="N1007" s="87">
        <v>10</v>
      </c>
      <c r="O1007" s="49" t="s">
        <v>3560</v>
      </c>
      <c r="P1007" s="49" t="s">
        <v>3560</v>
      </c>
      <c r="Q1007" s="34">
        <v>6</v>
      </c>
      <c r="R1007" s="34" t="s">
        <v>720</v>
      </c>
      <c r="S1007" s="34" t="s">
        <v>720</v>
      </c>
      <c r="T1007" s="34">
        <v>10</v>
      </c>
      <c r="U1007" s="34" t="s">
        <v>2346</v>
      </c>
      <c r="V1007" s="34" t="s">
        <v>2346</v>
      </c>
      <c r="W1007" s="34">
        <v>1</v>
      </c>
      <c r="X1007" s="34">
        <v>2</v>
      </c>
      <c r="Y1007" s="34">
        <v>4</v>
      </c>
    </row>
    <row r="1008" spans="1:25" x14ac:dyDescent="0.2">
      <c r="A1008" s="34" t="s">
        <v>3561</v>
      </c>
      <c r="B1008" s="49" t="s">
        <v>2214</v>
      </c>
      <c r="C1008" s="49" t="s">
        <v>621</v>
      </c>
      <c r="D1008" s="49">
        <v>6</v>
      </c>
      <c r="E1008" s="34" t="s">
        <v>759</v>
      </c>
      <c r="F1008" s="34" t="s">
        <v>738</v>
      </c>
      <c r="G1008" s="87" t="s">
        <v>719</v>
      </c>
      <c r="H1008" s="87" t="s">
        <v>739</v>
      </c>
      <c r="I1008" s="87" t="s">
        <v>720</v>
      </c>
      <c r="J1008" s="34" t="s">
        <v>740</v>
      </c>
      <c r="K1008" s="87">
        <v>6</v>
      </c>
      <c r="L1008" s="87" t="s">
        <v>719</v>
      </c>
      <c r="M1008" s="87" t="s">
        <v>721</v>
      </c>
      <c r="N1008" s="87">
        <v>16</v>
      </c>
      <c r="O1008" s="49" t="s">
        <v>3562</v>
      </c>
      <c r="P1008" s="49" t="s">
        <v>3562</v>
      </c>
      <c r="Q1008" s="34">
        <v>6</v>
      </c>
      <c r="R1008" s="34" t="s">
        <v>719</v>
      </c>
      <c r="S1008" s="34" t="s">
        <v>721</v>
      </c>
      <c r="T1008" s="34">
        <v>16</v>
      </c>
      <c r="U1008" s="34" t="s">
        <v>2356</v>
      </c>
      <c r="V1008" s="34" t="s">
        <v>2356</v>
      </c>
      <c r="W1008" s="34">
        <v>1</v>
      </c>
      <c r="X1008" s="34">
        <v>7</v>
      </c>
      <c r="Y1008" s="34">
        <v>2</v>
      </c>
    </row>
    <row r="1009" spans="1:25" x14ac:dyDescent="0.2">
      <c r="A1009" s="34" t="s">
        <v>3563</v>
      </c>
      <c r="B1009" s="49" t="s">
        <v>2215</v>
      </c>
      <c r="C1009" s="49" t="s">
        <v>621</v>
      </c>
      <c r="D1009" s="49">
        <v>6</v>
      </c>
      <c r="E1009" s="34" t="s">
        <v>759</v>
      </c>
      <c r="F1009" s="34" t="s">
        <v>2216</v>
      </c>
      <c r="G1009" s="87" t="s">
        <v>720</v>
      </c>
      <c r="H1009" s="87" t="s">
        <v>768</v>
      </c>
      <c r="I1009" s="87" t="s">
        <v>719</v>
      </c>
      <c r="J1009" s="34" t="s">
        <v>1580</v>
      </c>
      <c r="K1009" s="87">
        <v>6</v>
      </c>
      <c r="L1009" s="87" t="s">
        <v>720</v>
      </c>
      <c r="M1009" s="87" t="s">
        <v>728</v>
      </c>
      <c r="N1009" s="87">
        <v>4</v>
      </c>
      <c r="O1009" s="49" t="s">
        <v>3564</v>
      </c>
      <c r="P1009" s="49" t="s">
        <v>3564</v>
      </c>
      <c r="Q1009" s="34">
        <v>6</v>
      </c>
      <c r="R1009" s="34" t="s">
        <v>720</v>
      </c>
      <c r="S1009" s="34" t="s">
        <v>728</v>
      </c>
      <c r="T1009" s="34">
        <v>4</v>
      </c>
      <c r="U1009" s="34" t="s">
        <v>2471</v>
      </c>
      <c r="V1009" s="34" t="s">
        <v>2471</v>
      </c>
      <c r="W1009" s="34">
        <v>2</v>
      </c>
      <c r="X1009" s="34">
        <v>5</v>
      </c>
      <c r="Y1009" s="34">
        <v>1</v>
      </c>
    </row>
    <row r="1010" spans="1:25" x14ac:dyDescent="0.2">
      <c r="A1010" s="34" t="s">
        <v>3565</v>
      </c>
      <c r="B1010" s="49" t="s">
        <v>2217</v>
      </c>
      <c r="C1010" s="49" t="s">
        <v>621</v>
      </c>
      <c r="D1010" s="49">
        <v>6</v>
      </c>
      <c r="E1010" s="34" t="s">
        <v>759</v>
      </c>
      <c r="F1010" s="34" t="s">
        <v>735</v>
      </c>
      <c r="G1010" s="87" t="s">
        <v>720</v>
      </c>
      <c r="H1010" s="87" t="s">
        <v>768</v>
      </c>
      <c r="I1010" s="87" t="s">
        <v>719</v>
      </c>
      <c r="J1010" s="34" t="s">
        <v>736</v>
      </c>
      <c r="K1010" s="87">
        <v>6</v>
      </c>
      <c r="L1010" s="87" t="s">
        <v>719</v>
      </c>
      <c r="M1010" s="87" t="s">
        <v>768</v>
      </c>
      <c r="N1010" s="87" t="s">
        <v>721</v>
      </c>
      <c r="O1010" s="49" t="s">
        <v>3566</v>
      </c>
      <c r="P1010" s="49" t="s">
        <v>3566</v>
      </c>
      <c r="Q1010" s="34">
        <v>6</v>
      </c>
      <c r="R1010" s="34" t="s">
        <v>719</v>
      </c>
      <c r="S1010" s="34" t="s">
        <v>768</v>
      </c>
      <c r="T1010" s="34" t="s">
        <v>721</v>
      </c>
      <c r="U1010" s="34" t="s">
        <v>2471</v>
      </c>
      <c r="V1010" s="34" t="s">
        <v>2471</v>
      </c>
      <c r="W1010" s="34">
        <v>2</v>
      </c>
      <c r="X1010" s="34">
        <v>5</v>
      </c>
      <c r="Y1010" s="34" t="s">
        <v>719</v>
      </c>
    </row>
    <row r="1011" spans="1:25" x14ac:dyDescent="0.2">
      <c r="A1011" s="34" t="s">
        <v>3567</v>
      </c>
      <c r="B1011" s="49" t="s">
        <v>2218</v>
      </c>
      <c r="C1011" s="49" t="s">
        <v>621</v>
      </c>
      <c r="D1011" s="49">
        <v>6</v>
      </c>
      <c r="E1011" s="34" t="s">
        <v>759</v>
      </c>
      <c r="F1011" s="34" t="s">
        <v>2219</v>
      </c>
      <c r="G1011" s="87" t="s">
        <v>720</v>
      </c>
      <c r="H1011" s="87" t="s">
        <v>768</v>
      </c>
      <c r="I1011" s="87" t="s">
        <v>720</v>
      </c>
      <c r="J1011" s="34" t="s">
        <v>1580</v>
      </c>
      <c r="K1011" s="87">
        <v>6</v>
      </c>
      <c r="L1011" s="87" t="s">
        <v>720</v>
      </c>
      <c r="M1011" s="87" t="s">
        <v>728</v>
      </c>
      <c r="N1011" s="87">
        <v>4</v>
      </c>
      <c r="O1011" s="49" t="s">
        <v>3564</v>
      </c>
      <c r="P1011" s="49" t="s">
        <v>3564</v>
      </c>
      <c r="Q1011" s="34">
        <v>6</v>
      </c>
      <c r="R1011" s="34" t="s">
        <v>720</v>
      </c>
      <c r="S1011" s="34" t="s">
        <v>728</v>
      </c>
      <c r="T1011" s="34">
        <v>4</v>
      </c>
      <c r="U1011" s="34" t="s">
        <v>2818</v>
      </c>
      <c r="V1011" s="34" t="s">
        <v>2818</v>
      </c>
      <c r="W1011" s="34">
        <v>2</v>
      </c>
      <c r="X1011" s="34">
        <v>5</v>
      </c>
      <c r="Y1011" s="34">
        <v>2</v>
      </c>
    </row>
    <row r="1012" spans="1:25" x14ac:dyDescent="0.2">
      <c r="A1012" s="34" t="s">
        <v>3568</v>
      </c>
      <c r="B1012" s="49" t="s">
        <v>2220</v>
      </c>
      <c r="C1012" s="49" t="s">
        <v>621</v>
      </c>
      <c r="D1012" s="49">
        <v>6</v>
      </c>
      <c r="E1012" s="34" t="s">
        <v>759</v>
      </c>
      <c r="F1012" s="34" t="s">
        <v>2221</v>
      </c>
      <c r="G1012" s="87" t="s">
        <v>720</v>
      </c>
      <c r="H1012" s="87" t="s">
        <v>768</v>
      </c>
      <c r="I1012" s="87" t="s">
        <v>720</v>
      </c>
      <c r="J1012" s="34" t="s">
        <v>2222</v>
      </c>
      <c r="K1012" s="87">
        <v>6</v>
      </c>
      <c r="L1012" s="87" t="s">
        <v>720</v>
      </c>
      <c r="M1012" s="87" t="s">
        <v>728</v>
      </c>
      <c r="N1012" s="87">
        <v>4</v>
      </c>
      <c r="O1012" s="49" t="s">
        <v>3564</v>
      </c>
      <c r="P1012" s="49" t="s">
        <v>3564</v>
      </c>
      <c r="Q1012" s="34">
        <v>6</v>
      </c>
      <c r="R1012" s="34" t="s">
        <v>720</v>
      </c>
      <c r="S1012" s="34" t="s">
        <v>728</v>
      </c>
      <c r="T1012" s="34">
        <v>4</v>
      </c>
      <c r="U1012" s="34" t="s">
        <v>2818</v>
      </c>
      <c r="V1012" s="34" t="s">
        <v>2818</v>
      </c>
      <c r="W1012" s="34" t="s">
        <v>720</v>
      </c>
      <c r="X1012" s="34" t="s">
        <v>768</v>
      </c>
      <c r="Y1012" s="34" t="s">
        <v>720</v>
      </c>
    </row>
    <row r="1013" spans="1:25" x14ac:dyDescent="0.2">
      <c r="A1013" s="34" t="s">
        <v>3569</v>
      </c>
      <c r="B1013" s="49" t="s">
        <v>2223</v>
      </c>
      <c r="C1013" s="49" t="s">
        <v>621</v>
      </c>
      <c r="D1013" s="49">
        <v>6</v>
      </c>
      <c r="E1013" s="34" t="s">
        <v>759</v>
      </c>
      <c r="F1013" s="34" t="s">
        <v>2224</v>
      </c>
      <c r="G1013" s="87" t="s">
        <v>720</v>
      </c>
      <c r="H1013" s="87" t="s">
        <v>768</v>
      </c>
      <c r="I1013" s="87" t="s">
        <v>720</v>
      </c>
      <c r="J1013" s="34" t="s">
        <v>2222</v>
      </c>
      <c r="K1013" s="87">
        <v>6</v>
      </c>
      <c r="L1013" s="87" t="s">
        <v>720</v>
      </c>
      <c r="M1013" s="87" t="s">
        <v>721</v>
      </c>
      <c r="N1013" s="87">
        <v>4</v>
      </c>
      <c r="O1013" s="49" t="s">
        <v>3570</v>
      </c>
      <c r="P1013" s="49" t="s">
        <v>3570</v>
      </c>
      <c r="Q1013" s="34">
        <v>6</v>
      </c>
      <c r="R1013" s="34" t="s">
        <v>720</v>
      </c>
      <c r="S1013" s="34" t="s">
        <v>721</v>
      </c>
      <c r="T1013" s="34">
        <v>4</v>
      </c>
      <c r="U1013" s="34" t="s">
        <v>2818</v>
      </c>
      <c r="V1013" s="34" t="s">
        <v>2818</v>
      </c>
      <c r="W1013" s="34" t="s">
        <v>720</v>
      </c>
      <c r="X1013" s="34" t="s">
        <v>768</v>
      </c>
      <c r="Y1013" s="34">
        <v>2</v>
      </c>
    </row>
    <row r="1014" spans="1:25" x14ac:dyDescent="0.2">
      <c r="A1014" s="34" t="s">
        <v>3571</v>
      </c>
      <c r="B1014" s="49" t="s">
        <v>2225</v>
      </c>
      <c r="C1014" s="49" t="s">
        <v>621</v>
      </c>
      <c r="D1014" s="49">
        <v>6</v>
      </c>
      <c r="E1014" s="34" t="s">
        <v>759</v>
      </c>
      <c r="F1014" s="34" t="s">
        <v>2226</v>
      </c>
      <c r="G1014" s="87" t="s">
        <v>720</v>
      </c>
      <c r="H1014" s="87" t="s">
        <v>768</v>
      </c>
      <c r="I1014" s="87" t="s">
        <v>720</v>
      </c>
      <c r="J1014" s="34" t="s">
        <v>2222</v>
      </c>
      <c r="K1014" s="87">
        <v>6</v>
      </c>
      <c r="L1014" s="87" t="s">
        <v>720</v>
      </c>
      <c r="M1014" s="87" t="s">
        <v>721</v>
      </c>
      <c r="N1014" s="87">
        <v>4</v>
      </c>
      <c r="O1014" s="49" t="s">
        <v>3570</v>
      </c>
      <c r="P1014" s="49" t="s">
        <v>3570</v>
      </c>
      <c r="Q1014" s="34">
        <v>6</v>
      </c>
      <c r="R1014" s="34" t="s">
        <v>720</v>
      </c>
      <c r="S1014" s="34" t="s">
        <v>721</v>
      </c>
      <c r="T1014" s="34">
        <v>4</v>
      </c>
      <c r="U1014" s="34" t="s">
        <v>2818</v>
      </c>
      <c r="V1014" s="34" t="s">
        <v>2818</v>
      </c>
      <c r="W1014" s="34" t="s">
        <v>720</v>
      </c>
      <c r="X1014" s="34" t="s">
        <v>768</v>
      </c>
      <c r="Y1014" s="34">
        <v>2</v>
      </c>
    </row>
    <row r="1015" spans="1:25" x14ac:dyDescent="0.2">
      <c r="A1015" s="34" t="s">
        <v>3572</v>
      </c>
      <c r="B1015" s="49" t="s">
        <v>2227</v>
      </c>
      <c r="C1015" s="49" t="s">
        <v>621</v>
      </c>
      <c r="D1015" s="49">
        <v>6</v>
      </c>
      <c r="E1015" s="34" t="s">
        <v>759</v>
      </c>
      <c r="F1015" s="34" t="s">
        <v>2228</v>
      </c>
      <c r="G1015" s="87" t="s">
        <v>720</v>
      </c>
      <c r="H1015" s="87" t="s">
        <v>768</v>
      </c>
      <c r="I1015" s="87" t="s">
        <v>728</v>
      </c>
      <c r="J1015" s="34" t="s">
        <v>2229</v>
      </c>
      <c r="K1015" s="87">
        <v>6</v>
      </c>
      <c r="L1015" s="87" t="s">
        <v>720</v>
      </c>
      <c r="M1015" s="87" t="s">
        <v>720</v>
      </c>
      <c r="N1015" s="87">
        <v>4</v>
      </c>
      <c r="O1015" s="49" t="s">
        <v>3573</v>
      </c>
      <c r="P1015" s="49" t="s">
        <v>3573</v>
      </c>
      <c r="Q1015" s="34">
        <v>6</v>
      </c>
      <c r="R1015" s="34" t="s">
        <v>720</v>
      </c>
      <c r="S1015" s="34" t="s">
        <v>720</v>
      </c>
      <c r="T1015" s="34">
        <v>4</v>
      </c>
      <c r="U1015" s="34" t="s">
        <v>2425</v>
      </c>
      <c r="V1015" s="34" t="s">
        <v>2425</v>
      </c>
      <c r="W1015" s="34">
        <v>2</v>
      </c>
      <c r="X1015" s="34">
        <v>5</v>
      </c>
      <c r="Y1015" s="34">
        <v>3</v>
      </c>
    </row>
    <row r="1016" spans="1:25" x14ac:dyDescent="0.2">
      <c r="A1016" s="34" t="s">
        <v>3574</v>
      </c>
      <c r="B1016" s="49" t="s">
        <v>2230</v>
      </c>
      <c r="C1016" s="49" t="s">
        <v>621</v>
      </c>
      <c r="D1016" s="49">
        <v>6</v>
      </c>
      <c r="E1016" s="34" t="s">
        <v>759</v>
      </c>
      <c r="F1016" s="34" t="s">
        <v>2231</v>
      </c>
      <c r="G1016" s="87" t="s">
        <v>720</v>
      </c>
      <c r="H1016" s="87" t="s">
        <v>768</v>
      </c>
      <c r="I1016" s="87" t="s">
        <v>746</v>
      </c>
      <c r="J1016" s="34" t="s">
        <v>1580</v>
      </c>
      <c r="K1016" s="87">
        <v>6</v>
      </c>
      <c r="L1016" s="87" t="s">
        <v>720</v>
      </c>
      <c r="M1016" s="87" t="s">
        <v>728</v>
      </c>
      <c r="N1016" s="87">
        <v>4</v>
      </c>
      <c r="O1016" s="49" t="s">
        <v>3564</v>
      </c>
      <c r="P1016" s="49" t="s">
        <v>3564</v>
      </c>
      <c r="Q1016" s="34">
        <v>6</v>
      </c>
      <c r="R1016" s="34" t="s">
        <v>720</v>
      </c>
      <c r="S1016" s="34" t="s">
        <v>728</v>
      </c>
      <c r="T1016" s="34">
        <v>4</v>
      </c>
      <c r="U1016" s="34" t="s">
        <v>2821</v>
      </c>
      <c r="V1016" s="34" t="s">
        <v>2821</v>
      </c>
      <c r="W1016" s="34">
        <v>2</v>
      </c>
      <c r="X1016" s="34">
        <v>5</v>
      </c>
      <c r="Y1016" s="34">
        <v>6</v>
      </c>
    </row>
    <row r="1017" spans="1:25" x14ac:dyDescent="0.2">
      <c r="A1017" s="34" t="s">
        <v>3575</v>
      </c>
      <c r="B1017" s="49" t="s">
        <v>2232</v>
      </c>
      <c r="C1017" s="49" t="s">
        <v>621</v>
      </c>
      <c r="D1017" s="49">
        <v>6</v>
      </c>
      <c r="E1017" s="34" t="s">
        <v>759</v>
      </c>
      <c r="F1017" s="34" t="s">
        <v>2233</v>
      </c>
      <c r="G1017" s="87" t="s">
        <v>720</v>
      </c>
      <c r="H1017" s="87" t="s">
        <v>746</v>
      </c>
      <c r="I1017" s="87" t="s">
        <v>747</v>
      </c>
      <c r="J1017" s="34" t="s">
        <v>814</v>
      </c>
      <c r="K1017" s="87">
        <v>6</v>
      </c>
      <c r="L1017" s="87" t="s">
        <v>721</v>
      </c>
      <c r="M1017" s="87" t="s">
        <v>719</v>
      </c>
      <c r="N1017" s="87">
        <v>4</v>
      </c>
      <c r="O1017" s="49" t="s">
        <v>3576</v>
      </c>
      <c r="P1017" s="49" t="s">
        <v>3576</v>
      </c>
      <c r="Q1017" s="34">
        <v>6</v>
      </c>
      <c r="R1017" s="34" t="s">
        <v>721</v>
      </c>
      <c r="S1017" s="34" t="s">
        <v>719</v>
      </c>
      <c r="T1017" s="34">
        <v>4</v>
      </c>
      <c r="U1017" s="34" t="s">
        <v>2360</v>
      </c>
      <c r="V1017" s="34" t="s">
        <v>2360</v>
      </c>
      <c r="W1017" s="34">
        <v>2</v>
      </c>
      <c r="X1017" s="34">
        <v>6</v>
      </c>
      <c r="Y1017" s="34">
        <v>8</v>
      </c>
    </row>
    <row r="1018" spans="1:25" x14ac:dyDescent="0.2">
      <c r="A1018" s="34" t="s">
        <v>3577</v>
      </c>
      <c r="B1018" s="49" t="s">
        <v>2234</v>
      </c>
      <c r="C1018" s="49" t="s">
        <v>621</v>
      </c>
      <c r="D1018" s="49">
        <v>6</v>
      </c>
      <c r="E1018" s="34" t="s">
        <v>759</v>
      </c>
      <c r="F1018" s="34" t="s">
        <v>745</v>
      </c>
      <c r="G1018" s="87" t="s">
        <v>720</v>
      </c>
      <c r="H1018" s="87" t="s">
        <v>746</v>
      </c>
      <c r="I1018" s="87" t="s">
        <v>747</v>
      </c>
      <c r="J1018" s="34" t="s">
        <v>748</v>
      </c>
      <c r="K1018" s="87">
        <v>6</v>
      </c>
      <c r="L1018" s="87" t="s">
        <v>720</v>
      </c>
      <c r="M1018" s="87" t="s">
        <v>720</v>
      </c>
      <c r="N1018" s="87">
        <v>10</v>
      </c>
      <c r="O1018" s="49" t="s">
        <v>3560</v>
      </c>
      <c r="P1018" s="49" t="s">
        <v>3560</v>
      </c>
      <c r="Q1018" s="34">
        <v>6</v>
      </c>
      <c r="R1018" s="34" t="s">
        <v>720</v>
      </c>
      <c r="S1018" s="34" t="s">
        <v>720</v>
      </c>
      <c r="T1018" s="34">
        <v>10</v>
      </c>
      <c r="U1018" s="34" t="s">
        <v>2360</v>
      </c>
      <c r="V1018" s="34" t="s">
        <v>2360</v>
      </c>
      <c r="W1018" s="34" t="s">
        <v>720</v>
      </c>
      <c r="X1018" s="34" t="s">
        <v>746</v>
      </c>
      <c r="Y1018" s="34" t="s">
        <v>747</v>
      </c>
    </row>
    <row r="1019" spans="1:25" x14ac:dyDescent="0.2">
      <c r="A1019" s="34" t="s">
        <v>3578</v>
      </c>
      <c r="B1019" s="49" t="s">
        <v>2235</v>
      </c>
      <c r="C1019" s="49" t="s">
        <v>621</v>
      </c>
      <c r="D1019" s="49">
        <v>6</v>
      </c>
      <c r="E1019" s="34" t="s">
        <v>759</v>
      </c>
      <c r="F1019" s="34" t="s">
        <v>2236</v>
      </c>
      <c r="G1019" s="87" t="s">
        <v>728</v>
      </c>
      <c r="H1019" s="87" t="s">
        <v>747</v>
      </c>
      <c r="I1019" s="87" t="s">
        <v>721</v>
      </c>
      <c r="J1019" s="34" t="s">
        <v>2237</v>
      </c>
      <c r="K1019" s="87">
        <v>6</v>
      </c>
      <c r="L1019" s="87">
        <v>2</v>
      </c>
      <c r="M1019" s="87">
        <v>1</v>
      </c>
      <c r="N1019" s="87">
        <v>9</v>
      </c>
      <c r="O1019" s="49" t="s">
        <v>3579</v>
      </c>
      <c r="P1019" s="49" t="s">
        <v>3579</v>
      </c>
      <c r="Q1019" s="34">
        <v>6</v>
      </c>
      <c r="R1019" s="34">
        <v>2</v>
      </c>
      <c r="S1019" s="34">
        <v>1</v>
      </c>
      <c r="T1019" s="34">
        <v>9</v>
      </c>
      <c r="U1019" s="34" t="s">
        <v>3580</v>
      </c>
      <c r="V1019" s="34" t="s">
        <v>3580</v>
      </c>
      <c r="W1019" s="34">
        <v>3</v>
      </c>
      <c r="X1019" s="34">
        <v>8</v>
      </c>
      <c r="Y1019" s="34">
        <v>4</v>
      </c>
    </row>
    <row r="1020" spans="1:25" x14ac:dyDescent="0.2">
      <c r="A1020" s="34" t="s">
        <v>3581</v>
      </c>
      <c r="B1020" s="49" t="s">
        <v>2238</v>
      </c>
      <c r="C1020" s="49" t="s">
        <v>621</v>
      </c>
      <c r="D1020" s="49">
        <v>6</v>
      </c>
      <c r="E1020" s="34" t="s">
        <v>759</v>
      </c>
      <c r="F1020" s="34" t="s">
        <v>2239</v>
      </c>
      <c r="G1020" s="87" t="s">
        <v>728</v>
      </c>
      <c r="H1020" s="87" t="s">
        <v>747</v>
      </c>
      <c r="I1020" s="87" t="s">
        <v>721</v>
      </c>
      <c r="J1020" s="34" t="s">
        <v>2237</v>
      </c>
      <c r="K1020" s="87">
        <v>6</v>
      </c>
      <c r="L1020" s="87">
        <v>2</v>
      </c>
      <c r="M1020" s="87">
        <v>3</v>
      </c>
      <c r="N1020" s="87">
        <v>9</v>
      </c>
      <c r="O1020" s="49" t="s">
        <v>3582</v>
      </c>
      <c r="P1020" s="49" t="s">
        <v>3582</v>
      </c>
      <c r="Q1020" s="34">
        <v>6</v>
      </c>
      <c r="R1020" s="34">
        <v>2</v>
      </c>
      <c r="S1020" s="34">
        <v>3</v>
      </c>
      <c r="T1020" s="34">
        <v>9</v>
      </c>
      <c r="U1020" s="34" t="s">
        <v>3580</v>
      </c>
      <c r="V1020" s="34" t="s">
        <v>3580</v>
      </c>
      <c r="W1020" s="34">
        <v>3</v>
      </c>
      <c r="X1020" s="34">
        <v>8</v>
      </c>
      <c r="Y1020" s="34">
        <v>4</v>
      </c>
    </row>
    <row r="1021" spans="1:25" x14ac:dyDescent="0.2">
      <c r="A1021" s="34" t="s">
        <v>3583</v>
      </c>
      <c r="B1021" s="49" t="s">
        <v>2240</v>
      </c>
      <c r="C1021" s="49" t="s">
        <v>621</v>
      </c>
      <c r="D1021" s="49">
        <v>6</v>
      </c>
      <c r="E1021" s="34" t="s">
        <v>759</v>
      </c>
      <c r="F1021" s="34" t="s">
        <v>2241</v>
      </c>
      <c r="G1021" s="87" t="s">
        <v>728</v>
      </c>
      <c r="H1021" s="87" t="s">
        <v>747</v>
      </c>
      <c r="I1021" s="87" t="s">
        <v>721</v>
      </c>
      <c r="J1021" s="34" t="s">
        <v>2237</v>
      </c>
      <c r="K1021" s="87">
        <v>6</v>
      </c>
      <c r="L1021" s="87">
        <v>2</v>
      </c>
      <c r="M1021" s="87">
        <v>2</v>
      </c>
      <c r="N1021" s="87">
        <v>4</v>
      </c>
      <c r="O1021" s="49" t="s">
        <v>3573</v>
      </c>
      <c r="P1021" s="49" t="s">
        <v>3573</v>
      </c>
      <c r="Q1021" s="34">
        <v>6</v>
      </c>
      <c r="R1021" s="34">
        <v>2</v>
      </c>
      <c r="S1021" s="34">
        <v>2</v>
      </c>
      <c r="T1021" s="34">
        <v>4</v>
      </c>
      <c r="U1021" s="34" t="s">
        <v>3580</v>
      </c>
      <c r="V1021" s="34" t="s">
        <v>3580</v>
      </c>
      <c r="W1021" s="34">
        <v>3</v>
      </c>
      <c r="X1021" s="34">
        <v>8</v>
      </c>
      <c r="Y1021" s="34">
        <v>4</v>
      </c>
    </row>
    <row r="1022" spans="1:25" x14ac:dyDescent="0.2">
      <c r="A1022" s="34" t="s">
        <v>3584</v>
      </c>
      <c r="B1022" s="49" t="s">
        <v>2242</v>
      </c>
      <c r="C1022" s="49" t="s">
        <v>621</v>
      </c>
      <c r="D1022" s="49">
        <v>6</v>
      </c>
      <c r="E1022" s="34" t="s">
        <v>759</v>
      </c>
      <c r="F1022" s="34" t="s">
        <v>742</v>
      </c>
      <c r="G1022" s="87" t="s">
        <v>728</v>
      </c>
      <c r="H1022" s="87" t="s">
        <v>732</v>
      </c>
      <c r="I1022" s="87" t="s">
        <v>728</v>
      </c>
      <c r="J1022" s="34" t="s">
        <v>743</v>
      </c>
      <c r="K1022" s="87">
        <v>6</v>
      </c>
      <c r="L1022" s="87">
        <v>3</v>
      </c>
      <c r="M1022" s="87">
        <v>2</v>
      </c>
      <c r="N1022" s="87">
        <v>16</v>
      </c>
      <c r="O1022" s="49" t="s">
        <v>2383</v>
      </c>
      <c r="P1022" s="49" t="s">
        <v>2383</v>
      </c>
      <c r="Q1022" s="34">
        <v>6</v>
      </c>
      <c r="R1022" s="34">
        <v>3</v>
      </c>
      <c r="S1022" s="34">
        <v>2</v>
      </c>
      <c r="T1022" s="34">
        <v>16</v>
      </c>
      <c r="U1022" s="34" t="s">
        <v>2933</v>
      </c>
      <c r="V1022" s="34" t="s">
        <v>2933</v>
      </c>
      <c r="W1022" s="34" t="s">
        <v>728</v>
      </c>
      <c r="X1022" s="34" t="s">
        <v>732</v>
      </c>
      <c r="Y1022" s="34" t="s">
        <v>728</v>
      </c>
    </row>
    <row r="1023" spans="1:25" x14ac:dyDescent="0.2">
      <c r="A1023" s="34" t="s">
        <v>3585</v>
      </c>
      <c r="B1023" s="49" t="s">
        <v>2243</v>
      </c>
      <c r="C1023" s="49" t="s">
        <v>622</v>
      </c>
      <c r="D1023" s="49">
        <v>6</v>
      </c>
      <c r="E1023" s="34" t="s">
        <v>759</v>
      </c>
      <c r="F1023" s="34" t="s">
        <v>735</v>
      </c>
      <c r="G1023" s="87" t="s">
        <v>720</v>
      </c>
      <c r="H1023" s="87" t="s">
        <v>768</v>
      </c>
      <c r="I1023" s="87" t="s">
        <v>728</v>
      </c>
      <c r="J1023" s="34" t="s">
        <v>736</v>
      </c>
      <c r="K1023" s="87">
        <v>6</v>
      </c>
      <c r="L1023" s="87" t="s">
        <v>720</v>
      </c>
      <c r="M1023" s="87" t="s">
        <v>720</v>
      </c>
      <c r="N1023" s="87" t="s">
        <v>721</v>
      </c>
      <c r="O1023" s="49" t="s">
        <v>3573</v>
      </c>
      <c r="P1023" s="49" t="s">
        <v>3573</v>
      </c>
      <c r="Q1023" s="34">
        <v>6</v>
      </c>
      <c r="R1023" s="34" t="s">
        <v>720</v>
      </c>
      <c r="S1023" s="34" t="s">
        <v>720</v>
      </c>
      <c r="T1023" s="34" t="s">
        <v>721</v>
      </c>
      <c r="U1023" s="34" t="s">
        <v>2425</v>
      </c>
      <c r="V1023" s="34" t="s">
        <v>2425</v>
      </c>
      <c r="W1023" s="34">
        <v>2</v>
      </c>
      <c r="X1023" s="34">
        <v>5</v>
      </c>
      <c r="Y1023" s="34">
        <v>3</v>
      </c>
    </row>
    <row r="1024" spans="1:25" x14ac:dyDescent="0.2">
      <c r="A1024" s="34" t="s">
        <v>3586</v>
      </c>
      <c r="B1024" s="49" t="s">
        <v>2244</v>
      </c>
      <c r="C1024" s="49" t="s">
        <v>622</v>
      </c>
      <c r="D1024" s="49">
        <v>6</v>
      </c>
      <c r="E1024" s="34" t="s">
        <v>759</v>
      </c>
      <c r="F1024" s="34" t="s">
        <v>2245</v>
      </c>
      <c r="G1024" s="87" t="s">
        <v>720</v>
      </c>
      <c r="H1024" s="87" t="s">
        <v>768</v>
      </c>
      <c r="I1024" s="87" t="s">
        <v>728</v>
      </c>
      <c r="J1024" s="34" t="s">
        <v>2229</v>
      </c>
      <c r="K1024" s="87">
        <v>6</v>
      </c>
      <c r="L1024" s="87" t="s">
        <v>720</v>
      </c>
      <c r="M1024" s="87" t="s">
        <v>720</v>
      </c>
      <c r="N1024" s="87">
        <v>4</v>
      </c>
      <c r="O1024" s="49" t="s">
        <v>3573</v>
      </c>
      <c r="P1024" s="49" t="s">
        <v>3573</v>
      </c>
      <c r="Q1024" s="34">
        <v>6</v>
      </c>
      <c r="R1024" s="34" t="s">
        <v>720</v>
      </c>
      <c r="S1024" s="34" t="s">
        <v>720</v>
      </c>
      <c r="T1024" s="34">
        <v>4</v>
      </c>
      <c r="U1024" s="34" t="s">
        <v>2425</v>
      </c>
      <c r="V1024" s="34" t="s">
        <v>2425</v>
      </c>
      <c r="W1024" s="34">
        <v>2</v>
      </c>
      <c r="X1024" s="34">
        <v>5</v>
      </c>
      <c r="Y1024" s="34">
        <v>3</v>
      </c>
    </row>
    <row r="1025" spans="1:25" x14ac:dyDescent="0.2">
      <c r="A1025" s="34" t="s">
        <v>3587</v>
      </c>
      <c r="B1025" s="49" t="s">
        <v>2246</v>
      </c>
      <c r="C1025" s="49" t="s">
        <v>623</v>
      </c>
      <c r="D1025" s="49">
        <v>6</v>
      </c>
      <c r="E1025" s="34" t="s">
        <v>759</v>
      </c>
      <c r="F1025" s="34" t="s">
        <v>718</v>
      </c>
      <c r="G1025" s="87" t="s">
        <v>719</v>
      </c>
      <c r="H1025" s="87" t="s">
        <v>720</v>
      </c>
      <c r="I1025" s="87" t="s">
        <v>721</v>
      </c>
      <c r="J1025" s="34" t="s">
        <v>722</v>
      </c>
      <c r="K1025" s="87">
        <v>6</v>
      </c>
      <c r="L1025" s="87" t="s">
        <v>720</v>
      </c>
      <c r="M1025" s="87" t="s">
        <v>720</v>
      </c>
      <c r="N1025" s="87">
        <v>5</v>
      </c>
      <c r="O1025" s="49" t="s">
        <v>3558</v>
      </c>
      <c r="P1025" s="49" t="s">
        <v>3558</v>
      </c>
      <c r="Q1025" s="34">
        <v>6</v>
      </c>
      <c r="R1025" s="34" t="s">
        <v>720</v>
      </c>
      <c r="S1025" s="34" t="s">
        <v>720</v>
      </c>
      <c r="T1025" s="34">
        <v>5</v>
      </c>
      <c r="U1025" s="34" t="s">
        <v>2346</v>
      </c>
      <c r="V1025" s="34" t="s">
        <v>2346</v>
      </c>
      <c r="W1025" s="34">
        <v>1</v>
      </c>
      <c r="X1025" s="34">
        <v>2</v>
      </c>
      <c r="Y1025" s="34">
        <v>4</v>
      </c>
    </row>
    <row r="1026" spans="1:25" x14ac:dyDescent="0.2">
      <c r="A1026" s="34" t="s">
        <v>3588</v>
      </c>
      <c r="B1026" s="49" t="s">
        <v>2247</v>
      </c>
      <c r="C1026" s="49" t="s">
        <v>623</v>
      </c>
      <c r="D1026" s="49">
        <v>6</v>
      </c>
      <c r="E1026" s="34" t="s">
        <v>759</v>
      </c>
      <c r="F1026" s="34" t="s">
        <v>724</v>
      </c>
      <c r="G1026" s="87" t="s">
        <v>719</v>
      </c>
      <c r="H1026" s="87" t="s">
        <v>720</v>
      </c>
      <c r="I1026" s="87" t="s">
        <v>721</v>
      </c>
      <c r="J1026" s="34" t="s">
        <v>725</v>
      </c>
      <c r="K1026" s="87">
        <v>6</v>
      </c>
      <c r="L1026" s="87" t="s">
        <v>720</v>
      </c>
      <c r="M1026" s="87" t="s">
        <v>720</v>
      </c>
      <c r="N1026" s="87">
        <v>10</v>
      </c>
      <c r="O1026" s="49" t="s">
        <v>3560</v>
      </c>
      <c r="P1026" s="49" t="s">
        <v>3560</v>
      </c>
      <c r="Q1026" s="34">
        <v>6</v>
      </c>
      <c r="R1026" s="34" t="s">
        <v>720</v>
      </c>
      <c r="S1026" s="34" t="s">
        <v>720</v>
      </c>
      <c r="T1026" s="34">
        <v>10</v>
      </c>
      <c r="U1026" s="34" t="s">
        <v>2346</v>
      </c>
      <c r="V1026" s="34" t="s">
        <v>2346</v>
      </c>
      <c r="W1026" s="34">
        <v>1</v>
      </c>
      <c r="X1026" s="34">
        <v>2</v>
      </c>
      <c r="Y1026" s="34">
        <v>4</v>
      </c>
    </row>
    <row r="1027" spans="1:25" x14ac:dyDescent="0.2">
      <c r="A1027" s="34" t="s">
        <v>3589</v>
      </c>
      <c r="B1027" s="49" t="s">
        <v>2248</v>
      </c>
      <c r="C1027" s="49" t="s">
        <v>623</v>
      </c>
      <c r="D1027" s="49">
        <v>6</v>
      </c>
      <c r="E1027" s="34" t="s">
        <v>759</v>
      </c>
      <c r="F1027" s="34" t="s">
        <v>738</v>
      </c>
      <c r="G1027" s="87" t="s">
        <v>719</v>
      </c>
      <c r="H1027" s="87" t="s">
        <v>739</v>
      </c>
      <c r="I1027" s="87" t="s">
        <v>720</v>
      </c>
      <c r="J1027" s="34" t="s">
        <v>740</v>
      </c>
      <c r="K1027" s="87">
        <v>6</v>
      </c>
      <c r="L1027" s="87" t="s">
        <v>768</v>
      </c>
      <c r="M1027" s="87" t="s">
        <v>719</v>
      </c>
      <c r="N1027" s="87">
        <v>16</v>
      </c>
      <c r="O1027" s="49" t="s">
        <v>2373</v>
      </c>
      <c r="P1027" s="49" t="s">
        <v>2373</v>
      </c>
      <c r="Q1027" s="34">
        <v>6</v>
      </c>
      <c r="R1027" s="34" t="s">
        <v>768</v>
      </c>
      <c r="S1027" s="34" t="s">
        <v>719</v>
      </c>
      <c r="T1027" s="34">
        <v>16</v>
      </c>
      <c r="U1027" s="34" t="s">
        <v>2356</v>
      </c>
      <c r="V1027" s="34" t="s">
        <v>2356</v>
      </c>
      <c r="W1027" s="34">
        <v>1</v>
      </c>
      <c r="X1027" s="34">
        <v>7</v>
      </c>
      <c r="Y1027" s="34">
        <v>2</v>
      </c>
    </row>
    <row r="1028" spans="1:25" x14ac:dyDescent="0.2">
      <c r="A1028" s="34" t="s">
        <v>3590</v>
      </c>
      <c r="B1028" s="49" t="s">
        <v>2249</v>
      </c>
      <c r="C1028" s="49" t="s">
        <v>623</v>
      </c>
      <c r="D1028" s="49">
        <v>6</v>
      </c>
      <c r="E1028" s="34" t="s">
        <v>759</v>
      </c>
      <c r="F1028" s="34" t="s">
        <v>735</v>
      </c>
      <c r="G1028" s="87" t="s">
        <v>720</v>
      </c>
      <c r="H1028" s="87" t="s">
        <v>768</v>
      </c>
      <c r="I1028" s="87" t="s">
        <v>728</v>
      </c>
      <c r="J1028" s="34" t="s">
        <v>736</v>
      </c>
      <c r="K1028" s="87">
        <v>6</v>
      </c>
      <c r="L1028" s="87" t="s">
        <v>728</v>
      </c>
      <c r="M1028" s="87" t="s">
        <v>720</v>
      </c>
      <c r="N1028" s="87" t="s">
        <v>721</v>
      </c>
      <c r="O1028" s="49" t="s">
        <v>3591</v>
      </c>
      <c r="P1028" s="49" t="s">
        <v>3591</v>
      </c>
      <c r="Q1028" s="34">
        <v>6</v>
      </c>
      <c r="R1028" s="34" t="s">
        <v>728</v>
      </c>
      <c r="S1028" s="34" t="s">
        <v>720</v>
      </c>
      <c r="T1028" s="34" t="s">
        <v>721</v>
      </c>
      <c r="U1028" s="34" t="s">
        <v>2425</v>
      </c>
      <c r="V1028" s="34" t="s">
        <v>2425</v>
      </c>
      <c r="W1028" s="34">
        <v>2</v>
      </c>
      <c r="X1028" s="34">
        <v>5</v>
      </c>
      <c r="Y1028" s="34">
        <v>3</v>
      </c>
    </row>
    <row r="1029" spans="1:25" x14ac:dyDescent="0.2">
      <c r="A1029" s="34" t="s">
        <v>3592</v>
      </c>
      <c r="B1029" s="49" t="s">
        <v>2250</v>
      </c>
      <c r="C1029" s="49" t="s">
        <v>623</v>
      </c>
      <c r="D1029" s="49">
        <v>6</v>
      </c>
      <c r="E1029" s="34" t="s">
        <v>759</v>
      </c>
      <c r="F1029" s="34" t="s">
        <v>2228</v>
      </c>
      <c r="G1029" s="87" t="s">
        <v>720</v>
      </c>
      <c r="H1029" s="87" t="s">
        <v>768</v>
      </c>
      <c r="I1029" s="87" t="s">
        <v>728</v>
      </c>
      <c r="J1029" s="34" t="s">
        <v>2229</v>
      </c>
      <c r="K1029" s="87">
        <v>6</v>
      </c>
      <c r="L1029" s="87" t="s">
        <v>720</v>
      </c>
      <c r="M1029" s="87" t="s">
        <v>720</v>
      </c>
      <c r="N1029" s="87">
        <v>4</v>
      </c>
      <c r="O1029" s="49" t="s">
        <v>3573</v>
      </c>
      <c r="P1029" s="49" t="s">
        <v>3573</v>
      </c>
      <c r="Q1029" s="34">
        <v>6</v>
      </c>
      <c r="R1029" s="34" t="s">
        <v>720</v>
      </c>
      <c r="S1029" s="34" t="s">
        <v>720</v>
      </c>
      <c r="T1029" s="34">
        <v>4</v>
      </c>
      <c r="U1029" s="34" t="s">
        <v>2425</v>
      </c>
      <c r="V1029" s="34" t="s">
        <v>2425</v>
      </c>
      <c r="W1029" s="34">
        <v>2</v>
      </c>
      <c r="X1029" s="34">
        <v>5</v>
      </c>
      <c r="Y1029" s="34">
        <v>3</v>
      </c>
    </row>
    <row r="1030" spans="1:25" x14ac:dyDescent="0.2">
      <c r="A1030" s="34" t="s">
        <v>3593</v>
      </c>
      <c r="B1030" s="49" t="s">
        <v>2251</v>
      </c>
      <c r="C1030" s="49" t="s">
        <v>623</v>
      </c>
      <c r="D1030" s="49">
        <v>6</v>
      </c>
      <c r="E1030" s="34" t="s">
        <v>759</v>
      </c>
      <c r="F1030" s="34" t="s">
        <v>2252</v>
      </c>
      <c r="G1030" s="87" t="s">
        <v>720</v>
      </c>
      <c r="H1030" s="87" t="s">
        <v>768</v>
      </c>
      <c r="I1030" s="87" t="s">
        <v>721</v>
      </c>
      <c r="J1030" s="34" t="s">
        <v>2253</v>
      </c>
      <c r="K1030" s="87">
        <v>6</v>
      </c>
      <c r="L1030" s="87" t="s">
        <v>720</v>
      </c>
      <c r="M1030" s="87" t="s">
        <v>720</v>
      </c>
      <c r="N1030" s="87">
        <v>4</v>
      </c>
      <c r="O1030" s="49" t="s">
        <v>3573</v>
      </c>
      <c r="P1030" s="49" t="s">
        <v>3573</v>
      </c>
      <c r="Q1030" s="34">
        <v>6</v>
      </c>
      <c r="R1030" s="34" t="s">
        <v>720</v>
      </c>
      <c r="S1030" s="34" t="s">
        <v>720</v>
      </c>
      <c r="T1030" s="34">
        <v>4</v>
      </c>
      <c r="U1030" s="34" t="s">
        <v>3594</v>
      </c>
      <c r="V1030" s="34" t="s">
        <v>3594</v>
      </c>
      <c r="W1030" s="34">
        <v>2</v>
      </c>
      <c r="X1030" s="34">
        <v>5</v>
      </c>
      <c r="Y1030" s="34" t="s">
        <v>721</v>
      </c>
    </row>
    <row r="1031" spans="1:25" x14ac:dyDescent="0.2">
      <c r="A1031" s="34" t="s">
        <v>3595</v>
      </c>
      <c r="B1031" s="49" t="s">
        <v>2254</v>
      </c>
      <c r="C1031" s="49" t="s">
        <v>623</v>
      </c>
      <c r="D1031" s="49">
        <v>6</v>
      </c>
      <c r="E1031" s="34" t="s">
        <v>759</v>
      </c>
      <c r="F1031" s="34" t="s">
        <v>745</v>
      </c>
      <c r="G1031" s="87" t="s">
        <v>720</v>
      </c>
      <c r="H1031" s="87" t="s">
        <v>746</v>
      </c>
      <c r="I1031" s="87" t="s">
        <v>747</v>
      </c>
      <c r="J1031" s="34" t="s">
        <v>748</v>
      </c>
      <c r="K1031" s="87">
        <v>6</v>
      </c>
      <c r="L1031" s="87" t="s">
        <v>720</v>
      </c>
      <c r="M1031" s="87" t="s">
        <v>720</v>
      </c>
      <c r="N1031" s="87">
        <v>10</v>
      </c>
      <c r="O1031" s="49" t="s">
        <v>3560</v>
      </c>
      <c r="P1031" s="49" t="s">
        <v>3560</v>
      </c>
      <c r="Q1031" s="34">
        <v>6</v>
      </c>
      <c r="R1031" s="34" t="s">
        <v>720</v>
      </c>
      <c r="S1031" s="34" t="s">
        <v>720</v>
      </c>
      <c r="T1031" s="34">
        <v>10</v>
      </c>
      <c r="U1031" s="34" t="s">
        <v>2360</v>
      </c>
      <c r="V1031" s="34" t="s">
        <v>2360</v>
      </c>
      <c r="W1031" s="34" t="s">
        <v>720</v>
      </c>
      <c r="X1031" s="34" t="s">
        <v>746</v>
      </c>
      <c r="Y1031" s="34" t="s">
        <v>747</v>
      </c>
    </row>
    <row r="1032" spans="1:25" x14ac:dyDescent="0.2">
      <c r="A1032" s="34" t="s">
        <v>3596</v>
      </c>
      <c r="B1032" s="49" t="s">
        <v>2255</v>
      </c>
      <c r="C1032" s="49" t="s">
        <v>623</v>
      </c>
      <c r="D1032" s="49">
        <v>6</v>
      </c>
      <c r="E1032" s="34" t="s">
        <v>759</v>
      </c>
      <c r="F1032" s="34" t="s">
        <v>742</v>
      </c>
      <c r="G1032" s="87" t="s">
        <v>728</v>
      </c>
      <c r="H1032" s="87" t="s">
        <v>732</v>
      </c>
      <c r="I1032" s="87" t="s">
        <v>728</v>
      </c>
      <c r="J1032" s="34" t="s">
        <v>743</v>
      </c>
      <c r="K1032" s="87">
        <v>6</v>
      </c>
      <c r="L1032" s="87">
        <v>3</v>
      </c>
      <c r="M1032" s="87">
        <v>2</v>
      </c>
      <c r="N1032" s="87">
        <v>16</v>
      </c>
      <c r="O1032" s="49" t="s">
        <v>2383</v>
      </c>
      <c r="P1032" s="49" t="s">
        <v>2383</v>
      </c>
      <c r="Q1032" s="34">
        <v>6</v>
      </c>
      <c r="R1032" s="34">
        <v>3</v>
      </c>
      <c r="S1032" s="34">
        <v>2</v>
      </c>
      <c r="T1032" s="34">
        <v>16</v>
      </c>
      <c r="U1032" s="34" t="s">
        <v>2933</v>
      </c>
      <c r="V1032" s="34" t="s">
        <v>2933</v>
      </c>
      <c r="W1032" s="34" t="s">
        <v>728</v>
      </c>
      <c r="X1032" s="34" t="s">
        <v>732</v>
      </c>
      <c r="Y1032" s="34" t="s">
        <v>728</v>
      </c>
    </row>
    <row r="1033" spans="1:25" x14ac:dyDescent="0.2">
      <c r="A1033" s="34" t="s">
        <v>3597</v>
      </c>
      <c r="B1033" s="49" t="s">
        <v>2256</v>
      </c>
      <c r="C1033" s="49" t="s">
        <v>624</v>
      </c>
      <c r="D1033" s="49">
        <v>6</v>
      </c>
      <c r="E1033" s="34" t="s">
        <v>759</v>
      </c>
      <c r="F1033" s="34" t="s">
        <v>718</v>
      </c>
      <c r="G1033" s="87" t="s">
        <v>719</v>
      </c>
      <c r="H1033" s="87" t="s">
        <v>720</v>
      </c>
      <c r="I1033" s="87" t="s">
        <v>721</v>
      </c>
      <c r="J1033" s="34" t="s">
        <v>722</v>
      </c>
      <c r="K1033" s="87">
        <v>6</v>
      </c>
      <c r="L1033" s="87" t="s">
        <v>721</v>
      </c>
      <c r="M1033" s="87" t="s">
        <v>720</v>
      </c>
      <c r="N1033" s="87">
        <v>5</v>
      </c>
      <c r="O1033" s="49" t="s">
        <v>3598</v>
      </c>
      <c r="P1033" s="49" t="s">
        <v>3598</v>
      </c>
      <c r="Q1033" s="34">
        <v>6</v>
      </c>
      <c r="R1033" s="34" t="s">
        <v>721</v>
      </c>
      <c r="S1033" s="34" t="s">
        <v>720</v>
      </c>
      <c r="T1033" s="34">
        <v>5</v>
      </c>
      <c r="U1033" s="34" t="s">
        <v>2346</v>
      </c>
      <c r="V1033" s="34" t="s">
        <v>2346</v>
      </c>
      <c r="W1033" s="34">
        <v>1</v>
      </c>
      <c r="X1033" s="34">
        <v>2</v>
      </c>
      <c r="Y1033" s="34">
        <v>4</v>
      </c>
    </row>
    <row r="1034" spans="1:25" x14ac:dyDescent="0.2">
      <c r="A1034" s="34" t="s">
        <v>3599</v>
      </c>
      <c r="B1034" s="49" t="s">
        <v>2257</v>
      </c>
      <c r="C1034" s="49" t="s">
        <v>624</v>
      </c>
      <c r="D1034" s="49">
        <v>6</v>
      </c>
      <c r="E1034" s="34" t="s">
        <v>759</v>
      </c>
      <c r="F1034" s="34" t="s">
        <v>724</v>
      </c>
      <c r="G1034" s="87" t="s">
        <v>719</v>
      </c>
      <c r="H1034" s="87" t="s">
        <v>720</v>
      </c>
      <c r="I1034" s="87" t="s">
        <v>721</v>
      </c>
      <c r="J1034" s="34" t="s">
        <v>725</v>
      </c>
      <c r="K1034" s="87">
        <v>6</v>
      </c>
      <c r="L1034" s="87" t="s">
        <v>721</v>
      </c>
      <c r="M1034" s="87" t="s">
        <v>720</v>
      </c>
      <c r="N1034" s="87">
        <v>10</v>
      </c>
      <c r="O1034" s="49" t="s">
        <v>3600</v>
      </c>
      <c r="P1034" s="49" t="s">
        <v>3600</v>
      </c>
      <c r="Q1034" s="34">
        <v>6</v>
      </c>
      <c r="R1034" s="34" t="s">
        <v>721</v>
      </c>
      <c r="S1034" s="34" t="s">
        <v>720</v>
      </c>
      <c r="T1034" s="34">
        <v>10</v>
      </c>
      <c r="U1034" s="34" t="s">
        <v>2346</v>
      </c>
      <c r="V1034" s="34" t="s">
        <v>2346</v>
      </c>
      <c r="W1034" s="34">
        <v>1</v>
      </c>
      <c r="X1034" s="34">
        <v>2</v>
      </c>
      <c r="Y1034" s="34">
        <v>4</v>
      </c>
    </row>
    <row r="1035" spans="1:25" x14ac:dyDescent="0.2">
      <c r="A1035" s="34" t="s">
        <v>3601</v>
      </c>
      <c r="B1035" s="49" t="s">
        <v>2258</v>
      </c>
      <c r="C1035" s="49" t="s">
        <v>624</v>
      </c>
      <c r="D1035" s="49">
        <v>6</v>
      </c>
      <c r="E1035" s="34" t="s">
        <v>759</v>
      </c>
      <c r="F1035" s="34" t="s">
        <v>738</v>
      </c>
      <c r="G1035" s="87" t="s">
        <v>719</v>
      </c>
      <c r="H1035" s="87" t="s">
        <v>739</v>
      </c>
      <c r="I1035" s="87" t="s">
        <v>720</v>
      </c>
      <c r="J1035" s="34" t="s">
        <v>740</v>
      </c>
      <c r="K1035" s="87">
        <v>6</v>
      </c>
      <c r="L1035" s="87" t="s">
        <v>728</v>
      </c>
      <c r="M1035" s="87" t="s">
        <v>720</v>
      </c>
      <c r="N1035" s="87">
        <v>16</v>
      </c>
      <c r="O1035" s="49" t="s">
        <v>2383</v>
      </c>
      <c r="P1035" s="49" t="s">
        <v>2383</v>
      </c>
      <c r="Q1035" s="34">
        <v>6</v>
      </c>
      <c r="R1035" s="34" t="s">
        <v>728</v>
      </c>
      <c r="S1035" s="34" t="s">
        <v>720</v>
      </c>
      <c r="T1035" s="34">
        <v>16</v>
      </c>
      <c r="U1035" s="34" t="s">
        <v>2356</v>
      </c>
      <c r="V1035" s="34" t="s">
        <v>2356</v>
      </c>
      <c r="W1035" s="34">
        <v>1</v>
      </c>
      <c r="X1035" s="34">
        <v>7</v>
      </c>
      <c r="Y1035" s="34">
        <v>2</v>
      </c>
    </row>
    <row r="1036" spans="1:25" x14ac:dyDescent="0.2">
      <c r="A1036" s="34" t="s">
        <v>3602</v>
      </c>
      <c r="B1036" s="49" t="s">
        <v>2259</v>
      </c>
      <c r="C1036" s="49" t="s">
        <v>624</v>
      </c>
      <c r="D1036" s="49">
        <v>6</v>
      </c>
      <c r="E1036" s="34" t="s">
        <v>759</v>
      </c>
      <c r="F1036" s="34" t="s">
        <v>2260</v>
      </c>
      <c r="G1036" s="87" t="s">
        <v>720</v>
      </c>
      <c r="H1036" s="87" t="s">
        <v>721</v>
      </c>
      <c r="I1036" s="87" t="s">
        <v>719</v>
      </c>
      <c r="J1036" s="34" t="s">
        <v>857</v>
      </c>
      <c r="K1036" s="87">
        <v>6</v>
      </c>
      <c r="L1036" s="87" t="s">
        <v>721</v>
      </c>
      <c r="M1036" s="87" t="s">
        <v>719</v>
      </c>
      <c r="N1036" s="87">
        <v>4</v>
      </c>
      <c r="O1036" s="49" t="s">
        <v>3576</v>
      </c>
      <c r="P1036" s="49" t="s">
        <v>3576</v>
      </c>
      <c r="Q1036" s="34">
        <v>6</v>
      </c>
      <c r="R1036" s="34" t="s">
        <v>721</v>
      </c>
      <c r="S1036" s="34" t="s">
        <v>719</v>
      </c>
      <c r="T1036" s="34">
        <v>4</v>
      </c>
      <c r="U1036" s="34" t="s">
        <v>2465</v>
      </c>
      <c r="V1036" s="34" t="s">
        <v>2465</v>
      </c>
      <c r="W1036" s="34">
        <v>2</v>
      </c>
      <c r="X1036" s="34">
        <v>4</v>
      </c>
      <c r="Y1036" s="34">
        <v>1</v>
      </c>
    </row>
    <row r="1037" spans="1:25" x14ac:dyDescent="0.2">
      <c r="A1037" s="34" t="s">
        <v>3603</v>
      </c>
      <c r="B1037" s="49" t="s">
        <v>2261</v>
      </c>
      <c r="C1037" s="49" t="s">
        <v>624</v>
      </c>
      <c r="D1037" s="49">
        <v>6</v>
      </c>
      <c r="E1037" s="34" t="s">
        <v>759</v>
      </c>
      <c r="F1037" s="34" t="s">
        <v>735</v>
      </c>
      <c r="G1037" s="87" t="s">
        <v>720</v>
      </c>
      <c r="H1037" s="87" t="s">
        <v>721</v>
      </c>
      <c r="I1037" s="87" t="s">
        <v>719</v>
      </c>
      <c r="J1037" s="34" t="s">
        <v>736</v>
      </c>
      <c r="K1037" s="87">
        <v>6</v>
      </c>
      <c r="L1037" s="87" t="s">
        <v>728</v>
      </c>
      <c r="M1037" s="87" t="s">
        <v>720</v>
      </c>
      <c r="N1037" s="87" t="s">
        <v>721</v>
      </c>
      <c r="O1037" s="49" t="s">
        <v>3591</v>
      </c>
      <c r="P1037" s="49" t="s">
        <v>3591</v>
      </c>
      <c r="Q1037" s="34">
        <v>6</v>
      </c>
      <c r="R1037" s="34" t="s">
        <v>728</v>
      </c>
      <c r="S1037" s="34" t="s">
        <v>720</v>
      </c>
      <c r="T1037" s="34" t="s">
        <v>721</v>
      </c>
      <c r="U1037" s="34" t="s">
        <v>2465</v>
      </c>
      <c r="V1037" s="34" t="s">
        <v>2465</v>
      </c>
      <c r="W1037" s="34">
        <v>2</v>
      </c>
      <c r="X1037" s="34">
        <v>4</v>
      </c>
      <c r="Y1037" s="34">
        <v>1</v>
      </c>
    </row>
    <row r="1038" spans="1:25" x14ac:dyDescent="0.2">
      <c r="A1038" s="34" t="s">
        <v>3604</v>
      </c>
      <c r="B1038" s="49" t="s">
        <v>2262</v>
      </c>
      <c r="C1038" s="49" t="s">
        <v>624</v>
      </c>
      <c r="D1038" s="49">
        <v>6</v>
      </c>
      <c r="E1038" s="34" t="s">
        <v>759</v>
      </c>
      <c r="F1038" s="34" t="s">
        <v>1561</v>
      </c>
      <c r="G1038" s="87" t="s">
        <v>720</v>
      </c>
      <c r="H1038" s="87" t="s">
        <v>721</v>
      </c>
      <c r="I1038" s="87" t="s">
        <v>719</v>
      </c>
      <c r="J1038" s="34" t="s">
        <v>933</v>
      </c>
      <c r="K1038" s="87">
        <v>6</v>
      </c>
      <c r="L1038" s="87" t="s">
        <v>720</v>
      </c>
      <c r="M1038" s="87" t="s">
        <v>719</v>
      </c>
      <c r="N1038" s="87">
        <v>4</v>
      </c>
      <c r="O1038" s="49" t="s">
        <v>3605</v>
      </c>
      <c r="P1038" s="49" t="s">
        <v>3605</v>
      </c>
      <c r="Q1038" s="34">
        <v>6</v>
      </c>
      <c r="R1038" s="34" t="s">
        <v>720</v>
      </c>
      <c r="S1038" s="34" t="s">
        <v>719</v>
      </c>
      <c r="T1038" s="34">
        <v>4</v>
      </c>
      <c r="U1038" s="34" t="s">
        <v>2465</v>
      </c>
      <c r="V1038" s="34" t="s">
        <v>2465</v>
      </c>
      <c r="W1038" s="34">
        <v>2</v>
      </c>
      <c r="X1038" s="34">
        <v>4</v>
      </c>
      <c r="Y1038" s="34">
        <v>1</v>
      </c>
    </row>
    <row r="1039" spans="1:25" x14ac:dyDescent="0.2">
      <c r="A1039" s="34" t="s">
        <v>3606</v>
      </c>
      <c r="B1039" s="49" t="s">
        <v>2263</v>
      </c>
      <c r="C1039" s="49" t="s">
        <v>624</v>
      </c>
      <c r="D1039" s="49">
        <v>6</v>
      </c>
      <c r="E1039" s="34" t="s">
        <v>759</v>
      </c>
      <c r="F1039" s="34" t="s">
        <v>2264</v>
      </c>
      <c r="G1039" s="87" t="s">
        <v>720</v>
      </c>
      <c r="H1039" s="87" t="s">
        <v>721</v>
      </c>
      <c r="I1039" s="87" t="s">
        <v>719</v>
      </c>
      <c r="J1039" s="34" t="s">
        <v>2265</v>
      </c>
      <c r="K1039" s="87">
        <v>6</v>
      </c>
      <c r="L1039" s="87" t="s">
        <v>721</v>
      </c>
      <c r="M1039" s="87" t="s">
        <v>720</v>
      </c>
      <c r="N1039" s="87">
        <v>4</v>
      </c>
      <c r="O1039" s="49" t="s">
        <v>3607</v>
      </c>
      <c r="P1039" s="49" t="s">
        <v>3607</v>
      </c>
      <c r="Q1039" s="34">
        <v>6</v>
      </c>
      <c r="R1039" s="34" t="s">
        <v>721</v>
      </c>
      <c r="S1039" s="34" t="s">
        <v>720</v>
      </c>
      <c r="T1039" s="34">
        <v>4</v>
      </c>
      <c r="U1039" s="34" t="s">
        <v>2465</v>
      </c>
      <c r="V1039" s="34" t="s">
        <v>2465</v>
      </c>
      <c r="W1039" s="34">
        <v>2</v>
      </c>
      <c r="X1039" s="34">
        <v>4</v>
      </c>
      <c r="Y1039" s="34">
        <v>1</v>
      </c>
    </row>
    <row r="1040" spans="1:25" x14ac:dyDescent="0.2">
      <c r="A1040" s="34" t="s">
        <v>3608</v>
      </c>
      <c r="B1040" s="49" t="s">
        <v>2266</v>
      </c>
      <c r="C1040" s="49" t="s">
        <v>624</v>
      </c>
      <c r="D1040" s="49">
        <v>6</v>
      </c>
      <c r="E1040" s="34" t="s">
        <v>759</v>
      </c>
      <c r="F1040" s="34" t="s">
        <v>2267</v>
      </c>
      <c r="G1040" s="87" t="s">
        <v>720</v>
      </c>
      <c r="H1040" s="87" t="s">
        <v>721</v>
      </c>
      <c r="I1040" s="87" t="s">
        <v>719</v>
      </c>
      <c r="J1040" s="34" t="s">
        <v>2268</v>
      </c>
      <c r="K1040" s="87">
        <v>6</v>
      </c>
      <c r="L1040" s="87" t="s">
        <v>721</v>
      </c>
      <c r="M1040" s="87" t="s">
        <v>719</v>
      </c>
      <c r="N1040" s="87">
        <v>4</v>
      </c>
      <c r="O1040" s="49" t="s">
        <v>3576</v>
      </c>
      <c r="P1040" s="49" t="s">
        <v>3576</v>
      </c>
      <c r="Q1040" s="34">
        <v>6</v>
      </c>
      <c r="R1040" s="34" t="s">
        <v>721</v>
      </c>
      <c r="S1040" s="34" t="s">
        <v>719</v>
      </c>
      <c r="T1040" s="34">
        <v>4</v>
      </c>
      <c r="U1040" s="34" t="s">
        <v>2465</v>
      </c>
      <c r="V1040" s="34" t="s">
        <v>2465</v>
      </c>
      <c r="W1040" s="34">
        <v>2</v>
      </c>
      <c r="X1040" s="34">
        <v>4</v>
      </c>
      <c r="Y1040" s="34">
        <v>1</v>
      </c>
    </row>
    <row r="1041" spans="1:25" x14ac:dyDescent="0.2">
      <c r="A1041" s="34" t="s">
        <v>3609</v>
      </c>
      <c r="B1041" s="49" t="s">
        <v>2269</v>
      </c>
      <c r="C1041" s="49" t="s">
        <v>624</v>
      </c>
      <c r="D1041" s="49">
        <v>6</v>
      </c>
      <c r="E1041" s="34" t="s">
        <v>759</v>
      </c>
      <c r="F1041" s="34" t="s">
        <v>2270</v>
      </c>
      <c r="G1041" s="87" t="s">
        <v>720</v>
      </c>
      <c r="H1041" s="87" t="s">
        <v>721</v>
      </c>
      <c r="I1041" s="87" t="s">
        <v>719</v>
      </c>
      <c r="J1041" s="34" t="s">
        <v>2271</v>
      </c>
      <c r="K1041" s="87">
        <v>6</v>
      </c>
      <c r="L1041" s="87" t="s">
        <v>721</v>
      </c>
      <c r="M1041" s="87" t="s">
        <v>719</v>
      </c>
      <c r="N1041" s="87">
        <v>4</v>
      </c>
      <c r="O1041" s="49" t="s">
        <v>3576</v>
      </c>
      <c r="P1041" s="49" t="s">
        <v>3576</v>
      </c>
      <c r="Q1041" s="34">
        <v>6</v>
      </c>
      <c r="R1041" s="34" t="s">
        <v>721</v>
      </c>
      <c r="S1041" s="34" t="s">
        <v>719</v>
      </c>
      <c r="T1041" s="34">
        <v>4</v>
      </c>
      <c r="U1041" s="34" t="s">
        <v>2465</v>
      </c>
      <c r="V1041" s="34" t="s">
        <v>2465</v>
      </c>
      <c r="W1041" s="34">
        <v>2</v>
      </c>
      <c r="X1041" s="34">
        <v>4</v>
      </c>
      <c r="Y1041" s="34">
        <v>1</v>
      </c>
    </row>
    <row r="1042" spans="1:25" x14ac:dyDescent="0.2">
      <c r="A1042" s="34" t="s">
        <v>3610</v>
      </c>
      <c r="B1042" s="49" t="s">
        <v>2272</v>
      </c>
      <c r="C1042" s="49" t="s">
        <v>624</v>
      </c>
      <c r="D1042" s="49">
        <v>6</v>
      </c>
      <c r="E1042" s="34" t="s">
        <v>759</v>
      </c>
      <c r="F1042" s="34" t="s">
        <v>745</v>
      </c>
      <c r="G1042" s="87" t="s">
        <v>720</v>
      </c>
      <c r="H1042" s="87" t="s">
        <v>746</v>
      </c>
      <c r="I1042" s="87" t="s">
        <v>747</v>
      </c>
      <c r="J1042" s="34" t="s">
        <v>748</v>
      </c>
      <c r="K1042" s="87">
        <v>6</v>
      </c>
      <c r="L1042" s="87" t="s">
        <v>721</v>
      </c>
      <c r="M1042" s="87" t="s">
        <v>720</v>
      </c>
      <c r="N1042" s="87">
        <v>10</v>
      </c>
      <c r="O1042" s="49" t="s">
        <v>3600</v>
      </c>
      <c r="P1042" s="49" t="s">
        <v>3600</v>
      </c>
      <c r="Q1042" s="34">
        <v>6</v>
      </c>
      <c r="R1042" s="34" t="s">
        <v>721</v>
      </c>
      <c r="S1042" s="34" t="s">
        <v>720</v>
      </c>
      <c r="T1042" s="34">
        <v>10</v>
      </c>
      <c r="U1042" s="34" t="s">
        <v>2360</v>
      </c>
      <c r="V1042" s="34" t="s">
        <v>2360</v>
      </c>
      <c r="W1042" s="34" t="s">
        <v>720</v>
      </c>
      <c r="X1042" s="34" t="s">
        <v>746</v>
      </c>
      <c r="Y1042" s="34" t="s">
        <v>747</v>
      </c>
    </row>
    <row r="1043" spans="1:25" x14ac:dyDescent="0.2">
      <c r="A1043" s="34" t="s">
        <v>3611</v>
      </c>
      <c r="B1043" s="49" t="s">
        <v>2273</v>
      </c>
      <c r="C1043" s="49" t="s">
        <v>624</v>
      </c>
      <c r="D1043" s="49">
        <v>6</v>
      </c>
      <c r="E1043" s="34" t="s">
        <v>759</v>
      </c>
      <c r="F1043" s="34" t="s">
        <v>742</v>
      </c>
      <c r="G1043" s="87" t="s">
        <v>728</v>
      </c>
      <c r="H1043" s="87" t="s">
        <v>732</v>
      </c>
      <c r="I1043" s="87" t="s">
        <v>728</v>
      </c>
      <c r="J1043" s="34" t="s">
        <v>743</v>
      </c>
      <c r="K1043" s="87">
        <v>6</v>
      </c>
      <c r="L1043" s="87">
        <v>3</v>
      </c>
      <c r="M1043" s="87">
        <v>2</v>
      </c>
      <c r="N1043" s="87">
        <v>16</v>
      </c>
      <c r="O1043" s="49" t="s">
        <v>2383</v>
      </c>
      <c r="P1043" s="49" t="s">
        <v>2383</v>
      </c>
      <c r="Q1043" s="34">
        <v>6</v>
      </c>
      <c r="R1043" s="34">
        <v>3</v>
      </c>
      <c r="S1043" s="34">
        <v>2</v>
      </c>
      <c r="T1043" s="34">
        <v>16</v>
      </c>
      <c r="U1043" s="34" t="s">
        <v>2933</v>
      </c>
      <c r="V1043" s="34" t="s">
        <v>2933</v>
      </c>
      <c r="W1043" s="34" t="s">
        <v>728</v>
      </c>
      <c r="X1043" s="34" t="s">
        <v>732</v>
      </c>
      <c r="Y1043" s="34" t="s">
        <v>728</v>
      </c>
    </row>
    <row r="1044" spans="1:25" x14ac:dyDescent="0.2">
      <c r="A1044" s="34" t="s">
        <v>3612</v>
      </c>
      <c r="B1044" s="49" t="s">
        <v>2274</v>
      </c>
      <c r="C1044" s="49" t="s">
        <v>625</v>
      </c>
      <c r="D1044" s="49">
        <v>6</v>
      </c>
      <c r="E1044" s="34" t="s">
        <v>759</v>
      </c>
      <c r="F1044" s="34" t="s">
        <v>718</v>
      </c>
      <c r="G1044" s="87" t="s">
        <v>719</v>
      </c>
      <c r="H1044" s="87" t="s">
        <v>720</v>
      </c>
      <c r="I1044" s="87" t="s">
        <v>721</v>
      </c>
      <c r="J1044" s="34" t="s">
        <v>722</v>
      </c>
      <c r="K1044" s="87">
        <v>6</v>
      </c>
      <c r="L1044" s="87" t="s">
        <v>720</v>
      </c>
      <c r="M1044" s="87" t="s">
        <v>720</v>
      </c>
      <c r="N1044" s="87">
        <v>5</v>
      </c>
      <c r="O1044" s="49" t="s">
        <v>3558</v>
      </c>
      <c r="P1044" s="49" t="s">
        <v>3558</v>
      </c>
      <c r="Q1044" s="34">
        <v>6</v>
      </c>
      <c r="R1044" s="34" t="s">
        <v>720</v>
      </c>
      <c r="S1044" s="34" t="s">
        <v>720</v>
      </c>
      <c r="T1044" s="34">
        <v>5</v>
      </c>
      <c r="U1044" s="34" t="s">
        <v>2346</v>
      </c>
      <c r="V1044" s="34" t="s">
        <v>2346</v>
      </c>
      <c r="W1044" s="34">
        <v>1</v>
      </c>
      <c r="X1044" s="34">
        <v>2</v>
      </c>
      <c r="Y1044" s="34">
        <v>4</v>
      </c>
    </row>
    <row r="1045" spans="1:25" x14ac:dyDescent="0.2">
      <c r="A1045" s="34" t="s">
        <v>3613</v>
      </c>
      <c r="B1045" s="49" t="s">
        <v>2275</v>
      </c>
      <c r="C1045" s="49" t="s">
        <v>625</v>
      </c>
      <c r="D1045" s="49">
        <v>6</v>
      </c>
      <c r="E1045" s="34" t="s">
        <v>759</v>
      </c>
      <c r="F1045" s="34" t="s">
        <v>724</v>
      </c>
      <c r="G1045" s="87" t="s">
        <v>719</v>
      </c>
      <c r="H1045" s="87" t="s">
        <v>720</v>
      </c>
      <c r="I1045" s="87" t="s">
        <v>721</v>
      </c>
      <c r="J1045" s="34" t="s">
        <v>725</v>
      </c>
      <c r="K1045" s="87">
        <v>6</v>
      </c>
      <c r="L1045" s="87" t="s">
        <v>720</v>
      </c>
      <c r="M1045" s="87" t="s">
        <v>720</v>
      </c>
      <c r="N1045" s="87">
        <v>10</v>
      </c>
      <c r="O1045" s="49" t="s">
        <v>3560</v>
      </c>
      <c r="P1045" s="49" t="s">
        <v>3560</v>
      </c>
      <c r="Q1045" s="34">
        <v>6</v>
      </c>
      <c r="R1045" s="34" t="s">
        <v>720</v>
      </c>
      <c r="S1045" s="34" t="s">
        <v>720</v>
      </c>
      <c r="T1045" s="34">
        <v>10</v>
      </c>
      <c r="U1045" s="34" t="s">
        <v>2346</v>
      </c>
      <c r="V1045" s="34" t="s">
        <v>2346</v>
      </c>
      <c r="W1045" s="34">
        <v>1</v>
      </c>
      <c r="X1045" s="34">
        <v>2</v>
      </c>
      <c r="Y1045" s="34">
        <v>4</v>
      </c>
    </row>
    <row r="1046" spans="1:25" x14ac:dyDescent="0.2">
      <c r="A1046" s="34" t="s">
        <v>3614</v>
      </c>
      <c r="B1046" s="49" t="s">
        <v>2276</v>
      </c>
      <c r="C1046" s="49" t="s">
        <v>625</v>
      </c>
      <c r="D1046" s="49">
        <v>6</v>
      </c>
      <c r="E1046" s="34" t="s">
        <v>759</v>
      </c>
      <c r="F1046" s="34" t="s">
        <v>738</v>
      </c>
      <c r="G1046" s="87" t="s">
        <v>719</v>
      </c>
      <c r="H1046" s="87" t="s">
        <v>739</v>
      </c>
      <c r="I1046" s="87" t="s">
        <v>720</v>
      </c>
      <c r="J1046" s="34" t="s">
        <v>740</v>
      </c>
      <c r="K1046" s="87">
        <v>6</v>
      </c>
      <c r="L1046" s="87" t="s">
        <v>768</v>
      </c>
      <c r="M1046" s="87" t="s">
        <v>719</v>
      </c>
      <c r="N1046" s="87">
        <v>16</v>
      </c>
      <c r="O1046" s="49" t="s">
        <v>2373</v>
      </c>
      <c r="P1046" s="49" t="s">
        <v>2373</v>
      </c>
      <c r="Q1046" s="34">
        <v>6</v>
      </c>
      <c r="R1046" s="34" t="s">
        <v>768</v>
      </c>
      <c r="S1046" s="34" t="s">
        <v>719</v>
      </c>
      <c r="T1046" s="34">
        <v>16</v>
      </c>
      <c r="U1046" s="34" t="s">
        <v>2356</v>
      </c>
      <c r="V1046" s="34" t="s">
        <v>2356</v>
      </c>
      <c r="W1046" s="34">
        <v>1</v>
      </c>
      <c r="X1046" s="34">
        <v>7</v>
      </c>
      <c r="Y1046" s="34">
        <v>2</v>
      </c>
    </row>
    <row r="1047" spans="1:25" x14ac:dyDescent="0.2">
      <c r="A1047" s="34" t="s">
        <v>3615</v>
      </c>
      <c r="B1047" s="49" t="s">
        <v>2277</v>
      </c>
      <c r="C1047" s="49" t="s">
        <v>625</v>
      </c>
      <c r="D1047" s="49">
        <v>6</v>
      </c>
      <c r="E1047" s="34" t="s">
        <v>759</v>
      </c>
      <c r="F1047" s="34" t="s">
        <v>2219</v>
      </c>
      <c r="G1047" s="87" t="s">
        <v>720</v>
      </c>
      <c r="H1047" s="87" t="s">
        <v>768</v>
      </c>
      <c r="I1047" s="87" t="s">
        <v>720</v>
      </c>
      <c r="J1047" s="34" t="s">
        <v>2278</v>
      </c>
      <c r="K1047" s="87">
        <v>6</v>
      </c>
      <c r="L1047" s="87" t="s">
        <v>720</v>
      </c>
      <c r="M1047" s="87" t="s">
        <v>720</v>
      </c>
      <c r="N1047" s="87">
        <v>4</v>
      </c>
      <c r="O1047" s="49" t="s">
        <v>3573</v>
      </c>
      <c r="P1047" s="49" t="s">
        <v>3573</v>
      </c>
      <c r="Q1047" s="34">
        <v>6</v>
      </c>
      <c r="R1047" s="34" t="s">
        <v>720</v>
      </c>
      <c r="S1047" s="34" t="s">
        <v>720</v>
      </c>
      <c r="T1047" s="34">
        <v>4</v>
      </c>
      <c r="U1047" s="34" t="s">
        <v>2818</v>
      </c>
      <c r="V1047" s="34" t="s">
        <v>2818</v>
      </c>
      <c r="W1047" s="34">
        <v>2</v>
      </c>
      <c r="X1047" s="34">
        <v>5</v>
      </c>
      <c r="Y1047" s="34">
        <v>2</v>
      </c>
    </row>
    <row r="1048" spans="1:25" x14ac:dyDescent="0.2">
      <c r="A1048" s="34" t="s">
        <v>3616</v>
      </c>
      <c r="B1048" s="49" t="s">
        <v>2279</v>
      </c>
      <c r="C1048" s="49" t="s">
        <v>625</v>
      </c>
      <c r="D1048" s="49">
        <v>6</v>
      </c>
      <c r="E1048" s="34" t="s">
        <v>759</v>
      </c>
      <c r="F1048" s="34" t="s">
        <v>735</v>
      </c>
      <c r="G1048" s="87" t="s">
        <v>720</v>
      </c>
      <c r="H1048" s="87" t="s">
        <v>768</v>
      </c>
      <c r="I1048" s="87" t="s">
        <v>720</v>
      </c>
      <c r="J1048" s="34" t="s">
        <v>736</v>
      </c>
      <c r="K1048" s="87">
        <v>6</v>
      </c>
      <c r="L1048" s="87" t="s">
        <v>720</v>
      </c>
      <c r="M1048" s="87" t="s">
        <v>720</v>
      </c>
      <c r="N1048" s="87" t="s">
        <v>721</v>
      </c>
      <c r="O1048" s="49" t="s">
        <v>3573</v>
      </c>
      <c r="P1048" s="49" t="s">
        <v>3573</v>
      </c>
      <c r="Q1048" s="34">
        <v>6</v>
      </c>
      <c r="R1048" s="34" t="s">
        <v>720</v>
      </c>
      <c r="S1048" s="34" t="s">
        <v>720</v>
      </c>
      <c r="T1048" s="34" t="s">
        <v>721</v>
      </c>
      <c r="U1048" s="34" t="s">
        <v>2818</v>
      </c>
      <c r="V1048" s="34" t="s">
        <v>2818</v>
      </c>
      <c r="W1048" s="34">
        <v>2</v>
      </c>
      <c r="X1048" s="34">
        <v>5</v>
      </c>
      <c r="Y1048" s="34">
        <v>2</v>
      </c>
    </row>
    <row r="1049" spans="1:25" x14ac:dyDescent="0.2">
      <c r="A1049" s="34" t="s">
        <v>3617</v>
      </c>
      <c r="B1049" s="49" t="s">
        <v>2280</v>
      </c>
      <c r="C1049" s="49" t="s">
        <v>625</v>
      </c>
      <c r="D1049" s="49">
        <v>6</v>
      </c>
      <c r="E1049" s="34" t="s">
        <v>759</v>
      </c>
      <c r="F1049" s="34" t="s">
        <v>2281</v>
      </c>
      <c r="G1049" s="87" t="s">
        <v>720</v>
      </c>
      <c r="H1049" s="87" t="s">
        <v>768</v>
      </c>
      <c r="I1049" s="87" t="s">
        <v>720</v>
      </c>
      <c r="J1049" s="34" t="s">
        <v>2282</v>
      </c>
      <c r="K1049" s="87">
        <v>6</v>
      </c>
      <c r="L1049" s="87" t="s">
        <v>720</v>
      </c>
      <c r="M1049" s="87" t="s">
        <v>720</v>
      </c>
      <c r="N1049" s="87">
        <v>4</v>
      </c>
      <c r="O1049" s="49" t="s">
        <v>3573</v>
      </c>
      <c r="P1049" s="49" t="s">
        <v>3573</v>
      </c>
      <c r="Q1049" s="34">
        <v>6</v>
      </c>
      <c r="R1049" s="34" t="s">
        <v>720</v>
      </c>
      <c r="S1049" s="34" t="s">
        <v>720</v>
      </c>
      <c r="T1049" s="34">
        <v>4</v>
      </c>
      <c r="U1049" s="34" t="s">
        <v>2818</v>
      </c>
      <c r="V1049" s="34" t="s">
        <v>2818</v>
      </c>
      <c r="W1049" s="34">
        <v>2</v>
      </c>
      <c r="X1049" s="34">
        <v>5</v>
      </c>
      <c r="Y1049" s="34">
        <v>2</v>
      </c>
    </row>
    <row r="1050" spans="1:25" x14ac:dyDescent="0.2">
      <c r="A1050" s="34" t="s">
        <v>3618</v>
      </c>
      <c r="B1050" s="49" t="s">
        <v>2283</v>
      </c>
      <c r="C1050" s="49" t="s">
        <v>625</v>
      </c>
      <c r="D1050" s="49">
        <v>6</v>
      </c>
      <c r="E1050" s="34" t="s">
        <v>759</v>
      </c>
      <c r="F1050" s="34" t="s">
        <v>745</v>
      </c>
      <c r="G1050" s="87" t="s">
        <v>720</v>
      </c>
      <c r="H1050" s="87" t="s">
        <v>746</v>
      </c>
      <c r="I1050" s="87" t="s">
        <v>747</v>
      </c>
      <c r="J1050" s="34" t="s">
        <v>748</v>
      </c>
      <c r="K1050" s="87">
        <v>6</v>
      </c>
      <c r="L1050" s="87" t="s">
        <v>720</v>
      </c>
      <c r="M1050" s="87" t="s">
        <v>720</v>
      </c>
      <c r="N1050" s="87">
        <v>10</v>
      </c>
      <c r="O1050" s="49" t="s">
        <v>3560</v>
      </c>
      <c r="P1050" s="49" t="s">
        <v>3560</v>
      </c>
      <c r="Q1050" s="34">
        <v>6</v>
      </c>
      <c r="R1050" s="34" t="s">
        <v>720</v>
      </c>
      <c r="S1050" s="34" t="s">
        <v>720</v>
      </c>
      <c r="T1050" s="34">
        <v>10</v>
      </c>
      <c r="U1050" s="34" t="s">
        <v>2360</v>
      </c>
      <c r="V1050" s="34" t="s">
        <v>2360</v>
      </c>
      <c r="W1050" s="34" t="s">
        <v>720</v>
      </c>
      <c r="X1050" s="34" t="s">
        <v>746</v>
      </c>
      <c r="Y1050" s="34" t="s">
        <v>747</v>
      </c>
    </row>
    <row r="1051" spans="1:25" x14ac:dyDescent="0.2">
      <c r="A1051" s="34" t="s">
        <v>3619</v>
      </c>
      <c r="B1051" s="49" t="s">
        <v>2284</v>
      </c>
      <c r="C1051" s="49" t="s">
        <v>625</v>
      </c>
      <c r="D1051" s="49">
        <v>6</v>
      </c>
      <c r="E1051" s="34" t="s">
        <v>759</v>
      </c>
      <c r="F1051" s="34" t="s">
        <v>2236</v>
      </c>
      <c r="G1051" s="87" t="s">
        <v>728</v>
      </c>
      <c r="H1051" s="87" t="s">
        <v>747</v>
      </c>
      <c r="I1051" s="87" t="s">
        <v>721</v>
      </c>
      <c r="J1051" s="34" t="s">
        <v>2237</v>
      </c>
      <c r="K1051" s="87">
        <v>6</v>
      </c>
      <c r="L1051" s="87">
        <v>2</v>
      </c>
      <c r="M1051" s="87">
        <v>1</v>
      </c>
      <c r="N1051" s="87">
        <v>9</v>
      </c>
      <c r="O1051" s="49" t="s">
        <v>3579</v>
      </c>
      <c r="P1051" s="49" t="s">
        <v>3579</v>
      </c>
      <c r="Q1051" s="34">
        <v>6</v>
      </c>
      <c r="R1051" s="34">
        <v>2</v>
      </c>
      <c r="S1051" s="34">
        <v>1</v>
      </c>
      <c r="T1051" s="34">
        <v>9</v>
      </c>
      <c r="U1051" s="34" t="s">
        <v>3580</v>
      </c>
      <c r="V1051" s="34" t="s">
        <v>3580</v>
      </c>
      <c r="W1051" s="34">
        <v>3</v>
      </c>
      <c r="X1051" s="34">
        <v>8</v>
      </c>
      <c r="Y1051" s="34">
        <v>4</v>
      </c>
    </row>
    <row r="1052" spans="1:25" x14ac:dyDescent="0.2">
      <c r="A1052" s="34" t="s">
        <v>3620</v>
      </c>
      <c r="B1052" s="49" t="s">
        <v>2285</v>
      </c>
      <c r="C1052" s="49" t="s">
        <v>625</v>
      </c>
      <c r="D1052" s="49">
        <v>6</v>
      </c>
      <c r="E1052" s="34" t="s">
        <v>759</v>
      </c>
      <c r="F1052" s="34" t="s">
        <v>2241</v>
      </c>
      <c r="G1052" s="87" t="s">
        <v>728</v>
      </c>
      <c r="H1052" s="87" t="s">
        <v>747</v>
      </c>
      <c r="I1052" s="87" t="s">
        <v>721</v>
      </c>
      <c r="J1052" s="34" t="s">
        <v>2237</v>
      </c>
      <c r="K1052" s="87">
        <v>6</v>
      </c>
      <c r="L1052" s="87">
        <v>2</v>
      </c>
      <c r="M1052" s="87">
        <v>2</v>
      </c>
      <c r="N1052" s="87">
        <v>4</v>
      </c>
      <c r="O1052" s="49" t="s">
        <v>3573</v>
      </c>
      <c r="P1052" s="49" t="s">
        <v>3573</v>
      </c>
      <c r="Q1052" s="34">
        <v>6</v>
      </c>
      <c r="R1052" s="34">
        <v>2</v>
      </c>
      <c r="S1052" s="34">
        <v>2</v>
      </c>
      <c r="T1052" s="34">
        <v>4</v>
      </c>
      <c r="U1052" s="34" t="s">
        <v>3580</v>
      </c>
      <c r="V1052" s="34" t="s">
        <v>3580</v>
      </c>
      <c r="W1052" s="34">
        <v>3</v>
      </c>
      <c r="X1052" s="34">
        <v>8</v>
      </c>
      <c r="Y1052" s="34">
        <v>4</v>
      </c>
    </row>
    <row r="1053" spans="1:25" x14ac:dyDescent="0.2">
      <c r="A1053" s="34" t="s">
        <v>3621</v>
      </c>
      <c r="B1053" s="49" t="s">
        <v>2286</v>
      </c>
      <c r="C1053" s="49" t="s">
        <v>625</v>
      </c>
      <c r="D1053" s="49">
        <v>6</v>
      </c>
      <c r="E1053" s="34" t="s">
        <v>759</v>
      </c>
      <c r="F1053" s="34" t="s">
        <v>742</v>
      </c>
      <c r="G1053" s="87" t="s">
        <v>728</v>
      </c>
      <c r="H1053" s="87" t="s">
        <v>732</v>
      </c>
      <c r="I1053" s="87" t="s">
        <v>728</v>
      </c>
      <c r="J1053" s="34" t="s">
        <v>743</v>
      </c>
      <c r="K1053" s="87">
        <v>6</v>
      </c>
      <c r="L1053" s="87">
        <v>3</v>
      </c>
      <c r="M1053" s="87">
        <v>2</v>
      </c>
      <c r="N1053" s="87">
        <v>16</v>
      </c>
      <c r="O1053" s="49" t="s">
        <v>2383</v>
      </c>
      <c r="P1053" s="49" t="s">
        <v>2383</v>
      </c>
      <c r="Q1053" s="34">
        <v>6</v>
      </c>
      <c r="R1053" s="34">
        <v>3</v>
      </c>
      <c r="S1053" s="34">
        <v>2</v>
      </c>
      <c r="T1053" s="34">
        <v>16</v>
      </c>
      <c r="U1053" s="34" t="s">
        <v>2933</v>
      </c>
      <c r="V1053" s="34" t="s">
        <v>2933</v>
      </c>
      <c r="W1053" s="34" t="s">
        <v>728</v>
      </c>
      <c r="X1053" s="34" t="s">
        <v>732</v>
      </c>
      <c r="Y1053" s="34" t="s">
        <v>728</v>
      </c>
    </row>
    <row r="1054" spans="1:25" x14ac:dyDescent="0.2">
      <c r="A1054" s="34" t="s">
        <v>3622</v>
      </c>
      <c r="B1054" s="49" t="s">
        <v>2287</v>
      </c>
      <c r="C1054" s="49" t="s">
        <v>626</v>
      </c>
      <c r="D1054" s="49">
        <v>1</v>
      </c>
      <c r="E1054" s="34" t="s">
        <v>782</v>
      </c>
      <c r="F1054" s="34" t="s">
        <v>718</v>
      </c>
      <c r="G1054" s="87" t="s">
        <v>719</v>
      </c>
      <c r="H1054" s="87" t="s">
        <v>720</v>
      </c>
      <c r="I1054" s="87" t="s">
        <v>721</v>
      </c>
      <c r="J1054" s="34" t="s">
        <v>722</v>
      </c>
      <c r="K1054" s="87">
        <v>1</v>
      </c>
      <c r="L1054" s="87">
        <v>5</v>
      </c>
      <c r="M1054" s="87">
        <v>0</v>
      </c>
      <c r="N1054" s="87">
        <v>5</v>
      </c>
      <c r="O1054" s="49" t="s">
        <v>2408</v>
      </c>
      <c r="P1054" s="49" t="s">
        <v>2408</v>
      </c>
      <c r="Q1054" s="34">
        <v>1</v>
      </c>
      <c r="R1054" s="34">
        <v>5</v>
      </c>
      <c r="S1054" s="34">
        <v>0</v>
      </c>
      <c r="T1054" s="34">
        <v>5</v>
      </c>
      <c r="U1054" s="34" t="s">
        <v>2346</v>
      </c>
      <c r="V1054" s="34" t="s">
        <v>2346</v>
      </c>
      <c r="W1054" s="34">
        <v>1</v>
      </c>
      <c r="X1054" s="34">
        <v>2</v>
      </c>
      <c r="Y1054" s="34">
        <v>4</v>
      </c>
    </row>
    <row r="1055" spans="1:25" x14ac:dyDescent="0.2">
      <c r="A1055" s="34" t="s">
        <v>3623</v>
      </c>
      <c r="B1055" s="49" t="s">
        <v>2288</v>
      </c>
      <c r="C1055" s="49" t="s">
        <v>626</v>
      </c>
      <c r="D1055" s="49">
        <v>1</v>
      </c>
      <c r="E1055" s="34" t="s">
        <v>782</v>
      </c>
      <c r="F1055" s="34" t="s">
        <v>724</v>
      </c>
      <c r="G1055" s="87" t="s">
        <v>719</v>
      </c>
      <c r="H1055" s="87" t="s">
        <v>720</v>
      </c>
      <c r="I1055" s="87" t="s">
        <v>721</v>
      </c>
      <c r="J1055" s="34" t="s">
        <v>725</v>
      </c>
      <c r="K1055" s="87">
        <v>1</v>
      </c>
      <c r="L1055" s="87">
        <v>6</v>
      </c>
      <c r="M1055" s="87">
        <v>0</v>
      </c>
      <c r="N1055" s="87">
        <v>10</v>
      </c>
      <c r="O1055" s="49" t="s">
        <v>2410</v>
      </c>
      <c r="P1055" s="49" t="s">
        <v>2410</v>
      </c>
      <c r="Q1055" s="34">
        <v>1</v>
      </c>
      <c r="R1055" s="34">
        <v>6</v>
      </c>
      <c r="S1055" s="34">
        <v>0</v>
      </c>
      <c r="T1055" s="34">
        <v>10</v>
      </c>
      <c r="U1055" s="34" t="s">
        <v>2346</v>
      </c>
      <c r="V1055" s="34" t="s">
        <v>2346</v>
      </c>
      <c r="W1055" s="34">
        <v>1</v>
      </c>
      <c r="X1055" s="34">
        <v>2</v>
      </c>
      <c r="Y1055" s="34">
        <v>4</v>
      </c>
    </row>
    <row r="1056" spans="1:25" x14ac:dyDescent="0.2">
      <c r="A1056" s="34" t="s">
        <v>3624</v>
      </c>
      <c r="B1056" s="49" t="s">
        <v>2289</v>
      </c>
      <c r="C1056" s="49" t="s">
        <v>626</v>
      </c>
      <c r="D1056" s="49">
        <v>1</v>
      </c>
      <c r="E1056" s="34" t="s">
        <v>782</v>
      </c>
      <c r="F1056" s="34" t="s">
        <v>738</v>
      </c>
      <c r="G1056" s="87" t="s">
        <v>719</v>
      </c>
      <c r="H1056" s="87" t="s">
        <v>739</v>
      </c>
      <c r="I1056" s="87" t="s">
        <v>720</v>
      </c>
      <c r="J1056" s="34" t="s">
        <v>740</v>
      </c>
      <c r="K1056" s="87">
        <v>1</v>
      </c>
      <c r="L1056" s="87" t="s">
        <v>719</v>
      </c>
      <c r="M1056" s="87" t="s">
        <v>719</v>
      </c>
      <c r="N1056" s="87">
        <v>16</v>
      </c>
      <c r="O1056" s="49" t="s">
        <v>3625</v>
      </c>
      <c r="P1056" s="49" t="s">
        <v>3625</v>
      </c>
      <c r="Q1056" s="34">
        <v>1</v>
      </c>
      <c r="R1056" s="34" t="s">
        <v>719</v>
      </c>
      <c r="S1056" s="34" t="s">
        <v>719</v>
      </c>
      <c r="T1056" s="34">
        <v>16</v>
      </c>
      <c r="U1056" s="34" t="s">
        <v>2356</v>
      </c>
      <c r="V1056" s="34" t="s">
        <v>2356</v>
      </c>
      <c r="W1056" s="34">
        <v>1</v>
      </c>
      <c r="X1056" s="34">
        <v>7</v>
      </c>
      <c r="Y1056" s="34">
        <v>2</v>
      </c>
    </row>
    <row r="1057" spans="1:25" x14ac:dyDescent="0.2">
      <c r="A1057" s="34" t="s">
        <v>3626</v>
      </c>
      <c r="B1057" s="49" t="s">
        <v>2290</v>
      </c>
      <c r="C1057" s="49" t="s">
        <v>626</v>
      </c>
      <c r="D1057" s="49">
        <v>1</v>
      </c>
      <c r="E1057" s="34" t="s">
        <v>782</v>
      </c>
      <c r="F1057" s="34" t="s">
        <v>735</v>
      </c>
      <c r="G1057" s="87" t="s">
        <v>720</v>
      </c>
      <c r="H1057" s="87" t="s">
        <v>768</v>
      </c>
      <c r="I1057" s="87" t="s">
        <v>719</v>
      </c>
      <c r="J1057" s="34" t="s">
        <v>736</v>
      </c>
      <c r="K1057" s="87">
        <v>1</v>
      </c>
      <c r="L1057" s="87">
        <v>1</v>
      </c>
      <c r="M1057" s="87">
        <v>1</v>
      </c>
      <c r="N1057" s="87">
        <v>16</v>
      </c>
      <c r="O1057" s="49" t="s">
        <v>3625</v>
      </c>
      <c r="P1057" s="49" t="s">
        <v>3625</v>
      </c>
      <c r="Q1057" s="34">
        <v>1</v>
      </c>
      <c r="R1057" s="34">
        <v>1</v>
      </c>
      <c r="S1057" s="34">
        <v>1</v>
      </c>
      <c r="T1057" s="34">
        <v>16</v>
      </c>
      <c r="U1057" s="34" t="s">
        <v>2471</v>
      </c>
      <c r="V1057" s="34" t="s">
        <v>2471</v>
      </c>
      <c r="W1057" s="34">
        <v>2</v>
      </c>
      <c r="X1057" s="34">
        <v>5</v>
      </c>
      <c r="Y1057" s="34">
        <v>1</v>
      </c>
    </row>
    <row r="1058" spans="1:25" x14ac:dyDescent="0.2">
      <c r="A1058" s="34" t="s">
        <v>3627</v>
      </c>
      <c r="B1058" s="49" t="s">
        <v>2291</v>
      </c>
      <c r="C1058" s="49" t="s">
        <v>626</v>
      </c>
      <c r="D1058" s="49">
        <v>1</v>
      </c>
      <c r="E1058" s="34" t="s">
        <v>782</v>
      </c>
      <c r="F1058" s="34" t="s">
        <v>2292</v>
      </c>
      <c r="G1058" s="87" t="s">
        <v>720</v>
      </c>
      <c r="H1058" s="87" t="s">
        <v>768</v>
      </c>
      <c r="I1058" s="87" t="s">
        <v>719</v>
      </c>
      <c r="J1058" s="34" t="s">
        <v>2293</v>
      </c>
      <c r="K1058" s="87">
        <v>1</v>
      </c>
      <c r="L1058" s="87">
        <v>1</v>
      </c>
      <c r="M1058" s="87">
        <v>1</v>
      </c>
      <c r="N1058" s="87">
        <v>4</v>
      </c>
      <c r="O1058" s="49" t="s">
        <v>2470</v>
      </c>
      <c r="P1058" s="49" t="s">
        <v>2470</v>
      </c>
      <c r="Q1058" s="34">
        <v>1</v>
      </c>
      <c r="R1058" s="34">
        <v>1</v>
      </c>
      <c r="S1058" s="34">
        <v>1</v>
      </c>
      <c r="T1058" s="34">
        <v>4</v>
      </c>
      <c r="U1058" s="34" t="s">
        <v>2471</v>
      </c>
      <c r="V1058" s="34" t="s">
        <v>2471</v>
      </c>
      <c r="W1058" s="34">
        <v>2</v>
      </c>
      <c r="X1058" s="34">
        <v>5</v>
      </c>
      <c r="Y1058" s="34">
        <v>1</v>
      </c>
    </row>
    <row r="1059" spans="1:25" x14ac:dyDescent="0.2">
      <c r="A1059" s="34" t="s">
        <v>3628</v>
      </c>
      <c r="B1059" s="49" t="s">
        <v>2294</v>
      </c>
      <c r="C1059" s="49" t="s">
        <v>626</v>
      </c>
      <c r="D1059" s="49">
        <v>1</v>
      </c>
      <c r="E1059" s="34" t="s">
        <v>782</v>
      </c>
      <c r="F1059" s="34" t="s">
        <v>2295</v>
      </c>
      <c r="G1059" s="87" t="s">
        <v>720</v>
      </c>
      <c r="H1059" s="87" t="s">
        <v>768</v>
      </c>
      <c r="I1059" s="87" t="s">
        <v>719</v>
      </c>
      <c r="J1059" s="34" t="s">
        <v>2296</v>
      </c>
      <c r="K1059" s="87">
        <v>1</v>
      </c>
      <c r="L1059" s="87">
        <v>1</v>
      </c>
      <c r="M1059" s="87">
        <v>2</v>
      </c>
      <c r="N1059" s="87">
        <v>4</v>
      </c>
      <c r="O1059" s="49" t="s">
        <v>2820</v>
      </c>
      <c r="P1059" s="49" t="s">
        <v>2820</v>
      </c>
      <c r="Q1059" s="34">
        <v>1</v>
      </c>
      <c r="R1059" s="34">
        <v>1</v>
      </c>
      <c r="S1059" s="34">
        <v>2</v>
      </c>
      <c r="T1059" s="34">
        <v>4</v>
      </c>
      <c r="U1059" s="34" t="s">
        <v>2471</v>
      </c>
      <c r="V1059" s="34" t="s">
        <v>2471</v>
      </c>
      <c r="W1059" s="34">
        <v>2</v>
      </c>
      <c r="X1059" s="34">
        <v>5</v>
      </c>
      <c r="Y1059" s="34">
        <v>1</v>
      </c>
    </row>
    <row r="1060" spans="1:25" x14ac:dyDescent="0.2">
      <c r="A1060" s="34" t="s">
        <v>3629</v>
      </c>
      <c r="B1060" s="49" t="s">
        <v>2297</v>
      </c>
      <c r="C1060" s="49" t="s">
        <v>626</v>
      </c>
      <c r="D1060" s="49">
        <v>1</v>
      </c>
      <c r="E1060" s="34" t="s">
        <v>782</v>
      </c>
      <c r="F1060" s="34" t="s">
        <v>2298</v>
      </c>
      <c r="G1060" s="87" t="s">
        <v>720</v>
      </c>
      <c r="H1060" s="87" t="s">
        <v>768</v>
      </c>
      <c r="I1060" s="87" t="s">
        <v>719</v>
      </c>
      <c r="J1060" s="34" t="s">
        <v>1619</v>
      </c>
      <c r="K1060" s="87">
        <v>1</v>
      </c>
      <c r="L1060" s="87" t="s">
        <v>719</v>
      </c>
      <c r="M1060" s="87" t="s">
        <v>719</v>
      </c>
      <c r="N1060" s="87">
        <v>4</v>
      </c>
      <c r="O1060" s="49" t="s">
        <v>2470</v>
      </c>
      <c r="P1060" s="49" t="s">
        <v>2470</v>
      </c>
      <c r="Q1060" s="34">
        <v>1</v>
      </c>
      <c r="R1060" s="34" t="s">
        <v>719</v>
      </c>
      <c r="S1060" s="34" t="s">
        <v>719</v>
      </c>
      <c r="T1060" s="34">
        <v>4</v>
      </c>
      <c r="U1060" s="34" t="s">
        <v>2471</v>
      </c>
      <c r="V1060" s="34" t="s">
        <v>2471</v>
      </c>
      <c r="W1060" s="34">
        <v>2</v>
      </c>
      <c r="X1060" s="34" t="s">
        <v>768</v>
      </c>
      <c r="Y1060" s="34" t="s">
        <v>719</v>
      </c>
    </row>
    <row r="1061" spans="1:25" x14ac:dyDescent="0.2">
      <c r="A1061" s="34" t="s">
        <v>3630</v>
      </c>
      <c r="B1061" s="49" t="s">
        <v>2299</v>
      </c>
      <c r="C1061" s="49" t="s">
        <v>626</v>
      </c>
      <c r="D1061" s="49">
        <v>1</v>
      </c>
      <c r="E1061" s="34" t="s">
        <v>782</v>
      </c>
      <c r="F1061" s="34" t="s">
        <v>2300</v>
      </c>
      <c r="G1061" s="87" t="s">
        <v>720</v>
      </c>
      <c r="H1061" s="87" t="s">
        <v>768</v>
      </c>
      <c r="I1061" s="87" t="s">
        <v>719</v>
      </c>
      <c r="J1061" s="34" t="s">
        <v>1619</v>
      </c>
      <c r="K1061" s="87">
        <v>1</v>
      </c>
      <c r="L1061" s="87">
        <v>1</v>
      </c>
      <c r="M1061" s="87">
        <v>1</v>
      </c>
      <c r="N1061" s="87">
        <v>4</v>
      </c>
      <c r="O1061" s="49" t="s">
        <v>2470</v>
      </c>
      <c r="P1061" s="49" t="s">
        <v>2470</v>
      </c>
      <c r="Q1061" s="34">
        <v>1</v>
      </c>
      <c r="R1061" s="34">
        <v>1</v>
      </c>
      <c r="S1061" s="34">
        <v>1</v>
      </c>
      <c r="T1061" s="34">
        <v>4</v>
      </c>
      <c r="U1061" s="34" t="s">
        <v>2471</v>
      </c>
      <c r="V1061" s="34" t="s">
        <v>2471</v>
      </c>
      <c r="W1061" s="34">
        <v>2</v>
      </c>
      <c r="X1061" s="34">
        <v>5</v>
      </c>
      <c r="Y1061" s="34">
        <v>1</v>
      </c>
    </row>
    <row r="1062" spans="1:25" x14ac:dyDescent="0.2">
      <c r="A1062" s="34" t="s">
        <v>3631</v>
      </c>
      <c r="B1062" s="49" t="s">
        <v>2301</v>
      </c>
      <c r="C1062" s="49" t="s">
        <v>626</v>
      </c>
      <c r="D1062" s="49">
        <v>1</v>
      </c>
      <c r="E1062" s="34" t="s">
        <v>782</v>
      </c>
      <c r="F1062" s="34" t="s">
        <v>2302</v>
      </c>
      <c r="G1062" s="87" t="s">
        <v>720</v>
      </c>
      <c r="H1062" s="87" t="s">
        <v>768</v>
      </c>
      <c r="I1062" s="87" t="s">
        <v>719</v>
      </c>
      <c r="J1062" s="34" t="s">
        <v>2303</v>
      </c>
      <c r="K1062" s="87">
        <v>1</v>
      </c>
      <c r="L1062" s="87">
        <v>1</v>
      </c>
      <c r="M1062" s="87">
        <v>2</v>
      </c>
      <c r="N1062" s="87">
        <v>4</v>
      </c>
      <c r="O1062" s="49" t="s">
        <v>2820</v>
      </c>
      <c r="P1062" s="49" t="s">
        <v>2820</v>
      </c>
      <c r="Q1062" s="34">
        <v>1</v>
      </c>
      <c r="R1062" s="34">
        <v>1</v>
      </c>
      <c r="S1062" s="34">
        <v>2</v>
      </c>
      <c r="T1062" s="34">
        <v>4</v>
      </c>
      <c r="U1062" s="34" t="s">
        <v>2471</v>
      </c>
      <c r="V1062" s="34" t="s">
        <v>2471</v>
      </c>
      <c r="W1062" s="34">
        <v>2</v>
      </c>
      <c r="X1062" s="34">
        <v>5</v>
      </c>
      <c r="Y1062" s="34">
        <v>1</v>
      </c>
    </row>
    <row r="1063" spans="1:25" x14ac:dyDescent="0.2">
      <c r="A1063" s="34" t="s">
        <v>3632</v>
      </c>
      <c r="B1063" s="49" t="s">
        <v>2304</v>
      </c>
      <c r="C1063" s="49" t="s">
        <v>626</v>
      </c>
      <c r="D1063" s="49">
        <v>1</v>
      </c>
      <c r="E1063" s="34" t="s">
        <v>782</v>
      </c>
      <c r="F1063" s="34" t="s">
        <v>2305</v>
      </c>
      <c r="G1063" s="87" t="s">
        <v>720</v>
      </c>
      <c r="H1063" s="87" t="s">
        <v>768</v>
      </c>
      <c r="I1063" s="87" t="s">
        <v>746</v>
      </c>
      <c r="J1063" s="34" t="s">
        <v>2306</v>
      </c>
      <c r="K1063" s="87">
        <v>1</v>
      </c>
      <c r="L1063" s="87">
        <v>2</v>
      </c>
      <c r="M1063" s="87">
        <v>3</v>
      </c>
      <c r="N1063" s="87">
        <v>4</v>
      </c>
      <c r="O1063" s="49" t="s">
        <v>3633</v>
      </c>
      <c r="P1063" s="49" t="s">
        <v>3633</v>
      </c>
      <c r="Q1063" s="34">
        <v>1</v>
      </c>
      <c r="R1063" s="34">
        <v>2</v>
      </c>
      <c r="S1063" s="34">
        <v>3</v>
      </c>
      <c r="T1063" s="34">
        <v>4</v>
      </c>
      <c r="U1063" s="34" t="s">
        <v>2821</v>
      </c>
      <c r="V1063" s="34" t="s">
        <v>2821</v>
      </c>
      <c r="W1063" s="34">
        <v>2</v>
      </c>
      <c r="X1063" s="34">
        <v>5</v>
      </c>
      <c r="Y1063" s="34">
        <v>6</v>
      </c>
    </row>
    <row r="1064" spans="1:25" x14ac:dyDescent="0.2">
      <c r="A1064" s="34" t="s">
        <v>3634</v>
      </c>
      <c r="B1064" s="49" t="s">
        <v>2307</v>
      </c>
      <c r="C1064" s="49" t="s">
        <v>626</v>
      </c>
      <c r="D1064" s="49">
        <v>1</v>
      </c>
      <c r="E1064" s="34" t="s">
        <v>782</v>
      </c>
      <c r="F1064" s="34" t="s">
        <v>745</v>
      </c>
      <c r="G1064" s="87" t="s">
        <v>720</v>
      </c>
      <c r="H1064" s="87" t="s">
        <v>746</v>
      </c>
      <c r="I1064" s="87" t="s">
        <v>747</v>
      </c>
      <c r="J1064" s="34" t="s">
        <v>748</v>
      </c>
      <c r="K1064" s="87">
        <v>1</v>
      </c>
      <c r="L1064" s="87">
        <v>6</v>
      </c>
      <c r="M1064" s="87" t="s">
        <v>719</v>
      </c>
      <c r="N1064" s="87">
        <v>10</v>
      </c>
      <c r="O1064" s="49" t="s">
        <v>2476</v>
      </c>
      <c r="P1064" s="49" t="s">
        <v>2476</v>
      </c>
      <c r="Q1064" s="34">
        <v>1</v>
      </c>
      <c r="R1064" s="34">
        <v>6</v>
      </c>
      <c r="S1064" s="34" t="s">
        <v>719</v>
      </c>
      <c r="T1064" s="34">
        <v>10</v>
      </c>
      <c r="U1064" s="34" t="s">
        <v>2360</v>
      </c>
      <c r="V1064" s="34" t="s">
        <v>2360</v>
      </c>
      <c r="W1064" s="34" t="s">
        <v>720</v>
      </c>
      <c r="X1064" s="34" t="s">
        <v>746</v>
      </c>
      <c r="Y1064" s="34" t="s">
        <v>747</v>
      </c>
    </row>
    <row r="1065" spans="1:25" x14ac:dyDescent="0.2">
      <c r="A1065" s="34" t="s">
        <v>3635</v>
      </c>
      <c r="B1065" s="49" t="s">
        <v>2308</v>
      </c>
      <c r="C1065" s="49" t="s">
        <v>626</v>
      </c>
      <c r="D1065" s="49">
        <v>1</v>
      </c>
      <c r="E1065" s="34" t="s">
        <v>782</v>
      </c>
      <c r="F1065" s="34" t="s">
        <v>742</v>
      </c>
      <c r="G1065" s="87" t="s">
        <v>728</v>
      </c>
      <c r="H1065" s="87" t="s">
        <v>732</v>
      </c>
      <c r="I1065" s="87" t="s">
        <v>728</v>
      </c>
      <c r="J1065" s="34" t="s">
        <v>743</v>
      </c>
      <c r="K1065" s="87">
        <v>1</v>
      </c>
      <c r="L1065" s="87" t="s">
        <v>719</v>
      </c>
      <c r="M1065" s="87" t="s">
        <v>719</v>
      </c>
      <c r="N1065" s="87">
        <v>16</v>
      </c>
      <c r="O1065" s="49" t="s">
        <v>3625</v>
      </c>
      <c r="P1065" s="49" t="s">
        <v>3625</v>
      </c>
      <c r="Q1065" s="34">
        <v>1</v>
      </c>
      <c r="R1065" s="34" t="s">
        <v>719</v>
      </c>
      <c r="S1065" s="34" t="s">
        <v>719</v>
      </c>
      <c r="T1065" s="34">
        <v>16</v>
      </c>
      <c r="U1065" s="34" t="s">
        <v>2933</v>
      </c>
      <c r="V1065" s="34" t="s">
        <v>2933</v>
      </c>
      <c r="W1065" s="34" t="s">
        <v>728</v>
      </c>
      <c r="X1065" s="34" t="s">
        <v>732</v>
      </c>
      <c r="Y1065" s="34" t="s">
        <v>728</v>
      </c>
    </row>
    <row r="1066" spans="1:25" x14ac:dyDescent="0.2">
      <c r="A1066" s="34" t="s">
        <v>3636</v>
      </c>
      <c r="B1066" s="49" t="s">
        <v>2309</v>
      </c>
      <c r="C1066" s="49" t="s">
        <v>627</v>
      </c>
      <c r="D1066" s="49">
        <v>1</v>
      </c>
      <c r="E1066" s="34" t="s">
        <v>782</v>
      </c>
      <c r="F1066" s="34" t="s">
        <v>2310</v>
      </c>
      <c r="G1066" s="87" t="s">
        <v>719</v>
      </c>
      <c r="H1066" s="87" t="s">
        <v>720</v>
      </c>
      <c r="I1066" s="87" t="s">
        <v>720</v>
      </c>
      <c r="J1066" s="34" t="s">
        <v>1257</v>
      </c>
      <c r="K1066" s="87">
        <v>1</v>
      </c>
      <c r="L1066" s="87">
        <v>5</v>
      </c>
      <c r="M1066" s="87">
        <v>0</v>
      </c>
      <c r="N1066" s="87">
        <v>5</v>
      </c>
      <c r="O1066" s="49" t="s">
        <v>2408</v>
      </c>
      <c r="P1066" s="49" t="s">
        <v>2408</v>
      </c>
      <c r="Q1066" s="34">
        <v>1</v>
      </c>
      <c r="R1066" s="34">
        <v>5</v>
      </c>
      <c r="S1066" s="34">
        <v>0</v>
      </c>
      <c r="T1066" s="34">
        <v>5</v>
      </c>
      <c r="U1066" s="34" t="s">
        <v>2700</v>
      </c>
      <c r="V1066" s="34" t="s">
        <v>2700</v>
      </c>
      <c r="W1066" s="34">
        <v>1</v>
      </c>
      <c r="X1066" s="34">
        <v>2</v>
      </c>
      <c r="Y1066" s="34">
        <v>2</v>
      </c>
    </row>
    <row r="1067" spans="1:25" x14ac:dyDescent="0.2">
      <c r="A1067" s="34" t="s">
        <v>3637</v>
      </c>
      <c r="B1067" s="49" t="s">
        <v>2311</v>
      </c>
      <c r="C1067" s="49" t="s">
        <v>627</v>
      </c>
      <c r="D1067" s="49">
        <v>1</v>
      </c>
      <c r="E1067" s="34" t="s">
        <v>782</v>
      </c>
      <c r="F1067" s="34" t="s">
        <v>718</v>
      </c>
      <c r="G1067" s="87" t="s">
        <v>719</v>
      </c>
      <c r="H1067" s="87" t="s">
        <v>720</v>
      </c>
      <c r="I1067" s="87" t="s">
        <v>721</v>
      </c>
      <c r="J1067" s="34" t="s">
        <v>722</v>
      </c>
      <c r="K1067" s="87">
        <v>1</v>
      </c>
      <c r="L1067" s="87">
        <v>5</v>
      </c>
      <c r="M1067" s="87">
        <v>0</v>
      </c>
      <c r="N1067" s="87">
        <v>5</v>
      </c>
      <c r="O1067" s="49" t="s">
        <v>2408</v>
      </c>
      <c r="P1067" s="49" t="s">
        <v>2408</v>
      </c>
      <c r="Q1067" s="34">
        <v>1</v>
      </c>
      <c r="R1067" s="34">
        <v>5</v>
      </c>
      <c r="S1067" s="34">
        <v>0</v>
      </c>
      <c r="T1067" s="34">
        <v>5</v>
      </c>
      <c r="U1067" s="34" t="s">
        <v>2346</v>
      </c>
      <c r="V1067" s="34" t="s">
        <v>2346</v>
      </c>
      <c r="W1067" s="34">
        <v>1</v>
      </c>
      <c r="X1067" s="34">
        <v>2</v>
      </c>
      <c r="Y1067" s="34">
        <v>4</v>
      </c>
    </row>
    <row r="1068" spans="1:25" x14ac:dyDescent="0.2">
      <c r="A1068" s="34" t="s">
        <v>3638</v>
      </c>
      <c r="B1068" s="49" t="s">
        <v>2312</v>
      </c>
      <c r="C1068" s="49" t="s">
        <v>627</v>
      </c>
      <c r="D1068" s="49">
        <v>1</v>
      </c>
      <c r="E1068" s="34" t="s">
        <v>782</v>
      </c>
      <c r="F1068" s="34" t="s">
        <v>724</v>
      </c>
      <c r="G1068" s="87" t="s">
        <v>719</v>
      </c>
      <c r="H1068" s="87" t="s">
        <v>720</v>
      </c>
      <c r="I1068" s="87" t="s">
        <v>721</v>
      </c>
      <c r="J1068" s="34" t="s">
        <v>725</v>
      </c>
      <c r="K1068" s="87">
        <v>1</v>
      </c>
      <c r="L1068" s="87">
        <v>6</v>
      </c>
      <c r="M1068" s="87">
        <v>0</v>
      </c>
      <c r="N1068" s="87">
        <v>10</v>
      </c>
      <c r="O1068" s="49" t="s">
        <v>2410</v>
      </c>
      <c r="P1068" s="49" t="s">
        <v>2410</v>
      </c>
      <c r="Q1068" s="34">
        <v>1</v>
      </c>
      <c r="R1068" s="34">
        <v>6</v>
      </c>
      <c r="S1068" s="34">
        <v>0</v>
      </c>
      <c r="T1068" s="34">
        <v>10</v>
      </c>
      <c r="U1068" s="34" t="s">
        <v>2346</v>
      </c>
      <c r="V1068" s="34" t="s">
        <v>2346</v>
      </c>
      <c r="W1068" s="34">
        <v>1</v>
      </c>
      <c r="X1068" s="34">
        <v>2</v>
      </c>
      <c r="Y1068" s="34">
        <v>4</v>
      </c>
    </row>
    <row r="1069" spans="1:25" x14ac:dyDescent="0.2">
      <c r="A1069" s="34" t="s">
        <v>3639</v>
      </c>
      <c r="B1069" s="49" t="s">
        <v>2313</v>
      </c>
      <c r="C1069" s="49" t="s">
        <v>627</v>
      </c>
      <c r="D1069" s="49">
        <v>1</v>
      </c>
      <c r="E1069" s="34" t="s">
        <v>782</v>
      </c>
      <c r="F1069" s="34" t="s">
        <v>2314</v>
      </c>
      <c r="G1069" s="87" t="s">
        <v>719</v>
      </c>
      <c r="H1069" s="87" t="s">
        <v>720</v>
      </c>
      <c r="I1069" s="87" t="s">
        <v>721</v>
      </c>
      <c r="J1069" s="34" t="s">
        <v>1678</v>
      </c>
      <c r="K1069" s="87">
        <v>1</v>
      </c>
      <c r="L1069" s="87">
        <v>5</v>
      </c>
      <c r="M1069" s="87">
        <v>0</v>
      </c>
      <c r="N1069" s="87">
        <v>5</v>
      </c>
      <c r="O1069" s="49" t="s">
        <v>2408</v>
      </c>
      <c r="P1069" s="49" t="s">
        <v>2408</v>
      </c>
      <c r="Q1069" s="34">
        <v>1</v>
      </c>
      <c r="R1069" s="34">
        <v>5</v>
      </c>
      <c r="S1069" s="34">
        <v>0</v>
      </c>
      <c r="T1069" s="34">
        <v>5</v>
      </c>
      <c r="U1069" s="34" t="s">
        <v>2346</v>
      </c>
      <c r="V1069" s="34" t="s">
        <v>2346</v>
      </c>
      <c r="W1069" s="34">
        <v>1</v>
      </c>
      <c r="X1069" s="34">
        <v>2</v>
      </c>
      <c r="Y1069" s="34">
        <v>4</v>
      </c>
    </row>
    <row r="1070" spans="1:25" x14ac:dyDescent="0.2">
      <c r="A1070" s="34" t="s">
        <v>3640</v>
      </c>
      <c r="B1070" s="49" t="s">
        <v>2315</v>
      </c>
      <c r="C1070" s="49" t="s">
        <v>627</v>
      </c>
      <c r="D1070" s="49">
        <v>1</v>
      </c>
      <c r="E1070" s="34" t="s">
        <v>782</v>
      </c>
      <c r="F1070" s="34" t="s">
        <v>2316</v>
      </c>
      <c r="G1070" s="87" t="s">
        <v>719</v>
      </c>
      <c r="H1070" s="87" t="s">
        <v>720</v>
      </c>
      <c r="I1070" s="87" t="s">
        <v>721</v>
      </c>
      <c r="J1070" s="34" t="s">
        <v>1678</v>
      </c>
      <c r="K1070" s="87">
        <v>1</v>
      </c>
      <c r="L1070" s="87">
        <v>6</v>
      </c>
      <c r="M1070" s="87">
        <v>0</v>
      </c>
      <c r="N1070" s="87">
        <v>5</v>
      </c>
      <c r="O1070" s="49" t="s">
        <v>3109</v>
      </c>
      <c r="P1070" s="49" t="s">
        <v>3109</v>
      </c>
      <c r="Q1070" s="34">
        <v>1</v>
      </c>
      <c r="R1070" s="34">
        <v>6</v>
      </c>
      <c r="S1070" s="34">
        <v>0</v>
      </c>
      <c r="T1070" s="34">
        <v>5</v>
      </c>
      <c r="U1070" s="34" t="s">
        <v>2346</v>
      </c>
      <c r="V1070" s="34" t="s">
        <v>2346</v>
      </c>
      <c r="W1070" s="34">
        <v>1</v>
      </c>
      <c r="X1070" s="34">
        <v>2</v>
      </c>
      <c r="Y1070" s="34">
        <v>4</v>
      </c>
    </row>
    <row r="1071" spans="1:25" x14ac:dyDescent="0.2">
      <c r="A1071" s="34" t="s">
        <v>3641</v>
      </c>
      <c r="B1071" s="49" t="s">
        <v>2317</v>
      </c>
      <c r="C1071" s="49" t="s">
        <v>627</v>
      </c>
      <c r="D1071" s="49">
        <v>1</v>
      </c>
      <c r="E1071" s="34" t="s">
        <v>782</v>
      </c>
      <c r="F1071" s="34" t="s">
        <v>2318</v>
      </c>
      <c r="G1071" s="87" t="s">
        <v>719</v>
      </c>
      <c r="H1071" s="87" t="s">
        <v>720</v>
      </c>
      <c r="I1071" s="87" t="s">
        <v>721</v>
      </c>
      <c r="J1071" s="34" t="s">
        <v>1678</v>
      </c>
      <c r="K1071" s="87">
        <v>1</v>
      </c>
      <c r="L1071" s="87">
        <v>5</v>
      </c>
      <c r="M1071" s="87">
        <v>0</v>
      </c>
      <c r="N1071" s="87">
        <v>5</v>
      </c>
      <c r="O1071" s="49" t="s">
        <v>2408</v>
      </c>
      <c r="P1071" s="49" t="s">
        <v>2408</v>
      </c>
      <c r="Q1071" s="34">
        <v>1</v>
      </c>
      <c r="R1071" s="34">
        <v>5</v>
      </c>
      <c r="S1071" s="34">
        <v>0</v>
      </c>
      <c r="T1071" s="34">
        <v>5</v>
      </c>
      <c r="U1071" s="34" t="s">
        <v>2346</v>
      </c>
      <c r="V1071" s="34" t="s">
        <v>2346</v>
      </c>
      <c r="W1071" s="34">
        <v>1</v>
      </c>
      <c r="X1071" s="34">
        <v>2</v>
      </c>
      <c r="Y1071" s="34">
        <v>4</v>
      </c>
    </row>
    <row r="1072" spans="1:25" x14ac:dyDescent="0.2">
      <c r="A1072" s="34" t="s">
        <v>3642</v>
      </c>
      <c r="B1072" s="49" t="s">
        <v>2319</v>
      </c>
      <c r="C1072" s="49" t="s">
        <v>627</v>
      </c>
      <c r="D1072" s="49">
        <v>1</v>
      </c>
      <c r="E1072" s="34" t="s">
        <v>782</v>
      </c>
      <c r="F1072" s="34" t="s">
        <v>735</v>
      </c>
      <c r="G1072" s="87" t="s">
        <v>719</v>
      </c>
      <c r="H1072" s="87" t="s">
        <v>720</v>
      </c>
      <c r="I1072" s="87" t="s">
        <v>721</v>
      </c>
      <c r="J1072" s="34" t="s">
        <v>736</v>
      </c>
      <c r="K1072" s="87">
        <v>1</v>
      </c>
      <c r="L1072" s="87">
        <v>5</v>
      </c>
      <c r="M1072" s="87">
        <v>0</v>
      </c>
      <c r="N1072" s="87">
        <v>16</v>
      </c>
      <c r="O1072" s="49" t="s">
        <v>2406</v>
      </c>
      <c r="P1072" s="49" t="s">
        <v>2406</v>
      </c>
      <c r="Q1072" s="34">
        <v>1</v>
      </c>
      <c r="R1072" s="34">
        <v>5</v>
      </c>
      <c r="S1072" s="34">
        <v>0</v>
      </c>
      <c r="T1072" s="34">
        <v>16</v>
      </c>
      <c r="U1072" s="34" t="s">
        <v>2346</v>
      </c>
      <c r="V1072" s="34" t="s">
        <v>2346</v>
      </c>
      <c r="W1072" s="34">
        <v>1</v>
      </c>
      <c r="X1072" s="34">
        <v>2</v>
      </c>
      <c r="Y1072" s="34">
        <v>4</v>
      </c>
    </row>
    <row r="1073" spans="1:25" x14ac:dyDescent="0.2">
      <c r="A1073" s="34" t="s">
        <v>3643</v>
      </c>
      <c r="B1073" s="49" t="s">
        <v>2320</v>
      </c>
      <c r="C1073" s="49" t="s">
        <v>627</v>
      </c>
      <c r="D1073" s="49">
        <v>1</v>
      </c>
      <c r="E1073" s="34" t="s">
        <v>782</v>
      </c>
      <c r="F1073" s="34" t="s">
        <v>2321</v>
      </c>
      <c r="G1073" s="87" t="s">
        <v>719</v>
      </c>
      <c r="H1073" s="87" t="s">
        <v>720</v>
      </c>
      <c r="I1073" s="87" t="s">
        <v>721</v>
      </c>
      <c r="J1073" s="34" t="s">
        <v>2322</v>
      </c>
      <c r="K1073" s="87">
        <v>1</v>
      </c>
      <c r="L1073" s="87">
        <v>6</v>
      </c>
      <c r="M1073" s="87">
        <v>0</v>
      </c>
      <c r="N1073" s="87">
        <v>5</v>
      </c>
      <c r="O1073" s="49" t="s">
        <v>3109</v>
      </c>
      <c r="P1073" s="49" t="s">
        <v>3109</v>
      </c>
      <c r="Q1073" s="34">
        <v>1</v>
      </c>
      <c r="R1073" s="34">
        <v>6</v>
      </c>
      <c r="S1073" s="34">
        <v>0</v>
      </c>
      <c r="T1073" s="34">
        <v>5</v>
      </c>
      <c r="U1073" s="34" t="s">
        <v>2346</v>
      </c>
      <c r="V1073" s="34" t="s">
        <v>2346</v>
      </c>
      <c r="W1073" s="34">
        <v>1</v>
      </c>
      <c r="X1073" s="34">
        <v>2</v>
      </c>
      <c r="Y1073" s="34">
        <v>4</v>
      </c>
    </row>
    <row r="1074" spans="1:25" x14ac:dyDescent="0.2">
      <c r="A1074" s="34" t="s">
        <v>3644</v>
      </c>
      <c r="B1074" s="49" t="s">
        <v>2323</v>
      </c>
      <c r="C1074" s="49" t="s">
        <v>627</v>
      </c>
      <c r="D1074" s="49">
        <v>1</v>
      </c>
      <c r="E1074" s="34" t="s">
        <v>782</v>
      </c>
      <c r="F1074" s="34" t="s">
        <v>2324</v>
      </c>
      <c r="G1074" s="87" t="s">
        <v>719</v>
      </c>
      <c r="H1074" s="87" t="s">
        <v>720</v>
      </c>
      <c r="I1074" s="87" t="s">
        <v>721</v>
      </c>
      <c r="J1074" s="34" t="s">
        <v>2325</v>
      </c>
      <c r="K1074" s="87">
        <v>1</v>
      </c>
      <c r="L1074" s="87">
        <v>5</v>
      </c>
      <c r="M1074" s="87">
        <v>0</v>
      </c>
      <c r="N1074" s="87">
        <v>5</v>
      </c>
      <c r="O1074" s="49" t="s">
        <v>2408</v>
      </c>
      <c r="P1074" s="49" t="s">
        <v>2408</v>
      </c>
      <c r="Q1074" s="34">
        <v>1</v>
      </c>
      <c r="R1074" s="34">
        <v>5</v>
      </c>
      <c r="S1074" s="34">
        <v>0</v>
      </c>
      <c r="T1074" s="34">
        <v>5</v>
      </c>
      <c r="U1074" s="34" t="s">
        <v>2346</v>
      </c>
      <c r="V1074" s="34" t="s">
        <v>2346</v>
      </c>
      <c r="W1074" s="34">
        <v>1</v>
      </c>
      <c r="X1074" s="34">
        <v>2</v>
      </c>
      <c r="Y1074" s="34">
        <v>4</v>
      </c>
    </row>
    <row r="1075" spans="1:25" x14ac:dyDescent="0.2">
      <c r="A1075" s="34" t="s">
        <v>3645</v>
      </c>
      <c r="B1075" s="49" t="s">
        <v>2326</v>
      </c>
      <c r="C1075" s="49" t="s">
        <v>627</v>
      </c>
      <c r="D1075" s="49">
        <v>1</v>
      </c>
      <c r="E1075" s="34" t="s">
        <v>782</v>
      </c>
      <c r="F1075" s="34" t="s">
        <v>738</v>
      </c>
      <c r="G1075" s="87" t="s">
        <v>719</v>
      </c>
      <c r="H1075" s="87" t="s">
        <v>739</v>
      </c>
      <c r="I1075" s="87" t="s">
        <v>720</v>
      </c>
      <c r="J1075" s="34" t="s">
        <v>740</v>
      </c>
      <c r="K1075" s="87">
        <v>1</v>
      </c>
      <c r="L1075" s="87" t="s">
        <v>768</v>
      </c>
      <c r="M1075" s="87" t="s">
        <v>2419</v>
      </c>
      <c r="N1075" s="87">
        <v>16</v>
      </c>
      <c r="O1075" s="49" t="s">
        <v>2406</v>
      </c>
      <c r="P1075" s="49" t="s">
        <v>2406</v>
      </c>
      <c r="Q1075" s="34">
        <v>1</v>
      </c>
      <c r="R1075" s="34" t="s">
        <v>768</v>
      </c>
      <c r="S1075" s="34" t="s">
        <v>2419</v>
      </c>
      <c r="T1075" s="34">
        <v>16</v>
      </c>
      <c r="U1075" s="34" t="s">
        <v>2356</v>
      </c>
      <c r="V1075" s="34" t="s">
        <v>2356</v>
      </c>
      <c r="W1075" s="34">
        <v>1</v>
      </c>
      <c r="X1075" s="34">
        <v>7</v>
      </c>
      <c r="Y1075" s="34">
        <v>2</v>
      </c>
    </row>
    <row r="1076" spans="1:25" x14ac:dyDescent="0.2">
      <c r="A1076" s="34" t="s">
        <v>3646</v>
      </c>
      <c r="B1076" s="49" t="s">
        <v>2327</v>
      </c>
      <c r="C1076" s="49" t="s">
        <v>627</v>
      </c>
      <c r="D1076" s="49">
        <v>1</v>
      </c>
      <c r="E1076" s="34" t="s">
        <v>782</v>
      </c>
      <c r="F1076" s="34" t="s">
        <v>745</v>
      </c>
      <c r="G1076" s="87" t="s">
        <v>720</v>
      </c>
      <c r="H1076" s="87" t="s">
        <v>746</v>
      </c>
      <c r="I1076" s="87" t="s">
        <v>747</v>
      </c>
      <c r="J1076" s="34" t="s">
        <v>748</v>
      </c>
      <c r="K1076" s="87">
        <v>1</v>
      </c>
      <c r="L1076" s="87">
        <v>6</v>
      </c>
      <c r="M1076" s="87" t="s">
        <v>719</v>
      </c>
      <c r="N1076" s="87">
        <v>10</v>
      </c>
      <c r="O1076" s="49" t="s">
        <v>2476</v>
      </c>
      <c r="P1076" s="49" t="s">
        <v>2476</v>
      </c>
      <c r="Q1076" s="34">
        <v>1</v>
      </c>
      <c r="R1076" s="34">
        <v>6</v>
      </c>
      <c r="S1076" s="34" t="s">
        <v>719</v>
      </c>
      <c r="T1076" s="34">
        <v>10</v>
      </c>
      <c r="U1076" s="34" t="s">
        <v>2360</v>
      </c>
      <c r="V1076" s="34" t="s">
        <v>2360</v>
      </c>
      <c r="W1076" s="34" t="s">
        <v>720</v>
      </c>
      <c r="X1076" s="34" t="s">
        <v>746</v>
      </c>
      <c r="Y1076" s="34" t="s">
        <v>747</v>
      </c>
    </row>
    <row r="1077" spans="1:25" x14ac:dyDescent="0.2">
      <c r="A1077" s="34" t="s">
        <v>3647</v>
      </c>
      <c r="B1077" s="49" t="s">
        <v>2328</v>
      </c>
      <c r="C1077" s="49" t="s">
        <v>627</v>
      </c>
      <c r="D1077" s="49">
        <v>1</v>
      </c>
      <c r="E1077" s="34" t="s">
        <v>782</v>
      </c>
      <c r="F1077" s="34" t="s">
        <v>742</v>
      </c>
      <c r="G1077" s="87" t="s">
        <v>728</v>
      </c>
      <c r="H1077" s="87" t="s">
        <v>732</v>
      </c>
      <c r="I1077" s="87" t="s">
        <v>728</v>
      </c>
      <c r="J1077" s="34" t="s">
        <v>743</v>
      </c>
      <c r="K1077" s="87">
        <v>1</v>
      </c>
      <c r="L1077" s="87" t="s">
        <v>768</v>
      </c>
      <c r="M1077" s="87" t="s">
        <v>2419</v>
      </c>
      <c r="N1077" s="87">
        <v>16</v>
      </c>
      <c r="O1077" s="49" t="s">
        <v>2406</v>
      </c>
      <c r="P1077" s="49" t="s">
        <v>2406</v>
      </c>
      <c r="Q1077" s="34">
        <v>1</v>
      </c>
      <c r="R1077" s="34" t="s">
        <v>768</v>
      </c>
      <c r="S1077" s="34" t="s">
        <v>2419</v>
      </c>
      <c r="T1077" s="34">
        <v>16</v>
      </c>
      <c r="U1077" s="34" t="s">
        <v>2933</v>
      </c>
      <c r="V1077" s="34" t="s">
        <v>2933</v>
      </c>
      <c r="W1077" s="34" t="s">
        <v>728</v>
      </c>
      <c r="X1077" s="34" t="s">
        <v>732</v>
      </c>
      <c r="Y1077" s="34" t="s">
        <v>728</v>
      </c>
    </row>
    <row r="1078" spans="1:25" x14ac:dyDescent="0.2">
      <c r="A1078" s="34" t="s">
        <v>3648</v>
      </c>
      <c r="B1078" s="49" t="s">
        <v>2329</v>
      </c>
      <c r="C1078" s="49" t="s">
        <v>627</v>
      </c>
      <c r="D1078" s="49">
        <v>1</v>
      </c>
      <c r="E1078" s="34" t="s">
        <v>782</v>
      </c>
      <c r="F1078" s="34" t="s">
        <v>1978</v>
      </c>
      <c r="G1078" s="87" t="s">
        <v>728</v>
      </c>
      <c r="H1078" s="87" t="s">
        <v>732</v>
      </c>
      <c r="I1078" s="87" t="s">
        <v>728</v>
      </c>
      <c r="J1078" s="34" t="s">
        <v>733</v>
      </c>
      <c r="K1078" s="87">
        <v>1</v>
      </c>
      <c r="L1078" s="87" t="s">
        <v>768</v>
      </c>
      <c r="M1078" s="87" t="s">
        <v>2419</v>
      </c>
      <c r="N1078" s="87">
        <v>5</v>
      </c>
      <c r="O1078" s="49" t="s">
        <v>2408</v>
      </c>
      <c r="P1078" s="49" t="s">
        <v>2408</v>
      </c>
      <c r="Q1078" s="34">
        <v>1</v>
      </c>
      <c r="R1078" s="34" t="s">
        <v>768</v>
      </c>
      <c r="S1078" s="34" t="s">
        <v>2419</v>
      </c>
      <c r="T1078" s="34">
        <v>5</v>
      </c>
      <c r="U1078" s="34" t="s">
        <v>2933</v>
      </c>
      <c r="V1078" s="34" t="s">
        <v>2933</v>
      </c>
      <c r="W1078" s="34" t="s">
        <v>728</v>
      </c>
      <c r="X1078" s="34" t="s">
        <v>732</v>
      </c>
      <c r="Y1078" s="34" t="s">
        <v>728</v>
      </c>
    </row>
    <row r="1079" spans="1:25" x14ac:dyDescent="0.2">
      <c r="A1079" s="34" t="s">
        <v>3649</v>
      </c>
      <c r="B1079" s="49" t="s">
        <v>2330</v>
      </c>
      <c r="C1079" s="49" t="s">
        <v>628</v>
      </c>
      <c r="D1079" s="49">
        <v>4</v>
      </c>
      <c r="E1079" s="34" t="s">
        <v>859</v>
      </c>
      <c r="F1079" s="34" t="s">
        <v>2109</v>
      </c>
      <c r="G1079" s="87" t="s">
        <v>719</v>
      </c>
      <c r="H1079" s="87" t="s">
        <v>747</v>
      </c>
      <c r="I1079" s="87" t="s">
        <v>728</v>
      </c>
      <c r="J1079" s="34" t="s">
        <v>2154</v>
      </c>
      <c r="K1079" s="87">
        <v>4</v>
      </c>
      <c r="L1079" s="87">
        <v>5</v>
      </c>
      <c r="M1079" s="87">
        <v>0</v>
      </c>
      <c r="N1079" s="87">
        <v>4</v>
      </c>
      <c r="O1079" s="49" t="s">
        <v>2511</v>
      </c>
      <c r="P1079" s="49" t="s">
        <v>2511</v>
      </c>
      <c r="Q1079" s="34">
        <v>4</v>
      </c>
      <c r="R1079" s="34">
        <v>5</v>
      </c>
      <c r="S1079" s="34">
        <v>0</v>
      </c>
      <c r="T1079" s="34">
        <v>4</v>
      </c>
      <c r="U1079" s="34" t="s">
        <v>3179</v>
      </c>
      <c r="V1079" s="34" t="s">
        <v>3179</v>
      </c>
      <c r="W1079" s="34">
        <v>1</v>
      </c>
      <c r="X1079" s="34">
        <v>8</v>
      </c>
      <c r="Y1079" s="34">
        <v>3</v>
      </c>
    </row>
    <row r="1080" spans="1:25" x14ac:dyDescent="0.2">
      <c r="A1080" s="34" t="s">
        <v>3650</v>
      </c>
      <c r="B1080" s="49" t="s">
        <v>2331</v>
      </c>
      <c r="C1080" s="49" t="s">
        <v>628</v>
      </c>
      <c r="D1080" s="49">
        <v>4</v>
      </c>
      <c r="E1080" s="34" t="s">
        <v>859</v>
      </c>
      <c r="F1080" s="34" t="s">
        <v>735</v>
      </c>
      <c r="G1080" s="87" t="s">
        <v>719</v>
      </c>
      <c r="H1080" s="87" t="s">
        <v>747</v>
      </c>
      <c r="I1080" s="87" t="s">
        <v>728</v>
      </c>
      <c r="J1080" s="34" t="s">
        <v>736</v>
      </c>
      <c r="K1080" s="87">
        <v>4</v>
      </c>
      <c r="L1080" s="87">
        <v>5</v>
      </c>
      <c r="M1080" s="87">
        <v>0</v>
      </c>
      <c r="N1080" s="87" t="s">
        <v>721</v>
      </c>
      <c r="O1080" s="49" t="s">
        <v>2511</v>
      </c>
      <c r="P1080" s="49" t="s">
        <v>2511</v>
      </c>
      <c r="Q1080" s="34">
        <v>4</v>
      </c>
      <c r="R1080" s="34">
        <v>5</v>
      </c>
      <c r="S1080" s="34">
        <v>0</v>
      </c>
      <c r="T1080" s="34" t="s">
        <v>721</v>
      </c>
      <c r="U1080" s="34" t="s">
        <v>3179</v>
      </c>
      <c r="V1080" s="34" t="s">
        <v>3179</v>
      </c>
      <c r="W1080" s="34">
        <v>1</v>
      </c>
      <c r="X1080" s="34">
        <v>8</v>
      </c>
      <c r="Y1080" s="34">
        <v>3</v>
      </c>
    </row>
    <row r="1081" spans="1:25" x14ac:dyDescent="0.2">
      <c r="A1081" s="34" t="s">
        <v>3651</v>
      </c>
      <c r="B1081" s="49" t="s">
        <v>2332</v>
      </c>
      <c r="C1081" s="49" t="s">
        <v>628</v>
      </c>
      <c r="D1081" s="49">
        <v>4</v>
      </c>
      <c r="E1081" s="34" t="s">
        <v>859</v>
      </c>
      <c r="F1081" s="34" t="s">
        <v>738</v>
      </c>
      <c r="G1081" s="87" t="s">
        <v>719</v>
      </c>
      <c r="H1081" s="87" t="s">
        <v>739</v>
      </c>
      <c r="I1081" s="87" t="s">
        <v>720</v>
      </c>
      <c r="J1081" s="34" t="s">
        <v>740</v>
      </c>
      <c r="K1081" s="87">
        <v>4</v>
      </c>
      <c r="L1081" s="87" t="s">
        <v>768</v>
      </c>
      <c r="M1081" s="87" t="s">
        <v>2419</v>
      </c>
      <c r="N1081" s="87">
        <v>16</v>
      </c>
      <c r="O1081" s="49" t="s">
        <v>3652</v>
      </c>
      <c r="P1081" s="49" t="s">
        <v>3652</v>
      </c>
      <c r="Q1081" s="34">
        <v>4</v>
      </c>
      <c r="R1081" s="34" t="s">
        <v>768</v>
      </c>
      <c r="S1081" s="34" t="s">
        <v>2419</v>
      </c>
      <c r="T1081" s="34">
        <v>16</v>
      </c>
      <c r="U1081" s="34" t="s">
        <v>2356</v>
      </c>
      <c r="V1081" s="34" t="s">
        <v>2356</v>
      </c>
      <c r="W1081" s="34">
        <v>1</v>
      </c>
      <c r="X1081" s="34">
        <v>7</v>
      </c>
      <c r="Y1081" s="34">
        <v>2</v>
      </c>
    </row>
    <row r="1082" spans="1:25" x14ac:dyDescent="0.2">
      <c r="A1082" s="34" t="s">
        <v>3653</v>
      </c>
      <c r="B1082" s="49" t="s">
        <v>2333</v>
      </c>
      <c r="C1082" s="49" t="s">
        <v>628</v>
      </c>
      <c r="D1082" s="49">
        <v>4</v>
      </c>
      <c r="E1082" s="34" t="s">
        <v>859</v>
      </c>
      <c r="F1082" s="34" t="s">
        <v>742</v>
      </c>
      <c r="G1082" s="87" t="s">
        <v>728</v>
      </c>
      <c r="H1082" s="87" t="s">
        <v>732</v>
      </c>
      <c r="I1082" s="87" t="s">
        <v>728</v>
      </c>
      <c r="J1082" s="34" t="s">
        <v>743</v>
      </c>
      <c r="K1082" s="87">
        <v>4</v>
      </c>
      <c r="L1082" s="87" t="s">
        <v>768</v>
      </c>
      <c r="M1082" s="87" t="s">
        <v>2419</v>
      </c>
      <c r="N1082" s="87">
        <v>16</v>
      </c>
      <c r="O1082" s="49" t="s">
        <v>3652</v>
      </c>
      <c r="P1082" s="49" t="s">
        <v>3652</v>
      </c>
      <c r="Q1082" s="34">
        <v>4</v>
      </c>
      <c r="R1082" s="34" t="s">
        <v>768</v>
      </c>
      <c r="S1082" s="34" t="s">
        <v>2419</v>
      </c>
      <c r="T1082" s="34">
        <v>16</v>
      </c>
      <c r="U1082" s="34" t="s">
        <v>2933</v>
      </c>
      <c r="V1082" s="34" t="s">
        <v>2933</v>
      </c>
      <c r="W1082" s="34" t="s">
        <v>728</v>
      </c>
      <c r="X1082" s="34" t="s">
        <v>732</v>
      </c>
      <c r="Y1082" s="34" t="s">
        <v>728</v>
      </c>
    </row>
    <row r="1083" spans="1:25" x14ac:dyDescent="0.2">
      <c r="A1083" s="34" t="s">
        <v>3654</v>
      </c>
      <c r="B1083" s="49" t="s">
        <v>2334</v>
      </c>
      <c r="C1083" s="49" t="s">
        <v>628</v>
      </c>
      <c r="D1083" s="49">
        <v>4</v>
      </c>
      <c r="E1083" s="34" t="s">
        <v>859</v>
      </c>
      <c r="F1083" s="34" t="s">
        <v>718</v>
      </c>
      <c r="G1083" s="87" t="s">
        <v>719</v>
      </c>
      <c r="H1083" s="87" t="s">
        <v>720</v>
      </c>
      <c r="I1083" s="87" t="s">
        <v>721</v>
      </c>
      <c r="J1083" s="34" t="s">
        <v>722</v>
      </c>
      <c r="K1083" s="87">
        <v>4</v>
      </c>
      <c r="L1083" s="87" t="s">
        <v>739</v>
      </c>
      <c r="M1083" s="87" t="s">
        <v>2419</v>
      </c>
      <c r="N1083" s="87">
        <v>5</v>
      </c>
      <c r="O1083" s="49" t="s">
        <v>3655</v>
      </c>
      <c r="P1083" s="49" t="s">
        <v>3655</v>
      </c>
      <c r="Q1083" s="34">
        <v>4</v>
      </c>
      <c r="R1083" s="34" t="s">
        <v>739</v>
      </c>
      <c r="S1083" s="34" t="s">
        <v>2419</v>
      </c>
      <c r="T1083" s="34">
        <v>5</v>
      </c>
      <c r="U1083" s="34" t="s">
        <v>2346</v>
      </c>
      <c r="V1083" s="34" t="s">
        <v>2346</v>
      </c>
      <c r="W1083" s="34">
        <v>1</v>
      </c>
      <c r="X1083" s="34">
        <v>2</v>
      </c>
      <c r="Y1083" s="34">
        <v>4</v>
      </c>
    </row>
    <row r="1084" spans="1:25" x14ac:dyDescent="0.2">
      <c r="A1084" s="34" t="s">
        <v>3656</v>
      </c>
      <c r="B1084" s="49" t="s">
        <v>2335</v>
      </c>
      <c r="C1084" s="49" t="s">
        <v>628</v>
      </c>
      <c r="D1084" s="49">
        <v>4</v>
      </c>
      <c r="E1084" s="34" t="s">
        <v>859</v>
      </c>
      <c r="F1084" s="34" t="s">
        <v>724</v>
      </c>
      <c r="G1084" s="87" t="s">
        <v>719</v>
      </c>
      <c r="H1084" s="87" t="s">
        <v>720</v>
      </c>
      <c r="I1084" s="87" t="s">
        <v>721</v>
      </c>
      <c r="J1084" s="34" t="s">
        <v>725</v>
      </c>
      <c r="K1084" s="87">
        <v>4</v>
      </c>
      <c r="L1084" s="87" t="s">
        <v>739</v>
      </c>
      <c r="M1084" s="87" t="s">
        <v>2419</v>
      </c>
      <c r="N1084" s="87">
        <v>10</v>
      </c>
      <c r="O1084" s="49" t="s">
        <v>3657</v>
      </c>
      <c r="P1084" s="49" t="s">
        <v>3657</v>
      </c>
      <c r="Q1084" s="34">
        <v>4</v>
      </c>
      <c r="R1084" s="34" t="s">
        <v>739</v>
      </c>
      <c r="S1084" s="34" t="s">
        <v>2419</v>
      </c>
      <c r="T1084" s="34">
        <v>10</v>
      </c>
      <c r="U1084" s="34" t="s">
        <v>2346</v>
      </c>
      <c r="V1084" s="34" t="s">
        <v>2346</v>
      </c>
      <c r="W1084" s="34">
        <v>1</v>
      </c>
      <c r="X1084" s="34">
        <v>2</v>
      </c>
      <c r="Y1084" s="34">
        <v>4</v>
      </c>
    </row>
    <row r="1085" spans="1:25" x14ac:dyDescent="0.2">
      <c r="A1085" s="34" t="s">
        <v>3658</v>
      </c>
      <c r="B1085" s="49" t="s">
        <v>2336</v>
      </c>
      <c r="C1085" s="49" t="s">
        <v>628</v>
      </c>
      <c r="D1085" s="49">
        <v>4</v>
      </c>
      <c r="E1085" s="34" t="s">
        <v>859</v>
      </c>
      <c r="F1085" s="34" t="s">
        <v>745</v>
      </c>
      <c r="G1085" s="87" t="s">
        <v>720</v>
      </c>
      <c r="H1085" s="87" t="s">
        <v>746</v>
      </c>
      <c r="I1085" s="87" t="s">
        <v>747</v>
      </c>
      <c r="J1085" s="34" t="s">
        <v>748</v>
      </c>
      <c r="K1085" s="87">
        <v>4</v>
      </c>
      <c r="L1085" s="87" t="s">
        <v>739</v>
      </c>
      <c r="M1085" s="87" t="s">
        <v>2419</v>
      </c>
      <c r="N1085" s="87" t="s">
        <v>2481</v>
      </c>
      <c r="O1085" s="49" t="s">
        <v>3657</v>
      </c>
      <c r="P1085" s="49" t="s">
        <v>3657</v>
      </c>
      <c r="Q1085" s="34">
        <v>4</v>
      </c>
      <c r="R1085" s="34" t="s">
        <v>739</v>
      </c>
      <c r="S1085" s="34" t="s">
        <v>2419</v>
      </c>
      <c r="T1085" s="34" t="s">
        <v>2481</v>
      </c>
      <c r="U1085" s="34" t="s">
        <v>2360</v>
      </c>
      <c r="V1085" s="34" t="s">
        <v>2360</v>
      </c>
      <c r="W1085" s="34" t="s">
        <v>720</v>
      </c>
      <c r="X1085" s="34" t="s">
        <v>746</v>
      </c>
      <c r="Y1085" s="34" t="s">
        <v>747</v>
      </c>
    </row>
    <row r="1086" spans="1:25" x14ac:dyDescent="0.2">
      <c r="A1086" s="34" t="s">
        <v>3792</v>
      </c>
      <c r="B1086" s="49"/>
      <c r="C1086" s="49" t="s">
        <v>3793</v>
      </c>
      <c r="D1086" s="49">
        <v>2</v>
      </c>
      <c r="E1086" s="34" t="s">
        <v>717</v>
      </c>
      <c r="F1086" s="34" t="s">
        <v>3794</v>
      </c>
      <c r="G1086" s="87">
        <v>1</v>
      </c>
      <c r="H1086" s="87">
        <v>3</v>
      </c>
      <c r="I1086" s="87">
        <v>2</v>
      </c>
      <c r="J1086" s="34" t="s">
        <v>3795</v>
      </c>
      <c r="K1086" s="87">
        <v>2</v>
      </c>
      <c r="L1086" s="87">
        <v>2</v>
      </c>
      <c r="M1086" s="87">
        <v>1</v>
      </c>
      <c r="N1086" s="87">
        <v>16</v>
      </c>
      <c r="O1086" s="49" t="s">
        <v>2350</v>
      </c>
    </row>
    <row r="1087" spans="1:25" x14ac:dyDescent="0.2">
      <c r="A1087" s="34" t="s">
        <v>3796</v>
      </c>
      <c r="C1087" s="34" t="s">
        <v>3793</v>
      </c>
      <c r="D1087" s="50">
        <v>2</v>
      </c>
      <c r="E1087" s="34" t="s">
        <v>717</v>
      </c>
      <c r="F1087" s="34" t="s">
        <v>3797</v>
      </c>
      <c r="G1087" s="34">
        <v>1</v>
      </c>
      <c r="H1087" s="34">
        <v>3</v>
      </c>
      <c r="I1087" s="34">
        <v>2</v>
      </c>
      <c r="J1087" s="34" t="s">
        <v>3795</v>
      </c>
      <c r="K1087" s="51">
        <v>2</v>
      </c>
      <c r="L1087" s="49">
        <v>2</v>
      </c>
      <c r="M1087" s="49">
        <v>1</v>
      </c>
      <c r="N1087" s="49">
        <v>16</v>
      </c>
      <c r="O1087" s="49" t="s">
        <v>2350</v>
      </c>
    </row>
    <row r="1088" spans="1:25" x14ac:dyDescent="0.2">
      <c r="A1088" s="34" t="s">
        <v>3798</v>
      </c>
      <c r="C1088" s="34" t="s">
        <v>3793</v>
      </c>
      <c r="D1088" s="81">
        <v>2</v>
      </c>
      <c r="E1088" s="34" t="s">
        <v>717</v>
      </c>
      <c r="F1088" s="34" t="s">
        <v>3799</v>
      </c>
      <c r="G1088" s="34">
        <v>1</v>
      </c>
      <c r="H1088" s="34">
        <v>3</v>
      </c>
      <c r="I1088" s="34">
        <v>2</v>
      </c>
      <c r="J1088" s="34" t="s">
        <v>3795</v>
      </c>
      <c r="K1088" s="51">
        <v>2</v>
      </c>
      <c r="L1088" s="49">
        <v>2</v>
      </c>
      <c r="M1088" s="49">
        <v>1</v>
      </c>
      <c r="N1088" s="49">
        <v>16</v>
      </c>
      <c r="O1088" s="49" t="s">
        <v>2350</v>
      </c>
    </row>
    <row r="1089" spans="1:15" x14ac:dyDescent="0.2">
      <c r="A1089" s="34" t="s">
        <v>3800</v>
      </c>
      <c r="C1089" s="34" t="s">
        <v>3793</v>
      </c>
      <c r="D1089" s="81">
        <v>2</v>
      </c>
      <c r="E1089" s="34" t="s">
        <v>717</v>
      </c>
      <c r="F1089" s="34" t="s">
        <v>742</v>
      </c>
      <c r="G1089" s="34">
        <v>1</v>
      </c>
      <c r="H1089" s="34">
        <v>3</v>
      </c>
      <c r="I1089" s="34">
        <v>4</v>
      </c>
      <c r="J1089" s="34" t="s">
        <v>736</v>
      </c>
      <c r="K1089" s="51">
        <v>2</v>
      </c>
      <c r="L1089" s="49">
        <v>2</v>
      </c>
      <c r="M1089" s="49">
        <v>1</v>
      </c>
      <c r="N1089" s="49">
        <v>16</v>
      </c>
      <c r="O1089" s="49" t="s">
        <v>2350</v>
      </c>
    </row>
    <row r="1090" spans="1:15" x14ac:dyDescent="0.2">
      <c r="A1090" s="34" t="s">
        <v>3801</v>
      </c>
      <c r="C1090" s="34" t="s">
        <v>3793</v>
      </c>
      <c r="D1090" s="81">
        <v>2</v>
      </c>
      <c r="E1090" s="34" t="s">
        <v>717</v>
      </c>
      <c r="F1090" s="34" t="s">
        <v>735</v>
      </c>
      <c r="G1090" s="34">
        <v>1</v>
      </c>
      <c r="H1090" s="34">
        <v>3</v>
      </c>
      <c r="I1090" s="34">
        <v>2</v>
      </c>
      <c r="J1090" s="34" t="s">
        <v>743</v>
      </c>
      <c r="K1090" s="51">
        <v>2</v>
      </c>
      <c r="L1090" s="49">
        <v>2</v>
      </c>
      <c r="M1090" s="49">
        <v>1</v>
      </c>
      <c r="N1090" s="49">
        <v>16</v>
      </c>
      <c r="O1090" s="49" t="s">
        <v>2350</v>
      </c>
    </row>
  </sheetData>
  <autoFilter ref="A1:Y1087" xr:uid="{00000000-0009-0000-0000-000005000000}"/>
  <conditionalFormatting sqref="K2:K1086">
    <cfRule type="expression" dxfId="4" priority="3">
      <formula>$K2&lt;&gt;$D2</formula>
    </cfRule>
  </conditionalFormatting>
  <conditionalFormatting sqref="P1:P1048576">
    <cfRule type="expression" dxfId="3" priority="2">
      <formula>$P2=$O2</formula>
    </cfRule>
  </conditionalFormatting>
  <conditionalFormatting sqref="V2:V1087">
    <cfRule type="expression" dxfId="2" priority="1">
      <formula>$V2=$U2</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E1610-C888-42D2-B1E7-C3D4D07C0FD4}">
  <sheetPr codeName="Hoja1">
    <tabColor theme="5" tint="0.39997558519241921"/>
  </sheetPr>
  <dimension ref="B1:AK37"/>
  <sheetViews>
    <sheetView showGridLines="0" topLeftCell="A6" zoomScale="55" zoomScaleNormal="60" zoomScaleSheetLayoutView="50" workbookViewId="0">
      <selection activeCell="J13" sqref="J13:K13"/>
    </sheetView>
  </sheetViews>
  <sheetFormatPr baseColWidth="10" defaultColWidth="11.42578125" defaultRowHeight="13.5" x14ac:dyDescent="0.25"/>
  <cols>
    <col min="1" max="1" width="3.5703125" style="4" customWidth="1"/>
    <col min="2" max="2" width="3.85546875" style="4" customWidth="1"/>
    <col min="3" max="3" width="11" style="4" customWidth="1"/>
    <col min="4" max="5" width="11" style="8" customWidth="1"/>
    <col min="6" max="6" width="13.85546875" style="8" customWidth="1"/>
    <col min="7" max="7" width="12.28515625" style="4" customWidth="1"/>
    <col min="8" max="9" width="14.140625" style="4" customWidth="1"/>
    <col min="10" max="10" width="16.140625" style="4" customWidth="1"/>
    <col min="11" max="11" width="17.85546875" style="4" customWidth="1"/>
    <col min="12" max="15" width="14.28515625" style="4" customWidth="1"/>
    <col min="16" max="16" width="28.85546875" style="4" customWidth="1"/>
    <col min="17" max="17" width="13.85546875" style="4" customWidth="1"/>
    <col min="18" max="18" width="15.42578125" style="4" customWidth="1"/>
    <col min="19" max="22" width="13.7109375" style="4" customWidth="1"/>
    <col min="23" max="28" width="6.7109375" style="4" customWidth="1"/>
    <col min="29" max="30" width="16.42578125" style="4" customWidth="1"/>
    <col min="31" max="31" width="25.7109375" style="4" customWidth="1"/>
    <col min="32" max="32" width="31.5703125" style="4" customWidth="1"/>
    <col min="33" max="34" width="3.28515625" style="4" customWidth="1"/>
    <col min="35" max="16384" width="11.42578125" style="4"/>
  </cols>
  <sheetData>
    <row r="1" spans="2:37" ht="14.25" thickBot="1" x14ac:dyDescent="0.3"/>
    <row r="2" spans="2:37" x14ac:dyDescent="0.25">
      <c r="B2" s="118"/>
      <c r="C2" s="119"/>
      <c r="D2" s="137"/>
      <c r="E2" s="137"/>
      <c r="F2" s="137"/>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38"/>
    </row>
    <row r="3" spans="2:37" s="7" customFormat="1" ht="33.75" customHeight="1" x14ac:dyDescent="0.2">
      <c r="B3" s="139"/>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140"/>
    </row>
    <row r="4" spans="2:37" s="7" customFormat="1" ht="33.75" customHeight="1" x14ac:dyDescent="0.2">
      <c r="B4" s="139"/>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140"/>
      <c r="AK4"/>
    </row>
    <row r="5" spans="2:37" s="7" customFormat="1" ht="33.75" customHeight="1" x14ac:dyDescent="0.2">
      <c r="B5" s="139"/>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140"/>
    </row>
    <row r="6" spans="2:37" s="7" customFormat="1" ht="32.25" customHeight="1" x14ac:dyDescent="0.2">
      <c r="B6" s="139"/>
      <c r="C6" s="276"/>
      <c r="D6" s="276"/>
      <c r="E6" s="276"/>
      <c r="F6" s="276"/>
      <c r="G6" s="276"/>
      <c r="H6" s="27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140"/>
    </row>
    <row r="7" spans="2:37" s="1" customFormat="1" ht="28.5" customHeight="1" x14ac:dyDescent="0.2">
      <c r="B7" s="120"/>
      <c r="C7" s="277" t="s">
        <v>3771</v>
      </c>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121"/>
    </row>
    <row r="8" spans="2:37" s="2" customFormat="1" ht="20.25" customHeight="1" x14ac:dyDescent="0.25">
      <c r="B8" s="122"/>
      <c r="C8" s="278" t="s">
        <v>3789</v>
      </c>
      <c r="D8" s="278"/>
      <c r="E8" s="278"/>
      <c r="F8" s="271" t="s">
        <v>3790</v>
      </c>
      <c r="G8" s="271"/>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c r="AG8" s="123"/>
      <c r="AK8"/>
    </row>
    <row r="9" spans="2:37" s="2" customFormat="1" ht="41.25" customHeight="1" x14ac:dyDescent="0.25">
      <c r="B9" s="122"/>
      <c r="C9" s="279"/>
      <c r="D9" s="279"/>
      <c r="E9" s="279"/>
      <c r="F9" s="279" t="str">
        <f>IFERROR(VLOOKUP(C9,'Cat URG 2021'!A:B,2,FALSE)," ")</f>
        <v xml:space="preserve"> </v>
      </c>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123"/>
    </row>
    <row r="10" spans="2:37" s="2" customFormat="1" ht="28.5" customHeight="1" x14ac:dyDescent="0.25">
      <c r="B10" s="122"/>
      <c r="C10" s="267" t="s">
        <v>3803</v>
      </c>
      <c r="D10" s="267"/>
      <c r="E10" s="267"/>
      <c r="F10" s="267"/>
      <c r="G10" s="267"/>
      <c r="H10" s="267"/>
      <c r="I10" s="267"/>
      <c r="J10" s="267"/>
      <c r="K10" s="267"/>
      <c r="L10" s="267"/>
      <c r="M10" s="267"/>
      <c r="N10" s="267"/>
      <c r="O10" s="267"/>
      <c r="P10" s="267"/>
      <c r="Q10" s="267"/>
      <c r="R10" s="267"/>
      <c r="S10" s="267"/>
      <c r="T10" s="267"/>
      <c r="U10" s="267"/>
      <c r="V10" s="267"/>
      <c r="W10" s="267"/>
      <c r="X10" s="267"/>
      <c r="Y10" s="267"/>
      <c r="Z10" s="267"/>
      <c r="AA10" s="267"/>
      <c r="AB10" s="267"/>
      <c r="AC10" s="267"/>
      <c r="AD10" s="267"/>
      <c r="AE10" s="267"/>
      <c r="AF10" s="267"/>
      <c r="AG10" s="123"/>
    </row>
    <row r="11" spans="2:37" s="2" customFormat="1" ht="39.75" customHeight="1" x14ac:dyDescent="0.25">
      <c r="B11" s="122"/>
      <c r="C11" s="289" t="s">
        <v>11597</v>
      </c>
      <c r="D11" s="290"/>
      <c r="E11" s="290"/>
      <c r="F11" s="290"/>
      <c r="G11" s="290"/>
      <c r="H11" s="290"/>
      <c r="I11" s="290"/>
      <c r="J11" s="290"/>
      <c r="K11" s="290"/>
      <c r="L11" s="290"/>
      <c r="M11" s="290"/>
      <c r="N11" s="290"/>
      <c r="O11" s="290"/>
      <c r="P11" s="287" t="s">
        <v>11601</v>
      </c>
      <c r="Q11" s="287"/>
      <c r="R11" s="287"/>
      <c r="S11" s="287"/>
      <c r="T11" s="287"/>
      <c r="U11" s="287"/>
      <c r="V11" s="287"/>
      <c r="W11" s="287"/>
      <c r="X11" s="287"/>
      <c r="Y11" s="287"/>
      <c r="Z11" s="287"/>
      <c r="AA11" s="287"/>
      <c r="AB11" s="287"/>
      <c r="AC11" s="287"/>
      <c r="AD11" s="287"/>
      <c r="AE11" s="287"/>
      <c r="AF11" s="288"/>
      <c r="AG11" s="123"/>
    </row>
    <row r="12" spans="2:37" s="6" customFormat="1" ht="73.5" customHeight="1" x14ac:dyDescent="0.2">
      <c r="B12" s="176"/>
      <c r="C12" s="180" t="s">
        <v>3791</v>
      </c>
      <c r="D12" s="180" t="s">
        <v>11603</v>
      </c>
      <c r="E12" s="180" t="s">
        <v>11604</v>
      </c>
      <c r="F12" s="180" t="s">
        <v>11605</v>
      </c>
      <c r="G12" s="180" t="s">
        <v>11607</v>
      </c>
      <c r="H12" s="180" t="s">
        <v>11608</v>
      </c>
      <c r="I12" s="180" t="s">
        <v>11609</v>
      </c>
      <c r="J12" s="291" t="s">
        <v>11606</v>
      </c>
      <c r="K12" s="292"/>
      <c r="L12" s="292"/>
      <c r="M12" s="292"/>
      <c r="N12" s="292"/>
      <c r="O12" s="293"/>
      <c r="P12" s="291" t="s">
        <v>11602</v>
      </c>
      <c r="Q12" s="292"/>
      <c r="R12" s="292"/>
      <c r="S12" s="292"/>
      <c r="T12" s="292"/>
      <c r="U12" s="292"/>
      <c r="V12" s="292"/>
      <c r="W12" s="292"/>
      <c r="X12" s="292"/>
      <c r="Y12" s="292"/>
      <c r="Z12" s="292"/>
      <c r="AA12" s="292"/>
      <c r="AB12" s="292"/>
      <c r="AC12" s="293"/>
      <c r="AD12" s="294" t="s">
        <v>11600</v>
      </c>
      <c r="AE12" s="295"/>
      <c r="AF12" s="296"/>
      <c r="AG12" s="177"/>
    </row>
    <row r="13" spans="2:37" s="2" customFormat="1" ht="62.25" customHeight="1" x14ac:dyDescent="0.25">
      <c r="B13" s="122"/>
      <c r="C13" s="175" t="str">
        <f>IFERROR(VLOOKUP(C9&amp;J13,Ejes!I:P,2,FALSE)," ")</f>
        <v xml:space="preserve"> </v>
      </c>
      <c r="D13" s="175" t="str">
        <f>IFERROR(VLOOKUP(CONCATENATE(C9,J13),Ejes!I:P,4,FALSE)," ")</f>
        <v xml:space="preserve"> </v>
      </c>
      <c r="E13" s="175" t="str">
        <f>IFERROR(VLOOKUP(CONCATENATE(C9,J13),Ejes!I:P,6,FALSE)," ")</f>
        <v xml:space="preserve"> </v>
      </c>
      <c r="F13" s="175" t="str">
        <f>IFERROR(VLOOKUP(CONCATENATE(C9,J13),Ejes!I:V,8,FALSE)," ")</f>
        <v xml:space="preserve"> </v>
      </c>
      <c r="G13" s="175" t="str">
        <f>IFERROR(VLOOKUP(CONCATENATE(C9,J13),Ejes!I:V,10,FALSE)," ")</f>
        <v xml:space="preserve"> </v>
      </c>
      <c r="H13" s="175" t="str">
        <f>IFERROR(VLOOKUP(CONCATENATE(C9,J13),Ejes!I:V,12,FALSE)," ")</f>
        <v xml:space="preserve"> </v>
      </c>
      <c r="I13" s="175" t="str">
        <f>IFERROR(VLOOKUP(CONCATENATE(C9,J13),Ejes!I:V,14,FALSE)," ")</f>
        <v xml:space="preserve"> </v>
      </c>
      <c r="J13" s="310"/>
      <c r="K13" s="311"/>
      <c r="L13" s="302" t="str">
        <f>IFERROR(VLOOKUP(J13,'Clas. PP 2021'!A:C,3,FALSE)," ")</f>
        <v xml:space="preserve"> </v>
      </c>
      <c r="M13" s="302"/>
      <c r="N13" s="302"/>
      <c r="O13" s="303"/>
      <c r="P13" s="312"/>
      <c r="Q13" s="313"/>
      <c r="R13" s="313"/>
      <c r="S13" s="313"/>
      <c r="T13" s="313"/>
      <c r="U13" s="313"/>
      <c r="V13" s="313"/>
      <c r="W13" s="313"/>
      <c r="X13" s="313"/>
      <c r="Y13" s="313"/>
      <c r="Z13" s="313"/>
      <c r="AA13" s="313"/>
      <c r="AB13" s="313"/>
      <c r="AC13" s="314"/>
      <c r="AD13" s="315"/>
      <c r="AE13" s="316"/>
      <c r="AF13" s="317"/>
      <c r="AG13" s="123"/>
    </row>
    <row r="14" spans="2:37" ht="36" customHeight="1" x14ac:dyDescent="0.25">
      <c r="B14" s="124"/>
      <c r="C14" s="267" t="s">
        <v>11599</v>
      </c>
      <c r="D14" s="267"/>
      <c r="E14" s="267"/>
      <c r="F14" s="267"/>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c r="AF14" s="267"/>
      <c r="AG14" s="141"/>
    </row>
    <row r="15" spans="2:37" ht="114" customHeight="1" x14ac:dyDescent="0.25">
      <c r="B15" s="124"/>
      <c r="C15" s="269" t="s">
        <v>11595</v>
      </c>
      <c r="D15" s="269"/>
      <c r="E15" s="269"/>
      <c r="F15" s="269"/>
      <c r="G15" s="269"/>
      <c r="H15" s="271" t="s">
        <v>11610</v>
      </c>
      <c r="I15" s="271"/>
      <c r="J15" s="271"/>
      <c r="K15" s="280" t="s">
        <v>3772</v>
      </c>
      <c r="L15" s="270" t="s">
        <v>3773</v>
      </c>
      <c r="M15" s="270"/>
      <c r="N15" s="271" t="s">
        <v>3774</v>
      </c>
      <c r="O15" s="271"/>
      <c r="P15" s="306" t="s">
        <v>3804</v>
      </c>
      <c r="Q15" s="304" t="s">
        <v>3775</v>
      </c>
      <c r="R15" s="305"/>
      <c r="S15" s="304" t="s">
        <v>3780</v>
      </c>
      <c r="T15" s="305"/>
      <c r="U15" s="304" t="s">
        <v>3781</v>
      </c>
      <c r="V15" s="305"/>
      <c r="W15" s="271" t="s">
        <v>3784</v>
      </c>
      <c r="X15" s="271"/>
      <c r="Y15" s="271"/>
      <c r="Z15" s="271"/>
      <c r="AA15" s="271"/>
      <c r="AB15" s="271"/>
      <c r="AC15" s="269" t="s">
        <v>3785</v>
      </c>
      <c r="AD15" s="270" t="s">
        <v>3786</v>
      </c>
      <c r="AE15" s="269" t="s">
        <v>3787</v>
      </c>
      <c r="AF15" s="269" t="s">
        <v>3788</v>
      </c>
      <c r="AG15" s="141"/>
    </row>
    <row r="16" spans="2:37" ht="52.5" customHeight="1" x14ac:dyDescent="0.25">
      <c r="B16" s="124"/>
      <c r="C16" s="269"/>
      <c r="D16" s="269"/>
      <c r="E16" s="269"/>
      <c r="F16" s="269"/>
      <c r="G16" s="269"/>
      <c r="H16" s="181" t="s">
        <v>11611</v>
      </c>
      <c r="I16" s="282" t="s">
        <v>11596</v>
      </c>
      <c r="J16" s="283"/>
      <c r="K16" s="281"/>
      <c r="L16" s="270"/>
      <c r="M16" s="270"/>
      <c r="N16" s="271"/>
      <c r="O16" s="271"/>
      <c r="P16" s="307"/>
      <c r="Q16" s="182" t="s">
        <v>3776</v>
      </c>
      <c r="R16" s="182" t="s">
        <v>3777</v>
      </c>
      <c r="S16" s="182" t="s">
        <v>3778</v>
      </c>
      <c r="T16" s="182" t="s">
        <v>3779</v>
      </c>
      <c r="U16" s="182" t="s">
        <v>3782</v>
      </c>
      <c r="V16" s="182" t="s">
        <v>3783</v>
      </c>
      <c r="W16" s="271"/>
      <c r="X16" s="271"/>
      <c r="Y16" s="271"/>
      <c r="Z16" s="271"/>
      <c r="AA16" s="271"/>
      <c r="AB16" s="271"/>
      <c r="AC16" s="269"/>
      <c r="AD16" s="270"/>
      <c r="AE16" s="269"/>
      <c r="AF16" s="269"/>
      <c r="AG16" s="141"/>
    </row>
    <row r="17" spans="2:33" s="85" customFormat="1" ht="34.5" customHeight="1" x14ac:dyDescent="0.25">
      <c r="B17" s="142"/>
      <c r="C17" s="257"/>
      <c r="D17" s="257"/>
      <c r="E17" s="257"/>
      <c r="F17" s="257"/>
      <c r="G17" s="257"/>
      <c r="H17" s="167"/>
      <c r="I17" s="318" t="str">
        <f>IFERROR(VLOOKUP(H17,CDNNA!$B$8:$C$30,2,FALSE)," ")</f>
        <v xml:space="preserve"> </v>
      </c>
      <c r="J17" s="319"/>
      <c r="K17" s="174"/>
      <c r="L17" s="320"/>
      <c r="M17" s="320"/>
      <c r="N17" s="320"/>
      <c r="O17" s="320"/>
      <c r="P17" s="173"/>
      <c r="Q17" s="168"/>
      <c r="R17" s="168"/>
      <c r="S17" s="169"/>
      <c r="T17" s="169"/>
      <c r="U17" s="170"/>
      <c r="V17" s="170"/>
      <c r="W17" s="320"/>
      <c r="X17" s="320"/>
      <c r="Y17" s="320"/>
      <c r="Z17" s="320"/>
      <c r="AA17" s="320"/>
      <c r="AB17" s="320"/>
      <c r="AC17" s="171"/>
      <c r="AD17" s="173"/>
      <c r="AE17" s="173"/>
      <c r="AF17" s="251" t="str">
        <f>IFERROR(IF((AE17/$AD$13=0),"",(AE17/$AD$13)),"")</f>
        <v/>
      </c>
      <c r="AG17" s="143"/>
    </row>
    <row r="18" spans="2:33" s="85" customFormat="1" ht="33.75" customHeight="1" x14ac:dyDescent="0.25">
      <c r="B18" s="142"/>
      <c r="C18" s="257"/>
      <c r="D18" s="257"/>
      <c r="E18" s="257"/>
      <c r="F18" s="257"/>
      <c r="G18" s="257"/>
      <c r="H18" s="167"/>
      <c r="I18" s="318" t="str">
        <f>IFERROR(VLOOKUP(H18,CDNNA!$B$8:$C$30,2,FALSE)," ")</f>
        <v xml:space="preserve"> </v>
      </c>
      <c r="J18" s="319"/>
      <c r="K18" s="174"/>
      <c r="L18" s="320"/>
      <c r="M18" s="320"/>
      <c r="N18" s="320"/>
      <c r="O18" s="320"/>
      <c r="P18" s="173"/>
      <c r="Q18" s="168"/>
      <c r="R18" s="168"/>
      <c r="S18" s="169"/>
      <c r="T18" s="169"/>
      <c r="U18" s="170"/>
      <c r="V18" s="170"/>
      <c r="W18" s="320"/>
      <c r="X18" s="320"/>
      <c r="Y18" s="320"/>
      <c r="Z18" s="320"/>
      <c r="AA18" s="320"/>
      <c r="AB18" s="320"/>
      <c r="AC18" s="173"/>
      <c r="AD18" s="173"/>
      <c r="AE18" s="173"/>
      <c r="AF18" s="251" t="str">
        <f t="shared" ref="AF18:AF25" si="0">IFERROR(IF((AE18/$AD$13=0),"",(AE18/$AD$13)),"")</f>
        <v/>
      </c>
      <c r="AG18" s="143"/>
    </row>
    <row r="19" spans="2:33" s="86" customFormat="1" ht="53.25" customHeight="1" x14ac:dyDescent="0.25">
      <c r="B19" s="144"/>
      <c r="C19" s="257"/>
      <c r="D19" s="257"/>
      <c r="E19" s="257"/>
      <c r="F19" s="257"/>
      <c r="G19" s="257"/>
      <c r="H19" s="172"/>
      <c r="I19" s="318" t="str">
        <f>IFERROR(VLOOKUP(H19,CDNNA!$B$8:$C$30,2,FALSE)," ")</f>
        <v xml:space="preserve"> </v>
      </c>
      <c r="J19" s="319"/>
      <c r="K19" s="174"/>
      <c r="L19" s="320"/>
      <c r="M19" s="320"/>
      <c r="N19" s="320"/>
      <c r="O19" s="320"/>
      <c r="P19" s="173"/>
      <c r="Q19" s="168"/>
      <c r="R19" s="168"/>
      <c r="S19" s="169"/>
      <c r="T19" s="169"/>
      <c r="U19" s="170"/>
      <c r="V19" s="170"/>
      <c r="W19" s="320"/>
      <c r="X19" s="320"/>
      <c r="Y19" s="320"/>
      <c r="Z19" s="320"/>
      <c r="AA19" s="320"/>
      <c r="AB19" s="320"/>
      <c r="AC19" s="173"/>
      <c r="AD19" s="173"/>
      <c r="AE19" s="174"/>
      <c r="AF19" s="251" t="str">
        <f t="shared" si="0"/>
        <v/>
      </c>
      <c r="AG19" s="145"/>
    </row>
    <row r="20" spans="2:33" s="85" customFormat="1" ht="34.5" customHeight="1" x14ac:dyDescent="0.25">
      <c r="B20" s="142"/>
      <c r="C20" s="257"/>
      <c r="D20" s="257"/>
      <c r="E20" s="257"/>
      <c r="F20" s="257"/>
      <c r="G20" s="257"/>
      <c r="H20" s="167"/>
      <c r="I20" s="318" t="str">
        <f>IFERROR(VLOOKUP(H20,CDNNA!$B$8:$C$30,2,FALSE)," ")</f>
        <v xml:space="preserve"> </v>
      </c>
      <c r="J20" s="319"/>
      <c r="K20" s="174"/>
      <c r="L20" s="320"/>
      <c r="M20" s="320"/>
      <c r="N20" s="320"/>
      <c r="O20" s="320"/>
      <c r="P20" s="173"/>
      <c r="Q20" s="168"/>
      <c r="R20" s="168"/>
      <c r="S20" s="169"/>
      <c r="T20" s="169"/>
      <c r="U20" s="170"/>
      <c r="V20" s="170"/>
      <c r="W20" s="320"/>
      <c r="X20" s="320"/>
      <c r="Y20" s="320"/>
      <c r="Z20" s="320"/>
      <c r="AA20" s="320"/>
      <c r="AB20" s="320"/>
      <c r="AC20" s="173"/>
      <c r="AD20" s="173"/>
      <c r="AE20" s="174"/>
      <c r="AF20" s="251" t="str">
        <f t="shared" si="0"/>
        <v/>
      </c>
      <c r="AG20" s="143"/>
    </row>
    <row r="21" spans="2:33" s="85" customFormat="1" ht="84.6" customHeight="1" x14ac:dyDescent="0.25">
      <c r="B21" s="142"/>
      <c r="C21" s="257"/>
      <c r="D21" s="257"/>
      <c r="E21" s="257"/>
      <c r="F21" s="257"/>
      <c r="G21" s="257"/>
      <c r="H21" s="167"/>
      <c r="I21" s="318" t="str">
        <f>IFERROR(VLOOKUP(H21,CDNNA!$B$8:$C$30,2,FALSE)," ")</f>
        <v xml:space="preserve"> </v>
      </c>
      <c r="J21" s="319"/>
      <c r="K21" s="174"/>
      <c r="L21" s="320"/>
      <c r="M21" s="320"/>
      <c r="N21" s="320"/>
      <c r="O21" s="320"/>
      <c r="P21" s="173"/>
      <c r="Q21" s="168"/>
      <c r="R21" s="168"/>
      <c r="S21" s="169"/>
      <c r="T21" s="169"/>
      <c r="U21" s="170"/>
      <c r="V21" s="170"/>
      <c r="W21" s="320"/>
      <c r="X21" s="320"/>
      <c r="Y21" s="320"/>
      <c r="Z21" s="320"/>
      <c r="AA21" s="320"/>
      <c r="AB21" s="320"/>
      <c r="AC21" s="173"/>
      <c r="AD21" s="173"/>
      <c r="AE21" s="174"/>
      <c r="AF21" s="251" t="str">
        <f t="shared" si="0"/>
        <v/>
      </c>
      <c r="AG21" s="143"/>
    </row>
    <row r="22" spans="2:33" s="85" customFormat="1" ht="34.5" customHeight="1" x14ac:dyDescent="0.25">
      <c r="B22" s="142"/>
      <c r="C22" s="257"/>
      <c r="D22" s="257"/>
      <c r="E22" s="257"/>
      <c r="F22" s="257"/>
      <c r="G22" s="257"/>
      <c r="H22" s="167"/>
      <c r="I22" s="318" t="str">
        <f>IFERROR(VLOOKUP(H22,CDNNA!$B$8:$C$30,2,FALSE)," ")</f>
        <v xml:space="preserve"> </v>
      </c>
      <c r="J22" s="319"/>
      <c r="K22" s="174"/>
      <c r="L22" s="320"/>
      <c r="M22" s="320"/>
      <c r="N22" s="320"/>
      <c r="O22" s="320"/>
      <c r="P22" s="173"/>
      <c r="Q22" s="168"/>
      <c r="R22" s="168"/>
      <c r="S22" s="169"/>
      <c r="T22" s="169"/>
      <c r="U22" s="170"/>
      <c r="V22" s="170"/>
      <c r="W22" s="320"/>
      <c r="X22" s="320"/>
      <c r="Y22" s="320"/>
      <c r="Z22" s="320"/>
      <c r="AA22" s="320"/>
      <c r="AB22" s="320"/>
      <c r="AC22" s="173"/>
      <c r="AD22" s="173"/>
      <c r="AE22" s="174"/>
      <c r="AF22" s="251" t="str">
        <f t="shared" si="0"/>
        <v/>
      </c>
      <c r="AG22" s="143"/>
    </row>
    <row r="23" spans="2:33" s="85" customFormat="1" ht="34.5" customHeight="1" x14ac:dyDescent="0.25">
      <c r="B23" s="142"/>
      <c r="C23" s="257"/>
      <c r="D23" s="257"/>
      <c r="E23" s="257"/>
      <c r="F23" s="257"/>
      <c r="G23" s="257"/>
      <c r="H23" s="167"/>
      <c r="I23" s="318" t="str">
        <f>IFERROR(VLOOKUP(H23,CDNNA!$B$8:$C$30,2,FALSE)," ")</f>
        <v xml:space="preserve"> </v>
      </c>
      <c r="J23" s="319"/>
      <c r="K23" s="174"/>
      <c r="L23" s="320"/>
      <c r="M23" s="320"/>
      <c r="N23" s="320"/>
      <c r="O23" s="320"/>
      <c r="P23" s="173"/>
      <c r="Q23" s="168"/>
      <c r="R23" s="168"/>
      <c r="S23" s="169"/>
      <c r="T23" s="169"/>
      <c r="U23" s="170"/>
      <c r="V23" s="170"/>
      <c r="W23" s="320"/>
      <c r="X23" s="320"/>
      <c r="Y23" s="320"/>
      <c r="Z23" s="320"/>
      <c r="AA23" s="320"/>
      <c r="AB23" s="320"/>
      <c r="AC23" s="173"/>
      <c r="AD23" s="173"/>
      <c r="AE23" s="174"/>
      <c r="AF23" s="251" t="str">
        <f t="shared" si="0"/>
        <v/>
      </c>
      <c r="AG23" s="143"/>
    </row>
    <row r="24" spans="2:33" s="85" customFormat="1" ht="34.5" customHeight="1" x14ac:dyDescent="0.25">
      <c r="B24" s="142"/>
      <c r="C24" s="257"/>
      <c r="D24" s="257"/>
      <c r="E24" s="257"/>
      <c r="F24" s="257"/>
      <c r="G24" s="257"/>
      <c r="H24" s="167"/>
      <c r="I24" s="318" t="str">
        <f>IFERROR(VLOOKUP(H24,CDNNA!$B$8:$C$30,2,FALSE)," ")</f>
        <v xml:space="preserve"> </v>
      </c>
      <c r="J24" s="319"/>
      <c r="K24" s="174"/>
      <c r="L24" s="320"/>
      <c r="M24" s="320"/>
      <c r="N24" s="320"/>
      <c r="O24" s="320"/>
      <c r="P24" s="173"/>
      <c r="Q24" s="168"/>
      <c r="R24" s="168"/>
      <c r="S24" s="169"/>
      <c r="T24" s="169"/>
      <c r="U24" s="170"/>
      <c r="V24" s="170"/>
      <c r="W24" s="320"/>
      <c r="X24" s="320"/>
      <c r="Y24" s="320"/>
      <c r="Z24" s="320"/>
      <c r="AA24" s="320"/>
      <c r="AB24" s="320"/>
      <c r="AC24" s="173"/>
      <c r="AD24" s="173"/>
      <c r="AE24" s="174"/>
      <c r="AF24" s="251" t="str">
        <f t="shared" si="0"/>
        <v/>
      </c>
      <c r="AG24" s="143"/>
    </row>
    <row r="25" spans="2:33" s="85" customFormat="1" ht="34.5" customHeight="1" x14ac:dyDescent="0.25">
      <c r="B25" s="142"/>
      <c r="C25" s="257"/>
      <c r="D25" s="257"/>
      <c r="E25" s="257"/>
      <c r="F25" s="257"/>
      <c r="G25" s="257"/>
      <c r="H25" s="167"/>
      <c r="I25" s="318" t="str">
        <f>IFERROR(VLOOKUP(H25,CDNNA!$B$8:$C$30,2,FALSE)," ")</f>
        <v xml:space="preserve"> </v>
      </c>
      <c r="J25" s="319"/>
      <c r="K25" s="174"/>
      <c r="L25" s="320"/>
      <c r="M25" s="320"/>
      <c r="N25" s="320"/>
      <c r="O25" s="320"/>
      <c r="P25" s="173"/>
      <c r="Q25" s="168"/>
      <c r="R25" s="168"/>
      <c r="S25" s="169"/>
      <c r="T25" s="169"/>
      <c r="U25" s="170"/>
      <c r="V25" s="170"/>
      <c r="W25" s="320"/>
      <c r="X25" s="320"/>
      <c r="Y25" s="320"/>
      <c r="Z25" s="320"/>
      <c r="AA25" s="320"/>
      <c r="AB25" s="320"/>
      <c r="AC25" s="173"/>
      <c r="AD25" s="173"/>
      <c r="AE25" s="174"/>
      <c r="AF25" s="251" t="str">
        <f t="shared" si="0"/>
        <v/>
      </c>
      <c r="AG25" s="143"/>
    </row>
    <row r="26" spans="2:33" ht="24.75" customHeight="1" x14ac:dyDescent="0.25">
      <c r="B26" s="146"/>
      <c r="C26" s="261" t="s">
        <v>11598</v>
      </c>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62"/>
      <c r="AE26" s="262"/>
      <c r="AF26" s="263"/>
      <c r="AG26" s="141"/>
    </row>
    <row r="27" spans="2:33" ht="52.5" customHeight="1" x14ac:dyDescent="0.25">
      <c r="B27" s="124"/>
      <c r="C27" s="321"/>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s="323"/>
      <c r="AG27" s="141"/>
    </row>
    <row r="28" spans="2:33" ht="21" x14ac:dyDescent="0.35">
      <c r="B28" s="124"/>
      <c r="D28" s="109"/>
      <c r="E28" s="109"/>
      <c r="F28" s="109"/>
      <c r="G28" s="104"/>
      <c r="H28" s="104"/>
      <c r="I28" s="104"/>
      <c r="J28" s="104"/>
      <c r="K28" s="104"/>
      <c r="L28" s="104"/>
      <c r="M28" s="104"/>
      <c r="N28" s="104"/>
      <c r="O28" s="104"/>
      <c r="P28" s="104"/>
      <c r="Q28" s="104"/>
      <c r="R28" s="104"/>
      <c r="S28" s="104"/>
      <c r="T28" s="104"/>
      <c r="U28" s="104"/>
      <c r="V28" s="147"/>
      <c r="W28" s="147"/>
      <c r="X28" s="147"/>
      <c r="Y28" s="147"/>
      <c r="Z28" s="147"/>
      <c r="AA28" s="147"/>
      <c r="AB28" s="147"/>
      <c r="AC28" s="147"/>
      <c r="AD28" s="104"/>
      <c r="AE28" s="104"/>
      <c r="AF28" s="104"/>
      <c r="AG28" s="141"/>
    </row>
    <row r="29" spans="2:33" s="3" customFormat="1" ht="13.5" customHeight="1" x14ac:dyDescent="0.3">
      <c r="B29" s="125"/>
      <c r="D29" s="103"/>
      <c r="E29" s="103"/>
      <c r="F29" s="103"/>
      <c r="G29" s="103"/>
      <c r="H29" s="103"/>
      <c r="I29" s="103"/>
      <c r="J29" s="103"/>
      <c r="K29" s="103"/>
      <c r="L29" s="103"/>
      <c r="M29" s="103"/>
      <c r="N29" s="103"/>
      <c r="O29" s="103"/>
      <c r="P29" s="103"/>
      <c r="Q29" s="103"/>
      <c r="R29" s="103"/>
      <c r="S29" s="103"/>
      <c r="T29" s="103"/>
      <c r="U29" s="103"/>
      <c r="V29" s="147"/>
      <c r="W29" s="147"/>
      <c r="X29" s="147"/>
      <c r="Y29" s="147"/>
      <c r="Z29" s="147"/>
      <c r="AA29" s="147"/>
      <c r="AB29" s="147"/>
      <c r="AC29" s="147"/>
      <c r="AD29" s="103"/>
      <c r="AE29" s="103"/>
      <c r="AF29" s="103"/>
      <c r="AG29" s="126"/>
    </row>
    <row r="30" spans="2:33" ht="13.5" customHeight="1" x14ac:dyDescent="0.35">
      <c r="B30" s="124"/>
      <c r="D30" s="104"/>
      <c r="E30" s="104"/>
      <c r="F30" s="104"/>
      <c r="G30" s="104"/>
      <c r="H30" s="104"/>
      <c r="I30" s="104"/>
      <c r="J30" s="104"/>
      <c r="K30" s="104"/>
      <c r="L30" s="103"/>
      <c r="M30" s="103"/>
      <c r="N30" s="103"/>
      <c r="O30" s="103"/>
      <c r="P30" s="103"/>
      <c r="Q30" s="103"/>
      <c r="R30" s="103"/>
      <c r="S30" s="104"/>
      <c r="T30" s="104"/>
      <c r="U30" s="103"/>
      <c r="V30" s="104"/>
      <c r="W30" s="104"/>
      <c r="X30" s="104"/>
      <c r="Y30" s="104"/>
      <c r="Z30" s="104"/>
      <c r="AA30" s="104"/>
      <c r="AB30" s="104"/>
      <c r="AC30" s="104"/>
      <c r="AD30" s="104"/>
      <c r="AE30" s="104"/>
      <c r="AF30" s="104"/>
      <c r="AG30" s="141"/>
    </row>
    <row r="31" spans="2:33" ht="13.5" customHeight="1" x14ac:dyDescent="0.35">
      <c r="B31" s="124"/>
      <c r="D31" s="105"/>
      <c r="E31" s="106"/>
      <c r="F31" s="106"/>
      <c r="G31" s="107"/>
      <c r="H31" s="108"/>
      <c r="I31" s="104"/>
      <c r="J31" s="104"/>
      <c r="K31" s="104"/>
      <c r="L31" s="103"/>
      <c r="M31" s="103"/>
      <c r="N31" s="103"/>
      <c r="O31" s="103"/>
      <c r="P31" s="117"/>
      <c r="Q31" s="117"/>
      <c r="R31" s="117"/>
      <c r="S31" s="107"/>
      <c r="T31" s="104"/>
      <c r="U31" s="103"/>
      <c r="V31" s="104"/>
      <c r="W31" s="104"/>
      <c r="X31" s="104"/>
      <c r="Y31" s="104"/>
      <c r="Z31" s="104"/>
      <c r="AA31" s="104"/>
      <c r="AB31" s="107"/>
      <c r="AC31" s="107"/>
      <c r="AD31" s="108"/>
      <c r="AE31" s="108"/>
      <c r="AF31" s="109"/>
      <c r="AG31" s="141"/>
    </row>
    <row r="32" spans="2:33" s="5" customFormat="1" ht="21" x14ac:dyDescent="0.35">
      <c r="B32" s="124"/>
      <c r="C32" s="4"/>
      <c r="D32" s="109"/>
      <c r="E32" s="105"/>
      <c r="F32" s="105"/>
      <c r="G32" s="110" t="s">
        <v>11</v>
      </c>
      <c r="H32" s="111"/>
      <c r="I32" s="104"/>
      <c r="J32" s="104"/>
      <c r="K32" s="104"/>
      <c r="L32" s="103"/>
      <c r="M32" s="103"/>
      <c r="N32" s="103"/>
      <c r="O32" s="103"/>
      <c r="P32" s="103"/>
      <c r="Q32" s="110" t="s">
        <v>11</v>
      </c>
      <c r="R32" s="103"/>
      <c r="S32" s="104"/>
      <c r="T32" s="104"/>
      <c r="U32" s="103"/>
      <c r="V32" s="105"/>
      <c r="W32" s="104"/>
      <c r="X32" s="104"/>
      <c r="Y32" s="104"/>
      <c r="Z32" s="104"/>
      <c r="AA32" s="104"/>
      <c r="AB32" s="104"/>
      <c r="AC32" s="104"/>
      <c r="AD32" s="110" t="s">
        <v>11</v>
      </c>
      <c r="AE32" s="104"/>
      <c r="AF32" s="104"/>
      <c r="AG32" s="127"/>
    </row>
    <row r="33" spans="2:33" s="5" customFormat="1" ht="21" x14ac:dyDescent="0.35">
      <c r="B33" s="128"/>
      <c r="D33" s="105"/>
      <c r="E33" s="105"/>
      <c r="F33" s="105"/>
      <c r="G33" s="113" t="s">
        <v>12</v>
      </c>
      <c r="H33" s="105"/>
      <c r="I33" s="104"/>
      <c r="J33" s="104"/>
      <c r="K33" s="104"/>
      <c r="L33" s="104"/>
      <c r="M33" s="104"/>
      <c r="N33" s="112"/>
      <c r="O33" s="105"/>
      <c r="P33" s="105"/>
      <c r="Q33" s="113" t="s">
        <v>2337</v>
      </c>
      <c r="R33" s="105"/>
      <c r="S33" s="104"/>
      <c r="T33" s="104"/>
      <c r="U33" s="103"/>
      <c r="V33" s="105"/>
      <c r="W33" s="104"/>
      <c r="X33" s="104"/>
      <c r="Y33" s="104"/>
      <c r="Z33" s="104"/>
      <c r="AA33" s="104"/>
      <c r="AB33" s="104"/>
      <c r="AC33" s="104"/>
      <c r="AD33" s="113" t="s">
        <v>2338</v>
      </c>
      <c r="AE33" s="114"/>
      <c r="AF33" s="114"/>
      <c r="AG33" s="127"/>
    </row>
    <row r="34" spans="2:33" s="5" customFormat="1" ht="21" x14ac:dyDescent="0.35">
      <c r="B34" s="129"/>
      <c r="D34" s="105"/>
      <c r="E34" s="105"/>
      <c r="F34" s="105"/>
      <c r="G34" s="105"/>
      <c r="H34" s="105"/>
      <c r="I34" s="112"/>
      <c r="J34" s="112"/>
      <c r="K34" s="112"/>
      <c r="L34" s="113"/>
      <c r="M34" s="113"/>
      <c r="N34" s="113"/>
      <c r="O34" s="113"/>
      <c r="P34" s="113"/>
      <c r="Q34" s="113"/>
      <c r="R34" s="113"/>
      <c r="S34" s="113"/>
      <c r="T34" s="113"/>
      <c r="U34" s="113"/>
      <c r="V34" s="113"/>
      <c r="W34" s="113"/>
      <c r="X34" s="113"/>
      <c r="Y34" s="112"/>
      <c r="Z34" s="112"/>
      <c r="AA34" s="105"/>
      <c r="AB34" s="113"/>
      <c r="AC34" s="113"/>
      <c r="AD34" s="113" t="s">
        <v>2339</v>
      </c>
      <c r="AE34" s="114"/>
      <c r="AF34" s="114"/>
      <c r="AG34" s="127"/>
    </row>
    <row r="35" spans="2:33" s="5" customFormat="1" ht="15" customHeight="1" x14ac:dyDescent="0.35">
      <c r="B35" s="122"/>
      <c r="D35" s="105"/>
      <c r="E35" s="105"/>
      <c r="F35" s="105"/>
      <c r="G35" s="105"/>
      <c r="H35" s="105"/>
      <c r="I35" s="115"/>
      <c r="J35" s="115"/>
      <c r="K35" s="115"/>
      <c r="L35" s="116"/>
      <c r="M35" s="116"/>
      <c r="N35" s="116"/>
      <c r="O35" s="116"/>
      <c r="P35" s="116"/>
      <c r="Q35" s="116"/>
      <c r="R35" s="116"/>
      <c r="S35" s="116"/>
      <c r="T35" s="116"/>
      <c r="U35" s="116"/>
      <c r="V35" s="116"/>
      <c r="W35" s="116"/>
      <c r="X35" s="116"/>
      <c r="Y35" s="116"/>
      <c r="Z35" s="116"/>
      <c r="AA35" s="116"/>
      <c r="AB35" s="116"/>
      <c r="AC35" s="116"/>
      <c r="AD35" s="116"/>
      <c r="AE35" s="114"/>
      <c r="AF35" s="114"/>
      <c r="AG35" s="127"/>
    </row>
    <row r="36" spans="2:33" s="5" customFormat="1" ht="15" customHeight="1" x14ac:dyDescent="0.35">
      <c r="B36" s="122"/>
      <c r="D36" s="105"/>
      <c r="E36" s="105"/>
      <c r="F36" s="105"/>
      <c r="G36" s="105"/>
      <c r="H36" s="112"/>
      <c r="I36" s="113"/>
      <c r="J36" s="113"/>
      <c r="K36" s="113"/>
      <c r="L36" s="113"/>
      <c r="M36" s="113"/>
      <c r="N36" s="113"/>
      <c r="O36" s="113"/>
      <c r="P36" s="113"/>
      <c r="Q36" s="113"/>
      <c r="R36" s="113"/>
      <c r="S36" s="113"/>
      <c r="T36" s="113"/>
      <c r="U36" s="113"/>
      <c r="V36" s="113"/>
      <c r="W36" s="112"/>
      <c r="X36" s="112"/>
      <c r="Y36" s="105"/>
      <c r="Z36" s="113"/>
      <c r="AA36" s="113"/>
      <c r="AB36" s="113"/>
      <c r="AC36" s="113"/>
      <c r="AD36" s="113"/>
      <c r="AE36" s="114"/>
      <c r="AF36" s="105"/>
      <c r="AG36" s="127"/>
    </row>
    <row r="37" spans="2:33" s="5" customFormat="1" ht="15" customHeight="1" thickBot="1" x14ac:dyDescent="0.3">
      <c r="B37" s="130"/>
      <c r="C37" s="131"/>
      <c r="D37" s="131"/>
      <c r="E37" s="131"/>
      <c r="F37" s="131"/>
      <c r="G37" s="132"/>
      <c r="H37" s="133"/>
      <c r="I37" s="134"/>
      <c r="J37" s="134"/>
      <c r="K37" s="134"/>
      <c r="L37" s="134"/>
      <c r="M37" s="134"/>
      <c r="N37" s="134"/>
      <c r="O37" s="134"/>
      <c r="P37" s="134"/>
      <c r="Q37" s="134"/>
      <c r="R37" s="134"/>
      <c r="S37" s="134"/>
      <c r="T37" s="134"/>
      <c r="U37" s="134"/>
      <c r="V37" s="134"/>
      <c r="W37" s="134"/>
      <c r="X37" s="134"/>
      <c r="Y37" s="134"/>
      <c r="Z37" s="134"/>
      <c r="AA37" s="134"/>
      <c r="AB37" s="134"/>
      <c r="AC37" s="134"/>
      <c r="AD37" s="135"/>
      <c r="AE37" s="135"/>
      <c r="AF37" s="131"/>
      <c r="AG37" s="136"/>
    </row>
  </sheetData>
  <mergeCells count="79">
    <mergeCell ref="C26:AF26"/>
    <mergeCell ref="C27:AF27"/>
    <mergeCell ref="C24:G24"/>
    <mergeCell ref="I24:J24"/>
    <mergeCell ref="L24:M24"/>
    <mergeCell ref="N24:O24"/>
    <mergeCell ref="W24:AB24"/>
    <mergeCell ref="C25:G25"/>
    <mergeCell ref="I25:J25"/>
    <mergeCell ref="L25:M25"/>
    <mergeCell ref="N25:O25"/>
    <mergeCell ref="W25:AB25"/>
    <mergeCell ref="C22:G22"/>
    <mergeCell ref="I22:J22"/>
    <mergeCell ref="L22:M22"/>
    <mergeCell ref="N22:O22"/>
    <mergeCell ref="W22:AB22"/>
    <mergeCell ref="C23:G23"/>
    <mergeCell ref="I23:J23"/>
    <mergeCell ref="L23:M23"/>
    <mergeCell ref="N23:O23"/>
    <mergeCell ref="W23:AB23"/>
    <mergeCell ref="C20:G20"/>
    <mergeCell ref="I20:J20"/>
    <mergeCell ref="L20:M20"/>
    <mergeCell ref="N20:O20"/>
    <mergeCell ref="W20:AB20"/>
    <mergeCell ref="C21:G21"/>
    <mergeCell ref="I21:J21"/>
    <mergeCell ref="L21:M21"/>
    <mergeCell ref="N21:O21"/>
    <mergeCell ref="W21:AB21"/>
    <mergeCell ref="C18:G18"/>
    <mergeCell ref="I18:J18"/>
    <mergeCell ref="L18:M18"/>
    <mergeCell ref="N18:O18"/>
    <mergeCell ref="W18:AB18"/>
    <mergeCell ref="C19:G19"/>
    <mergeCell ref="I19:J19"/>
    <mergeCell ref="L19:M19"/>
    <mergeCell ref="N19:O19"/>
    <mergeCell ref="W19:AB19"/>
    <mergeCell ref="AF15:AF16"/>
    <mergeCell ref="I16:J16"/>
    <mergeCell ref="C17:G17"/>
    <mergeCell ref="I17:J17"/>
    <mergeCell ref="L17:M17"/>
    <mergeCell ref="N17:O17"/>
    <mergeCell ref="W17:AB17"/>
    <mergeCell ref="P15:P16"/>
    <mergeCell ref="Q15:R15"/>
    <mergeCell ref="S15:T15"/>
    <mergeCell ref="U15:V15"/>
    <mergeCell ref="W15:AB16"/>
    <mergeCell ref="AC15:AC16"/>
    <mergeCell ref="C15:G16"/>
    <mergeCell ref="H15:J15"/>
    <mergeCell ref="K15:K16"/>
    <mergeCell ref="L15:M16"/>
    <mergeCell ref="N15:O16"/>
    <mergeCell ref="C10:AF10"/>
    <mergeCell ref="C11:O11"/>
    <mergeCell ref="P11:AF11"/>
    <mergeCell ref="J12:O12"/>
    <mergeCell ref="P12:AC12"/>
    <mergeCell ref="AD12:AF12"/>
    <mergeCell ref="J13:K13"/>
    <mergeCell ref="L13:O13"/>
    <mergeCell ref="P13:AC13"/>
    <mergeCell ref="AD13:AF13"/>
    <mergeCell ref="C14:AF14"/>
    <mergeCell ref="AD15:AD16"/>
    <mergeCell ref="AE15:AE16"/>
    <mergeCell ref="C3:AF6"/>
    <mergeCell ref="C7:AF7"/>
    <mergeCell ref="C8:E8"/>
    <mergeCell ref="F8:AF8"/>
    <mergeCell ref="C9:E9"/>
    <mergeCell ref="F9:AF9"/>
  </mergeCells>
  <printOptions horizontalCentered="1"/>
  <pageMargins left="0.23622047244094491" right="0.23622047244094491" top="0.74803149606299213" bottom="0.74803149606299213" header="0.31496062992125984" footer="0.31496062992125984"/>
  <pageSetup scale="31" orientation="landscape"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EBFBE05B-8102-4F73-80AD-56BA4E8A5EAF}">
          <x14:formula1>
            <xm:f>'Clas. PP 2021'!$A$2:$A$169</xm:f>
          </x14:formula1>
          <xm:sqref>J13:K13</xm:sqref>
        </x14:dataValidation>
        <x14:dataValidation type="list" allowBlank="1" showInputMessage="1" showErrorMessage="1" xr:uid="{FA247DC8-6FBA-40D1-B681-B57292A3C784}">
          <x14:formula1>
            <xm:f>'Cat1'!$D$5:$D$7</xm:f>
          </x14:formula1>
          <xm:sqref>L17:M25</xm:sqref>
        </x14:dataValidation>
        <x14:dataValidation type="list" allowBlank="1" showInputMessage="1" showErrorMessage="1" xr:uid="{EBDE8E87-97A5-403D-8A5B-24069EDAA018}">
          <x14:formula1>
            <xm:f>'Cat1'!$F$26:$F$42</xm:f>
          </x14:formula1>
          <xm:sqref>P17:P25</xm:sqref>
        </x14:dataValidation>
        <x14:dataValidation type="list" allowBlank="1" showInputMessage="1" showErrorMessage="1" xr:uid="{8EB19BB6-13E7-4DB5-97B7-6DA8383BBCD4}">
          <x14:formula1>
            <xm:f>'Cat1'!$D$14:$D$15</xm:f>
          </x14:formula1>
          <xm:sqref>K17:K25</xm:sqref>
        </x14:dataValidation>
        <x14:dataValidation type="list" allowBlank="1" showInputMessage="1" showErrorMessage="1" xr:uid="{8C63E6BC-D04B-4D1F-98E9-9D40EF8B1E0D}">
          <x14:formula1>
            <xm:f>'Cat URG 2021'!$A$2:$A$99</xm:f>
          </x14:formula1>
          <xm:sqref>C9:E9</xm:sqref>
        </x14:dataValidation>
        <x14:dataValidation type="list" allowBlank="1" showInputMessage="1" showErrorMessage="1" xr:uid="{1C333C52-D310-4E20-8A09-C38D13C748FF}">
          <x14:formula1>
            <xm:f>CDNNA!$B$8:$B$30</xm:f>
          </x14:formula1>
          <xm:sqref>H17:H25</xm:sqref>
        </x14:dataValidation>
        <x14:dataValidation type="list" allowBlank="1" showInputMessage="1" showErrorMessage="1" xr:uid="{1967B55B-ED98-46D1-B639-431F1BC74348}">
          <x14:formula1>
            <xm:f>'Cat1'!$L$17:$L$26</xm:f>
          </x14:formula1>
          <xm:sqref>W17:AB25</xm:sqref>
        </x14:dataValidation>
        <x14:dataValidation type="list" allowBlank="1" showInputMessage="1" showErrorMessage="1" xr:uid="{0AF30877-FD1B-4A96-8B89-48045CD47593}">
          <x14:formula1>
            <xm:f>'Cat1'!$F$18:$F$22</xm:f>
          </x14:formula1>
          <xm:sqref>N17:O25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CE956-1462-497B-89AB-4401B0B15163}">
  <sheetPr codeName="Hoja12"/>
  <dimension ref="A1:Z988"/>
  <sheetViews>
    <sheetView zoomScale="85" zoomScaleNormal="85" workbookViewId="0">
      <pane ySplit="1" topLeftCell="A32" activePane="bottomLeft" state="frozen"/>
      <selection pane="bottomLeft" activeCell="I33" sqref="I33"/>
    </sheetView>
  </sheetViews>
  <sheetFormatPr baseColWidth="10" defaultColWidth="14.42578125" defaultRowHeight="15" customHeight="1" x14ac:dyDescent="0.25"/>
  <cols>
    <col min="1" max="3" width="14.42578125" style="201"/>
    <col min="4" max="4" width="24.5703125" style="201" customWidth="1"/>
    <col min="5" max="5" width="9.28515625" style="201" customWidth="1"/>
    <col min="6" max="6" width="45.7109375" style="201" customWidth="1"/>
    <col min="7" max="7" width="16.5703125" style="201" customWidth="1"/>
    <col min="8" max="8" width="19.140625" style="201" customWidth="1"/>
    <col min="9" max="9" width="18.28515625" style="201" customWidth="1"/>
    <col min="10" max="10" width="21.42578125" style="201" customWidth="1"/>
    <col min="11" max="11" width="25.42578125" style="201" customWidth="1"/>
    <col min="12" max="26" width="11.5703125" style="201" customWidth="1"/>
    <col min="27" max="16384" width="14.42578125" style="201"/>
  </cols>
  <sheetData>
    <row r="1" spans="1:26" ht="45" customHeight="1" x14ac:dyDescent="0.25">
      <c r="D1" s="197" t="s">
        <v>12480</v>
      </c>
      <c r="E1" s="198" t="s">
        <v>3</v>
      </c>
      <c r="F1" s="198" t="s">
        <v>12481</v>
      </c>
      <c r="G1" s="199" t="s">
        <v>12482</v>
      </c>
      <c r="H1" s="199" t="s">
        <v>12483</v>
      </c>
      <c r="I1" s="199" t="s">
        <v>5</v>
      </c>
      <c r="J1" s="199" t="s">
        <v>3664</v>
      </c>
      <c r="K1" s="199" t="s">
        <v>3662</v>
      </c>
      <c r="L1" s="200"/>
      <c r="M1" s="200"/>
      <c r="N1" s="200"/>
      <c r="O1" s="200"/>
      <c r="P1" s="200"/>
      <c r="Q1" s="200"/>
      <c r="R1" s="200"/>
      <c r="S1" s="200"/>
      <c r="T1" s="200"/>
      <c r="U1" s="200"/>
      <c r="V1" s="200"/>
      <c r="W1" s="200"/>
      <c r="X1" s="200"/>
      <c r="Y1" s="200"/>
      <c r="Z1" s="200"/>
    </row>
    <row r="2" spans="1:26" ht="31.5" customHeight="1" x14ac:dyDescent="0.25">
      <c r="A2" s="201">
        <f>IFERROR(VLOOKUP(B2,Ejes!I:J,2,FALSE),"borrar")</f>
        <v>6</v>
      </c>
      <c r="B2" s="201" t="str">
        <f>D2&amp;E2</f>
        <v>01C001P020</v>
      </c>
      <c r="C2" s="201" t="str">
        <f>B2&amp;"_"&amp;COUNTIF($B$1:B2,B2)</f>
        <v>01C001P020_1</v>
      </c>
      <c r="D2" s="202" t="s">
        <v>503</v>
      </c>
      <c r="E2" s="202" t="s">
        <v>675</v>
      </c>
      <c r="F2" s="203" t="s">
        <v>12484</v>
      </c>
      <c r="G2" s="204" t="s">
        <v>12485</v>
      </c>
      <c r="H2" s="205" t="s">
        <v>12486</v>
      </c>
      <c r="I2" s="205" t="s">
        <v>2342</v>
      </c>
      <c r="J2" s="205" t="s">
        <v>12487</v>
      </c>
      <c r="K2" s="205" t="s">
        <v>3661</v>
      </c>
      <c r="L2" s="206"/>
      <c r="M2" s="206"/>
      <c r="N2" s="206"/>
      <c r="O2" s="206"/>
      <c r="P2" s="206"/>
      <c r="Q2" s="206"/>
      <c r="R2" s="206"/>
      <c r="S2" s="206"/>
      <c r="T2" s="206"/>
      <c r="U2" s="206"/>
      <c r="V2" s="206"/>
      <c r="W2" s="206"/>
      <c r="X2" s="206"/>
      <c r="Y2" s="206"/>
      <c r="Z2" s="206"/>
    </row>
    <row r="3" spans="1:26" ht="33" customHeight="1" x14ac:dyDescent="0.25">
      <c r="A3" s="201">
        <f>IFERROR(VLOOKUP(B3,Ejes!I:J,2,FALSE),"borrar")</f>
        <v>6</v>
      </c>
      <c r="B3" s="201" t="str">
        <f t="shared" ref="B3:B51" si="0">D3&amp;E3</f>
        <v>01CD03E065</v>
      </c>
      <c r="C3" s="201" t="str">
        <f>B3&amp;"_"&amp;COUNTIF($B$1:B3,B3)</f>
        <v>01CD03E065_1</v>
      </c>
      <c r="D3" s="202" t="s">
        <v>504</v>
      </c>
      <c r="E3" s="202" t="s">
        <v>641</v>
      </c>
      <c r="F3" s="203" t="s">
        <v>12488</v>
      </c>
      <c r="G3" s="204" t="s">
        <v>12489</v>
      </c>
      <c r="H3" s="205" t="s">
        <v>12490</v>
      </c>
      <c r="I3" s="205" t="s">
        <v>2342</v>
      </c>
      <c r="J3" s="205" t="s">
        <v>542</v>
      </c>
      <c r="K3" s="205" t="s">
        <v>3661</v>
      </c>
      <c r="L3" s="206"/>
      <c r="M3" s="206"/>
      <c r="N3" s="206"/>
      <c r="O3" s="206"/>
      <c r="P3" s="206"/>
      <c r="Q3" s="206"/>
      <c r="R3" s="206"/>
      <c r="S3" s="206"/>
      <c r="T3" s="206"/>
      <c r="U3" s="206"/>
      <c r="V3" s="206"/>
      <c r="W3" s="206"/>
      <c r="X3" s="206"/>
      <c r="Y3" s="206"/>
      <c r="Z3" s="206"/>
    </row>
    <row r="4" spans="1:26" ht="19.5" customHeight="1" x14ac:dyDescent="0.25">
      <c r="A4" s="201">
        <f>IFERROR(VLOOKUP(B4,Ejes!I:J,2,FALSE),"borrar")</f>
        <v>6</v>
      </c>
      <c r="B4" s="201" t="str">
        <f t="shared" si="0"/>
        <v>01CD06E005</v>
      </c>
      <c r="C4" s="201" t="str">
        <f>B4&amp;"_"&amp;COUNTIF($B$1:B4,B4)</f>
        <v>01CD06E005_1</v>
      </c>
      <c r="D4" s="202" t="s">
        <v>505</v>
      </c>
      <c r="E4" s="202" t="s">
        <v>634</v>
      </c>
      <c r="F4" s="203" t="s">
        <v>12491</v>
      </c>
      <c r="G4" s="204" t="s">
        <v>12492</v>
      </c>
      <c r="H4" s="205" t="s">
        <v>12486</v>
      </c>
      <c r="I4" s="205" t="s">
        <v>12493</v>
      </c>
      <c r="J4" s="205" t="s">
        <v>12494</v>
      </c>
      <c r="K4" s="205" t="s">
        <v>3661</v>
      </c>
      <c r="L4" s="206"/>
      <c r="M4" s="206"/>
      <c r="N4" s="206"/>
      <c r="O4" s="206"/>
      <c r="P4" s="206"/>
      <c r="Q4" s="206"/>
      <c r="R4" s="206"/>
      <c r="S4" s="206"/>
      <c r="T4" s="206"/>
      <c r="U4" s="206"/>
      <c r="V4" s="206"/>
      <c r="W4" s="206"/>
      <c r="X4" s="206"/>
      <c r="Y4" s="206"/>
      <c r="Z4" s="206"/>
    </row>
    <row r="5" spans="1:26" ht="19.5" customHeight="1" x14ac:dyDescent="0.25">
      <c r="A5" s="201">
        <f>IFERROR(VLOOKUP(B5,Ejes!I:J,2,FALSE),"borrar")</f>
        <v>6</v>
      </c>
      <c r="B5" s="201" t="str">
        <f t="shared" si="0"/>
        <v>02C001M001</v>
      </c>
      <c r="C5" s="201" t="str">
        <f>B5&amp;"_"&amp;COUNTIF($B$1:B5,B5)</f>
        <v>02C001M001_1</v>
      </c>
      <c r="D5" s="202" t="s">
        <v>507</v>
      </c>
      <c r="E5" s="202" t="s">
        <v>666</v>
      </c>
      <c r="F5" s="203" t="s">
        <v>12495</v>
      </c>
      <c r="G5" s="204" t="s">
        <v>36</v>
      </c>
      <c r="H5" s="205" t="s">
        <v>12490</v>
      </c>
      <c r="I5" s="205" t="s">
        <v>12496</v>
      </c>
      <c r="J5" s="205" t="s">
        <v>524</v>
      </c>
      <c r="K5" s="205" t="s">
        <v>3661</v>
      </c>
      <c r="L5" s="206"/>
      <c r="M5" s="206"/>
      <c r="N5" s="206"/>
      <c r="O5" s="206"/>
      <c r="P5" s="206"/>
      <c r="Q5" s="206"/>
      <c r="R5" s="206"/>
      <c r="S5" s="206"/>
      <c r="T5" s="206"/>
      <c r="U5" s="206"/>
      <c r="V5" s="206"/>
      <c r="W5" s="206"/>
      <c r="X5" s="206"/>
      <c r="Y5" s="206"/>
      <c r="Z5" s="206"/>
    </row>
    <row r="6" spans="1:26" ht="23.25" customHeight="1" x14ac:dyDescent="0.25">
      <c r="A6" s="201">
        <f>IFERROR(VLOOKUP(B6,Ejes!I:J,2,FALSE),"borrar")</f>
        <v>2</v>
      </c>
      <c r="B6" s="201" t="str">
        <f t="shared" si="0"/>
        <v>02CD01E189</v>
      </c>
      <c r="C6" s="201" t="str">
        <f>B6&amp;"_"&amp;COUNTIF($B$1:B6,B6)</f>
        <v>02CD01E189_1</v>
      </c>
      <c r="D6" s="202" t="s">
        <v>513</v>
      </c>
      <c r="E6" s="202" t="s">
        <v>3837</v>
      </c>
      <c r="F6" s="203" t="s">
        <v>12497</v>
      </c>
      <c r="G6" s="207" t="s">
        <v>12489</v>
      </c>
      <c r="H6" s="205" t="s">
        <v>12486</v>
      </c>
      <c r="I6" s="208" t="s">
        <v>2341</v>
      </c>
      <c r="J6" s="205" t="s">
        <v>514</v>
      </c>
      <c r="K6" s="205" t="s">
        <v>3661</v>
      </c>
      <c r="L6" s="206"/>
      <c r="M6" s="206"/>
      <c r="N6" s="206"/>
      <c r="O6" s="206"/>
      <c r="P6" s="206"/>
      <c r="Q6" s="206"/>
      <c r="R6" s="206"/>
      <c r="S6" s="206"/>
      <c r="T6" s="206"/>
      <c r="U6" s="206"/>
      <c r="V6" s="206"/>
      <c r="W6" s="206"/>
      <c r="X6" s="206"/>
      <c r="Y6" s="206"/>
      <c r="Z6" s="206"/>
    </row>
    <row r="7" spans="1:26" ht="19.5" customHeight="1" x14ac:dyDescent="0.25">
      <c r="A7" s="201">
        <f>IFERROR(VLOOKUP(B7,Ejes!I:J,2,FALSE),"borrar")</f>
        <v>5</v>
      </c>
      <c r="B7" s="201" t="str">
        <f t="shared" si="0"/>
        <v>02CD01N001</v>
      </c>
      <c r="C7" s="201" t="str">
        <f>B7&amp;"_"&amp;COUNTIF($B$1:B7,B7)</f>
        <v>02CD01N001_1</v>
      </c>
      <c r="D7" s="202" t="s">
        <v>513</v>
      </c>
      <c r="E7" s="202" t="s">
        <v>667</v>
      </c>
      <c r="F7" s="203" t="s">
        <v>12498</v>
      </c>
      <c r="G7" s="204" t="s">
        <v>12489</v>
      </c>
      <c r="H7" s="205" t="s">
        <v>12486</v>
      </c>
      <c r="I7" s="205" t="s">
        <v>2342</v>
      </c>
      <c r="J7" s="205" t="s">
        <v>514</v>
      </c>
      <c r="K7" s="205" t="s">
        <v>3661</v>
      </c>
      <c r="L7" s="206"/>
      <c r="M7" s="206"/>
      <c r="N7" s="206"/>
      <c r="O7" s="206"/>
      <c r="P7" s="206"/>
      <c r="Q7" s="206"/>
      <c r="R7" s="206"/>
      <c r="S7" s="206"/>
      <c r="T7" s="206"/>
      <c r="U7" s="206"/>
      <c r="V7" s="206"/>
      <c r="W7" s="206"/>
      <c r="X7" s="206"/>
      <c r="Y7" s="206"/>
      <c r="Z7" s="206"/>
    </row>
    <row r="8" spans="1:26" ht="19.5" customHeight="1" x14ac:dyDescent="0.25">
      <c r="A8" s="201">
        <f>IFERROR(VLOOKUP(B8,Ejes!I:J,2,FALSE),"borrar")</f>
        <v>2</v>
      </c>
      <c r="B8" s="201" t="str">
        <f t="shared" si="0"/>
        <v>02CD01S229</v>
      </c>
      <c r="C8" s="201" t="str">
        <f>B8&amp;"_"&amp;COUNTIF($B$1:B8,B8)</f>
        <v>02CD01S229_1</v>
      </c>
      <c r="D8" s="202" t="s">
        <v>513</v>
      </c>
      <c r="E8" s="202" t="s">
        <v>3882</v>
      </c>
      <c r="F8" s="203" t="s">
        <v>12499</v>
      </c>
      <c r="G8" s="204" t="s">
        <v>12492</v>
      </c>
      <c r="H8" s="205" t="s">
        <v>12486</v>
      </c>
      <c r="I8" s="205" t="s">
        <v>2342</v>
      </c>
      <c r="J8" s="205" t="s">
        <v>514</v>
      </c>
      <c r="K8" s="205" t="s">
        <v>3661</v>
      </c>
      <c r="L8" s="206"/>
      <c r="M8" s="206"/>
      <c r="N8" s="206"/>
      <c r="O8" s="206"/>
      <c r="P8" s="206"/>
      <c r="Q8" s="206"/>
      <c r="R8" s="206"/>
      <c r="S8" s="206"/>
      <c r="T8" s="206"/>
      <c r="U8" s="206"/>
      <c r="V8" s="206"/>
      <c r="W8" s="206"/>
      <c r="X8" s="206"/>
      <c r="Y8" s="206"/>
      <c r="Z8" s="206"/>
    </row>
    <row r="9" spans="1:26" ht="19.5" customHeight="1" x14ac:dyDescent="0.25">
      <c r="A9" s="201">
        <f>IFERROR(VLOOKUP(B9,Ejes!I:J,2,FALSE),"borrar")</f>
        <v>6</v>
      </c>
      <c r="B9" s="201" t="str">
        <f t="shared" si="0"/>
        <v>02CD01K023</v>
      </c>
      <c r="C9" s="201" t="str">
        <f>B9&amp;"_"&amp;COUNTIF($B$1:B9,B9)</f>
        <v>02CD01K023_1</v>
      </c>
      <c r="D9" s="202" t="s">
        <v>513</v>
      </c>
      <c r="E9" s="202" t="s">
        <v>3859</v>
      </c>
      <c r="F9" s="203" t="s">
        <v>12500</v>
      </c>
      <c r="G9" s="204" t="s">
        <v>12485</v>
      </c>
      <c r="H9" s="205" t="s">
        <v>12486</v>
      </c>
      <c r="I9" s="205" t="s">
        <v>2342</v>
      </c>
      <c r="J9" s="205" t="s">
        <v>514</v>
      </c>
      <c r="K9" s="205" t="s">
        <v>3661</v>
      </c>
      <c r="L9" s="206"/>
      <c r="M9" s="206"/>
      <c r="N9" s="206"/>
      <c r="O9" s="206"/>
      <c r="P9" s="206"/>
      <c r="Q9" s="206"/>
      <c r="R9" s="206"/>
      <c r="S9" s="206"/>
      <c r="T9" s="206"/>
      <c r="U9" s="206"/>
      <c r="V9" s="206"/>
      <c r="W9" s="206"/>
      <c r="X9" s="206"/>
      <c r="Y9" s="206"/>
      <c r="Z9" s="206"/>
    </row>
    <row r="10" spans="1:26" ht="19.5" customHeight="1" x14ac:dyDescent="0.25">
      <c r="A10" s="201">
        <f>IFERROR(VLOOKUP(B10,Ejes!I:J,2,FALSE),"borrar")</f>
        <v>2</v>
      </c>
      <c r="B10" s="201" t="str">
        <f t="shared" si="0"/>
        <v>02CD01E198</v>
      </c>
      <c r="C10" s="201" t="str">
        <f>B10&amp;"_"&amp;COUNTIF($B$1:B10,B10)</f>
        <v>02CD01E198_1</v>
      </c>
      <c r="D10" s="202" t="s">
        <v>513</v>
      </c>
      <c r="E10" s="202" t="s">
        <v>3846</v>
      </c>
      <c r="F10" s="203" t="s">
        <v>12502</v>
      </c>
      <c r="G10" s="204" t="s">
        <v>12503</v>
      </c>
      <c r="H10" s="205" t="s">
        <v>12486</v>
      </c>
      <c r="I10" s="205" t="s">
        <v>12496</v>
      </c>
      <c r="J10" s="205" t="s">
        <v>514</v>
      </c>
      <c r="K10" s="205" t="s">
        <v>3660</v>
      </c>
      <c r="L10" s="206"/>
      <c r="M10" s="206"/>
      <c r="N10" s="206"/>
      <c r="O10" s="206"/>
      <c r="P10" s="206"/>
      <c r="Q10" s="206"/>
      <c r="R10" s="206"/>
      <c r="S10" s="206"/>
      <c r="T10" s="206"/>
      <c r="U10" s="206"/>
      <c r="V10" s="206"/>
      <c r="W10" s="206"/>
      <c r="X10" s="206"/>
      <c r="Y10" s="206"/>
      <c r="Z10" s="206"/>
    </row>
    <row r="11" spans="1:26" ht="19.5" customHeight="1" x14ac:dyDescent="0.25">
      <c r="A11" s="201">
        <f>IFERROR(VLOOKUP(B11,Ejes!I:J,2,FALSE),"borrar")</f>
        <v>2</v>
      </c>
      <c r="B11" s="201" t="str">
        <f t="shared" si="0"/>
        <v>02CD01E188</v>
      </c>
      <c r="C11" s="201" t="str">
        <f>B11&amp;"_"&amp;COUNTIF($B$1:B11,B11)</f>
        <v>02CD01E188_1</v>
      </c>
      <c r="D11" s="202" t="s">
        <v>513</v>
      </c>
      <c r="E11" s="202" t="s">
        <v>3836</v>
      </c>
      <c r="F11" s="203" t="s">
        <v>12504</v>
      </c>
      <c r="G11" s="204" t="s">
        <v>12505</v>
      </c>
      <c r="H11" s="205" t="s">
        <v>12486</v>
      </c>
      <c r="I11" s="205" t="s">
        <v>2343</v>
      </c>
      <c r="J11" s="205" t="s">
        <v>514</v>
      </c>
      <c r="K11" s="205" t="s">
        <v>3660</v>
      </c>
      <c r="L11" s="206"/>
      <c r="M11" s="206"/>
      <c r="N11" s="206"/>
      <c r="O11" s="206"/>
      <c r="P11" s="206"/>
      <c r="Q11" s="206"/>
      <c r="R11" s="206"/>
      <c r="S11" s="206"/>
      <c r="T11" s="206"/>
      <c r="U11" s="206"/>
      <c r="V11" s="206"/>
      <c r="W11" s="206"/>
      <c r="X11" s="206"/>
      <c r="Y11" s="206"/>
      <c r="Z11" s="206"/>
    </row>
    <row r="12" spans="1:26" ht="19.5" customHeight="1" x14ac:dyDescent="0.25">
      <c r="A12" s="201">
        <f>IFERROR(VLOOKUP(B12,Ejes!I:J,2,FALSE),"borrar")</f>
        <v>2</v>
      </c>
      <c r="B12" s="201" t="str">
        <f t="shared" si="0"/>
        <v>02CD02E198</v>
      </c>
      <c r="C12" s="201" t="str">
        <f>B12&amp;"_"&amp;COUNTIF($B$1:B12,B12)</f>
        <v>02CD02E198_1</v>
      </c>
      <c r="D12" s="202" t="s">
        <v>515</v>
      </c>
      <c r="E12" s="202" t="s">
        <v>3846</v>
      </c>
      <c r="F12" s="203" t="s">
        <v>12506</v>
      </c>
      <c r="G12" s="204" t="s">
        <v>12503</v>
      </c>
      <c r="H12" s="205" t="s">
        <v>12490</v>
      </c>
      <c r="I12" s="205" t="s">
        <v>2341</v>
      </c>
      <c r="J12" s="205" t="s">
        <v>516</v>
      </c>
      <c r="K12" s="205" t="s">
        <v>3660</v>
      </c>
      <c r="L12" s="206"/>
      <c r="M12" s="206"/>
      <c r="N12" s="206"/>
      <c r="O12" s="206"/>
      <c r="P12" s="206"/>
      <c r="Q12" s="206"/>
      <c r="R12" s="206"/>
      <c r="S12" s="206"/>
      <c r="T12" s="206"/>
      <c r="U12" s="206"/>
      <c r="V12" s="206"/>
      <c r="W12" s="206"/>
      <c r="X12" s="206"/>
      <c r="Y12" s="206"/>
      <c r="Z12" s="206"/>
    </row>
    <row r="13" spans="1:26" ht="19.5" customHeight="1" x14ac:dyDescent="0.25">
      <c r="A13" s="201">
        <f>IFERROR(VLOOKUP(B13,Ejes!I:J,2,FALSE),"borrar")</f>
        <v>6</v>
      </c>
      <c r="B13" s="201" t="str">
        <f t="shared" si="0"/>
        <v>02CD03K023</v>
      </c>
      <c r="C13" s="201" t="str">
        <f>B13&amp;"_"&amp;COUNTIF($B$1:B13,B13)</f>
        <v>02CD03K023_1</v>
      </c>
      <c r="D13" s="202" t="s">
        <v>517</v>
      </c>
      <c r="E13" s="202" t="s">
        <v>3859</v>
      </c>
      <c r="F13" s="203" t="s">
        <v>12508</v>
      </c>
      <c r="G13" s="204" t="s">
        <v>12505</v>
      </c>
      <c r="H13" s="205" t="s">
        <v>12486</v>
      </c>
      <c r="I13" s="208" t="s">
        <v>2341</v>
      </c>
      <c r="J13" s="205" t="s">
        <v>12507</v>
      </c>
      <c r="K13" s="205" t="s">
        <v>3661</v>
      </c>
      <c r="L13" s="206"/>
      <c r="M13" s="206"/>
      <c r="N13" s="206"/>
      <c r="O13" s="206"/>
      <c r="P13" s="206"/>
      <c r="Q13" s="206"/>
      <c r="R13" s="206"/>
      <c r="S13" s="206"/>
      <c r="T13" s="206"/>
      <c r="U13" s="206"/>
      <c r="V13" s="206"/>
      <c r="W13" s="206"/>
      <c r="X13" s="206"/>
      <c r="Y13" s="206"/>
      <c r="Z13" s="206"/>
    </row>
    <row r="14" spans="1:26" ht="19.5" customHeight="1" x14ac:dyDescent="0.25">
      <c r="A14" s="201">
        <f>IFERROR(VLOOKUP(B14,Ejes!I:J,2,FALSE),"borrar")</f>
        <v>2</v>
      </c>
      <c r="B14" s="201" t="str">
        <f t="shared" si="0"/>
        <v>02CD03E187</v>
      </c>
      <c r="C14" s="201" t="str">
        <f>B14&amp;"_"&amp;COUNTIF($B$1:B14,B14)</f>
        <v>02CD03E187_1</v>
      </c>
      <c r="D14" s="202" t="s">
        <v>517</v>
      </c>
      <c r="E14" s="202" t="s">
        <v>3835</v>
      </c>
      <c r="F14" s="203" t="s">
        <v>12509</v>
      </c>
      <c r="G14" s="204" t="s">
        <v>12485</v>
      </c>
      <c r="H14" s="205" t="s">
        <v>12486</v>
      </c>
      <c r="I14" s="208" t="s">
        <v>2341</v>
      </c>
      <c r="J14" s="205" t="s">
        <v>12507</v>
      </c>
      <c r="K14" s="205" t="s">
        <v>3660</v>
      </c>
      <c r="L14" s="206"/>
      <c r="M14" s="206"/>
      <c r="N14" s="206"/>
      <c r="O14" s="206"/>
      <c r="P14" s="206"/>
      <c r="Q14" s="206"/>
      <c r="R14" s="206"/>
      <c r="S14" s="206"/>
      <c r="T14" s="206"/>
      <c r="U14" s="206"/>
      <c r="V14" s="206"/>
      <c r="W14" s="206"/>
      <c r="X14" s="206"/>
      <c r="Y14" s="206"/>
      <c r="Z14" s="206"/>
    </row>
    <row r="15" spans="1:26" ht="19.5" customHeight="1" x14ac:dyDescent="0.25">
      <c r="A15" s="201">
        <f>IFERROR(VLOOKUP(B15,Ejes!I:J,2,FALSE),"borrar")</f>
        <v>2</v>
      </c>
      <c r="B15" s="201" t="str">
        <f t="shared" si="0"/>
        <v>02CD03E188</v>
      </c>
      <c r="C15" s="201" t="str">
        <f>B15&amp;"_"&amp;COUNTIF($B$1:B15,B15)</f>
        <v>02CD03E188_1</v>
      </c>
      <c r="D15" s="202" t="s">
        <v>517</v>
      </c>
      <c r="E15" s="202" t="s">
        <v>3836</v>
      </c>
      <c r="F15" s="203" t="s">
        <v>12510</v>
      </c>
      <c r="G15" s="204" t="s">
        <v>12505</v>
      </c>
      <c r="H15" s="205" t="s">
        <v>12490</v>
      </c>
      <c r="I15" s="208" t="s">
        <v>2341</v>
      </c>
      <c r="J15" s="205" t="s">
        <v>12507</v>
      </c>
      <c r="K15" s="205" t="s">
        <v>3660</v>
      </c>
      <c r="L15" s="206"/>
      <c r="M15" s="206"/>
      <c r="N15" s="206"/>
      <c r="O15" s="206"/>
      <c r="P15" s="206"/>
      <c r="Q15" s="206"/>
      <c r="R15" s="206"/>
      <c r="S15" s="206"/>
      <c r="T15" s="206"/>
      <c r="U15" s="206"/>
      <c r="V15" s="206"/>
      <c r="W15" s="206"/>
      <c r="X15" s="206"/>
      <c r="Y15" s="206"/>
      <c r="Z15" s="206"/>
    </row>
    <row r="16" spans="1:26" ht="19.5" customHeight="1" x14ac:dyDescent="0.25">
      <c r="A16" s="201">
        <f>IFERROR(VLOOKUP(B16,Ejes!I:J,2,FALSE),"borrar")</f>
        <v>2</v>
      </c>
      <c r="B16" s="201" t="str">
        <f t="shared" si="0"/>
        <v>02CD03E189</v>
      </c>
      <c r="C16" s="201" t="str">
        <f>B16&amp;"_"&amp;COUNTIF($B$1:B16,B16)</f>
        <v>02CD03E189_1</v>
      </c>
      <c r="D16" s="202" t="s">
        <v>517</v>
      </c>
      <c r="E16" s="202" t="s">
        <v>3837</v>
      </c>
      <c r="F16" s="203" t="s">
        <v>12511</v>
      </c>
      <c r="G16" s="204" t="s">
        <v>12489</v>
      </c>
      <c r="H16" s="205" t="s">
        <v>12490</v>
      </c>
      <c r="I16" s="208" t="s">
        <v>2341</v>
      </c>
      <c r="J16" s="205" t="s">
        <v>12507</v>
      </c>
      <c r="K16" s="205" t="s">
        <v>3660</v>
      </c>
      <c r="L16" s="206"/>
      <c r="M16" s="206"/>
      <c r="N16" s="206"/>
      <c r="O16" s="206"/>
      <c r="P16" s="206"/>
      <c r="Q16" s="206"/>
      <c r="R16" s="206"/>
      <c r="S16" s="206"/>
      <c r="T16" s="206"/>
      <c r="U16" s="206"/>
      <c r="V16" s="206"/>
      <c r="W16" s="206"/>
      <c r="X16" s="206"/>
      <c r="Y16" s="206"/>
      <c r="Z16" s="206"/>
    </row>
    <row r="17" spans="1:26" ht="19.5" customHeight="1" x14ac:dyDescent="0.25">
      <c r="A17" s="201">
        <f>IFERROR(VLOOKUP(B17,Ejes!I:J,2,FALSE),"borrar")</f>
        <v>2</v>
      </c>
      <c r="B17" s="201" t="str">
        <f t="shared" si="0"/>
        <v>02CD04E198</v>
      </c>
      <c r="C17" s="201" t="str">
        <f>B17&amp;"_"&amp;COUNTIF($B$1:B17,B17)</f>
        <v>02CD04E198_1</v>
      </c>
      <c r="D17" s="202" t="s">
        <v>519</v>
      </c>
      <c r="E17" s="202" t="s">
        <v>3846</v>
      </c>
      <c r="F17" s="209" t="s">
        <v>12512</v>
      </c>
      <c r="G17" s="210" t="s">
        <v>12503</v>
      </c>
      <c r="H17" s="205" t="s">
        <v>12486</v>
      </c>
      <c r="I17" s="205" t="s">
        <v>2341</v>
      </c>
      <c r="J17" s="211" t="s">
        <v>520</v>
      </c>
      <c r="K17" s="205" t="s">
        <v>3660</v>
      </c>
      <c r="L17" s="206"/>
      <c r="M17" s="206"/>
      <c r="N17" s="206"/>
      <c r="O17" s="206"/>
      <c r="P17" s="206"/>
      <c r="Q17" s="206"/>
      <c r="R17" s="206"/>
      <c r="S17" s="206"/>
      <c r="T17" s="206"/>
      <c r="U17" s="206"/>
      <c r="V17" s="206"/>
      <c r="W17" s="206"/>
      <c r="X17" s="206"/>
      <c r="Y17" s="206"/>
      <c r="Z17" s="206"/>
    </row>
    <row r="18" spans="1:26" ht="19.5" customHeight="1" x14ac:dyDescent="0.25">
      <c r="A18" s="201">
        <f>IFERROR(VLOOKUP(B18,Ejes!I:J,2,FALSE),"borrar")</f>
        <v>2</v>
      </c>
      <c r="B18" s="201" t="str">
        <f t="shared" si="0"/>
        <v>02CD04S234</v>
      </c>
      <c r="C18" s="201" t="str">
        <f>B18&amp;"_"&amp;COUNTIF($B$1:B18,B18)</f>
        <v>02CD04S234_1</v>
      </c>
      <c r="D18" s="202" t="s">
        <v>519</v>
      </c>
      <c r="E18" s="202" t="s">
        <v>3886</v>
      </c>
      <c r="F18" s="203" t="s">
        <v>12513</v>
      </c>
      <c r="G18" s="204" t="s">
        <v>12514</v>
      </c>
      <c r="H18" s="205" t="s">
        <v>12490</v>
      </c>
      <c r="I18" s="208" t="s">
        <v>2341</v>
      </c>
      <c r="J18" s="211" t="s">
        <v>520</v>
      </c>
      <c r="K18" s="205" t="s">
        <v>3660</v>
      </c>
      <c r="L18" s="206"/>
      <c r="M18" s="206"/>
      <c r="N18" s="206"/>
      <c r="O18" s="206"/>
      <c r="P18" s="206"/>
      <c r="Q18" s="206"/>
      <c r="R18" s="206"/>
      <c r="S18" s="206"/>
      <c r="T18" s="206"/>
      <c r="U18" s="206"/>
      <c r="V18" s="206"/>
      <c r="W18" s="206"/>
      <c r="X18" s="206"/>
      <c r="Y18" s="206"/>
      <c r="Z18" s="206"/>
    </row>
    <row r="19" spans="1:26" ht="19.5" customHeight="1" x14ac:dyDescent="0.25">
      <c r="A19" s="201">
        <f>IFERROR(VLOOKUP(B19,Ejes!I:J,2,FALSE),"borrar")</f>
        <v>2</v>
      </c>
      <c r="B19" s="201" t="str">
        <f t="shared" si="0"/>
        <v>02CD04S234</v>
      </c>
      <c r="C19" s="201" t="str">
        <f>B19&amp;"_"&amp;COUNTIF($B$1:B19,B19)</f>
        <v>02CD04S234_2</v>
      </c>
      <c r="D19" s="202" t="s">
        <v>519</v>
      </c>
      <c r="E19" s="202" t="s">
        <v>3886</v>
      </c>
      <c r="F19" s="203" t="s">
        <v>12515</v>
      </c>
      <c r="G19" s="204" t="s">
        <v>12514</v>
      </c>
      <c r="H19" s="205" t="s">
        <v>12490</v>
      </c>
      <c r="I19" s="208" t="s">
        <v>2341</v>
      </c>
      <c r="J19" s="211" t="s">
        <v>520</v>
      </c>
      <c r="K19" s="205" t="s">
        <v>3660</v>
      </c>
      <c r="L19" s="206"/>
      <c r="M19" s="206"/>
      <c r="N19" s="206"/>
      <c r="O19" s="206"/>
      <c r="P19" s="206"/>
      <c r="Q19" s="206"/>
      <c r="R19" s="206"/>
      <c r="S19" s="206"/>
      <c r="T19" s="206"/>
      <c r="U19" s="206"/>
      <c r="V19" s="206"/>
      <c r="W19" s="206"/>
      <c r="X19" s="206"/>
      <c r="Y19" s="206"/>
      <c r="Z19" s="206"/>
    </row>
    <row r="20" spans="1:26" ht="19.5" customHeight="1" x14ac:dyDescent="0.25">
      <c r="A20" s="201">
        <f>IFERROR(VLOOKUP(B20,Ejes!I:J,2,FALSE),"borrar")</f>
        <v>2</v>
      </c>
      <c r="B20" s="201" t="str">
        <f t="shared" si="0"/>
        <v>02CD05E188</v>
      </c>
      <c r="C20" s="201" t="str">
        <f>B20&amp;"_"&amp;COUNTIF($B$1:B20,B20)</f>
        <v>02CD05E188_1</v>
      </c>
      <c r="D20" s="202" t="s">
        <v>521</v>
      </c>
      <c r="E20" s="202" t="s">
        <v>3836</v>
      </c>
      <c r="F20" s="203" t="s">
        <v>12517</v>
      </c>
      <c r="G20" s="204" t="s">
        <v>12489</v>
      </c>
      <c r="H20" s="205" t="s">
        <v>12490</v>
      </c>
      <c r="I20" s="205" t="s">
        <v>2342</v>
      </c>
      <c r="J20" s="205" t="s">
        <v>12516</v>
      </c>
      <c r="K20" s="205" t="s">
        <v>3660</v>
      </c>
      <c r="L20" s="212"/>
      <c r="M20" s="212"/>
      <c r="N20" s="212"/>
      <c r="O20" s="212"/>
      <c r="P20" s="212"/>
      <c r="Q20" s="212"/>
      <c r="R20" s="212"/>
      <c r="S20" s="212"/>
      <c r="T20" s="212"/>
      <c r="U20" s="212"/>
      <c r="V20" s="212"/>
      <c r="W20" s="212"/>
      <c r="X20" s="212"/>
      <c r="Y20" s="212"/>
      <c r="Z20" s="212"/>
    </row>
    <row r="21" spans="1:26" ht="19.5" customHeight="1" x14ac:dyDescent="0.25">
      <c r="A21" s="201">
        <f>IFERROR(VLOOKUP(B21,Ejes!I:J,2,FALSE),"borrar")</f>
        <v>2</v>
      </c>
      <c r="B21" s="201" t="str">
        <f t="shared" si="0"/>
        <v>02CD06E198</v>
      </c>
      <c r="C21" s="201" t="str">
        <f>B21&amp;"_"&amp;COUNTIF($B$1:B21,B21)</f>
        <v>02CD06E198_1</v>
      </c>
      <c r="D21" s="202" t="s">
        <v>523</v>
      </c>
      <c r="E21" s="202" t="s">
        <v>3846</v>
      </c>
      <c r="F21" s="203" t="s">
        <v>12518</v>
      </c>
      <c r="G21" s="204" t="s">
        <v>12503</v>
      </c>
      <c r="H21" s="205" t="s">
        <v>12519</v>
      </c>
      <c r="I21" s="205" t="s">
        <v>12496</v>
      </c>
      <c r="J21" s="205" t="s">
        <v>524</v>
      </c>
      <c r="K21" s="205" t="s">
        <v>3660</v>
      </c>
      <c r="L21" s="212"/>
      <c r="M21" s="212"/>
      <c r="N21" s="212"/>
      <c r="O21" s="212"/>
      <c r="P21" s="212"/>
      <c r="Q21" s="212"/>
      <c r="R21" s="212"/>
      <c r="S21" s="212"/>
      <c r="T21" s="212"/>
      <c r="U21" s="212"/>
      <c r="V21" s="212"/>
      <c r="W21" s="212"/>
      <c r="X21" s="212"/>
      <c r="Y21" s="212"/>
      <c r="Z21" s="212"/>
    </row>
    <row r="22" spans="1:26" ht="19.5" customHeight="1" x14ac:dyDescent="0.25">
      <c r="A22" s="201">
        <f>IFERROR(VLOOKUP(B22,Ejes!I:J,2,FALSE),"borrar")</f>
        <v>4</v>
      </c>
      <c r="B22" s="201" t="str">
        <f t="shared" si="0"/>
        <v>02CD06E188</v>
      </c>
      <c r="C22" s="201" t="str">
        <f>B22&amp;"_"&amp;COUNTIF($B$1:B22,B22)</f>
        <v>02CD06E188_1</v>
      </c>
      <c r="D22" s="202" t="s">
        <v>523</v>
      </c>
      <c r="E22" s="202" t="s">
        <v>3836</v>
      </c>
      <c r="F22" s="203" t="s">
        <v>12520</v>
      </c>
      <c r="G22" s="213" t="s">
        <v>12485</v>
      </c>
      <c r="H22" s="205" t="s">
        <v>12519</v>
      </c>
      <c r="I22" s="205" t="s">
        <v>12496</v>
      </c>
      <c r="J22" s="205" t="s">
        <v>524</v>
      </c>
      <c r="K22" s="205" t="s">
        <v>3660</v>
      </c>
      <c r="L22" s="212"/>
      <c r="M22" s="212"/>
      <c r="N22" s="212"/>
      <c r="O22" s="212"/>
      <c r="P22" s="212"/>
      <c r="Q22" s="212"/>
      <c r="R22" s="212"/>
      <c r="S22" s="212"/>
      <c r="T22" s="212"/>
      <c r="U22" s="212"/>
      <c r="V22" s="212"/>
      <c r="W22" s="212"/>
      <c r="X22" s="212"/>
      <c r="Y22" s="212"/>
      <c r="Z22" s="212"/>
    </row>
    <row r="23" spans="1:26" ht="19.5" customHeight="1" x14ac:dyDescent="0.25">
      <c r="A23" s="201">
        <f>IFERROR(VLOOKUP(B23,Ejes!I:J,2,FALSE),"borrar")</f>
        <v>2</v>
      </c>
      <c r="B23" s="201" t="str">
        <f t="shared" si="0"/>
        <v>02CD07E198</v>
      </c>
      <c r="C23" s="201" t="str">
        <f>B23&amp;"_"&amp;COUNTIF($B$1:B23,B23)</f>
        <v>02CD07E198_1</v>
      </c>
      <c r="D23" s="202" t="s">
        <v>525</v>
      </c>
      <c r="E23" s="202" t="s">
        <v>3846</v>
      </c>
      <c r="F23" s="203" t="s">
        <v>12522</v>
      </c>
      <c r="G23" s="204" t="s">
        <v>12485</v>
      </c>
      <c r="H23" s="205" t="s">
        <v>12486</v>
      </c>
      <c r="I23" s="205" t="s">
        <v>12496</v>
      </c>
      <c r="J23" s="205" t="s">
        <v>12521</v>
      </c>
      <c r="K23" s="205" t="s">
        <v>3660</v>
      </c>
      <c r="L23" s="206"/>
      <c r="M23" s="206"/>
      <c r="N23" s="206"/>
      <c r="O23" s="206"/>
      <c r="P23" s="206"/>
      <c r="Q23" s="206"/>
      <c r="R23" s="206"/>
      <c r="S23" s="206"/>
      <c r="T23" s="206"/>
      <c r="U23" s="206"/>
      <c r="V23" s="206"/>
      <c r="W23" s="206"/>
      <c r="X23" s="206"/>
      <c r="Y23" s="206"/>
      <c r="Z23" s="206"/>
    </row>
    <row r="24" spans="1:26" ht="19.5" customHeight="1" x14ac:dyDescent="0.25">
      <c r="A24" s="201">
        <f>IFERROR(VLOOKUP(B24,Ejes!I:J,2,FALSE),"borrar")</f>
        <v>2</v>
      </c>
      <c r="B24" s="201" t="str">
        <f t="shared" si="0"/>
        <v>02CD07E188</v>
      </c>
      <c r="C24" s="201" t="str">
        <f>B24&amp;"_"&amp;COUNTIF($B$1:B24,B24)</f>
        <v>02CD07E188_1</v>
      </c>
      <c r="D24" s="202" t="s">
        <v>525</v>
      </c>
      <c r="E24" s="202" t="s">
        <v>3836</v>
      </c>
      <c r="F24" s="203" t="s">
        <v>12523</v>
      </c>
      <c r="G24" s="204" t="s">
        <v>12505</v>
      </c>
      <c r="H24" s="205" t="s">
        <v>12486</v>
      </c>
      <c r="I24" s="205" t="s">
        <v>12496</v>
      </c>
      <c r="J24" s="205" t="s">
        <v>12521</v>
      </c>
      <c r="K24" s="205" t="s">
        <v>3660</v>
      </c>
      <c r="L24" s="206"/>
      <c r="M24" s="206"/>
      <c r="N24" s="206"/>
      <c r="O24" s="206"/>
      <c r="P24" s="206"/>
      <c r="Q24" s="206"/>
      <c r="R24" s="206"/>
      <c r="S24" s="206"/>
      <c r="T24" s="206"/>
      <c r="U24" s="206"/>
      <c r="V24" s="206"/>
      <c r="W24" s="206"/>
      <c r="X24" s="206"/>
      <c r="Y24" s="206"/>
      <c r="Z24" s="206"/>
    </row>
    <row r="25" spans="1:26" ht="19.5" customHeight="1" x14ac:dyDescent="0.25">
      <c r="A25" s="201">
        <f>IFERROR(VLOOKUP(B25,Ejes!I:J,2,FALSE),"borrar")</f>
        <v>2</v>
      </c>
      <c r="B25" s="201" t="str">
        <f t="shared" si="0"/>
        <v>02CD07U048</v>
      </c>
      <c r="C25" s="201" t="str">
        <f>B25&amp;"_"&amp;COUNTIF($B$1:B25,B25)</f>
        <v>02CD07U048_1</v>
      </c>
      <c r="D25" s="202" t="s">
        <v>525</v>
      </c>
      <c r="E25" s="202" t="s">
        <v>3900</v>
      </c>
      <c r="F25" s="203" t="s">
        <v>12524</v>
      </c>
      <c r="G25" s="204" t="s">
        <v>12505</v>
      </c>
      <c r="H25" s="205" t="s">
        <v>12490</v>
      </c>
      <c r="I25" s="205" t="s">
        <v>12496</v>
      </c>
      <c r="J25" s="205" t="s">
        <v>12521</v>
      </c>
      <c r="K25" s="205" t="s">
        <v>3660</v>
      </c>
      <c r="L25" s="206"/>
      <c r="M25" s="206"/>
      <c r="N25" s="206"/>
      <c r="O25" s="206"/>
      <c r="P25" s="206"/>
      <c r="Q25" s="206"/>
      <c r="R25" s="206"/>
      <c r="S25" s="206"/>
      <c r="T25" s="206"/>
      <c r="U25" s="206"/>
      <c r="V25" s="206"/>
      <c r="W25" s="206"/>
      <c r="X25" s="206"/>
      <c r="Y25" s="206"/>
      <c r="Z25" s="206"/>
    </row>
    <row r="26" spans="1:26" ht="19.5" customHeight="1" x14ac:dyDescent="0.25">
      <c r="A26" s="201">
        <f>IFERROR(VLOOKUP(B26,Ejes!I:J,2,FALSE),"borrar")</f>
        <v>2</v>
      </c>
      <c r="B26" s="201" t="str">
        <f t="shared" si="0"/>
        <v>02CD08E189</v>
      </c>
      <c r="C26" s="201" t="str">
        <f>B26&amp;"_"&amp;COUNTIF($B$1:B26,B26)</f>
        <v>02CD08E189_1</v>
      </c>
      <c r="D26" s="202" t="s">
        <v>527</v>
      </c>
      <c r="E26" s="202" t="s">
        <v>3837</v>
      </c>
      <c r="F26" s="203" t="s">
        <v>12526</v>
      </c>
      <c r="G26" s="204" t="s">
        <v>12489</v>
      </c>
      <c r="H26" s="205" t="s">
        <v>12490</v>
      </c>
      <c r="I26" s="205" t="s">
        <v>12496</v>
      </c>
      <c r="J26" s="205" t="s">
        <v>528</v>
      </c>
      <c r="K26" s="205" t="s">
        <v>3661</v>
      </c>
      <c r="L26" s="206"/>
      <c r="M26" s="206"/>
      <c r="N26" s="206"/>
      <c r="O26" s="206"/>
      <c r="P26" s="206"/>
      <c r="Q26" s="206"/>
      <c r="R26" s="206"/>
      <c r="S26" s="206"/>
      <c r="T26" s="206"/>
      <c r="U26" s="206"/>
      <c r="V26" s="206"/>
      <c r="W26" s="206"/>
      <c r="X26" s="206"/>
      <c r="Y26" s="206"/>
      <c r="Z26" s="206"/>
    </row>
    <row r="27" spans="1:26" ht="19.5" customHeight="1" x14ac:dyDescent="0.25">
      <c r="A27" s="201">
        <f>IFERROR(VLOOKUP(B27,Ejes!I:J,2,FALSE),"borrar")</f>
        <v>2</v>
      </c>
      <c r="B27" s="201" t="str">
        <f t="shared" si="0"/>
        <v>02CD08E189</v>
      </c>
      <c r="C27" s="201" t="str">
        <f>B27&amp;"_"&amp;COUNTIF($B$1:B27,B27)</f>
        <v>02CD08E189_2</v>
      </c>
      <c r="D27" s="202" t="s">
        <v>527</v>
      </c>
      <c r="E27" s="202" t="s">
        <v>3837</v>
      </c>
      <c r="F27" s="203" t="s">
        <v>12527</v>
      </c>
      <c r="G27" s="204" t="s">
        <v>12489</v>
      </c>
      <c r="H27" s="205" t="s">
        <v>12490</v>
      </c>
      <c r="I27" s="205" t="s">
        <v>12496</v>
      </c>
      <c r="J27" s="205" t="s">
        <v>528</v>
      </c>
      <c r="K27" s="205" t="s">
        <v>3661</v>
      </c>
      <c r="L27" s="206"/>
      <c r="M27" s="206"/>
      <c r="N27" s="206"/>
      <c r="O27" s="206"/>
      <c r="P27" s="206"/>
      <c r="Q27" s="206"/>
      <c r="R27" s="206"/>
      <c r="S27" s="206"/>
      <c r="T27" s="206"/>
      <c r="U27" s="206"/>
      <c r="V27" s="206"/>
      <c r="W27" s="206"/>
      <c r="X27" s="206"/>
      <c r="Y27" s="206"/>
      <c r="Z27" s="206"/>
    </row>
    <row r="28" spans="1:26" ht="19.5" customHeight="1" x14ac:dyDescent="0.25">
      <c r="A28" s="201">
        <f>IFERROR(VLOOKUP(B28,Ejes!I:J,2,FALSE),"borrar")</f>
        <v>2</v>
      </c>
      <c r="B28" s="201" t="str">
        <f t="shared" si="0"/>
        <v>02CD08F037</v>
      </c>
      <c r="C28" s="201" t="str">
        <f>B28&amp;"_"&amp;COUNTIF($B$1:B28,B28)</f>
        <v>02CD08F037_1</v>
      </c>
      <c r="D28" s="202" t="s">
        <v>527</v>
      </c>
      <c r="E28" s="202" t="s">
        <v>3849</v>
      </c>
      <c r="F28" s="203" t="s">
        <v>12528</v>
      </c>
      <c r="G28" s="204" t="s">
        <v>12492</v>
      </c>
      <c r="H28" s="205" t="s">
        <v>12490</v>
      </c>
      <c r="I28" s="205" t="s">
        <v>12496</v>
      </c>
      <c r="J28" s="205" t="s">
        <v>528</v>
      </c>
      <c r="K28" s="205" t="s">
        <v>3661</v>
      </c>
      <c r="L28" s="206"/>
      <c r="M28" s="206"/>
      <c r="N28" s="206"/>
      <c r="O28" s="206"/>
      <c r="P28" s="206"/>
      <c r="Q28" s="206"/>
      <c r="R28" s="206"/>
      <c r="S28" s="206"/>
      <c r="T28" s="206"/>
      <c r="U28" s="206"/>
      <c r="V28" s="206"/>
      <c r="W28" s="206"/>
      <c r="X28" s="206"/>
      <c r="Y28" s="206"/>
      <c r="Z28" s="206"/>
    </row>
    <row r="29" spans="1:26" ht="19.5" customHeight="1" x14ac:dyDescent="0.25">
      <c r="A29" s="201">
        <f>IFERROR(VLOOKUP(B29,Ejes!I:J,2,FALSE),"borrar")</f>
        <v>2</v>
      </c>
      <c r="B29" s="201" t="str">
        <f t="shared" si="0"/>
        <v>02CD08E187</v>
      </c>
      <c r="C29" s="201" t="str">
        <f>B29&amp;"_"&amp;COUNTIF($B$1:B29,B29)</f>
        <v>02CD08E187_1</v>
      </c>
      <c r="D29" s="202" t="s">
        <v>527</v>
      </c>
      <c r="E29" s="202" t="s">
        <v>3835</v>
      </c>
      <c r="F29" s="203" t="s">
        <v>12529</v>
      </c>
      <c r="G29" s="204" t="s">
        <v>12485</v>
      </c>
      <c r="H29" s="205" t="s">
        <v>12519</v>
      </c>
      <c r="I29" s="205" t="s">
        <v>12496</v>
      </c>
      <c r="J29" s="205" t="s">
        <v>528</v>
      </c>
      <c r="K29" s="205" t="s">
        <v>3661</v>
      </c>
      <c r="L29" s="206"/>
      <c r="M29" s="206"/>
      <c r="N29" s="206"/>
      <c r="O29" s="206"/>
      <c r="P29" s="206"/>
      <c r="Q29" s="206"/>
      <c r="R29" s="206"/>
      <c r="S29" s="206"/>
      <c r="T29" s="206"/>
      <c r="U29" s="206"/>
      <c r="V29" s="206"/>
      <c r="W29" s="206"/>
      <c r="X29" s="206"/>
      <c r="Y29" s="206"/>
      <c r="Z29" s="206"/>
    </row>
    <row r="30" spans="1:26" ht="19.5" customHeight="1" x14ac:dyDescent="0.25">
      <c r="A30" s="201">
        <f>IFERROR(VLOOKUP(B30,Ejes!I:J,2,FALSE),"borrar")</f>
        <v>2</v>
      </c>
      <c r="B30" s="201" t="str">
        <f t="shared" si="0"/>
        <v>02CD08E187</v>
      </c>
      <c r="C30" s="201" t="str">
        <f>B30&amp;"_"&amp;COUNTIF($B$1:B30,B30)</f>
        <v>02CD08E187_2</v>
      </c>
      <c r="D30" s="202" t="s">
        <v>527</v>
      </c>
      <c r="E30" s="202" t="s">
        <v>3835</v>
      </c>
      <c r="F30" s="203" t="s">
        <v>12530</v>
      </c>
      <c r="G30" s="204" t="s">
        <v>12485</v>
      </c>
      <c r="H30" s="205" t="s">
        <v>12519</v>
      </c>
      <c r="I30" s="205" t="s">
        <v>12496</v>
      </c>
      <c r="J30" s="205" t="s">
        <v>528</v>
      </c>
      <c r="K30" s="205" t="s">
        <v>3661</v>
      </c>
      <c r="L30" s="206"/>
      <c r="M30" s="206"/>
      <c r="N30" s="206"/>
      <c r="O30" s="206"/>
      <c r="P30" s="206"/>
      <c r="Q30" s="206"/>
      <c r="R30" s="206"/>
      <c r="S30" s="206"/>
      <c r="T30" s="206"/>
      <c r="U30" s="206"/>
      <c r="V30" s="206"/>
      <c r="W30" s="206"/>
      <c r="X30" s="206"/>
      <c r="Y30" s="206"/>
      <c r="Z30" s="206"/>
    </row>
    <row r="31" spans="1:26" ht="19.5" customHeight="1" x14ac:dyDescent="0.25">
      <c r="A31" s="201">
        <f>IFERROR(VLOOKUP(B31,Ejes!I:J,2,FALSE),"borrar")</f>
        <v>2</v>
      </c>
      <c r="B31" s="201" t="str">
        <f t="shared" si="0"/>
        <v>02CD08E198</v>
      </c>
      <c r="C31" s="201" t="str">
        <f>B31&amp;"_"&amp;COUNTIF($B$1:B31,B31)</f>
        <v>02CD08E198_1</v>
      </c>
      <c r="D31" s="202" t="s">
        <v>527</v>
      </c>
      <c r="E31" s="202" t="s">
        <v>3846</v>
      </c>
      <c r="F31" s="203" t="s">
        <v>12531</v>
      </c>
      <c r="G31" s="204" t="s">
        <v>12485</v>
      </c>
      <c r="H31" s="205" t="s">
        <v>12519</v>
      </c>
      <c r="I31" s="205" t="s">
        <v>12496</v>
      </c>
      <c r="J31" s="205" t="s">
        <v>528</v>
      </c>
      <c r="K31" s="205" t="s">
        <v>3660</v>
      </c>
      <c r="L31" s="206"/>
      <c r="M31" s="206"/>
      <c r="N31" s="206"/>
      <c r="O31" s="206"/>
      <c r="P31" s="206"/>
      <c r="Q31" s="206"/>
      <c r="R31" s="206"/>
      <c r="S31" s="206"/>
      <c r="T31" s="206"/>
      <c r="U31" s="206"/>
      <c r="V31" s="206"/>
      <c r="W31" s="206"/>
      <c r="X31" s="206"/>
      <c r="Y31" s="206"/>
      <c r="Z31" s="206"/>
    </row>
    <row r="32" spans="1:26" ht="19.5" customHeight="1" x14ac:dyDescent="0.25">
      <c r="A32" s="201">
        <f>IFERROR(VLOOKUP(B32,Ejes!I:J,2,FALSE),"borrar")</f>
        <v>2</v>
      </c>
      <c r="B32" s="201" t="str">
        <f t="shared" si="0"/>
        <v>02CD08E198</v>
      </c>
      <c r="C32" s="201" t="str">
        <f>B32&amp;"_"&amp;COUNTIF($B$1:B32,B32)</f>
        <v>02CD08E198_2</v>
      </c>
      <c r="D32" s="202" t="s">
        <v>527</v>
      </c>
      <c r="E32" s="202" t="s">
        <v>3846</v>
      </c>
      <c r="F32" s="203" t="s">
        <v>12532</v>
      </c>
      <c r="G32" s="204" t="s">
        <v>12485</v>
      </c>
      <c r="H32" s="205" t="s">
        <v>12519</v>
      </c>
      <c r="I32" s="205" t="s">
        <v>12496</v>
      </c>
      <c r="J32" s="205" t="s">
        <v>528</v>
      </c>
      <c r="K32" s="205" t="s">
        <v>3660</v>
      </c>
      <c r="L32" s="206"/>
      <c r="M32" s="206"/>
      <c r="N32" s="206"/>
      <c r="O32" s="206"/>
      <c r="P32" s="206"/>
      <c r="Q32" s="206"/>
      <c r="R32" s="206"/>
      <c r="S32" s="206"/>
      <c r="T32" s="206"/>
      <c r="U32" s="206"/>
      <c r="V32" s="206"/>
      <c r="W32" s="206"/>
      <c r="X32" s="206"/>
      <c r="Y32" s="206"/>
      <c r="Z32" s="206"/>
    </row>
    <row r="33" spans="1:26" ht="19.5" customHeight="1" x14ac:dyDescent="0.25">
      <c r="A33" s="201">
        <f>IFERROR(VLOOKUP(B33,Ejes!I:J,2,FALSE),"borrar")</f>
        <v>2</v>
      </c>
      <c r="B33" s="201" t="str">
        <f t="shared" si="0"/>
        <v>02CD08U048</v>
      </c>
      <c r="C33" s="201" t="str">
        <f>B33&amp;"_"&amp;COUNTIF($B$1:B33,B33)</f>
        <v>02CD08U048_1</v>
      </c>
      <c r="D33" s="202" t="s">
        <v>527</v>
      </c>
      <c r="E33" s="202" t="s">
        <v>3900</v>
      </c>
      <c r="F33" s="203" t="s">
        <v>12533</v>
      </c>
      <c r="G33" s="204" t="s">
        <v>12485</v>
      </c>
      <c r="H33" s="205" t="s">
        <v>12519</v>
      </c>
      <c r="I33" s="205" t="s">
        <v>12496</v>
      </c>
      <c r="J33" s="205" t="s">
        <v>12525</v>
      </c>
      <c r="K33" s="205" t="s">
        <v>3661</v>
      </c>
      <c r="L33" s="206"/>
      <c r="M33" s="206"/>
      <c r="N33" s="206"/>
      <c r="O33" s="206"/>
      <c r="P33" s="206"/>
      <c r="Q33" s="206"/>
      <c r="R33" s="206"/>
      <c r="S33" s="206"/>
      <c r="T33" s="206"/>
      <c r="U33" s="206"/>
      <c r="V33" s="206"/>
      <c r="W33" s="206"/>
      <c r="X33" s="206"/>
      <c r="Y33" s="206"/>
      <c r="Z33" s="206"/>
    </row>
    <row r="34" spans="1:26" ht="19.5" customHeight="1" x14ac:dyDescent="0.25">
      <c r="A34" s="201">
        <f>IFERROR(VLOOKUP(B34,Ejes!I:J,2,FALSE),"borrar")</f>
        <v>2</v>
      </c>
      <c r="B34" s="201" t="str">
        <f t="shared" si="0"/>
        <v>02CD08U048</v>
      </c>
      <c r="C34" s="201" t="str">
        <f>B34&amp;"_"&amp;COUNTIF($B$1:B34,B34)</f>
        <v>02CD08U048_2</v>
      </c>
      <c r="D34" s="202" t="s">
        <v>527</v>
      </c>
      <c r="E34" s="202" t="s">
        <v>3900</v>
      </c>
      <c r="F34" s="203" t="s">
        <v>12534</v>
      </c>
      <c r="G34" s="204" t="s">
        <v>12485</v>
      </c>
      <c r="H34" s="205" t="s">
        <v>12519</v>
      </c>
      <c r="I34" s="205" t="s">
        <v>12496</v>
      </c>
      <c r="J34" s="205" t="s">
        <v>12525</v>
      </c>
      <c r="K34" s="205" t="s">
        <v>3661</v>
      </c>
      <c r="L34" s="206"/>
      <c r="M34" s="206"/>
      <c r="N34" s="206"/>
      <c r="O34" s="206"/>
      <c r="P34" s="206"/>
      <c r="Q34" s="206"/>
      <c r="R34" s="206"/>
      <c r="S34" s="206"/>
      <c r="T34" s="206"/>
      <c r="U34" s="206"/>
      <c r="V34" s="206"/>
      <c r="W34" s="206"/>
      <c r="X34" s="206"/>
      <c r="Y34" s="206"/>
      <c r="Z34" s="206"/>
    </row>
    <row r="35" spans="1:26" ht="19.5" customHeight="1" x14ac:dyDescent="0.25">
      <c r="A35" s="201">
        <f>IFERROR(VLOOKUP(B35,Ejes!I:J,2,FALSE),"borrar")</f>
        <v>4</v>
      </c>
      <c r="B35" s="201" t="str">
        <f t="shared" si="0"/>
        <v>02CD08E188</v>
      </c>
      <c r="C35" s="201" t="str">
        <f>B35&amp;"_"&amp;COUNTIF($B$1:B35,B35)</f>
        <v>02CD08E188_1</v>
      </c>
      <c r="D35" s="202" t="s">
        <v>527</v>
      </c>
      <c r="E35" s="202" t="s">
        <v>3836</v>
      </c>
      <c r="F35" s="203" t="s">
        <v>12535</v>
      </c>
      <c r="G35" s="204" t="s">
        <v>12501</v>
      </c>
      <c r="H35" s="205" t="s">
        <v>12490</v>
      </c>
      <c r="I35" s="205" t="s">
        <v>12496</v>
      </c>
      <c r="J35" s="205" t="s">
        <v>12525</v>
      </c>
      <c r="K35" s="205" t="s">
        <v>3660</v>
      </c>
      <c r="L35" s="206"/>
      <c r="M35" s="206"/>
      <c r="N35" s="206"/>
      <c r="O35" s="206"/>
      <c r="P35" s="206"/>
      <c r="Q35" s="206"/>
      <c r="R35" s="206"/>
      <c r="S35" s="206"/>
      <c r="T35" s="206"/>
      <c r="U35" s="206"/>
      <c r="V35" s="206"/>
      <c r="W35" s="206"/>
      <c r="X35" s="206"/>
      <c r="Y35" s="206"/>
      <c r="Z35" s="206"/>
    </row>
    <row r="36" spans="1:26" ht="19.5" customHeight="1" x14ac:dyDescent="0.25">
      <c r="A36" s="201">
        <f>IFERROR(VLOOKUP(B36,Ejes!I:J,2,FALSE),"borrar")</f>
        <v>4</v>
      </c>
      <c r="B36" s="201" t="str">
        <f t="shared" si="0"/>
        <v>02CD08E188</v>
      </c>
      <c r="C36" s="201" t="str">
        <f>B36&amp;"_"&amp;COUNTIF($B$1:B36,B36)</f>
        <v>02CD08E188_2</v>
      </c>
      <c r="D36" s="202" t="s">
        <v>527</v>
      </c>
      <c r="E36" s="202" t="s">
        <v>3836</v>
      </c>
      <c r="F36" s="203" t="s">
        <v>12536</v>
      </c>
      <c r="G36" s="204" t="s">
        <v>12503</v>
      </c>
      <c r="H36" s="205" t="s">
        <v>12490</v>
      </c>
      <c r="I36" s="205" t="s">
        <v>12496</v>
      </c>
      <c r="J36" s="205" t="s">
        <v>12525</v>
      </c>
      <c r="K36" s="205" t="s">
        <v>3660</v>
      </c>
      <c r="L36" s="206"/>
      <c r="M36" s="206"/>
      <c r="N36" s="206"/>
      <c r="O36" s="206"/>
      <c r="P36" s="206"/>
      <c r="Q36" s="206"/>
      <c r="R36" s="206"/>
      <c r="S36" s="206"/>
      <c r="T36" s="206"/>
      <c r="U36" s="206"/>
      <c r="V36" s="206"/>
      <c r="W36" s="206"/>
      <c r="X36" s="206"/>
      <c r="Y36" s="206"/>
      <c r="Z36" s="206"/>
    </row>
    <row r="37" spans="1:26" ht="19.5" customHeight="1" x14ac:dyDescent="0.25">
      <c r="A37" s="201">
        <f>IFERROR(VLOOKUP(B37,Ejes!I:J,2,FALSE),"borrar")</f>
        <v>4</v>
      </c>
      <c r="B37" s="201" t="str">
        <f t="shared" si="0"/>
        <v>02CD08E188</v>
      </c>
      <c r="C37" s="201" t="str">
        <f>B37&amp;"_"&amp;COUNTIF($B$1:B37,B37)</f>
        <v>02CD08E188_3</v>
      </c>
      <c r="D37" s="202" t="s">
        <v>527</v>
      </c>
      <c r="E37" s="202" t="s">
        <v>3836</v>
      </c>
      <c r="F37" s="203" t="s">
        <v>12537</v>
      </c>
      <c r="G37" s="204" t="s">
        <v>12505</v>
      </c>
      <c r="H37" s="205" t="s">
        <v>12490</v>
      </c>
      <c r="I37" s="205" t="s">
        <v>12496</v>
      </c>
      <c r="J37" s="205" t="s">
        <v>12525</v>
      </c>
      <c r="K37" s="205" t="s">
        <v>3661</v>
      </c>
      <c r="L37" s="206"/>
      <c r="M37" s="206"/>
      <c r="N37" s="206"/>
      <c r="O37" s="206"/>
      <c r="P37" s="206"/>
      <c r="Q37" s="206"/>
      <c r="R37" s="206"/>
      <c r="S37" s="206"/>
      <c r="T37" s="206"/>
      <c r="U37" s="206"/>
      <c r="V37" s="206"/>
      <c r="W37" s="206"/>
      <c r="X37" s="206"/>
      <c r="Y37" s="206"/>
      <c r="Z37" s="206"/>
    </row>
    <row r="38" spans="1:26" ht="19.5" customHeight="1" x14ac:dyDescent="0.25">
      <c r="A38" s="201">
        <f>IFERROR(VLOOKUP(B38,Ejes!I:J,2,FALSE),"borrar")</f>
        <v>4</v>
      </c>
      <c r="B38" s="201" t="str">
        <f t="shared" si="0"/>
        <v>02CD08E188</v>
      </c>
      <c r="C38" s="201" t="str">
        <f>B38&amp;"_"&amp;COUNTIF($B$1:B38,B38)</f>
        <v>02CD08E188_4</v>
      </c>
      <c r="D38" s="202" t="s">
        <v>527</v>
      </c>
      <c r="E38" s="202" t="s">
        <v>3836</v>
      </c>
      <c r="F38" s="203" t="s">
        <v>12538</v>
      </c>
      <c r="G38" s="204" t="s">
        <v>12505</v>
      </c>
      <c r="H38" s="205" t="s">
        <v>12490</v>
      </c>
      <c r="I38" s="205" t="s">
        <v>12496</v>
      </c>
      <c r="J38" s="205" t="s">
        <v>12525</v>
      </c>
      <c r="K38" s="205" t="s">
        <v>3661</v>
      </c>
      <c r="L38" s="206"/>
      <c r="M38" s="206"/>
      <c r="N38" s="206"/>
      <c r="O38" s="206"/>
      <c r="P38" s="206"/>
      <c r="Q38" s="206"/>
      <c r="R38" s="206"/>
      <c r="S38" s="206"/>
      <c r="T38" s="206"/>
      <c r="U38" s="206"/>
      <c r="V38" s="206"/>
      <c r="W38" s="206"/>
      <c r="X38" s="206"/>
      <c r="Y38" s="206"/>
      <c r="Z38" s="206"/>
    </row>
    <row r="39" spans="1:26" ht="19.5" customHeight="1" x14ac:dyDescent="0.25">
      <c r="A39" s="201">
        <f>IFERROR(VLOOKUP(B39,Ejes!I:J,2,FALSE),"borrar")</f>
        <v>2</v>
      </c>
      <c r="B39" s="201" t="str">
        <f t="shared" si="0"/>
        <v>02CD09E198</v>
      </c>
      <c r="C39" s="201" t="str">
        <f>B39&amp;"_"&amp;COUNTIF($B$1:B39,B39)</f>
        <v>02CD09E198_1</v>
      </c>
      <c r="D39" s="202" t="s">
        <v>529</v>
      </c>
      <c r="E39" s="202" t="s">
        <v>3846</v>
      </c>
      <c r="F39" s="203" t="s">
        <v>12539</v>
      </c>
      <c r="G39" s="204">
        <v>1</v>
      </c>
      <c r="H39" s="205" t="s">
        <v>12486</v>
      </c>
      <c r="I39" s="205" t="s">
        <v>12496</v>
      </c>
      <c r="J39" s="205" t="s">
        <v>530</v>
      </c>
      <c r="K39" s="205" t="s">
        <v>3660</v>
      </c>
      <c r="L39" s="206"/>
      <c r="M39" s="206"/>
      <c r="N39" s="206"/>
      <c r="O39" s="206"/>
      <c r="P39" s="206"/>
      <c r="Q39" s="206"/>
      <c r="R39" s="206"/>
      <c r="S39" s="206"/>
      <c r="T39" s="206"/>
      <c r="U39" s="206"/>
      <c r="V39" s="206"/>
      <c r="W39" s="206"/>
      <c r="X39" s="206"/>
      <c r="Y39" s="206"/>
      <c r="Z39" s="206"/>
    </row>
    <row r="40" spans="1:26" ht="19.5" customHeight="1" x14ac:dyDescent="0.25">
      <c r="A40" s="201">
        <f>IFERROR(VLOOKUP(B40,Ejes!I:J,2,FALSE),"borrar")</f>
        <v>2</v>
      </c>
      <c r="B40" s="201" t="str">
        <f t="shared" si="0"/>
        <v>02CD10S234</v>
      </c>
      <c r="C40" s="201" t="str">
        <f>B40&amp;"_"&amp;COUNTIF($B$1:B40,B40)</f>
        <v>02CD10S234_1</v>
      </c>
      <c r="D40" s="202" t="s">
        <v>531</v>
      </c>
      <c r="E40" s="202" t="s">
        <v>3886</v>
      </c>
      <c r="F40" s="203" t="s">
        <v>12541</v>
      </c>
      <c r="G40" s="204" t="s">
        <v>12485</v>
      </c>
      <c r="H40" s="205" t="s">
        <v>12490</v>
      </c>
      <c r="I40" s="205" t="s">
        <v>2342</v>
      </c>
      <c r="J40" s="205" t="s">
        <v>12540</v>
      </c>
      <c r="K40" s="205" t="s">
        <v>3661</v>
      </c>
      <c r="L40" s="206"/>
      <c r="M40" s="206"/>
      <c r="N40" s="206"/>
      <c r="O40" s="206"/>
      <c r="P40" s="206"/>
      <c r="Q40" s="206"/>
      <c r="R40" s="206"/>
      <c r="S40" s="206"/>
      <c r="T40" s="206"/>
      <c r="U40" s="206"/>
      <c r="V40" s="206"/>
      <c r="W40" s="206"/>
      <c r="X40" s="206"/>
      <c r="Y40" s="206"/>
      <c r="Z40" s="206"/>
    </row>
    <row r="41" spans="1:26" ht="19.5" customHeight="1" x14ac:dyDescent="0.25">
      <c r="A41" s="201">
        <f>IFERROR(VLOOKUP(B41,Ejes!I:J,2,FALSE),"borrar")</f>
        <v>2</v>
      </c>
      <c r="B41" s="201" t="str">
        <f t="shared" si="0"/>
        <v>02CD10E188</v>
      </c>
      <c r="C41" s="201" t="str">
        <f>B41&amp;"_"&amp;COUNTIF($B$1:B41,B41)</f>
        <v>02CD10E188_1</v>
      </c>
      <c r="D41" s="202" t="s">
        <v>531</v>
      </c>
      <c r="E41" s="202" t="s">
        <v>3836</v>
      </c>
      <c r="F41" s="203" t="s">
        <v>12542</v>
      </c>
      <c r="G41" s="204" t="s">
        <v>12503</v>
      </c>
      <c r="H41" s="205" t="s">
        <v>12519</v>
      </c>
      <c r="I41" s="205" t="s">
        <v>2342</v>
      </c>
      <c r="J41" s="205" t="s">
        <v>12540</v>
      </c>
      <c r="K41" s="205" t="s">
        <v>3661</v>
      </c>
      <c r="L41" s="214"/>
      <c r="M41" s="214"/>
      <c r="N41" s="214"/>
      <c r="O41" s="214"/>
      <c r="P41" s="214"/>
      <c r="Q41" s="214"/>
      <c r="R41" s="214"/>
      <c r="S41" s="214"/>
      <c r="T41" s="214"/>
      <c r="U41" s="214"/>
      <c r="V41" s="214"/>
      <c r="W41" s="214"/>
      <c r="X41" s="214"/>
      <c r="Y41" s="214"/>
      <c r="Z41" s="214"/>
    </row>
    <row r="42" spans="1:26" ht="19.5" customHeight="1" x14ac:dyDescent="0.25">
      <c r="A42" s="201">
        <f>IFERROR(VLOOKUP(B42,Ejes!I:J,2,FALSE),"borrar")</f>
        <v>2</v>
      </c>
      <c r="B42" s="201" t="str">
        <f t="shared" si="0"/>
        <v>02CD10E188</v>
      </c>
      <c r="C42" s="201" t="str">
        <f>B42&amp;"_"&amp;COUNTIF($B$1:B42,B42)</f>
        <v>02CD10E188_2</v>
      </c>
      <c r="D42" s="202" t="s">
        <v>531</v>
      </c>
      <c r="E42" s="202" t="s">
        <v>3836</v>
      </c>
      <c r="F42" s="203" t="s">
        <v>12543</v>
      </c>
      <c r="G42" s="204" t="s">
        <v>12485</v>
      </c>
      <c r="H42" s="205" t="s">
        <v>12490</v>
      </c>
      <c r="I42" s="205" t="s">
        <v>2342</v>
      </c>
      <c r="J42" s="205" t="s">
        <v>12540</v>
      </c>
      <c r="K42" s="205" t="s">
        <v>3661</v>
      </c>
      <c r="L42" s="206"/>
      <c r="M42" s="206"/>
      <c r="N42" s="206"/>
      <c r="O42" s="206"/>
      <c r="P42" s="206"/>
      <c r="Q42" s="206"/>
      <c r="R42" s="206"/>
      <c r="S42" s="206"/>
      <c r="T42" s="206"/>
      <c r="U42" s="206"/>
      <c r="V42" s="206"/>
      <c r="W42" s="206"/>
      <c r="X42" s="206"/>
      <c r="Y42" s="206"/>
      <c r="Z42" s="206"/>
    </row>
    <row r="43" spans="1:26" ht="19.5" customHeight="1" x14ac:dyDescent="0.25">
      <c r="A43" s="201">
        <f>IFERROR(VLOOKUP(B43,Ejes!I:J,2,FALSE),"borrar")</f>
        <v>2</v>
      </c>
      <c r="B43" s="201" t="str">
        <f t="shared" si="0"/>
        <v>02CD10E198</v>
      </c>
      <c r="C43" s="201" t="str">
        <f>B43&amp;"_"&amp;COUNTIF($B$1:B43,B43)</f>
        <v>02CD10E198_1</v>
      </c>
      <c r="D43" s="202" t="s">
        <v>531</v>
      </c>
      <c r="E43" s="202" t="s">
        <v>3846</v>
      </c>
      <c r="F43" s="203" t="s">
        <v>12544</v>
      </c>
      <c r="G43" s="204" t="s">
        <v>12503</v>
      </c>
      <c r="H43" s="205" t="s">
        <v>12490</v>
      </c>
      <c r="I43" s="205" t="s">
        <v>2342</v>
      </c>
      <c r="J43" s="205" t="s">
        <v>12540</v>
      </c>
      <c r="K43" s="205" t="s">
        <v>3660</v>
      </c>
      <c r="L43" s="214"/>
      <c r="M43" s="214"/>
      <c r="N43" s="214"/>
      <c r="O43" s="214"/>
      <c r="P43" s="214"/>
      <c r="Q43" s="214"/>
      <c r="R43" s="214"/>
      <c r="S43" s="214"/>
      <c r="T43" s="214"/>
      <c r="U43" s="214"/>
      <c r="V43" s="214"/>
      <c r="W43" s="214"/>
      <c r="X43" s="214"/>
      <c r="Y43" s="214"/>
      <c r="Z43" s="214"/>
    </row>
    <row r="44" spans="1:26" ht="19.5" customHeight="1" x14ac:dyDescent="0.25">
      <c r="A44" s="201">
        <f>IFERROR(VLOOKUP(B44,Ejes!I:J,2,FALSE),"borrar")</f>
        <v>2</v>
      </c>
      <c r="B44" s="201" t="str">
        <f t="shared" si="0"/>
        <v>02CD10U048</v>
      </c>
      <c r="C44" s="201" t="str">
        <f>B44&amp;"_"&amp;COUNTIF($B$1:B44,B44)</f>
        <v>02CD10U048_1</v>
      </c>
      <c r="D44" s="202" t="s">
        <v>531</v>
      </c>
      <c r="E44" s="202" t="s">
        <v>3900</v>
      </c>
      <c r="F44" s="203" t="s">
        <v>12545</v>
      </c>
      <c r="G44" s="204" t="s">
        <v>12485</v>
      </c>
      <c r="H44" s="205" t="s">
        <v>12490</v>
      </c>
      <c r="I44" s="205" t="s">
        <v>12496</v>
      </c>
      <c r="J44" s="205" t="s">
        <v>12540</v>
      </c>
      <c r="K44" s="205" t="s">
        <v>3660</v>
      </c>
      <c r="L44" s="206"/>
      <c r="M44" s="206"/>
      <c r="N44" s="206"/>
      <c r="O44" s="206"/>
      <c r="P44" s="206"/>
      <c r="Q44" s="206"/>
      <c r="R44" s="206"/>
      <c r="S44" s="206"/>
      <c r="T44" s="206"/>
      <c r="U44" s="206"/>
      <c r="V44" s="206"/>
      <c r="W44" s="206"/>
      <c r="X44" s="206"/>
      <c r="Y44" s="206"/>
      <c r="Z44" s="206"/>
    </row>
    <row r="45" spans="1:26" ht="19.5" customHeight="1" x14ac:dyDescent="0.25">
      <c r="A45" s="201">
        <f>IFERROR(VLOOKUP(B45,Ejes!I:J,2,FALSE),"borrar")</f>
        <v>2</v>
      </c>
      <c r="B45" s="201" t="str">
        <f t="shared" si="0"/>
        <v>02CD10U048</v>
      </c>
      <c r="C45" s="201" t="str">
        <f>B45&amp;"_"&amp;COUNTIF($B$1:B45,B45)</f>
        <v>02CD10U048_2</v>
      </c>
      <c r="D45" s="202" t="s">
        <v>531</v>
      </c>
      <c r="E45" s="202" t="s">
        <v>3900</v>
      </c>
      <c r="F45" s="203" t="s">
        <v>12546</v>
      </c>
      <c r="G45" s="204" t="s">
        <v>12505</v>
      </c>
      <c r="H45" s="205" t="s">
        <v>12490</v>
      </c>
      <c r="I45" s="205" t="s">
        <v>12496</v>
      </c>
      <c r="J45" s="205" t="s">
        <v>12540</v>
      </c>
      <c r="K45" s="205" t="s">
        <v>3660</v>
      </c>
      <c r="L45" s="206"/>
      <c r="M45" s="206"/>
      <c r="N45" s="206"/>
      <c r="O45" s="206"/>
      <c r="P45" s="206"/>
      <c r="Q45" s="206"/>
      <c r="R45" s="206"/>
      <c r="S45" s="206"/>
      <c r="T45" s="206"/>
      <c r="U45" s="206"/>
      <c r="V45" s="206"/>
      <c r="W45" s="206"/>
      <c r="X45" s="206"/>
      <c r="Y45" s="206"/>
      <c r="Z45" s="206"/>
    </row>
    <row r="46" spans="1:26" ht="30" customHeight="1" x14ac:dyDescent="0.25">
      <c r="A46" s="201">
        <f>IFERROR(VLOOKUP(B46,Ejes!I:J,2,FALSE),"borrar")</f>
        <v>2</v>
      </c>
      <c r="B46" s="201" t="str">
        <f t="shared" si="0"/>
        <v>02CD10U048</v>
      </c>
      <c r="C46" s="201" t="str">
        <f>B46&amp;"_"&amp;COUNTIF($B$1:B46,B46)</f>
        <v>02CD10U048_3</v>
      </c>
      <c r="D46" s="202" t="s">
        <v>531</v>
      </c>
      <c r="E46" s="202" t="s">
        <v>3900</v>
      </c>
      <c r="F46" s="203" t="s">
        <v>12547</v>
      </c>
      <c r="G46" s="204"/>
      <c r="H46" s="205" t="s">
        <v>12519</v>
      </c>
      <c r="I46" s="205" t="s">
        <v>12493</v>
      </c>
      <c r="J46" s="205" t="s">
        <v>12540</v>
      </c>
      <c r="K46" s="205" t="s">
        <v>3660</v>
      </c>
      <c r="L46" s="206"/>
      <c r="M46" s="206"/>
      <c r="N46" s="206"/>
      <c r="O46" s="206"/>
      <c r="P46" s="206"/>
      <c r="Q46" s="206"/>
      <c r="R46" s="206"/>
      <c r="S46" s="206"/>
      <c r="T46" s="206"/>
      <c r="U46" s="206"/>
      <c r="V46" s="206"/>
      <c r="W46" s="206"/>
      <c r="X46" s="206"/>
      <c r="Y46" s="206"/>
      <c r="Z46" s="206"/>
    </row>
    <row r="47" spans="1:26" ht="19.5" customHeight="1" x14ac:dyDescent="0.25">
      <c r="A47" s="201">
        <f>IFERROR(VLOOKUP(B47,Ejes!I:J,2,FALSE),"borrar")</f>
        <v>2</v>
      </c>
      <c r="B47" s="201" t="str">
        <f t="shared" si="0"/>
        <v>02CD10U048</v>
      </c>
      <c r="C47" s="201" t="str">
        <f>B47&amp;"_"&amp;COUNTIF($B$1:B47,B47)</f>
        <v>02CD10U048_4</v>
      </c>
      <c r="D47" s="202" t="s">
        <v>531</v>
      </c>
      <c r="E47" s="202" t="s">
        <v>3900</v>
      </c>
      <c r="F47" s="203" t="s">
        <v>12548</v>
      </c>
      <c r="G47" s="204" t="s">
        <v>12485</v>
      </c>
      <c r="H47" s="205" t="s">
        <v>12490</v>
      </c>
      <c r="I47" s="205" t="s">
        <v>12496</v>
      </c>
      <c r="J47" s="205" t="s">
        <v>12540</v>
      </c>
      <c r="K47" s="205" t="s">
        <v>3660</v>
      </c>
      <c r="L47" s="206"/>
      <c r="M47" s="206"/>
      <c r="N47" s="206"/>
      <c r="O47" s="206"/>
      <c r="P47" s="206"/>
      <c r="Q47" s="206"/>
      <c r="R47" s="206"/>
      <c r="S47" s="206"/>
      <c r="T47" s="206"/>
      <c r="U47" s="206"/>
      <c r="V47" s="206"/>
      <c r="W47" s="206"/>
      <c r="X47" s="206"/>
      <c r="Y47" s="206"/>
      <c r="Z47" s="206"/>
    </row>
    <row r="48" spans="1:26" ht="19.5" customHeight="1" x14ac:dyDescent="0.25">
      <c r="A48" s="201">
        <f>IFERROR(VLOOKUP(B48,Ejes!I:J,2,FALSE),"borrar")</f>
        <v>2</v>
      </c>
      <c r="B48" s="201" t="str">
        <f t="shared" si="0"/>
        <v>02CD10U048</v>
      </c>
      <c r="C48" s="201" t="str">
        <f>B48&amp;"_"&amp;COUNTIF($B$1:B48,B48)</f>
        <v>02CD10U048_5</v>
      </c>
      <c r="D48" s="202" t="s">
        <v>531</v>
      </c>
      <c r="E48" s="202" t="s">
        <v>3900</v>
      </c>
      <c r="F48" s="203" t="s">
        <v>12549</v>
      </c>
      <c r="G48" s="204" t="s">
        <v>12505</v>
      </c>
      <c r="H48" s="205" t="s">
        <v>12490</v>
      </c>
      <c r="I48" s="205" t="s">
        <v>2342</v>
      </c>
      <c r="J48" s="205" t="s">
        <v>12540</v>
      </c>
      <c r="K48" s="205" t="s">
        <v>3661</v>
      </c>
      <c r="L48" s="206"/>
      <c r="M48" s="206"/>
      <c r="N48" s="206"/>
      <c r="O48" s="206"/>
      <c r="P48" s="206"/>
      <c r="Q48" s="206"/>
      <c r="R48" s="206"/>
      <c r="S48" s="206"/>
      <c r="T48" s="206"/>
      <c r="U48" s="206"/>
      <c r="V48" s="206"/>
      <c r="W48" s="206"/>
      <c r="X48" s="206"/>
      <c r="Y48" s="206"/>
      <c r="Z48" s="206"/>
    </row>
    <row r="49" spans="1:26" ht="19.5" customHeight="1" x14ac:dyDescent="0.25">
      <c r="A49" s="201">
        <f>IFERROR(VLOOKUP(B49,Ejes!I:J,2,FALSE),"borrar")</f>
        <v>2</v>
      </c>
      <c r="B49" s="201" t="str">
        <f t="shared" si="0"/>
        <v>02CD10U048</v>
      </c>
      <c r="C49" s="201" t="str">
        <f>B49&amp;"_"&amp;COUNTIF($B$1:B49,B49)</f>
        <v>02CD10U048_6</v>
      </c>
      <c r="D49" s="202" t="s">
        <v>531</v>
      </c>
      <c r="E49" s="202" t="s">
        <v>3900</v>
      </c>
      <c r="F49" s="215" t="s">
        <v>12550</v>
      </c>
      <c r="G49" s="204" t="s">
        <v>12505</v>
      </c>
      <c r="H49" s="205" t="s">
        <v>12490</v>
      </c>
      <c r="I49" s="205" t="s">
        <v>2342</v>
      </c>
      <c r="J49" s="205" t="s">
        <v>12540</v>
      </c>
      <c r="K49" s="205" t="s">
        <v>3661</v>
      </c>
      <c r="L49" s="206"/>
      <c r="M49" s="206"/>
      <c r="N49" s="206"/>
      <c r="O49" s="206"/>
      <c r="P49" s="206"/>
      <c r="Q49" s="206"/>
      <c r="R49" s="206"/>
      <c r="S49" s="206"/>
      <c r="T49" s="206"/>
      <c r="U49" s="206"/>
      <c r="V49" s="206"/>
      <c r="W49" s="206"/>
      <c r="X49" s="206"/>
      <c r="Y49" s="206"/>
      <c r="Z49" s="206"/>
    </row>
    <row r="50" spans="1:26" ht="19.5" customHeight="1" x14ac:dyDescent="0.25">
      <c r="A50" s="201">
        <f>IFERROR(VLOOKUP(B50,Ejes!I:J,2,FALSE),"borrar")</f>
        <v>2</v>
      </c>
      <c r="B50" s="201" t="str">
        <f t="shared" si="0"/>
        <v>02CD10U048</v>
      </c>
      <c r="C50" s="201" t="str">
        <f>B50&amp;"_"&amp;COUNTIF($B$1:B50,B50)</f>
        <v>02CD10U048_7</v>
      </c>
      <c r="D50" s="202" t="s">
        <v>531</v>
      </c>
      <c r="E50" s="202" t="s">
        <v>3900</v>
      </c>
      <c r="F50" s="215" t="s">
        <v>12551</v>
      </c>
      <c r="G50" s="204" t="s">
        <v>12485</v>
      </c>
      <c r="H50" s="205" t="s">
        <v>12490</v>
      </c>
      <c r="I50" s="205" t="s">
        <v>2342</v>
      </c>
      <c r="J50" s="205" t="s">
        <v>12540</v>
      </c>
      <c r="K50" s="205" t="s">
        <v>3660</v>
      </c>
      <c r="L50" s="206"/>
      <c r="M50" s="206"/>
      <c r="N50" s="206"/>
      <c r="O50" s="206"/>
      <c r="P50" s="206"/>
      <c r="Q50" s="206"/>
      <c r="R50" s="206"/>
      <c r="S50" s="206"/>
      <c r="T50" s="206"/>
      <c r="U50" s="206"/>
      <c r="V50" s="206"/>
      <c r="W50" s="206"/>
      <c r="X50" s="206"/>
      <c r="Y50" s="206"/>
      <c r="Z50" s="206"/>
    </row>
    <row r="51" spans="1:26" ht="19.5" customHeight="1" x14ac:dyDescent="0.25">
      <c r="A51" s="201">
        <f>IFERROR(VLOOKUP(B51,Ejes!I:J,2,FALSE),"borrar")</f>
        <v>2</v>
      </c>
      <c r="B51" s="201" t="str">
        <f t="shared" si="0"/>
        <v>02CD10U048</v>
      </c>
      <c r="C51" s="201" t="str">
        <f>B51&amp;"_"&amp;COUNTIF($B$1:B51,B51)</f>
        <v>02CD10U048_8</v>
      </c>
      <c r="D51" s="202" t="s">
        <v>531</v>
      </c>
      <c r="E51" s="202" t="s">
        <v>3900</v>
      </c>
      <c r="F51" s="203" t="s">
        <v>12552</v>
      </c>
      <c r="G51" s="204" t="s">
        <v>12505</v>
      </c>
      <c r="H51" s="205" t="s">
        <v>12490</v>
      </c>
      <c r="I51" s="205" t="s">
        <v>12496</v>
      </c>
      <c r="J51" s="205" t="s">
        <v>12540</v>
      </c>
      <c r="K51" s="205" t="s">
        <v>3660</v>
      </c>
      <c r="L51" s="206"/>
      <c r="M51" s="206"/>
      <c r="N51" s="206"/>
      <c r="O51" s="206"/>
      <c r="P51" s="206"/>
      <c r="Q51" s="206"/>
      <c r="R51" s="206"/>
      <c r="S51" s="206"/>
      <c r="T51" s="206"/>
      <c r="U51" s="206"/>
      <c r="V51" s="206"/>
      <c r="W51" s="206"/>
      <c r="X51" s="206"/>
      <c r="Y51" s="206"/>
      <c r="Z51" s="206"/>
    </row>
    <row r="52" spans="1:26" ht="19.5" customHeight="1" x14ac:dyDescent="0.25">
      <c r="A52" s="201">
        <f>IFERROR(VLOOKUP(B52,Ejes!I:J,2,FALSE),"borrar")</f>
        <v>2</v>
      </c>
      <c r="B52" s="201" t="str">
        <f t="shared" ref="B52:B109" si="1">D52&amp;E52</f>
        <v>02CD10U048</v>
      </c>
      <c r="C52" s="201" t="str">
        <f>B52&amp;"_"&amp;COUNTIF($B$1:B52,B52)</f>
        <v>02CD10U048_9</v>
      </c>
      <c r="D52" s="202" t="s">
        <v>531</v>
      </c>
      <c r="E52" s="202" t="s">
        <v>3900</v>
      </c>
      <c r="F52" s="203" t="s">
        <v>12553</v>
      </c>
      <c r="G52" s="204" t="s">
        <v>12485</v>
      </c>
      <c r="H52" s="205" t="s">
        <v>12490</v>
      </c>
      <c r="I52" s="205" t="s">
        <v>2342</v>
      </c>
      <c r="J52" s="205" t="s">
        <v>12540</v>
      </c>
      <c r="K52" s="205" t="s">
        <v>3660</v>
      </c>
      <c r="L52" s="206"/>
      <c r="M52" s="206"/>
      <c r="N52" s="206"/>
      <c r="O52" s="206"/>
      <c r="P52" s="206"/>
      <c r="Q52" s="206"/>
      <c r="R52" s="206"/>
      <c r="S52" s="206"/>
      <c r="T52" s="206"/>
      <c r="U52" s="206"/>
      <c r="V52" s="206"/>
      <c r="W52" s="206"/>
      <c r="X52" s="206"/>
      <c r="Y52" s="206"/>
      <c r="Z52" s="206"/>
    </row>
    <row r="53" spans="1:26" ht="19.5" customHeight="1" x14ac:dyDescent="0.25">
      <c r="A53" s="201">
        <f>IFERROR(VLOOKUP(B53,Ejes!I:J,2,FALSE),"borrar")</f>
        <v>2</v>
      </c>
      <c r="B53" s="201" t="str">
        <f t="shared" si="1"/>
        <v>02CD10U048</v>
      </c>
      <c r="C53" s="201" t="str">
        <f>B53&amp;"_"&amp;COUNTIF($B$1:B53,B53)</f>
        <v>02CD10U048_10</v>
      </c>
      <c r="D53" s="202" t="s">
        <v>531</v>
      </c>
      <c r="E53" s="202" t="s">
        <v>3900</v>
      </c>
      <c r="F53" s="203" t="s">
        <v>12554</v>
      </c>
      <c r="G53" s="204" t="s">
        <v>12503</v>
      </c>
      <c r="H53" s="205" t="s">
        <v>12490</v>
      </c>
      <c r="I53" s="205" t="s">
        <v>2342</v>
      </c>
      <c r="J53" s="205" t="s">
        <v>12540</v>
      </c>
      <c r="K53" s="205" t="s">
        <v>3661</v>
      </c>
      <c r="L53" s="206"/>
      <c r="M53" s="206"/>
      <c r="N53" s="206"/>
      <c r="O53" s="206"/>
      <c r="P53" s="206"/>
      <c r="Q53" s="206"/>
      <c r="R53" s="206"/>
      <c r="S53" s="206"/>
      <c r="T53" s="206"/>
      <c r="U53" s="206"/>
      <c r="V53" s="206"/>
      <c r="W53" s="206"/>
      <c r="X53" s="206"/>
      <c r="Y53" s="206"/>
      <c r="Z53" s="206"/>
    </row>
    <row r="54" spans="1:26" ht="19.5" customHeight="1" x14ac:dyDescent="0.25">
      <c r="A54" s="201">
        <f>IFERROR(VLOOKUP(B54,Ejes!I:J,2,FALSE),"borrar")</f>
        <v>2</v>
      </c>
      <c r="B54" s="201" t="str">
        <f t="shared" si="1"/>
        <v>02CD11E188</v>
      </c>
      <c r="C54" s="201" t="str">
        <f>B54&amp;"_"&amp;COUNTIF($B$1:B54,B54)</f>
        <v>02CD11E188_1</v>
      </c>
      <c r="D54" s="202" t="s">
        <v>533</v>
      </c>
      <c r="E54" s="202" t="s">
        <v>3836</v>
      </c>
      <c r="F54" s="203" t="s">
        <v>12555</v>
      </c>
      <c r="G54" s="204" t="s">
        <v>12503</v>
      </c>
      <c r="H54" s="205" t="s">
        <v>12486</v>
      </c>
      <c r="I54" s="205" t="s">
        <v>2343</v>
      </c>
      <c r="J54" s="205" t="s">
        <v>534</v>
      </c>
      <c r="K54" s="205" t="s">
        <v>3661</v>
      </c>
      <c r="L54" s="212"/>
      <c r="M54" s="212"/>
      <c r="N54" s="212"/>
      <c r="O54" s="212"/>
      <c r="P54" s="212"/>
      <c r="Q54" s="212"/>
      <c r="R54" s="212"/>
      <c r="S54" s="212"/>
      <c r="T54" s="212"/>
      <c r="U54" s="212"/>
      <c r="V54" s="212"/>
      <c r="W54" s="212"/>
      <c r="X54" s="212"/>
      <c r="Y54" s="212"/>
      <c r="Z54" s="212"/>
    </row>
    <row r="55" spans="1:26" ht="19.5" customHeight="1" x14ac:dyDescent="0.25">
      <c r="A55" s="201">
        <f>IFERROR(VLOOKUP(B55,Ejes!I:J,2,FALSE),"borrar")</f>
        <v>2</v>
      </c>
      <c r="B55" s="201" t="str">
        <f t="shared" si="1"/>
        <v>02CD11E198</v>
      </c>
      <c r="C55" s="201" t="str">
        <f>B55&amp;"_"&amp;COUNTIF($B$1:B55,B55)</f>
        <v>02CD11E198_1</v>
      </c>
      <c r="D55" s="202" t="s">
        <v>533</v>
      </c>
      <c r="E55" s="202" t="s">
        <v>3846</v>
      </c>
      <c r="F55" s="203" t="s">
        <v>12556</v>
      </c>
      <c r="G55" s="204" t="s">
        <v>12492</v>
      </c>
      <c r="H55" s="205"/>
      <c r="I55" s="205" t="s">
        <v>2342</v>
      </c>
      <c r="J55" s="205" t="s">
        <v>534</v>
      </c>
      <c r="K55" s="205" t="s">
        <v>3660</v>
      </c>
      <c r="L55" s="212"/>
      <c r="M55" s="212"/>
      <c r="N55" s="212"/>
      <c r="O55" s="212"/>
      <c r="P55" s="212"/>
      <c r="Q55" s="212"/>
      <c r="R55" s="212"/>
      <c r="S55" s="212"/>
      <c r="T55" s="212"/>
      <c r="U55" s="212"/>
      <c r="V55" s="212"/>
      <c r="W55" s="212"/>
      <c r="X55" s="212"/>
      <c r="Y55" s="212"/>
      <c r="Z55" s="212"/>
    </row>
    <row r="56" spans="1:26" ht="19.5" customHeight="1" x14ac:dyDescent="0.25">
      <c r="A56" s="201">
        <f>IFERROR(VLOOKUP(B56,Ejes!I:J,2,FALSE),"borrar")</f>
        <v>2</v>
      </c>
      <c r="B56" s="201" t="str">
        <f t="shared" si="1"/>
        <v>02CD11S233</v>
      </c>
      <c r="C56" s="201" t="str">
        <f>B56&amp;"_"&amp;COUNTIF($B$1:B56,B56)</f>
        <v>02CD11S233_1</v>
      </c>
      <c r="D56" s="202" t="s">
        <v>533</v>
      </c>
      <c r="E56" s="202" t="s">
        <v>3885</v>
      </c>
      <c r="F56" s="203" t="s">
        <v>12557</v>
      </c>
      <c r="G56" s="204" t="s">
        <v>12485</v>
      </c>
      <c r="H56" s="205" t="s">
        <v>12486</v>
      </c>
      <c r="I56" s="205" t="s">
        <v>2342</v>
      </c>
      <c r="J56" s="205" t="s">
        <v>534</v>
      </c>
      <c r="K56" s="205" t="s">
        <v>3661</v>
      </c>
      <c r="L56" s="212"/>
      <c r="M56" s="212"/>
      <c r="N56" s="212"/>
      <c r="O56" s="212"/>
      <c r="P56" s="212"/>
      <c r="Q56" s="212"/>
      <c r="R56" s="212"/>
      <c r="S56" s="212"/>
      <c r="T56" s="212"/>
      <c r="U56" s="212"/>
      <c r="V56" s="212"/>
      <c r="W56" s="212"/>
      <c r="X56" s="212"/>
      <c r="Y56" s="212"/>
      <c r="Z56" s="212"/>
    </row>
    <row r="57" spans="1:26" ht="19.5" customHeight="1" x14ac:dyDescent="0.25">
      <c r="A57" s="201">
        <f>IFERROR(VLOOKUP(B57,Ejes!I:J,2,FALSE),"borrar")</f>
        <v>2</v>
      </c>
      <c r="B57" s="201" t="str">
        <f t="shared" si="1"/>
        <v>02CD12E198</v>
      </c>
      <c r="C57" s="201" t="str">
        <f>B57&amp;"_"&amp;COUNTIF($B$1:B57,B57)</f>
        <v>02CD12E198_1</v>
      </c>
      <c r="D57" s="202" t="s">
        <v>535</v>
      </c>
      <c r="E57" s="202" t="s">
        <v>3846</v>
      </c>
      <c r="F57" s="203" t="s">
        <v>12558</v>
      </c>
      <c r="G57" s="204" t="s">
        <v>12503</v>
      </c>
      <c r="H57" s="205" t="s">
        <v>12490</v>
      </c>
      <c r="I57" s="205" t="s">
        <v>2343</v>
      </c>
      <c r="J57" s="205" t="s">
        <v>536</v>
      </c>
      <c r="K57" s="205" t="s">
        <v>3660</v>
      </c>
      <c r="L57" s="212"/>
      <c r="M57" s="212"/>
      <c r="N57" s="212"/>
      <c r="O57" s="212"/>
      <c r="P57" s="212"/>
      <c r="Q57" s="212"/>
      <c r="R57" s="212"/>
      <c r="S57" s="212"/>
      <c r="T57" s="212"/>
      <c r="U57" s="212"/>
      <c r="V57" s="212"/>
      <c r="W57" s="212"/>
      <c r="X57" s="212"/>
      <c r="Y57" s="212"/>
      <c r="Z57" s="212"/>
    </row>
    <row r="58" spans="1:26" ht="19.5" customHeight="1" x14ac:dyDescent="0.25">
      <c r="A58" s="201">
        <f>IFERROR(VLOOKUP(B58,Ejes!I:J,2,FALSE),"borrar")</f>
        <v>2</v>
      </c>
      <c r="B58" s="201" t="str">
        <f t="shared" si="1"/>
        <v>02CD12M001</v>
      </c>
      <c r="C58" s="201" t="str">
        <f>B58&amp;"_"&amp;COUNTIF($B$1:B58,B58)</f>
        <v>02CD12M001_1</v>
      </c>
      <c r="D58" s="202" t="s">
        <v>535</v>
      </c>
      <c r="E58" s="202" t="s">
        <v>666</v>
      </c>
      <c r="F58" s="203" t="s">
        <v>12559</v>
      </c>
      <c r="G58" s="204" t="s">
        <v>12560</v>
      </c>
      <c r="H58" s="205" t="s">
        <v>12490</v>
      </c>
      <c r="I58" s="205" t="s">
        <v>12493</v>
      </c>
      <c r="J58" s="205" t="s">
        <v>536</v>
      </c>
      <c r="K58" s="205" t="s">
        <v>3660</v>
      </c>
      <c r="L58" s="212"/>
      <c r="M58" s="212"/>
      <c r="N58" s="212"/>
      <c r="O58" s="212"/>
      <c r="P58" s="212"/>
      <c r="Q58" s="212"/>
      <c r="R58" s="212"/>
      <c r="S58" s="212"/>
      <c r="T58" s="212"/>
      <c r="U58" s="212"/>
      <c r="V58" s="212"/>
      <c r="W58" s="212"/>
      <c r="X58" s="212"/>
      <c r="Y58" s="212"/>
      <c r="Z58" s="212"/>
    </row>
    <row r="59" spans="1:26" ht="19.5" customHeight="1" x14ac:dyDescent="0.25">
      <c r="A59" s="201">
        <f>IFERROR(VLOOKUP(B59,Ejes!I:J,2,FALSE),"borrar")</f>
        <v>2</v>
      </c>
      <c r="B59" s="201" t="str">
        <f t="shared" si="1"/>
        <v>02CD12U048</v>
      </c>
      <c r="C59" s="201" t="str">
        <f>B59&amp;"_"&amp;COUNTIF($B$1:B59,B59)</f>
        <v>02CD12U048_1</v>
      </c>
      <c r="D59" s="202" t="s">
        <v>535</v>
      </c>
      <c r="E59" s="202" t="s">
        <v>3900</v>
      </c>
      <c r="F59" s="203" t="s">
        <v>12561</v>
      </c>
      <c r="G59" s="204" t="s">
        <v>12501</v>
      </c>
      <c r="H59" s="205" t="s">
        <v>12490</v>
      </c>
      <c r="I59" s="208" t="s">
        <v>2341</v>
      </c>
      <c r="J59" s="205" t="s">
        <v>536</v>
      </c>
      <c r="K59" s="205" t="s">
        <v>3660</v>
      </c>
      <c r="L59" s="212"/>
      <c r="M59" s="212"/>
      <c r="N59" s="212"/>
      <c r="O59" s="212"/>
      <c r="P59" s="212"/>
      <c r="Q59" s="212"/>
      <c r="R59" s="212"/>
      <c r="S59" s="212"/>
      <c r="T59" s="212"/>
      <c r="U59" s="212"/>
      <c r="V59" s="212"/>
      <c r="W59" s="212"/>
      <c r="X59" s="212"/>
      <c r="Y59" s="212"/>
      <c r="Z59" s="212"/>
    </row>
    <row r="60" spans="1:26" ht="19.5" customHeight="1" x14ac:dyDescent="0.25">
      <c r="A60" s="201">
        <f>IFERROR(VLOOKUP(B60,Ejes!I:J,2,FALSE),"borrar")</f>
        <v>2</v>
      </c>
      <c r="B60" s="201" t="str">
        <f t="shared" si="1"/>
        <v>02CD13E188</v>
      </c>
      <c r="C60" s="201" t="str">
        <f>B60&amp;"_"&amp;COUNTIF($B$1:B60,B60)</f>
        <v>02CD13E188_1</v>
      </c>
      <c r="D60" s="202" t="s">
        <v>537</v>
      </c>
      <c r="E60" s="202" t="s">
        <v>3836</v>
      </c>
      <c r="F60" s="203" t="s">
        <v>12562</v>
      </c>
      <c r="G60" s="204" t="s">
        <v>12485</v>
      </c>
      <c r="H60" s="205" t="s">
        <v>12519</v>
      </c>
      <c r="I60" s="205" t="s">
        <v>12493</v>
      </c>
      <c r="J60" s="205" t="s">
        <v>538</v>
      </c>
      <c r="K60" s="205" t="s">
        <v>3660</v>
      </c>
      <c r="L60" s="212"/>
      <c r="M60" s="212"/>
      <c r="N60" s="212"/>
      <c r="O60" s="212"/>
      <c r="P60" s="212"/>
      <c r="Q60" s="212"/>
      <c r="R60" s="212"/>
      <c r="S60" s="212"/>
      <c r="T60" s="212"/>
      <c r="U60" s="212"/>
      <c r="V60" s="212"/>
      <c r="W60" s="212"/>
      <c r="X60" s="212"/>
      <c r="Y60" s="212"/>
      <c r="Z60" s="212"/>
    </row>
    <row r="61" spans="1:26" ht="19.5" customHeight="1" x14ac:dyDescent="0.25">
      <c r="A61" s="201">
        <f>IFERROR(VLOOKUP(B61,Ejes!I:J,2,FALSE),"borrar")</f>
        <v>2</v>
      </c>
      <c r="B61" s="201" t="str">
        <f t="shared" si="1"/>
        <v>02CD13E189</v>
      </c>
      <c r="C61" s="201" t="str">
        <f>B61&amp;"_"&amp;COUNTIF($B$1:B61,B61)</f>
        <v>02CD13E189_1</v>
      </c>
      <c r="D61" s="202" t="s">
        <v>537</v>
      </c>
      <c r="E61" s="202" t="s">
        <v>3837</v>
      </c>
      <c r="F61" s="203" t="s">
        <v>12563</v>
      </c>
      <c r="G61" s="204" t="s">
        <v>12485</v>
      </c>
      <c r="H61" s="205" t="s">
        <v>12519</v>
      </c>
      <c r="I61" s="205" t="s">
        <v>12493</v>
      </c>
      <c r="J61" s="205" t="s">
        <v>538</v>
      </c>
      <c r="K61" s="205" t="s">
        <v>3660</v>
      </c>
      <c r="L61" s="212"/>
      <c r="M61" s="212"/>
      <c r="N61" s="212"/>
      <c r="O61" s="212"/>
      <c r="P61" s="212"/>
      <c r="Q61" s="212"/>
      <c r="R61" s="212"/>
      <c r="S61" s="212"/>
      <c r="T61" s="212"/>
      <c r="U61" s="212"/>
      <c r="V61" s="212"/>
      <c r="W61" s="212"/>
      <c r="X61" s="212"/>
      <c r="Y61" s="212"/>
      <c r="Z61" s="212"/>
    </row>
    <row r="62" spans="1:26" ht="19.5" customHeight="1" x14ac:dyDescent="0.25">
      <c r="A62" s="201">
        <f>IFERROR(VLOOKUP(B62,Ejes!I:J,2,FALSE),"borrar")</f>
        <v>2</v>
      </c>
      <c r="B62" s="201" t="str">
        <f t="shared" si="1"/>
        <v>02CD13E198</v>
      </c>
      <c r="C62" s="201" t="str">
        <f>B62&amp;"_"&amp;COUNTIF($B$1:B62,B62)</f>
        <v>02CD13E198_1</v>
      </c>
      <c r="D62" s="202" t="s">
        <v>537</v>
      </c>
      <c r="E62" s="202" t="s">
        <v>3846</v>
      </c>
      <c r="F62" s="203" t="s">
        <v>12564</v>
      </c>
      <c r="G62" s="204" t="s">
        <v>12503</v>
      </c>
      <c r="H62" s="205" t="s">
        <v>12519</v>
      </c>
      <c r="I62" s="205" t="s">
        <v>12493</v>
      </c>
      <c r="J62" s="205" t="s">
        <v>538</v>
      </c>
      <c r="K62" s="205" t="s">
        <v>3660</v>
      </c>
      <c r="L62" s="212"/>
      <c r="M62" s="212"/>
      <c r="N62" s="212"/>
      <c r="O62" s="212"/>
      <c r="P62" s="212"/>
      <c r="Q62" s="212"/>
      <c r="R62" s="212"/>
      <c r="S62" s="212"/>
      <c r="T62" s="212"/>
      <c r="U62" s="212"/>
      <c r="V62" s="212"/>
      <c r="W62" s="212"/>
      <c r="X62" s="212"/>
      <c r="Y62" s="212"/>
      <c r="Z62" s="212"/>
    </row>
    <row r="63" spans="1:26" ht="19.5" customHeight="1" x14ac:dyDescent="0.25">
      <c r="A63" s="201">
        <f>IFERROR(VLOOKUP(B63,Ejes!I:J,2,FALSE),"borrar")</f>
        <v>2</v>
      </c>
      <c r="B63" s="201" t="str">
        <f t="shared" si="1"/>
        <v>02CD13U048</v>
      </c>
      <c r="C63" s="201" t="str">
        <f>B63&amp;"_"&amp;COUNTIF($B$1:B63,B63)</f>
        <v>02CD13U048_1</v>
      </c>
      <c r="D63" s="202" t="s">
        <v>537</v>
      </c>
      <c r="E63" s="202" t="s">
        <v>3900</v>
      </c>
      <c r="F63" s="203" t="s">
        <v>12565</v>
      </c>
      <c r="G63" s="204" t="s">
        <v>12505</v>
      </c>
      <c r="H63" s="205" t="s">
        <v>12519</v>
      </c>
      <c r="I63" s="205" t="s">
        <v>12493</v>
      </c>
      <c r="J63" s="205" t="s">
        <v>538</v>
      </c>
      <c r="K63" s="205" t="s">
        <v>3660</v>
      </c>
      <c r="L63" s="212"/>
      <c r="M63" s="212"/>
      <c r="N63" s="212"/>
      <c r="O63" s="212"/>
      <c r="P63" s="212"/>
      <c r="Q63" s="212"/>
      <c r="R63" s="212"/>
      <c r="S63" s="212"/>
      <c r="T63" s="212"/>
      <c r="U63" s="212"/>
      <c r="V63" s="212"/>
      <c r="W63" s="212"/>
      <c r="X63" s="212"/>
      <c r="Y63" s="212"/>
      <c r="Z63" s="212"/>
    </row>
    <row r="64" spans="1:26" ht="19.5" customHeight="1" x14ac:dyDescent="0.25">
      <c r="A64" s="201">
        <f>IFERROR(VLOOKUP(B64,Ejes!I:J,2,FALSE),"borrar")</f>
        <v>2</v>
      </c>
      <c r="B64" s="201" t="str">
        <f t="shared" si="1"/>
        <v>02CD13U048</v>
      </c>
      <c r="C64" s="201" t="str">
        <f>B64&amp;"_"&amp;COUNTIF($B$1:B64,B64)</f>
        <v>02CD13U048_2</v>
      </c>
      <c r="D64" s="202" t="s">
        <v>537</v>
      </c>
      <c r="E64" s="202" t="s">
        <v>3900</v>
      </c>
      <c r="F64" s="203" t="s">
        <v>12566</v>
      </c>
      <c r="G64" s="204" t="s">
        <v>12505</v>
      </c>
      <c r="H64" s="205" t="s">
        <v>12519</v>
      </c>
      <c r="I64" s="205" t="s">
        <v>12493</v>
      </c>
      <c r="J64" s="205" t="s">
        <v>538</v>
      </c>
      <c r="K64" s="205" t="s">
        <v>3660</v>
      </c>
      <c r="L64" s="212"/>
      <c r="M64" s="212"/>
      <c r="N64" s="212"/>
      <c r="O64" s="212"/>
      <c r="P64" s="212"/>
      <c r="Q64" s="212"/>
      <c r="R64" s="212"/>
      <c r="S64" s="212"/>
      <c r="T64" s="212"/>
      <c r="U64" s="212"/>
      <c r="V64" s="212"/>
      <c r="W64" s="212"/>
      <c r="X64" s="212"/>
      <c r="Y64" s="212"/>
      <c r="Z64" s="212"/>
    </row>
    <row r="65" spans="1:26" ht="19.5" customHeight="1" x14ac:dyDescent="0.25">
      <c r="A65" s="201">
        <f>IFERROR(VLOOKUP(B65,Ejes!I:J,2,FALSE),"borrar")</f>
        <v>2</v>
      </c>
      <c r="B65" s="201" t="str">
        <f t="shared" si="1"/>
        <v>02CD14E187</v>
      </c>
      <c r="C65" s="201" t="str">
        <f>B65&amp;"_"&amp;COUNTIF($B$1:B65,B65)</f>
        <v>02CD14E187_1</v>
      </c>
      <c r="D65" s="202" t="s">
        <v>539</v>
      </c>
      <c r="E65" s="202" t="s">
        <v>3835</v>
      </c>
      <c r="F65" s="203" t="s">
        <v>12567</v>
      </c>
      <c r="G65" s="204" t="s">
        <v>12485</v>
      </c>
      <c r="H65" s="205" t="s">
        <v>12490</v>
      </c>
      <c r="I65" s="205" t="s">
        <v>12496</v>
      </c>
      <c r="J65" s="205" t="s">
        <v>540</v>
      </c>
      <c r="K65" s="205" t="s">
        <v>3661</v>
      </c>
      <c r="L65" s="212"/>
      <c r="M65" s="212"/>
      <c r="N65" s="212"/>
      <c r="O65" s="212"/>
      <c r="P65" s="212"/>
      <c r="Q65" s="212"/>
      <c r="R65" s="212"/>
      <c r="S65" s="212"/>
      <c r="T65" s="212"/>
      <c r="U65" s="212"/>
      <c r="V65" s="212"/>
      <c r="W65" s="212"/>
      <c r="X65" s="212"/>
      <c r="Y65" s="212"/>
      <c r="Z65" s="212"/>
    </row>
    <row r="66" spans="1:26" ht="19.5" customHeight="1" x14ac:dyDescent="0.25">
      <c r="A66" s="201">
        <f>IFERROR(VLOOKUP(B66,Ejes!I:J,2,FALSE),"borrar")</f>
        <v>2</v>
      </c>
      <c r="B66" s="201" t="str">
        <f t="shared" si="1"/>
        <v>02CD14E188</v>
      </c>
      <c r="C66" s="201" t="str">
        <f>B66&amp;"_"&amp;COUNTIF($B$1:B66,B66)</f>
        <v>02CD14E188_1</v>
      </c>
      <c r="D66" s="202" t="s">
        <v>539</v>
      </c>
      <c r="E66" s="202" t="s">
        <v>3836</v>
      </c>
      <c r="F66" s="203" t="s">
        <v>12568</v>
      </c>
      <c r="G66" s="204" t="s">
        <v>12485</v>
      </c>
      <c r="H66" s="205" t="s">
        <v>12490</v>
      </c>
      <c r="I66" s="205" t="s">
        <v>12496</v>
      </c>
      <c r="J66" s="205" t="s">
        <v>540</v>
      </c>
      <c r="K66" s="205" t="s">
        <v>3661</v>
      </c>
      <c r="L66" s="212"/>
      <c r="M66" s="212"/>
      <c r="N66" s="212"/>
      <c r="O66" s="212"/>
      <c r="P66" s="212"/>
      <c r="Q66" s="212"/>
      <c r="R66" s="212"/>
      <c r="S66" s="212"/>
      <c r="T66" s="212"/>
      <c r="U66" s="212"/>
      <c r="V66" s="212"/>
      <c r="W66" s="212"/>
      <c r="X66" s="212"/>
      <c r="Y66" s="212"/>
      <c r="Z66" s="212"/>
    </row>
    <row r="67" spans="1:26" ht="19.5" customHeight="1" x14ac:dyDescent="0.25">
      <c r="A67" s="201">
        <f>IFERROR(VLOOKUP(B67,Ejes!I:J,2,FALSE),"borrar")</f>
        <v>2</v>
      </c>
      <c r="B67" s="201" t="str">
        <f t="shared" si="1"/>
        <v>02CD14E189</v>
      </c>
      <c r="C67" s="201" t="str">
        <f>B67&amp;"_"&amp;COUNTIF($B$1:B67,B67)</f>
        <v>02CD14E189_1</v>
      </c>
      <c r="D67" s="202" t="s">
        <v>539</v>
      </c>
      <c r="E67" s="202" t="s">
        <v>3837</v>
      </c>
      <c r="F67" s="203" t="s">
        <v>12569</v>
      </c>
      <c r="G67" s="204" t="s">
        <v>12489</v>
      </c>
      <c r="H67" s="205" t="s">
        <v>12486</v>
      </c>
      <c r="I67" s="205" t="s">
        <v>12493</v>
      </c>
      <c r="J67" s="205" t="s">
        <v>540</v>
      </c>
      <c r="K67" s="205" t="s">
        <v>3660</v>
      </c>
      <c r="L67" s="212"/>
      <c r="M67" s="212"/>
      <c r="N67" s="212"/>
      <c r="O67" s="212"/>
      <c r="P67" s="212"/>
      <c r="Q67" s="212"/>
      <c r="R67" s="212"/>
      <c r="S67" s="212"/>
      <c r="T67" s="212"/>
      <c r="U67" s="212"/>
      <c r="V67" s="212"/>
      <c r="W67" s="212"/>
      <c r="X67" s="212"/>
      <c r="Y67" s="212"/>
      <c r="Z67" s="212"/>
    </row>
    <row r="68" spans="1:26" ht="19.5" customHeight="1" x14ac:dyDescent="0.25">
      <c r="A68" s="201">
        <f>IFERROR(VLOOKUP(B68,Ejes!I:J,2,FALSE),"borrar")</f>
        <v>2</v>
      </c>
      <c r="B68" s="201" t="str">
        <f t="shared" si="1"/>
        <v>02CD14E198</v>
      </c>
      <c r="C68" s="201" t="str">
        <f>B68&amp;"_"&amp;COUNTIF($B$1:B68,B68)</f>
        <v>02CD14E198_1</v>
      </c>
      <c r="D68" s="202" t="s">
        <v>539</v>
      </c>
      <c r="E68" s="202" t="s">
        <v>3846</v>
      </c>
      <c r="F68" s="203" t="s">
        <v>12570</v>
      </c>
      <c r="G68" s="204" t="s">
        <v>12485</v>
      </c>
      <c r="H68" s="205" t="s">
        <v>12486</v>
      </c>
      <c r="I68" s="205" t="s">
        <v>12493</v>
      </c>
      <c r="J68" s="205" t="s">
        <v>540</v>
      </c>
      <c r="K68" s="205" t="s">
        <v>3661</v>
      </c>
      <c r="L68" s="212"/>
      <c r="M68" s="212"/>
      <c r="N68" s="212"/>
      <c r="O68" s="212"/>
      <c r="P68" s="212"/>
      <c r="Q68" s="212"/>
      <c r="R68" s="212"/>
      <c r="S68" s="212"/>
      <c r="T68" s="212"/>
      <c r="U68" s="212"/>
      <c r="V68" s="212"/>
      <c r="W68" s="212"/>
      <c r="X68" s="212"/>
      <c r="Y68" s="212"/>
      <c r="Z68" s="212"/>
    </row>
    <row r="69" spans="1:26" ht="19.5" customHeight="1" x14ac:dyDescent="0.25">
      <c r="A69" s="201">
        <f>IFERROR(VLOOKUP(B69,Ejes!I:J,2,FALSE),"borrar")</f>
        <v>2</v>
      </c>
      <c r="B69" s="201" t="str">
        <f t="shared" si="1"/>
        <v>02CD14E198</v>
      </c>
      <c r="C69" s="201" t="str">
        <f>B69&amp;"_"&amp;COUNTIF($B$1:B69,B69)</f>
        <v>02CD14E198_2</v>
      </c>
      <c r="D69" s="202" t="s">
        <v>539</v>
      </c>
      <c r="E69" s="202" t="s">
        <v>3846</v>
      </c>
      <c r="F69" s="203" t="s">
        <v>12571</v>
      </c>
      <c r="G69" s="204" t="s">
        <v>12485</v>
      </c>
      <c r="H69" s="205" t="s">
        <v>12486</v>
      </c>
      <c r="I69" s="205" t="s">
        <v>12493</v>
      </c>
      <c r="J69" s="205" t="s">
        <v>540</v>
      </c>
      <c r="K69" s="205" t="s">
        <v>3661</v>
      </c>
      <c r="L69" s="212"/>
      <c r="M69" s="212"/>
      <c r="N69" s="212"/>
      <c r="O69" s="212"/>
      <c r="P69" s="212"/>
      <c r="Q69" s="212"/>
      <c r="R69" s="212"/>
      <c r="S69" s="212"/>
      <c r="T69" s="212"/>
      <c r="U69" s="212"/>
      <c r="V69" s="212"/>
      <c r="W69" s="212"/>
      <c r="X69" s="212"/>
      <c r="Y69" s="212"/>
      <c r="Z69" s="212"/>
    </row>
    <row r="70" spans="1:26" ht="19.5" customHeight="1" x14ac:dyDescent="0.25">
      <c r="A70" s="201">
        <f>IFERROR(VLOOKUP(B70,Ejes!I:J,2,FALSE),"borrar")</f>
        <v>2</v>
      </c>
      <c r="B70" s="201" t="str">
        <f t="shared" si="1"/>
        <v>02CD14E198</v>
      </c>
      <c r="C70" s="201" t="str">
        <f>B70&amp;"_"&amp;COUNTIF($B$1:B70,B70)</f>
        <v>02CD14E198_3</v>
      </c>
      <c r="D70" s="202" t="s">
        <v>539</v>
      </c>
      <c r="E70" s="202" t="s">
        <v>3846</v>
      </c>
      <c r="F70" s="203" t="s">
        <v>12572</v>
      </c>
      <c r="G70" s="204" t="s">
        <v>44</v>
      </c>
      <c r="H70" s="205" t="s">
        <v>12486</v>
      </c>
      <c r="I70" s="205" t="s">
        <v>12493</v>
      </c>
      <c r="J70" s="205" t="s">
        <v>540</v>
      </c>
      <c r="K70" s="205" t="s">
        <v>3660</v>
      </c>
      <c r="L70" s="212"/>
      <c r="M70" s="212"/>
      <c r="N70" s="212"/>
      <c r="O70" s="212"/>
      <c r="P70" s="212"/>
      <c r="Q70" s="212"/>
      <c r="R70" s="212"/>
      <c r="S70" s="212"/>
      <c r="T70" s="212"/>
      <c r="U70" s="212"/>
      <c r="V70" s="212"/>
      <c r="W70" s="212"/>
      <c r="X70" s="212"/>
      <c r="Y70" s="212"/>
      <c r="Z70" s="212"/>
    </row>
    <row r="71" spans="1:26" ht="19.5" customHeight="1" x14ac:dyDescent="0.25">
      <c r="A71" s="201">
        <f>IFERROR(VLOOKUP(B71,Ejes!I:J,2,FALSE),"borrar")</f>
        <v>6</v>
      </c>
      <c r="B71" s="201" t="str">
        <f t="shared" si="1"/>
        <v>02CD14K023</v>
      </c>
      <c r="C71" s="201" t="str">
        <f>B71&amp;"_"&amp;COUNTIF($B$1:B71,B71)</f>
        <v>02CD14K023_1</v>
      </c>
      <c r="D71" s="202" t="s">
        <v>539</v>
      </c>
      <c r="E71" s="202" t="s">
        <v>3859</v>
      </c>
      <c r="F71" s="203" t="s">
        <v>12567</v>
      </c>
      <c r="G71" s="204" t="s">
        <v>12485</v>
      </c>
      <c r="H71" s="205" t="s">
        <v>12490</v>
      </c>
      <c r="I71" s="205" t="s">
        <v>12496</v>
      </c>
      <c r="J71" s="205" t="s">
        <v>540</v>
      </c>
      <c r="K71" s="205" t="s">
        <v>3661</v>
      </c>
      <c r="L71" s="212"/>
      <c r="M71" s="212"/>
      <c r="N71" s="212"/>
      <c r="O71" s="212"/>
      <c r="P71" s="212"/>
      <c r="Q71" s="212"/>
      <c r="R71" s="212"/>
      <c r="S71" s="212"/>
      <c r="T71" s="212"/>
      <c r="U71" s="212"/>
      <c r="V71" s="212"/>
      <c r="W71" s="212"/>
      <c r="X71" s="212"/>
      <c r="Y71" s="212"/>
      <c r="Z71" s="212"/>
    </row>
    <row r="72" spans="1:26" ht="19.5" customHeight="1" x14ac:dyDescent="0.25">
      <c r="A72" s="201">
        <f>IFERROR(VLOOKUP(B72,Ejes!I:J,2,FALSE),"borrar")</f>
        <v>2</v>
      </c>
      <c r="B72" s="201" t="str">
        <f t="shared" si="1"/>
        <v>02CD14S229</v>
      </c>
      <c r="C72" s="201" t="str">
        <f>B72&amp;"_"&amp;COUNTIF($B$1:B72,B72)</f>
        <v>02CD14S229_1</v>
      </c>
      <c r="D72" s="202" t="s">
        <v>539</v>
      </c>
      <c r="E72" s="202" t="s">
        <v>3882</v>
      </c>
      <c r="F72" s="203" t="s">
        <v>12573</v>
      </c>
      <c r="G72" s="204" t="s">
        <v>12503</v>
      </c>
      <c r="H72" s="205" t="s">
        <v>12490</v>
      </c>
      <c r="I72" s="205" t="s">
        <v>12496</v>
      </c>
      <c r="J72" s="205" t="s">
        <v>540</v>
      </c>
      <c r="K72" s="205" t="s">
        <v>3661</v>
      </c>
      <c r="L72" s="212"/>
      <c r="M72" s="212"/>
      <c r="N72" s="212"/>
      <c r="O72" s="212"/>
      <c r="P72" s="212"/>
      <c r="Q72" s="212"/>
      <c r="R72" s="212"/>
      <c r="S72" s="212"/>
      <c r="T72" s="212"/>
      <c r="U72" s="212"/>
      <c r="V72" s="212"/>
      <c r="W72" s="212"/>
      <c r="X72" s="212"/>
      <c r="Y72" s="212"/>
      <c r="Z72" s="212"/>
    </row>
    <row r="73" spans="1:26" ht="19.5" customHeight="1" x14ac:dyDescent="0.25">
      <c r="A73" s="201">
        <f>IFERROR(VLOOKUP(B73,Ejes!I:J,2,FALSE),"borrar")</f>
        <v>2</v>
      </c>
      <c r="B73" s="201" t="str">
        <f t="shared" si="1"/>
        <v>02CD14S234</v>
      </c>
      <c r="C73" s="201" t="str">
        <f>B73&amp;"_"&amp;COUNTIF($B$1:B73,B73)</f>
        <v>02CD14S234_1</v>
      </c>
      <c r="D73" s="202" t="s">
        <v>539</v>
      </c>
      <c r="E73" s="202" t="s">
        <v>3886</v>
      </c>
      <c r="F73" s="203" t="s">
        <v>12574</v>
      </c>
      <c r="G73" s="204" t="s">
        <v>12503</v>
      </c>
      <c r="H73" s="205" t="s">
        <v>12486</v>
      </c>
      <c r="I73" s="205" t="s">
        <v>12493</v>
      </c>
      <c r="J73" s="205" t="s">
        <v>540</v>
      </c>
      <c r="K73" s="205" t="s">
        <v>3661</v>
      </c>
      <c r="L73" s="212"/>
      <c r="M73" s="212"/>
      <c r="N73" s="212"/>
      <c r="O73" s="212"/>
      <c r="P73" s="212"/>
      <c r="Q73" s="212"/>
      <c r="R73" s="212"/>
      <c r="S73" s="212"/>
      <c r="T73" s="212"/>
      <c r="U73" s="212"/>
      <c r="V73" s="212"/>
      <c r="W73" s="212"/>
      <c r="X73" s="212"/>
      <c r="Y73" s="212"/>
      <c r="Z73" s="212"/>
    </row>
    <row r="74" spans="1:26" ht="19.5" customHeight="1" x14ac:dyDescent="0.25">
      <c r="A74" s="201">
        <f>IFERROR(VLOOKUP(B74,Ejes!I:J,2,FALSE),"borrar")</f>
        <v>4</v>
      </c>
      <c r="B74" s="201" t="str">
        <f t="shared" si="1"/>
        <v>02CD15E188</v>
      </c>
      <c r="C74" s="201" t="str">
        <f>B74&amp;"_"&amp;COUNTIF($B$1:B74,B74)</f>
        <v>02CD15E188_1</v>
      </c>
      <c r="D74" s="202" t="s">
        <v>541</v>
      </c>
      <c r="E74" s="202" t="s">
        <v>3836</v>
      </c>
      <c r="F74" s="203" t="s">
        <v>12576</v>
      </c>
      <c r="G74" s="204" t="s">
        <v>12505</v>
      </c>
      <c r="H74" s="205" t="s">
        <v>12519</v>
      </c>
      <c r="I74" s="205" t="s">
        <v>12493</v>
      </c>
      <c r="J74" s="205" t="s">
        <v>12575</v>
      </c>
      <c r="K74" s="205" t="s">
        <v>3660</v>
      </c>
      <c r="L74" s="212"/>
      <c r="M74" s="212"/>
      <c r="N74" s="212"/>
      <c r="O74" s="212"/>
      <c r="P74" s="212"/>
      <c r="Q74" s="212"/>
      <c r="R74" s="212"/>
      <c r="S74" s="212"/>
      <c r="T74" s="212"/>
      <c r="U74" s="212"/>
      <c r="V74" s="212"/>
      <c r="W74" s="212"/>
      <c r="X74" s="212"/>
      <c r="Y74" s="212"/>
      <c r="Z74" s="212"/>
    </row>
    <row r="75" spans="1:26" ht="19.5" customHeight="1" x14ac:dyDescent="0.25">
      <c r="A75" s="201">
        <f>IFERROR(VLOOKUP(B75,Ejes!I:J,2,FALSE),"borrar")</f>
        <v>2</v>
      </c>
      <c r="B75" s="201" t="str">
        <f t="shared" si="1"/>
        <v>02CD15E189</v>
      </c>
      <c r="C75" s="201" t="str">
        <f>B75&amp;"_"&amp;COUNTIF($B$1:B75,B75)</f>
        <v>02CD15E189_1</v>
      </c>
      <c r="D75" s="202" t="s">
        <v>541</v>
      </c>
      <c r="E75" s="202" t="s">
        <v>3837</v>
      </c>
      <c r="F75" s="203" t="s">
        <v>12577</v>
      </c>
      <c r="G75" s="204" t="s">
        <v>12489</v>
      </c>
      <c r="H75" s="205" t="s">
        <v>12519</v>
      </c>
      <c r="I75" s="205" t="s">
        <v>2342</v>
      </c>
      <c r="J75" s="205" t="s">
        <v>12575</v>
      </c>
      <c r="K75" s="205" t="s">
        <v>3660</v>
      </c>
      <c r="L75" s="212"/>
      <c r="M75" s="212"/>
      <c r="N75" s="212"/>
      <c r="O75" s="212"/>
      <c r="P75" s="212"/>
      <c r="Q75" s="212"/>
      <c r="R75" s="212"/>
      <c r="S75" s="212"/>
      <c r="T75" s="212"/>
      <c r="U75" s="212"/>
      <c r="V75" s="212"/>
      <c r="W75" s="212"/>
      <c r="X75" s="212"/>
      <c r="Y75" s="212"/>
      <c r="Z75" s="212"/>
    </row>
    <row r="76" spans="1:26" ht="19.5" customHeight="1" x14ac:dyDescent="0.25">
      <c r="A76" s="201">
        <f>IFERROR(VLOOKUP(B76,Ejes!I:J,2,FALSE),"borrar")</f>
        <v>2</v>
      </c>
      <c r="B76" s="201" t="str">
        <f t="shared" si="1"/>
        <v>02CD15E198</v>
      </c>
      <c r="C76" s="201" t="str">
        <f>B76&amp;"_"&amp;COUNTIF($B$1:B76,B76)</f>
        <v>02CD15E198_1</v>
      </c>
      <c r="D76" s="202" t="s">
        <v>541</v>
      </c>
      <c r="E76" s="202" t="s">
        <v>3846</v>
      </c>
      <c r="F76" s="203" t="s">
        <v>12578</v>
      </c>
      <c r="G76" s="204" t="s">
        <v>12489</v>
      </c>
      <c r="H76" s="205" t="s">
        <v>12519</v>
      </c>
      <c r="I76" s="205" t="s">
        <v>2342</v>
      </c>
      <c r="J76" s="205" t="s">
        <v>12575</v>
      </c>
      <c r="K76" s="205" t="s">
        <v>3660</v>
      </c>
      <c r="L76" s="212"/>
      <c r="M76" s="212"/>
      <c r="N76" s="212"/>
      <c r="O76" s="212"/>
      <c r="P76" s="212"/>
      <c r="Q76" s="212"/>
      <c r="R76" s="212"/>
      <c r="S76" s="212"/>
      <c r="T76" s="212"/>
      <c r="U76" s="212"/>
      <c r="V76" s="212"/>
      <c r="W76" s="212"/>
      <c r="X76" s="212"/>
      <c r="Y76" s="212"/>
      <c r="Z76" s="212"/>
    </row>
    <row r="77" spans="1:26" ht="19.5" customHeight="1" x14ac:dyDescent="0.25">
      <c r="A77" s="201">
        <f>IFERROR(VLOOKUP(B77,Ejes!I:J,2,FALSE),"borrar")</f>
        <v>2</v>
      </c>
      <c r="B77" s="201" t="str">
        <f t="shared" si="1"/>
        <v>02CD15S232</v>
      </c>
      <c r="C77" s="201" t="str">
        <f>B77&amp;"_"&amp;COUNTIF($B$1:B77,B77)</f>
        <v>02CD15S232_1</v>
      </c>
      <c r="D77" s="202" t="s">
        <v>541</v>
      </c>
      <c r="E77" s="202" t="s">
        <v>3884</v>
      </c>
      <c r="F77" s="203" t="s">
        <v>12579</v>
      </c>
      <c r="G77" s="204" t="s">
        <v>12580</v>
      </c>
      <c r="H77" s="205" t="s">
        <v>12519</v>
      </c>
      <c r="I77" s="205" t="s">
        <v>12493</v>
      </c>
      <c r="J77" s="205" t="s">
        <v>12575</v>
      </c>
      <c r="K77" s="205" t="s">
        <v>3660</v>
      </c>
      <c r="L77" s="212"/>
      <c r="M77" s="212"/>
      <c r="N77" s="212"/>
      <c r="O77" s="212"/>
      <c r="P77" s="212"/>
      <c r="Q77" s="212"/>
      <c r="R77" s="212"/>
      <c r="S77" s="212"/>
      <c r="T77" s="212"/>
      <c r="U77" s="212"/>
      <c r="V77" s="212"/>
      <c r="W77" s="212"/>
      <c r="X77" s="212"/>
      <c r="Y77" s="212"/>
      <c r="Z77" s="212"/>
    </row>
    <row r="78" spans="1:26" ht="19.5" customHeight="1" x14ac:dyDescent="0.25">
      <c r="A78" s="201">
        <f>IFERROR(VLOOKUP(B78,Ejes!I:J,2,FALSE),"borrar")</f>
        <v>2</v>
      </c>
      <c r="B78" s="201" t="str">
        <f t="shared" si="1"/>
        <v>02CD15S233</v>
      </c>
      <c r="C78" s="201" t="str">
        <f>B78&amp;"_"&amp;COUNTIF($B$1:B78,B78)</f>
        <v>02CD15S233_1</v>
      </c>
      <c r="D78" s="202" t="s">
        <v>541</v>
      </c>
      <c r="E78" s="202" t="s">
        <v>3885</v>
      </c>
      <c r="F78" s="203" t="s">
        <v>12581</v>
      </c>
      <c r="G78" s="204" t="s">
        <v>12580</v>
      </c>
      <c r="H78" s="205" t="s">
        <v>12519</v>
      </c>
      <c r="I78" s="205" t="s">
        <v>2342</v>
      </c>
      <c r="J78" s="205" t="s">
        <v>12575</v>
      </c>
      <c r="K78" s="205" t="s">
        <v>3660</v>
      </c>
      <c r="L78" s="212"/>
      <c r="M78" s="212"/>
      <c r="N78" s="212"/>
      <c r="O78" s="212"/>
      <c r="P78" s="212"/>
      <c r="Q78" s="212"/>
      <c r="R78" s="212"/>
      <c r="S78" s="212"/>
      <c r="T78" s="212"/>
      <c r="U78" s="212"/>
      <c r="V78" s="212"/>
      <c r="W78" s="212"/>
      <c r="X78" s="212"/>
      <c r="Y78" s="212"/>
      <c r="Z78" s="212"/>
    </row>
    <row r="79" spans="1:26" ht="19.5" customHeight="1" x14ac:dyDescent="0.25">
      <c r="A79" s="201">
        <f>IFERROR(VLOOKUP(B79,Ejes!I:J,2,FALSE),"borrar")</f>
        <v>2</v>
      </c>
      <c r="B79" s="201" t="str">
        <f t="shared" si="1"/>
        <v>02CD15U048</v>
      </c>
      <c r="C79" s="201" t="str">
        <f>B79&amp;"_"&amp;COUNTIF($B$1:B79,B79)</f>
        <v>02CD15U048_1</v>
      </c>
      <c r="D79" s="202" t="s">
        <v>541</v>
      </c>
      <c r="E79" s="202" t="s">
        <v>3900</v>
      </c>
      <c r="F79" s="203" t="s">
        <v>12582</v>
      </c>
      <c r="G79" s="204" t="s">
        <v>12505</v>
      </c>
      <c r="H79" s="205" t="s">
        <v>12519</v>
      </c>
      <c r="I79" s="205" t="s">
        <v>2342</v>
      </c>
      <c r="J79" s="205" t="s">
        <v>12575</v>
      </c>
      <c r="K79" s="205" t="s">
        <v>3660</v>
      </c>
      <c r="L79" s="212"/>
      <c r="M79" s="212"/>
      <c r="N79" s="212"/>
      <c r="O79" s="212"/>
      <c r="P79" s="212"/>
      <c r="Q79" s="212"/>
      <c r="R79" s="212"/>
      <c r="S79" s="212"/>
      <c r="T79" s="212"/>
      <c r="U79" s="212"/>
      <c r="V79" s="212"/>
      <c r="W79" s="212"/>
      <c r="X79" s="212"/>
      <c r="Y79" s="212"/>
      <c r="Z79" s="212"/>
    </row>
    <row r="80" spans="1:26" ht="19.5" customHeight="1" x14ac:dyDescent="0.25">
      <c r="A80" s="201">
        <f>IFERROR(VLOOKUP(B80,Ejes!I:J,2,FALSE),"borrar")</f>
        <v>2</v>
      </c>
      <c r="B80" s="201" t="str">
        <f t="shared" si="1"/>
        <v>02CD16E187</v>
      </c>
      <c r="C80" s="201" t="str">
        <f>B80&amp;"_"&amp;COUNTIF($B$1:B80,B80)</f>
        <v>02CD16E187_1</v>
      </c>
      <c r="D80" s="202" t="s">
        <v>543</v>
      </c>
      <c r="E80" s="202" t="s">
        <v>3835</v>
      </c>
      <c r="F80" s="203" t="s">
        <v>12583</v>
      </c>
      <c r="G80" s="204" t="s">
        <v>44</v>
      </c>
      <c r="H80" s="205" t="s">
        <v>12490</v>
      </c>
      <c r="I80" s="205" t="s">
        <v>12493</v>
      </c>
      <c r="J80" s="205" t="s">
        <v>544</v>
      </c>
      <c r="K80" s="205" t="s">
        <v>3660</v>
      </c>
      <c r="L80" s="212"/>
      <c r="M80" s="212"/>
      <c r="N80" s="212"/>
      <c r="O80" s="212"/>
      <c r="P80" s="212"/>
      <c r="Q80" s="212"/>
      <c r="R80" s="212"/>
      <c r="S80" s="212"/>
      <c r="T80" s="212"/>
      <c r="U80" s="212"/>
      <c r="V80" s="212"/>
      <c r="W80" s="212"/>
      <c r="X80" s="212"/>
      <c r="Y80" s="212"/>
      <c r="Z80" s="212"/>
    </row>
    <row r="81" spans="1:26" ht="19.5" customHeight="1" x14ac:dyDescent="0.25">
      <c r="A81" s="201">
        <f>IFERROR(VLOOKUP(B81,Ejes!I:J,2,FALSE),"borrar")</f>
        <v>2</v>
      </c>
      <c r="B81" s="201" t="str">
        <f t="shared" si="1"/>
        <v>02CD16E188</v>
      </c>
      <c r="C81" s="201" t="str">
        <f>B81&amp;"_"&amp;COUNTIF($B$1:B81,B81)</f>
        <v>02CD16E188_1</v>
      </c>
      <c r="D81" s="202" t="s">
        <v>543</v>
      </c>
      <c r="E81" s="202" t="s">
        <v>3836</v>
      </c>
      <c r="F81" s="203" t="s">
        <v>12584</v>
      </c>
      <c r="G81" s="204" t="s">
        <v>12505</v>
      </c>
      <c r="H81" s="205" t="s">
        <v>12486</v>
      </c>
      <c r="I81" s="205" t="s">
        <v>2342</v>
      </c>
      <c r="J81" s="205" t="s">
        <v>544</v>
      </c>
      <c r="K81" s="205" t="s">
        <v>3660</v>
      </c>
      <c r="L81" s="212"/>
      <c r="M81" s="212"/>
      <c r="N81" s="212"/>
      <c r="O81" s="212"/>
      <c r="P81" s="212"/>
      <c r="Q81" s="212"/>
      <c r="R81" s="212"/>
      <c r="S81" s="212"/>
      <c r="T81" s="212"/>
      <c r="U81" s="212"/>
      <c r="V81" s="212"/>
      <c r="W81" s="212"/>
      <c r="X81" s="212"/>
      <c r="Y81" s="212"/>
      <c r="Z81" s="212"/>
    </row>
    <row r="82" spans="1:26" ht="19.5" customHeight="1" x14ac:dyDescent="0.25">
      <c r="A82" s="201">
        <f>IFERROR(VLOOKUP(B82,Ejes!I:J,2,FALSE),"borrar")</f>
        <v>2</v>
      </c>
      <c r="B82" s="201" t="str">
        <f t="shared" si="1"/>
        <v>02CD16E189</v>
      </c>
      <c r="C82" s="201" t="str">
        <f>B82&amp;"_"&amp;COUNTIF($B$1:B82,B82)</f>
        <v>02CD16E189_1</v>
      </c>
      <c r="D82" s="202" t="s">
        <v>543</v>
      </c>
      <c r="E82" s="202" t="s">
        <v>3837</v>
      </c>
      <c r="F82" s="203" t="s">
        <v>12585</v>
      </c>
      <c r="G82" s="204" t="s">
        <v>12586</v>
      </c>
      <c r="H82" s="205"/>
      <c r="I82" s="208" t="s">
        <v>2341</v>
      </c>
      <c r="J82" s="205" t="s">
        <v>544</v>
      </c>
      <c r="K82" s="205" t="s">
        <v>3661</v>
      </c>
      <c r="L82" s="212"/>
      <c r="M82" s="212"/>
      <c r="N82" s="212"/>
      <c r="O82" s="212"/>
      <c r="P82" s="212"/>
      <c r="Q82" s="212"/>
      <c r="R82" s="212"/>
      <c r="S82" s="212"/>
      <c r="T82" s="212"/>
      <c r="U82" s="212"/>
      <c r="V82" s="212"/>
      <c r="W82" s="212"/>
      <c r="X82" s="212"/>
      <c r="Y82" s="212"/>
      <c r="Z82" s="212"/>
    </row>
    <row r="83" spans="1:26" ht="19.5" customHeight="1" x14ac:dyDescent="0.25">
      <c r="A83" s="201">
        <f>IFERROR(VLOOKUP(B83,Ejes!I:J,2,FALSE),"borrar")</f>
        <v>2</v>
      </c>
      <c r="B83" s="201" t="str">
        <f t="shared" si="1"/>
        <v>02CD16E198</v>
      </c>
      <c r="C83" s="201" t="str">
        <f>B83&amp;"_"&amp;COUNTIF($B$1:B83,B83)</f>
        <v>02CD16E198_1</v>
      </c>
      <c r="D83" s="202" t="s">
        <v>543</v>
      </c>
      <c r="E83" s="202" t="s">
        <v>3846</v>
      </c>
      <c r="F83" s="203" t="s">
        <v>12587</v>
      </c>
      <c r="G83" s="204" t="s">
        <v>12586</v>
      </c>
      <c r="H83" s="205" t="s">
        <v>12486</v>
      </c>
      <c r="I83" s="208" t="s">
        <v>2341</v>
      </c>
      <c r="J83" s="205" t="s">
        <v>544</v>
      </c>
      <c r="K83" s="205" t="s">
        <v>3661</v>
      </c>
      <c r="L83" s="212"/>
      <c r="M83" s="212"/>
      <c r="N83" s="212"/>
      <c r="O83" s="212"/>
      <c r="P83" s="212"/>
      <c r="Q83" s="212"/>
      <c r="R83" s="212"/>
      <c r="S83" s="212"/>
      <c r="T83" s="212"/>
      <c r="U83" s="212"/>
      <c r="V83" s="212"/>
      <c r="W83" s="212"/>
      <c r="X83" s="212"/>
      <c r="Y83" s="212"/>
      <c r="Z83" s="212"/>
    </row>
    <row r="84" spans="1:26" ht="19.5" customHeight="1" x14ac:dyDescent="0.25">
      <c r="A84" s="201">
        <f>IFERROR(VLOOKUP(B84,Ejes!I:J,2,FALSE),"borrar")</f>
        <v>2</v>
      </c>
      <c r="B84" s="201" t="str">
        <f t="shared" si="1"/>
        <v>02CD16F037</v>
      </c>
      <c r="C84" s="201" t="str">
        <f>B84&amp;"_"&amp;COUNTIF($B$1:B84,B84)</f>
        <v>02CD16F037_1</v>
      </c>
      <c r="D84" s="202" t="s">
        <v>543</v>
      </c>
      <c r="E84" s="202" t="s">
        <v>3849</v>
      </c>
      <c r="F84" s="203" t="s">
        <v>12588</v>
      </c>
      <c r="G84" s="204" t="s">
        <v>12505</v>
      </c>
      <c r="H84" s="205" t="s">
        <v>12519</v>
      </c>
      <c r="I84" s="205" t="s">
        <v>2343</v>
      </c>
      <c r="J84" s="205" t="s">
        <v>544</v>
      </c>
      <c r="K84" s="205" t="s">
        <v>3660</v>
      </c>
      <c r="L84" s="212"/>
      <c r="M84" s="212"/>
      <c r="N84" s="212"/>
      <c r="O84" s="212"/>
      <c r="P84" s="212"/>
      <c r="Q84" s="212"/>
      <c r="R84" s="212"/>
      <c r="S84" s="212"/>
      <c r="T84" s="212"/>
      <c r="U84" s="212"/>
      <c r="V84" s="212"/>
      <c r="W84" s="212"/>
      <c r="X84" s="212"/>
      <c r="Y84" s="212"/>
      <c r="Z84" s="212"/>
    </row>
    <row r="85" spans="1:26" ht="19.5" customHeight="1" x14ac:dyDescent="0.25">
      <c r="A85" s="201">
        <f>IFERROR(VLOOKUP(B85,Ejes!I:J,2,FALSE),"borrar")</f>
        <v>5</v>
      </c>
      <c r="B85" s="201" t="str">
        <f t="shared" si="1"/>
        <v>02OD04E003</v>
      </c>
      <c r="C85" s="201" t="str">
        <f>B85&amp;"_"&amp;COUNTIF($B$1:B85,B85)</f>
        <v>02OD04E003_1</v>
      </c>
      <c r="D85" s="202" t="s">
        <v>509</v>
      </c>
      <c r="E85" s="202" t="s">
        <v>633</v>
      </c>
      <c r="F85" s="203" t="s">
        <v>12589</v>
      </c>
      <c r="G85" s="204" t="s">
        <v>12505</v>
      </c>
      <c r="H85" s="205" t="s">
        <v>12490</v>
      </c>
      <c r="I85" s="205" t="s">
        <v>2343</v>
      </c>
      <c r="J85" s="205" t="s">
        <v>524</v>
      </c>
      <c r="K85" s="205" t="s">
        <v>3661</v>
      </c>
      <c r="L85" s="206"/>
      <c r="M85" s="206"/>
      <c r="N85" s="206"/>
      <c r="O85" s="206"/>
      <c r="P85" s="206"/>
      <c r="Q85" s="206"/>
      <c r="R85" s="206"/>
      <c r="S85" s="206"/>
      <c r="T85" s="206"/>
      <c r="U85" s="206"/>
      <c r="V85" s="206"/>
      <c r="W85" s="206"/>
      <c r="X85" s="206"/>
      <c r="Y85" s="206"/>
      <c r="Z85" s="206"/>
    </row>
    <row r="86" spans="1:26" ht="19.5" customHeight="1" x14ac:dyDescent="0.25">
      <c r="A86" s="201">
        <f>IFERROR(VLOOKUP(B86,Ejes!I:J,2,FALSE),"borrar")</f>
        <v>5</v>
      </c>
      <c r="B86" s="201" t="str">
        <f t="shared" si="1"/>
        <v>02OD04E003</v>
      </c>
      <c r="C86" s="201" t="str">
        <f>B86&amp;"_"&amp;COUNTIF($B$1:B86,B86)</f>
        <v>02OD04E003_2</v>
      </c>
      <c r="D86" s="202" t="s">
        <v>509</v>
      </c>
      <c r="E86" s="202" t="s">
        <v>633</v>
      </c>
      <c r="F86" s="203" t="s">
        <v>12590</v>
      </c>
      <c r="G86" s="204" t="s">
        <v>12505</v>
      </c>
      <c r="H86" s="205" t="s">
        <v>12490</v>
      </c>
      <c r="I86" s="205" t="s">
        <v>2343</v>
      </c>
      <c r="J86" s="205" t="s">
        <v>524</v>
      </c>
      <c r="K86" s="205" t="s">
        <v>3661</v>
      </c>
      <c r="L86" s="206"/>
      <c r="M86" s="206"/>
      <c r="N86" s="206"/>
      <c r="O86" s="206"/>
      <c r="P86" s="206"/>
      <c r="Q86" s="206"/>
      <c r="R86" s="206"/>
      <c r="S86" s="206"/>
      <c r="T86" s="206"/>
      <c r="U86" s="206"/>
      <c r="V86" s="206"/>
      <c r="W86" s="206"/>
      <c r="X86" s="206"/>
      <c r="Y86" s="206"/>
      <c r="Z86" s="206"/>
    </row>
    <row r="87" spans="1:26" ht="19.5" customHeight="1" x14ac:dyDescent="0.25">
      <c r="A87" s="201">
        <f>IFERROR(VLOOKUP(B87,Ejes!I:J,2,FALSE),"borrar")</f>
        <v>2</v>
      </c>
      <c r="B87" s="201" t="str">
        <f t="shared" si="1"/>
        <v>02OD06P017</v>
      </c>
      <c r="C87" s="201" t="str">
        <f>B87&amp;"_"&amp;COUNTIF($B$1:B87,B87)</f>
        <v>02OD06P017_1</v>
      </c>
      <c r="D87" s="202" t="s">
        <v>510</v>
      </c>
      <c r="E87" s="202" t="s">
        <v>674</v>
      </c>
      <c r="F87" s="203" t="s">
        <v>12591</v>
      </c>
      <c r="G87" s="204" t="s">
        <v>36</v>
      </c>
      <c r="H87" s="205" t="s">
        <v>12519</v>
      </c>
      <c r="I87" s="205" t="s">
        <v>12493</v>
      </c>
      <c r="J87" s="205" t="s">
        <v>12487</v>
      </c>
      <c r="K87" s="205" t="s">
        <v>3661</v>
      </c>
      <c r="L87" s="206"/>
      <c r="M87" s="206"/>
      <c r="N87" s="206"/>
      <c r="O87" s="206"/>
      <c r="P87" s="206"/>
      <c r="Q87" s="206"/>
      <c r="R87" s="206"/>
      <c r="S87" s="206"/>
      <c r="T87" s="206"/>
      <c r="U87" s="206"/>
      <c r="V87" s="206"/>
      <c r="W87" s="206"/>
      <c r="X87" s="206"/>
      <c r="Y87" s="206"/>
      <c r="Z87" s="206"/>
    </row>
    <row r="88" spans="1:26" ht="19.5" customHeight="1" x14ac:dyDescent="0.25">
      <c r="A88" s="201">
        <f>IFERROR(VLOOKUP(B88,Ejes!I:J,2,FALSE),"borrar")</f>
        <v>2</v>
      </c>
      <c r="B88" s="201" t="str">
        <f t="shared" si="1"/>
        <v>06C001E107</v>
      </c>
      <c r="C88" s="201" t="str">
        <f>B88&amp;"_"&amp;COUNTIF($B$1:B88,B88)</f>
        <v>06C001E107_1</v>
      </c>
      <c r="D88" s="202" t="s">
        <v>552</v>
      </c>
      <c r="E88" s="202" t="s">
        <v>651</v>
      </c>
      <c r="F88" s="203" t="s">
        <v>12592</v>
      </c>
      <c r="G88" s="204" t="s">
        <v>12503</v>
      </c>
      <c r="H88" s="205" t="s">
        <v>12486</v>
      </c>
      <c r="I88" s="205" t="s">
        <v>2343</v>
      </c>
      <c r="J88" s="205" t="s">
        <v>12593</v>
      </c>
      <c r="K88" s="205" t="s">
        <v>3660</v>
      </c>
      <c r="L88" s="206"/>
      <c r="M88" s="206"/>
      <c r="N88" s="206"/>
      <c r="O88" s="206"/>
      <c r="P88" s="206"/>
      <c r="Q88" s="206"/>
      <c r="R88" s="206"/>
      <c r="S88" s="206"/>
      <c r="T88" s="206"/>
      <c r="U88" s="206"/>
      <c r="V88" s="206"/>
      <c r="W88" s="206"/>
      <c r="X88" s="206"/>
      <c r="Y88" s="206"/>
      <c r="Z88" s="206"/>
    </row>
    <row r="89" spans="1:26" ht="19.5" customHeight="1" x14ac:dyDescent="0.25">
      <c r="A89" s="201">
        <f>IFERROR(VLOOKUP(B89,Ejes!I:J,2,FALSE),"borrar")</f>
        <v>2</v>
      </c>
      <c r="B89" s="201" t="str">
        <f t="shared" si="1"/>
        <v>06CD03E160</v>
      </c>
      <c r="C89" s="201" t="str">
        <f>B89&amp;"_"&amp;COUNTIF($B$1:B89,B89)</f>
        <v>06CD03E160_1</v>
      </c>
      <c r="D89" s="202" t="s">
        <v>553</v>
      </c>
      <c r="E89" s="202" t="s">
        <v>3811</v>
      </c>
      <c r="F89" s="203" t="s">
        <v>12594</v>
      </c>
      <c r="G89" s="204" t="s">
        <v>12485</v>
      </c>
      <c r="H89" s="205" t="s">
        <v>12519</v>
      </c>
      <c r="I89" s="205" t="s">
        <v>2342</v>
      </c>
      <c r="J89" s="205" t="s">
        <v>12487</v>
      </c>
      <c r="K89" s="205" t="s">
        <v>3661</v>
      </c>
      <c r="L89" s="206"/>
      <c r="M89" s="206"/>
      <c r="N89" s="206"/>
      <c r="O89" s="206"/>
      <c r="P89" s="206"/>
      <c r="Q89" s="206"/>
      <c r="R89" s="206"/>
      <c r="S89" s="206"/>
      <c r="T89" s="206"/>
      <c r="U89" s="206"/>
      <c r="V89" s="206"/>
      <c r="W89" s="206"/>
      <c r="X89" s="206"/>
      <c r="Y89" s="206"/>
      <c r="Z89" s="206"/>
    </row>
    <row r="90" spans="1:26" ht="19.5" customHeight="1" x14ac:dyDescent="0.25">
      <c r="A90" s="201">
        <f>IFERROR(VLOOKUP(B90,Ejes!I:J,2,FALSE),"borrar")</f>
        <v>2</v>
      </c>
      <c r="B90" s="201" t="str">
        <f t="shared" si="1"/>
        <v>06CD03E184</v>
      </c>
      <c r="C90" s="201" t="str">
        <f>B90&amp;"_"&amp;COUNTIF($B$1:B90,B90)</f>
        <v>06CD03E184_1</v>
      </c>
      <c r="D90" s="202" t="s">
        <v>553</v>
      </c>
      <c r="E90" s="202" t="s">
        <v>3834</v>
      </c>
      <c r="F90" s="203" t="s">
        <v>12595</v>
      </c>
      <c r="G90" s="204" t="s">
        <v>12485</v>
      </c>
      <c r="H90" s="205" t="s">
        <v>12519</v>
      </c>
      <c r="I90" s="205" t="s">
        <v>2342</v>
      </c>
      <c r="J90" s="205" t="s">
        <v>12487</v>
      </c>
      <c r="K90" s="205" t="s">
        <v>3661</v>
      </c>
      <c r="L90" s="206"/>
      <c r="M90" s="206"/>
      <c r="N90" s="206"/>
      <c r="O90" s="206"/>
      <c r="P90" s="206"/>
      <c r="Q90" s="206"/>
      <c r="R90" s="206"/>
      <c r="S90" s="206"/>
      <c r="T90" s="206"/>
      <c r="U90" s="206"/>
      <c r="V90" s="206"/>
      <c r="W90" s="206"/>
      <c r="X90" s="206"/>
      <c r="Y90" s="206"/>
      <c r="Z90" s="206"/>
    </row>
    <row r="91" spans="1:26" ht="19.5" customHeight="1" x14ac:dyDescent="0.25">
      <c r="A91" s="201">
        <f>IFERROR(VLOOKUP(B91,Ejes!I:J,2,FALSE),"borrar")</f>
        <v>2</v>
      </c>
      <c r="B91" s="201" t="str">
        <f t="shared" si="1"/>
        <v>06CD03K024</v>
      </c>
      <c r="C91" s="201" t="str">
        <f>B91&amp;"_"&amp;COUNTIF($B$1:B91,B91)</f>
        <v>06CD03K024_1</v>
      </c>
      <c r="D91" s="202" t="s">
        <v>553</v>
      </c>
      <c r="E91" s="202" t="s">
        <v>3860</v>
      </c>
      <c r="F91" s="203" t="s">
        <v>12596</v>
      </c>
      <c r="G91" s="204" t="s">
        <v>12485</v>
      </c>
      <c r="H91" s="205" t="s">
        <v>12519</v>
      </c>
      <c r="I91" s="205" t="s">
        <v>2342</v>
      </c>
      <c r="J91" s="205" t="s">
        <v>12487</v>
      </c>
      <c r="K91" s="205" t="s">
        <v>3661</v>
      </c>
      <c r="L91" s="206"/>
      <c r="M91" s="206"/>
      <c r="N91" s="206"/>
      <c r="O91" s="206"/>
      <c r="P91" s="206"/>
      <c r="Q91" s="206"/>
      <c r="R91" s="206"/>
      <c r="S91" s="206"/>
      <c r="T91" s="206"/>
      <c r="U91" s="206"/>
      <c r="V91" s="206"/>
      <c r="W91" s="206"/>
      <c r="X91" s="206"/>
      <c r="Y91" s="206"/>
      <c r="Z91" s="206"/>
    </row>
    <row r="92" spans="1:26" ht="19.5" customHeight="1" x14ac:dyDescent="0.25">
      <c r="A92" s="201">
        <f>IFERROR(VLOOKUP(B92,Ejes!I:J,2,FALSE),"borrar")</f>
        <v>2</v>
      </c>
      <c r="B92" s="201" t="str">
        <f t="shared" si="1"/>
        <v>06CD03K025</v>
      </c>
      <c r="C92" s="201" t="str">
        <f>B92&amp;"_"&amp;COUNTIF($B$1:B92,B92)</f>
        <v>06CD03K025_1</v>
      </c>
      <c r="D92" s="202" t="s">
        <v>553</v>
      </c>
      <c r="E92" s="202" t="s">
        <v>3861</v>
      </c>
      <c r="F92" s="203" t="s">
        <v>12597</v>
      </c>
      <c r="G92" s="204" t="s">
        <v>12485</v>
      </c>
      <c r="H92" s="205" t="s">
        <v>12519</v>
      </c>
      <c r="I92" s="205" t="s">
        <v>2342</v>
      </c>
      <c r="J92" s="205" t="s">
        <v>12487</v>
      </c>
      <c r="K92" s="205" t="s">
        <v>3660</v>
      </c>
      <c r="L92" s="206"/>
      <c r="M92" s="206"/>
      <c r="N92" s="206"/>
      <c r="O92" s="206"/>
      <c r="P92" s="206"/>
      <c r="Q92" s="206"/>
      <c r="R92" s="206"/>
      <c r="S92" s="206"/>
      <c r="T92" s="206"/>
      <c r="U92" s="206"/>
      <c r="V92" s="206"/>
      <c r="W92" s="206"/>
      <c r="X92" s="206"/>
      <c r="Y92" s="206"/>
      <c r="Z92" s="206"/>
    </row>
    <row r="93" spans="1:26" ht="19.5" customHeight="1" x14ac:dyDescent="0.25">
      <c r="A93" s="201">
        <f>IFERROR(VLOOKUP(B93,Ejes!I:J,2,FALSE),"borrar")</f>
        <v>2</v>
      </c>
      <c r="B93" s="201" t="str">
        <f t="shared" si="1"/>
        <v>06CD05E090</v>
      </c>
      <c r="C93" s="201" t="str">
        <f>B93&amp;"_"&amp;COUNTIF($B$1:B93,B93)</f>
        <v>06CD05E090_1</v>
      </c>
      <c r="D93" s="202" t="s">
        <v>554</v>
      </c>
      <c r="E93" s="202" t="s">
        <v>648</v>
      </c>
      <c r="F93" s="203" t="s">
        <v>12598</v>
      </c>
      <c r="G93" s="204" t="s">
        <v>12503</v>
      </c>
      <c r="H93" s="205" t="s">
        <v>12486</v>
      </c>
      <c r="I93" s="205" t="s">
        <v>2343</v>
      </c>
      <c r="J93" s="205" t="s">
        <v>12487</v>
      </c>
      <c r="K93" s="205" t="s">
        <v>3660</v>
      </c>
      <c r="L93" s="206"/>
      <c r="M93" s="206"/>
      <c r="N93" s="206"/>
      <c r="O93" s="206"/>
      <c r="P93" s="206"/>
      <c r="Q93" s="206"/>
      <c r="R93" s="206"/>
      <c r="S93" s="206"/>
      <c r="T93" s="206"/>
      <c r="U93" s="206"/>
      <c r="V93" s="206"/>
      <c r="W93" s="206"/>
      <c r="X93" s="206"/>
      <c r="Y93" s="206"/>
      <c r="Z93" s="206"/>
    </row>
    <row r="94" spans="1:26" ht="19.5" customHeight="1" x14ac:dyDescent="0.25">
      <c r="A94" s="201">
        <f>IFERROR(VLOOKUP(B94,Ejes!I:J,2,FALSE),"borrar")</f>
        <v>2</v>
      </c>
      <c r="B94" s="201" t="str">
        <f t="shared" si="1"/>
        <v>06PDPAE154</v>
      </c>
      <c r="C94" s="201" t="str">
        <f>B94&amp;"_"&amp;COUNTIF($B$1:B94,B94)</f>
        <v>06PDPAE154_1</v>
      </c>
      <c r="D94" s="202" t="s">
        <v>556</v>
      </c>
      <c r="E94" s="202" t="s">
        <v>655</v>
      </c>
      <c r="F94" s="203" t="s">
        <v>12599</v>
      </c>
      <c r="G94" s="204" t="s">
        <v>12485</v>
      </c>
      <c r="H94" s="205" t="s">
        <v>12490</v>
      </c>
      <c r="I94" s="205" t="s">
        <v>2343</v>
      </c>
      <c r="J94" s="205" t="s">
        <v>12494</v>
      </c>
      <c r="K94" s="205" t="s">
        <v>3660</v>
      </c>
      <c r="L94" s="206"/>
      <c r="M94" s="206"/>
      <c r="N94" s="206"/>
      <c r="O94" s="206"/>
      <c r="P94" s="206"/>
      <c r="Q94" s="206"/>
      <c r="R94" s="206"/>
      <c r="S94" s="206"/>
      <c r="T94" s="206"/>
      <c r="U94" s="206"/>
      <c r="V94" s="206"/>
      <c r="W94" s="206"/>
      <c r="X94" s="206"/>
      <c r="Y94" s="206"/>
      <c r="Z94" s="206"/>
    </row>
    <row r="95" spans="1:26" ht="19.5" customHeight="1" x14ac:dyDescent="0.25">
      <c r="A95" s="201">
        <f>IFERROR(VLOOKUP(B95,Ejes!I:J,2,FALSE),"borrar")</f>
        <v>2</v>
      </c>
      <c r="B95" s="201" t="str">
        <f t="shared" si="1"/>
        <v>07C001K021</v>
      </c>
      <c r="C95" s="201" t="str">
        <f>B95&amp;"_"&amp;COUNTIF($B$1:B95,B95)</f>
        <v>07C001K021_1</v>
      </c>
      <c r="D95" s="202" t="s">
        <v>557</v>
      </c>
      <c r="E95" s="202" t="s">
        <v>3857</v>
      </c>
      <c r="F95" s="203" t="s">
        <v>12600</v>
      </c>
      <c r="G95" s="204" t="s">
        <v>12503</v>
      </c>
      <c r="H95" s="205" t="s">
        <v>12486</v>
      </c>
      <c r="I95" s="208" t="s">
        <v>2341</v>
      </c>
      <c r="J95" s="205" t="s">
        <v>12601</v>
      </c>
      <c r="K95" s="205" t="s">
        <v>3660</v>
      </c>
      <c r="L95" s="206"/>
      <c r="M95" s="206"/>
      <c r="N95" s="206"/>
      <c r="O95" s="206"/>
      <c r="P95" s="206"/>
      <c r="Q95" s="206"/>
      <c r="R95" s="206"/>
      <c r="S95" s="206"/>
      <c r="T95" s="206"/>
      <c r="U95" s="206"/>
      <c r="V95" s="206"/>
      <c r="W95" s="206"/>
      <c r="X95" s="206"/>
      <c r="Y95" s="206"/>
      <c r="Z95" s="206"/>
    </row>
    <row r="96" spans="1:26" ht="19.5" customHeight="1" x14ac:dyDescent="0.25">
      <c r="A96" s="201">
        <f>IFERROR(VLOOKUP(B96,Ejes!I:J,2,FALSE),"borrar")</f>
        <v>2</v>
      </c>
      <c r="B96" s="201" t="str">
        <f t="shared" si="1"/>
        <v>07C001K021</v>
      </c>
      <c r="C96" s="201" t="str">
        <f>B96&amp;"_"&amp;COUNTIF($B$1:B96,B96)</f>
        <v>07C001K021_2</v>
      </c>
      <c r="D96" s="202" t="s">
        <v>557</v>
      </c>
      <c r="E96" s="202" t="s">
        <v>3857</v>
      </c>
      <c r="F96" s="203" t="s">
        <v>12602</v>
      </c>
      <c r="G96" s="204" t="s">
        <v>12503</v>
      </c>
      <c r="H96" s="205" t="s">
        <v>12486</v>
      </c>
      <c r="I96" s="208" t="s">
        <v>2341</v>
      </c>
      <c r="J96" s="205" t="s">
        <v>12603</v>
      </c>
      <c r="K96" s="205" t="s">
        <v>3660</v>
      </c>
      <c r="L96" s="206"/>
      <c r="M96" s="206"/>
      <c r="N96" s="206"/>
      <c r="O96" s="206"/>
      <c r="P96" s="206"/>
      <c r="Q96" s="206"/>
      <c r="R96" s="206"/>
      <c r="S96" s="206"/>
      <c r="T96" s="206"/>
      <c r="U96" s="206"/>
      <c r="V96" s="206"/>
      <c r="W96" s="206"/>
      <c r="X96" s="206"/>
      <c r="Y96" s="206"/>
      <c r="Z96" s="206"/>
    </row>
    <row r="97" spans="1:26" ht="19.5" customHeight="1" x14ac:dyDescent="0.25">
      <c r="A97" s="201">
        <f>IFERROR(VLOOKUP(B97,Ejes!I:J,2,FALSE),"borrar")</f>
        <v>2</v>
      </c>
      <c r="B97" s="201" t="str">
        <f t="shared" si="1"/>
        <v>07C001K021</v>
      </c>
      <c r="C97" s="201" t="str">
        <f>B97&amp;"_"&amp;COUNTIF($B$1:B97,B97)</f>
        <v>07C001K021_3</v>
      </c>
      <c r="D97" s="202" t="s">
        <v>557</v>
      </c>
      <c r="E97" s="202" t="s">
        <v>3857</v>
      </c>
      <c r="F97" s="203" t="s">
        <v>12604</v>
      </c>
      <c r="G97" s="204" t="s">
        <v>12503</v>
      </c>
      <c r="H97" s="205" t="s">
        <v>12486</v>
      </c>
      <c r="I97" s="208" t="s">
        <v>2341</v>
      </c>
      <c r="J97" s="205" t="s">
        <v>12605</v>
      </c>
      <c r="K97" s="205" t="s">
        <v>3660</v>
      </c>
      <c r="L97" s="206"/>
      <c r="M97" s="206"/>
      <c r="N97" s="206"/>
      <c r="O97" s="206"/>
      <c r="P97" s="206"/>
      <c r="Q97" s="206"/>
      <c r="R97" s="206"/>
      <c r="S97" s="206"/>
      <c r="T97" s="206"/>
      <c r="U97" s="206"/>
      <c r="V97" s="206"/>
      <c r="W97" s="206"/>
      <c r="X97" s="206"/>
      <c r="Y97" s="206"/>
      <c r="Z97" s="206"/>
    </row>
    <row r="98" spans="1:26" ht="19.5" customHeight="1" x14ac:dyDescent="0.25">
      <c r="A98" s="201">
        <f>IFERROR(VLOOKUP(B98,Ejes!I:J,2,FALSE),"borrar")</f>
        <v>2</v>
      </c>
      <c r="B98" s="201" t="str">
        <f t="shared" si="1"/>
        <v>07C001K021</v>
      </c>
      <c r="C98" s="201" t="str">
        <f>B98&amp;"_"&amp;COUNTIF($B$1:B98,B98)</f>
        <v>07C001K021_4</v>
      </c>
      <c r="D98" s="202" t="s">
        <v>557</v>
      </c>
      <c r="E98" s="202" t="s">
        <v>3857</v>
      </c>
      <c r="F98" s="203" t="s">
        <v>12606</v>
      </c>
      <c r="G98" s="204" t="s">
        <v>12503</v>
      </c>
      <c r="H98" s="205" t="s">
        <v>12486</v>
      </c>
      <c r="I98" s="208" t="s">
        <v>2341</v>
      </c>
      <c r="J98" s="205" t="s">
        <v>12607</v>
      </c>
      <c r="K98" s="205" t="s">
        <v>3660</v>
      </c>
      <c r="L98" s="206"/>
      <c r="M98" s="206"/>
      <c r="N98" s="206"/>
      <c r="O98" s="206"/>
      <c r="P98" s="206"/>
      <c r="Q98" s="206"/>
      <c r="R98" s="206"/>
      <c r="S98" s="206"/>
      <c r="T98" s="206"/>
      <c r="U98" s="206"/>
      <c r="V98" s="206"/>
      <c r="W98" s="206"/>
      <c r="X98" s="206"/>
      <c r="Y98" s="206"/>
      <c r="Z98" s="206"/>
    </row>
    <row r="99" spans="1:26" ht="19.5" customHeight="1" x14ac:dyDescent="0.25">
      <c r="A99" s="201">
        <f>IFERROR(VLOOKUP(B99,Ejes!I:J,2,FALSE),"borrar")</f>
        <v>2</v>
      </c>
      <c r="B99" s="201" t="str">
        <f t="shared" si="1"/>
        <v>07C001K021</v>
      </c>
      <c r="C99" s="201" t="str">
        <f>B99&amp;"_"&amp;COUNTIF($B$1:B99,B99)</f>
        <v>07C001K021_5</v>
      </c>
      <c r="D99" s="202" t="s">
        <v>557</v>
      </c>
      <c r="E99" s="202" t="s">
        <v>3857</v>
      </c>
      <c r="F99" s="203" t="s">
        <v>12608</v>
      </c>
      <c r="G99" s="204" t="s">
        <v>12503</v>
      </c>
      <c r="H99" s="205" t="s">
        <v>12486</v>
      </c>
      <c r="I99" s="208" t="s">
        <v>2341</v>
      </c>
      <c r="J99" s="205" t="s">
        <v>12609</v>
      </c>
      <c r="K99" s="205" t="s">
        <v>3660</v>
      </c>
      <c r="L99" s="206"/>
      <c r="M99" s="206"/>
      <c r="N99" s="206"/>
      <c r="O99" s="206"/>
      <c r="P99" s="206"/>
      <c r="Q99" s="206"/>
      <c r="R99" s="206"/>
      <c r="S99" s="206"/>
      <c r="T99" s="206"/>
      <c r="U99" s="206"/>
      <c r="V99" s="206"/>
      <c r="W99" s="206"/>
      <c r="X99" s="206"/>
      <c r="Y99" s="206"/>
      <c r="Z99" s="206"/>
    </row>
    <row r="100" spans="1:26" ht="19.5" customHeight="1" x14ac:dyDescent="0.25">
      <c r="A100" s="201">
        <f>IFERROR(VLOOKUP(B100,Ejes!I:J,2,FALSE),"borrar")</f>
        <v>2</v>
      </c>
      <c r="B100" s="201" t="str">
        <f t="shared" si="1"/>
        <v>07C001K021</v>
      </c>
      <c r="C100" s="201" t="str">
        <f>B100&amp;"_"&amp;COUNTIF($B$1:B100,B100)</f>
        <v>07C001K021_6</v>
      </c>
      <c r="D100" s="202" t="s">
        <v>557</v>
      </c>
      <c r="E100" s="202" t="s">
        <v>3857</v>
      </c>
      <c r="F100" s="203" t="s">
        <v>12610</v>
      </c>
      <c r="G100" s="204" t="s">
        <v>12503</v>
      </c>
      <c r="H100" s="205" t="s">
        <v>12486</v>
      </c>
      <c r="I100" s="208" t="s">
        <v>2341</v>
      </c>
      <c r="J100" s="205" t="s">
        <v>514</v>
      </c>
      <c r="K100" s="205" t="s">
        <v>3660</v>
      </c>
      <c r="L100" s="206"/>
      <c r="M100" s="206"/>
      <c r="N100" s="206"/>
      <c r="O100" s="206"/>
      <c r="P100" s="206"/>
      <c r="Q100" s="206"/>
      <c r="R100" s="206"/>
      <c r="S100" s="206"/>
      <c r="T100" s="206"/>
      <c r="U100" s="206"/>
      <c r="V100" s="206"/>
      <c r="W100" s="206"/>
      <c r="X100" s="206"/>
      <c r="Y100" s="206"/>
      <c r="Z100" s="206"/>
    </row>
    <row r="101" spans="1:26" ht="19.5" customHeight="1" x14ac:dyDescent="0.25">
      <c r="A101" s="201">
        <f>IFERROR(VLOOKUP(B101,Ejes!I:J,2,FALSE),"borrar")</f>
        <v>2</v>
      </c>
      <c r="B101" s="201" t="str">
        <f t="shared" si="1"/>
        <v>07C001K021</v>
      </c>
      <c r="C101" s="201" t="str">
        <f>B101&amp;"_"&amp;COUNTIF($B$1:B101,B101)</f>
        <v>07C001K021_7</v>
      </c>
      <c r="D101" s="202" t="s">
        <v>557</v>
      </c>
      <c r="E101" s="202" t="s">
        <v>3857</v>
      </c>
      <c r="F101" s="203" t="s">
        <v>12611</v>
      </c>
      <c r="G101" s="204" t="s">
        <v>12503</v>
      </c>
      <c r="H101" s="205" t="s">
        <v>12486</v>
      </c>
      <c r="I101" s="208" t="s">
        <v>2341</v>
      </c>
      <c r="J101" s="205" t="s">
        <v>514</v>
      </c>
      <c r="K101" s="205" t="s">
        <v>3660</v>
      </c>
      <c r="L101" s="206"/>
      <c r="M101" s="206"/>
      <c r="N101" s="206"/>
      <c r="O101" s="206"/>
      <c r="P101" s="206"/>
      <c r="Q101" s="206"/>
      <c r="R101" s="206"/>
      <c r="S101" s="206"/>
      <c r="T101" s="206"/>
      <c r="U101" s="206"/>
      <c r="V101" s="206"/>
      <c r="W101" s="206"/>
      <c r="X101" s="206"/>
      <c r="Y101" s="206"/>
      <c r="Z101" s="206"/>
    </row>
    <row r="102" spans="1:26" ht="19.5" customHeight="1" x14ac:dyDescent="0.25">
      <c r="A102" s="201">
        <f>IFERROR(VLOOKUP(B102,Ejes!I:J,2,FALSE),"borrar")</f>
        <v>2</v>
      </c>
      <c r="B102" s="201" t="str">
        <f t="shared" si="1"/>
        <v>07C001K021</v>
      </c>
      <c r="C102" s="201" t="str">
        <f>B102&amp;"_"&amp;COUNTIF($B$1:B102,B102)</f>
        <v>07C001K021_8</v>
      </c>
      <c r="D102" s="202" t="s">
        <v>557</v>
      </c>
      <c r="E102" s="202" t="s">
        <v>3857</v>
      </c>
      <c r="F102" s="203" t="s">
        <v>12612</v>
      </c>
      <c r="G102" s="204" t="s">
        <v>12503</v>
      </c>
      <c r="H102" s="205" t="s">
        <v>12486</v>
      </c>
      <c r="I102" s="208" t="s">
        <v>2341</v>
      </c>
      <c r="J102" s="205" t="s">
        <v>12613</v>
      </c>
      <c r="K102" s="205" t="s">
        <v>3660</v>
      </c>
      <c r="L102" s="206"/>
      <c r="M102" s="206"/>
      <c r="N102" s="206"/>
      <c r="O102" s="206"/>
      <c r="P102" s="206"/>
      <c r="Q102" s="206"/>
      <c r="R102" s="206"/>
      <c r="S102" s="206"/>
      <c r="T102" s="206"/>
      <c r="U102" s="206"/>
      <c r="V102" s="206"/>
      <c r="W102" s="206"/>
      <c r="X102" s="206"/>
      <c r="Y102" s="206"/>
      <c r="Z102" s="206"/>
    </row>
    <row r="103" spans="1:26" ht="19.5" customHeight="1" x14ac:dyDescent="0.25">
      <c r="A103" s="201">
        <f>IFERROR(VLOOKUP(B103,Ejes!I:J,2,FALSE),"borrar")</f>
        <v>5</v>
      </c>
      <c r="B103" s="201" t="str">
        <f t="shared" si="1"/>
        <v>07PDIFN001</v>
      </c>
      <c r="C103" s="201" t="str">
        <f>B103&amp;"_"&amp;COUNTIF($B$1:B103,B103)</f>
        <v>07PDIFN001_1</v>
      </c>
      <c r="D103" s="202" t="s">
        <v>559</v>
      </c>
      <c r="E103" s="202" t="s">
        <v>667</v>
      </c>
      <c r="F103" s="203" t="s">
        <v>12614</v>
      </c>
      <c r="G103" s="204" t="s">
        <v>12492</v>
      </c>
      <c r="H103" s="205" t="s">
        <v>12486</v>
      </c>
      <c r="I103" s="205" t="s">
        <v>12493</v>
      </c>
      <c r="J103" s="205" t="s">
        <v>12487</v>
      </c>
      <c r="K103" s="205" t="s">
        <v>3661</v>
      </c>
      <c r="L103" s="206"/>
      <c r="M103" s="206"/>
      <c r="N103" s="206"/>
      <c r="O103" s="206"/>
      <c r="P103" s="206"/>
      <c r="Q103" s="206"/>
      <c r="R103" s="206"/>
      <c r="S103" s="206"/>
      <c r="T103" s="206"/>
      <c r="U103" s="206"/>
      <c r="V103" s="206"/>
      <c r="W103" s="206"/>
      <c r="X103" s="206"/>
      <c r="Y103" s="206"/>
      <c r="Z103" s="206"/>
    </row>
    <row r="104" spans="1:26" ht="19.5" customHeight="1" x14ac:dyDescent="0.25">
      <c r="A104" s="201">
        <f>IFERROR(VLOOKUP(B104,Ejes!I:J,2,FALSE),"borrar")</f>
        <v>5</v>
      </c>
      <c r="B104" s="201" t="str">
        <f t="shared" si="1"/>
        <v>07PDISE067</v>
      </c>
      <c r="C104" s="201" t="str">
        <f>B104&amp;"_"&amp;COUNTIF($B$1:B104,B104)</f>
        <v>07PDISE067_1</v>
      </c>
      <c r="D104" s="202" t="s">
        <v>560</v>
      </c>
      <c r="E104" s="202" t="s">
        <v>643</v>
      </c>
      <c r="F104" s="203" t="s">
        <v>12615</v>
      </c>
      <c r="G104" s="204" t="s">
        <v>36</v>
      </c>
      <c r="H104" s="205" t="s">
        <v>12490</v>
      </c>
      <c r="I104" s="205" t="s">
        <v>12493</v>
      </c>
      <c r="J104" s="205" t="s">
        <v>524</v>
      </c>
      <c r="K104" s="205" t="s">
        <v>3660</v>
      </c>
      <c r="L104" s="206"/>
      <c r="M104" s="206"/>
      <c r="N104" s="206"/>
      <c r="O104" s="206"/>
      <c r="P104" s="206"/>
      <c r="Q104" s="206"/>
      <c r="R104" s="206"/>
      <c r="S104" s="206"/>
      <c r="T104" s="206"/>
      <c r="U104" s="206"/>
      <c r="V104" s="206"/>
      <c r="W104" s="206"/>
      <c r="X104" s="206"/>
      <c r="Y104" s="206"/>
      <c r="Z104" s="206"/>
    </row>
    <row r="105" spans="1:26" ht="19.5" customHeight="1" x14ac:dyDescent="0.25">
      <c r="A105" s="201">
        <f>IFERROR(VLOOKUP(B105,Ejes!I:J,2,FALSE),"borrar")</f>
        <v>1</v>
      </c>
      <c r="B105" s="201" t="str">
        <f t="shared" si="1"/>
        <v>08C001E081</v>
      </c>
      <c r="C105" s="201" t="str">
        <f>B105&amp;"_"&amp;COUNTIF($B$1:B105,B105)</f>
        <v>08C001E081_1</v>
      </c>
      <c r="D105" s="202" t="s">
        <v>561</v>
      </c>
      <c r="E105" s="202" t="s">
        <v>645</v>
      </c>
      <c r="F105" s="203" t="s">
        <v>12616</v>
      </c>
      <c r="G105" s="204" t="s">
        <v>12485</v>
      </c>
      <c r="H105" s="205" t="s">
        <v>12486</v>
      </c>
      <c r="I105" s="208" t="s">
        <v>2341</v>
      </c>
      <c r="J105" s="205" t="s">
        <v>516</v>
      </c>
      <c r="K105" s="205" t="s">
        <v>3660</v>
      </c>
      <c r="L105" s="206"/>
      <c r="M105" s="206"/>
      <c r="N105" s="206"/>
      <c r="O105" s="206"/>
      <c r="P105" s="206"/>
      <c r="Q105" s="206"/>
      <c r="R105" s="206"/>
      <c r="S105" s="206"/>
      <c r="T105" s="206"/>
      <c r="U105" s="206"/>
      <c r="V105" s="206"/>
      <c r="W105" s="206"/>
      <c r="X105" s="206"/>
      <c r="Y105" s="206"/>
      <c r="Z105" s="206"/>
    </row>
    <row r="106" spans="1:26" ht="19.5" customHeight="1" x14ac:dyDescent="0.25">
      <c r="A106" s="201">
        <f>IFERROR(VLOOKUP(B106,Ejes!I:J,2,FALSE),"borrar")</f>
        <v>1</v>
      </c>
      <c r="B106" s="201" t="str">
        <f t="shared" si="1"/>
        <v>08PDCPP027</v>
      </c>
      <c r="C106" s="201" t="str">
        <f>B106&amp;"_"&amp;COUNTIF($B$1:B106,B106)</f>
        <v>08PDCPP027_1</v>
      </c>
      <c r="D106" s="202" t="s">
        <v>563</v>
      </c>
      <c r="E106" s="202" t="s">
        <v>678</v>
      </c>
      <c r="F106" s="203" t="s">
        <v>12617</v>
      </c>
      <c r="G106" s="204" t="s">
        <v>12580</v>
      </c>
      <c r="H106" s="205" t="s">
        <v>12490</v>
      </c>
      <c r="I106" s="205" t="s">
        <v>2343</v>
      </c>
      <c r="J106" s="205" t="s">
        <v>12487</v>
      </c>
      <c r="K106" s="205" t="s">
        <v>3660</v>
      </c>
      <c r="L106" s="206"/>
      <c r="M106" s="206"/>
      <c r="N106" s="206"/>
      <c r="O106" s="206"/>
      <c r="P106" s="206"/>
      <c r="Q106" s="206"/>
      <c r="R106" s="206"/>
      <c r="S106" s="206"/>
      <c r="T106" s="206"/>
      <c r="U106" s="206"/>
      <c r="V106" s="206"/>
      <c r="W106" s="206"/>
      <c r="X106" s="206"/>
      <c r="Y106" s="206"/>
      <c r="Z106" s="206"/>
    </row>
    <row r="107" spans="1:26" ht="30" customHeight="1" x14ac:dyDescent="0.25">
      <c r="A107" s="201">
        <f>IFERROR(VLOOKUP(B107,Ejes!I:J,2,FALSE),"borrar")</f>
        <v>1</v>
      </c>
      <c r="B107" s="201" t="str">
        <f t="shared" si="1"/>
        <v>08PDCPU038</v>
      </c>
      <c r="C107" s="201" t="str">
        <f>B107&amp;"_"&amp;COUNTIF($B$1:B107,B107)</f>
        <v>08PDCPU038_1</v>
      </c>
      <c r="D107" s="202" t="s">
        <v>563</v>
      </c>
      <c r="E107" s="202" t="s">
        <v>3890</v>
      </c>
      <c r="F107" s="203" t="s">
        <v>12618</v>
      </c>
      <c r="G107" s="207" t="s">
        <v>12580</v>
      </c>
      <c r="H107" s="208" t="s">
        <v>12519</v>
      </c>
      <c r="I107" s="208" t="s">
        <v>12493</v>
      </c>
      <c r="J107" s="205" t="s">
        <v>12487</v>
      </c>
      <c r="K107" s="205" t="s">
        <v>3661</v>
      </c>
      <c r="L107" s="206"/>
      <c r="M107" s="206"/>
      <c r="N107" s="206"/>
      <c r="O107" s="206"/>
      <c r="P107" s="206"/>
      <c r="Q107" s="206"/>
      <c r="R107" s="206"/>
      <c r="S107" s="206"/>
      <c r="T107" s="206"/>
      <c r="U107" s="206"/>
      <c r="V107" s="206"/>
      <c r="W107" s="206"/>
      <c r="X107" s="206"/>
      <c r="Y107" s="206"/>
      <c r="Z107" s="206"/>
    </row>
    <row r="108" spans="1:26" ht="19.5" customHeight="1" x14ac:dyDescent="0.25">
      <c r="A108" s="201">
        <f>IFERROR(VLOOKUP(B108,Ejes!I:J,2,FALSE),"borrar")</f>
        <v>1</v>
      </c>
      <c r="B108" s="201" t="str">
        <f t="shared" si="1"/>
        <v>08PDDFE163</v>
      </c>
      <c r="C108" s="201" t="str">
        <f>B108&amp;"_"&amp;COUNTIF($B$1:B108,B108)</f>
        <v>08PDDFE163_1</v>
      </c>
      <c r="D108" s="202" t="s">
        <v>564</v>
      </c>
      <c r="E108" s="202" t="s">
        <v>3814</v>
      </c>
      <c r="F108" s="203" t="s">
        <v>12619</v>
      </c>
      <c r="G108" s="204" t="s">
        <v>12505</v>
      </c>
      <c r="H108" s="205" t="s">
        <v>12486</v>
      </c>
      <c r="I108" s="205" t="s">
        <v>12493</v>
      </c>
      <c r="J108" s="205" t="s">
        <v>12487</v>
      </c>
      <c r="K108" s="205" t="s">
        <v>3660</v>
      </c>
      <c r="L108" s="206"/>
      <c r="M108" s="206"/>
      <c r="N108" s="206"/>
      <c r="O108" s="206"/>
      <c r="P108" s="206"/>
      <c r="Q108" s="206"/>
      <c r="R108" s="206"/>
      <c r="S108" s="206"/>
      <c r="T108" s="206"/>
      <c r="U108" s="206"/>
      <c r="V108" s="206"/>
      <c r="W108" s="206"/>
      <c r="X108" s="206"/>
      <c r="Y108" s="206"/>
      <c r="Z108" s="206"/>
    </row>
    <row r="109" spans="1:26" ht="19.5" customHeight="1" x14ac:dyDescent="0.25">
      <c r="A109" s="201">
        <f>IFERROR(VLOOKUP(B109,Ejes!I:J,2,FALSE),"borrar")</f>
        <v>1</v>
      </c>
      <c r="B109" s="201" t="str">
        <f t="shared" si="1"/>
        <v>08PDDFE163</v>
      </c>
      <c r="C109" s="201" t="str">
        <f>B109&amp;"_"&amp;COUNTIF($B$1:B109,B109)</f>
        <v>08PDDFE163_2</v>
      </c>
      <c r="D109" s="202" t="s">
        <v>564</v>
      </c>
      <c r="E109" s="202" t="s">
        <v>3814</v>
      </c>
      <c r="F109" s="203" t="s">
        <v>12620</v>
      </c>
      <c r="G109" s="203" t="s">
        <v>12503</v>
      </c>
      <c r="H109" s="205" t="s">
        <v>12490</v>
      </c>
      <c r="I109" s="205" t="s">
        <v>12496</v>
      </c>
      <c r="J109" s="205" t="s">
        <v>12621</v>
      </c>
      <c r="K109" s="205" t="s">
        <v>3660</v>
      </c>
      <c r="L109" s="206"/>
      <c r="M109" s="206"/>
      <c r="N109" s="206"/>
      <c r="O109" s="206"/>
      <c r="P109" s="206"/>
      <c r="Q109" s="206"/>
      <c r="R109" s="206"/>
      <c r="S109" s="206"/>
      <c r="T109" s="206"/>
      <c r="U109" s="206"/>
      <c r="V109" s="206"/>
      <c r="W109" s="206"/>
      <c r="X109" s="206"/>
      <c r="Y109" s="206"/>
      <c r="Z109" s="206"/>
    </row>
    <row r="110" spans="1:26" ht="19.5" customHeight="1" x14ac:dyDescent="0.25">
      <c r="A110" s="201">
        <f>IFERROR(VLOOKUP(B110,Ejes!I:J,2,FALSE),"borrar")</f>
        <v>1</v>
      </c>
      <c r="B110" s="201" t="str">
        <f t="shared" ref="B110:B171" si="2">D110&amp;E110</f>
        <v>08PDDFS035</v>
      </c>
      <c r="C110" s="201" t="str">
        <f>B110&amp;"_"&amp;COUNTIF($B$1:B110,B110)</f>
        <v>08PDDFS035_1</v>
      </c>
      <c r="D110" s="202" t="s">
        <v>564</v>
      </c>
      <c r="E110" s="202" t="s">
        <v>687</v>
      </c>
      <c r="F110" s="203" t="s">
        <v>12109</v>
      </c>
      <c r="G110" s="203" t="s">
        <v>12492</v>
      </c>
      <c r="H110" s="205" t="s">
        <v>12490</v>
      </c>
      <c r="I110" s="205" t="s">
        <v>12496</v>
      </c>
      <c r="J110" s="205" t="s">
        <v>12487</v>
      </c>
      <c r="K110" s="205" t="s">
        <v>3660</v>
      </c>
      <c r="L110" s="206"/>
      <c r="M110" s="206"/>
      <c r="N110" s="206"/>
      <c r="O110" s="206"/>
      <c r="P110" s="206"/>
      <c r="Q110" s="206"/>
      <c r="R110" s="206"/>
      <c r="S110" s="206"/>
      <c r="T110" s="206"/>
      <c r="U110" s="206"/>
      <c r="V110" s="206"/>
      <c r="W110" s="206"/>
      <c r="X110" s="206"/>
      <c r="Y110" s="206"/>
      <c r="Z110" s="206"/>
    </row>
    <row r="111" spans="1:26" ht="19.5" customHeight="1" x14ac:dyDescent="0.25">
      <c r="A111" s="201">
        <f>IFERROR(VLOOKUP(B111,Ejes!I:J,2,FALSE),"borrar")</f>
        <v>1</v>
      </c>
      <c r="B111" s="201" t="str">
        <f t="shared" si="2"/>
        <v>08PDDFS066</v>
      </c>
      <c r="C111" s="201" t="str">
        <f>B111&amp;"_"&amp;COUNTIF($B$1:B111,B111)</f>
        <v>08PDDFS066_1</v>
      </c>
      <c r="D111" s="202" t="s">
        <v>564</v>
      </c>
      <c r="E111" s="202" t="s">
        <v>696</v>
      </c>
      <c r="F111" s="203" t="s">
        <v>12622</v>
      </c>
      <c r="G111" s="203" t="s">
        <v>12503</v>
      </c>
      <c r="H111" s="205" t="s">
        <v>12490</v>
      </c>
      <c r="I111" s="205" t="s">
        <v>12496</v>
      </c>
      <c r="J111" s="205" t="s">
        <v>12621</v>
      </c>
      <c r="K111" s="205" t="s">
        <v>3660</v>
      </c>
      <c r="L111" s="206"/>
      <c r="M111" s="206"/>
      <c r="N111" s="206"/>
      <c r="O111" s="206"/>
      <c r="P111" s="206"/>
      <c r="Q111" s="206"/>
      <c r="R111" s="206"/>
      <c r="S111" s="206"/>
      <c r="T111" s="206"/>
      <c r="U111" s="206"/>
      <c r="V111" s="206"/>
      <c r="W111" s="206"/>
      <c r="X111" s="206"/>
      <c r="Y111" s="206"/>
      <c r="Z111" s="206"/>
    </row>
    <row r="112" spans="1:26" ht="19.5" customHeight="1" x14ac:dyDescent="0.25">
      <c r="A112" s="201">
        <f>IFERROR(VLOOKUP(B112,Ejes!I:J,2,FALSE),"borrar")</f>
        <v>1</v>
      </c>
      <c r="B112" s="201" t="str">
        <f t="shared" si="2"/>
        <v>08PDDFE166</v>
      </c>
      <c r="C112" s="201" t="str">
        <f>B112&amp;"_"&amp;COUNTIF($B$1:B112,B112)</f>
        <v>08PDDFE166_1</v>
      </c>
      <c r="D112" s="202" t="s">
        <v>564</v>
      </c>
      <c r="E112" s="202" t="s">
        <v>3817</v>
      </c>
      <c r="F112" s="203" t="s">
        <v>12623</v>
      </c>
      <c r="G112" s="203" t="s">
        <v>44</v>
      </c>
      <c r="H112" s="205" t="s">
        <v>12490</v>
      </c>
      <c r="I112" s="205" t="s">
        <v>12496</v>
      </c>
      <c r="J112" s="205" t="s">
        <v>12621</v>
      </c>
      <c r="K112" s="205" t="s">
        <v>3660</v>
      </c>
      <c r="L112" s="206"/>
      <c r="M112" s="206"/>
      <c r="N112" s="206"/>
      <c r="O112" s="206"/>
      <c r="P112" s="206"/>
      <c r="Q112" s="206"/>
      <c r="R112" s="206"/>
      <c r="S112" s="206"/>
      <c r="T112" s="206"/>
      <c r="U112" s="206"/>
      <c r="V112" s="206"/>
      <c r="W112" s="206"/>
      <c r="X112" s="206"/>
      <c r="Y112" s="206"/>
      <c r="Z112" s="206"/>
    </row>
    <row r="113" spans="1:26" ht="19.5" customHeight="1" x14ac:dyDescent="0.25">
      <c r="A113" s="201">
        <f>IFERROR(VLOOKUP(B113,Ejes!I:J,2,FALSE),"borrar")</f>
        <v>1</v>
      </c>
      <c r="B113" s="201" t="str">
        <f t="shared" si="2"/>
        <v>08PDDFE166</v>
      </c>
      <c r="C113" s="201" t="str">
        <f>B113&amp;"_"&amp;COUNTIF($B$1:B113,B113)</f>
        <v>08PDDFE166_2</v>
      </c>
      <c r="D113" s="202" t="s">
        <v>564</v>
      </c>
      <c r="E113" s="202" t="s">
        <v>3817</v>
      </c>
      <c r="F113" s="203" t="s">
        <v>12624</v>
      </c>
      <c r="G113" s="204" t="s">
        <v>12489</v>
      </c>
      <c r="H113" s="205" t="s">
        <v>12486</v>
      </c>
      <c r="I113" s="205" t="s">
        <v>12493</v>
      </c>
      <c r="J113" s="205" t="s">
        <v>12487</v>
      </c>
      <c r="K113" s="205" t="s">
        <v>3660</v>
      </c>
      <c r="L113" s="206"/>
      <c r="M113" s="206"/>
      <c r="N113" s="206"/>
      <c r="O113" s="206"/>
      <c r="P113" s="206"/>
      <c r="Q113" s="206"/>
      <c r="R113" s="206"/>
      <c r="S113" s="206"/>
      <c r="T113" s="206"/>
      <c r="U113" s="206"/>
      <c r="V113" s="206"/>
      <c r="W113" s="206"/>
      <c r="X113" s="206"/>
      <c r="Y113" s="206"/>
      <c r="Z113" s="206"/>
    </row>
    <row r="114" spans="1:26" ht="19.5" customHeight="1" x14ac:dyDescent="0.25">
      <c r="A114" s="201">
        <f>IFERROR(VLOOKUP(B114,Ejes!I:J,2,FALSE),"borrar")</f>
        <v>1</v>
      </c>
      <c r="B114" s="201" t="str">
        <f t="shared" si="2"/>
        <v>08PDDFE165</v>
      </c>
      <c r="C114" s="201" t="str">
        <f>B114&amp;"_"&amp;COUNTIF($B$1:B114,B114)</f>
        <v>08PDDFE165_1</v>
      </c>
      <c r="D114" s="202" t="s">
        <v>564</v>
      </c>
      <c r="E114" s="202" t="s">
        <v>3816</v>
      </c>
      <c r="F114" s="203" t="s">
        <v>12625</v>
      </c>
      <c r="G114" s="204" t="s">
        <v>12492</v>
      </c>
      <c r="H114" s="205" t="s">
        <v>12486</v>
      </c>
      <c r="I114" s="205" t="s">
        <v>12493</v>
      </c>
      <c r="J114" s="205" t="s">
        <v>12487</v>
      </c>
      <c r="K114" s="205" t="s">
        <v>3660</v>
      </c>
      <c r="L114" s="206"/>
      <c r="M114" s="206"/>
      <c r="N114" s="206"/>
      <c r="O114" s="206"/>
      <c r="P114" s="206"/>
      <c r="Q114" s="206"/>
      <c r="R114" s="206"/>
      <c r="S114" s="206"/>
      <c r="T114" s="206"/>
      <c r="U114" s="206"/>
      <c r="V114" s="206"/>
      <c r="W114" s="206"/>
      <c r="X114" s="206"/>
      <c r="Y114" s="206"/>
      <c r="Z114" s="206"/>
    </row>
    <row r="115" spans="1:26" ht="19.5" customHeight="1" x14ac:dyDescent="0.25">
      <c r="A115" s="201">
        <f>IFERROR(VLOOKUP(B115,Ejes!I:J,2,FALSE),"borrar")</f>
        <v>1</v>
      </c>
      <c r="B115" s="201" t="str">
        <f t="shared" si="2"/>
        <v>08PDDFE164</v>
      </c>
      <c r="C115" s="201" t="str">
        <f>B115&amp;"_"&amp;COUNTIF($B$1:B115,B115)</f>
        <v>08PDDFE164_1</v>
      </c>
      <c r="D115" s="202" t="s">
        <v>564</v>
      </c>
      <c r="E115" s="202" t="s">
        <v>3815</v>
      </c>
      <c r="F115" s="203" t="s">
        <v>12626</v>
      </c>
      <c r="G115" s="203" t="s">
        <v>44</v>
      </c>
      <c r="H115" s="205" t="s">
        <v>12490</v>
      </c>
      <c r="I115" s="208" t="s">
        <v>2341</v>
      </c>
      <c r="J115" s="205" t="s">
        <v>12487</v>
      </c>
      <c r="K115" s="205" t="s">
        <v>3660</v>
      </c>
      <c r="L115" s="206"/>
      <c r="M115" s="206"/>
      <c r="N115" s="206"/>
      <c r="O115" s="206"/>
      <c r="P115" s="206"/>
      <c r="Q115" s="206"/>
      <c r="R115" s="206"/>
      <c r="S115" s="206"/>
      <c r="T115" s="206"/>
      <c r="U115" s="206"/>
      <c r="V115" s="206"/>
      <c r="W115" s="206"/>
      <c r="X115" s="206"/>
      <c r="Y115" s="206"/>
      <c r="Z115" s="206"/>
    </row>
    <row r="116" spans="1:26" ht="19.5" customHeight="1" x14ac:dyDescent="0.25">
      <c r="A116" s="201">
        <f>IFERROR(VLOOKUP(B116,Ejes!I:J,2,FALSE),"borrar")</f>
        <v>1</v>
      </c>
      <c r="B116" s="201" t="str">
        <f t="shared" si="2"/>
        <v>08PDIIP031</v>
      </c>
      <c r="C116" s="201" t="str">
        <f>B116&amp;"_"&amp;COUNTIF($B$1:B116,B116)</f>
        <v>08PDIIP031_1</v>
      </c>
      <c r="D116" s="202" t="s">
        <v>565</v>
      </c>
      <c r="E116" s="202" t="s">
        <v>679</v>
      </c>
      <c r="F116" s="203" t="s">
        <v>12627</v>
      </c>
      <c r="G116" s="204" t="s">
        <v>12501</v>
      </c>
      <c r="H116" s="205" t="s">
        <v>12490</v>
      </c>
      <c r="I116" s="205" t="s">
        <v>12496</v>
      </c>
      <c r="J116" s="205" t="s">
        <v>12494</v>
      </c>
      <c r="K116" s="205" t="s">
        <v>3661</v>
      </c>
      <c r="L116" s="206"/>
      <c r="M116" s="206"/>
      <c r="N116" s="206"/>
      <c r="O116" s="206"/>
      <c r="P116" s="206"/>
      <c r="Q116" s="206"/>
      <c r="R116" s="206"/>
      <c r="S116" s="206"/>
      <c r="T116" s="206"/>
      <c r="U116" s="206"/>
      <c r="V116" s="206"/>
      <c r="W116" s="206"/>
      <c r="X116" s="206"/>
      <c r="Y116" s="206"/>
      <c r="Z116" s="206"/>
    </row>
    <row r="117" spans="1:26" ht="19.5" customHeight="1" x14ac:dyDescent="0.25">
      <c r="A117" s="201">
        <f>IFERROR(VLOOKUP(B117,Ejes!I:J,2,FALSE),"borrar")</f>
        <v>1</v>
      </c>
      <c r="B117" s="201" t="str">
        <f t="shared" si="2"/>
        <v>08PDIIE165</v>
      </c>
      <c r="C117" s="201" t="str">
        <f>B117&amp;"_"&amp;COUNTIF($B$1:B117,B117)</f>
        <v>08PDIIE165_1</v>
      </c>
      <c r="D117" s="202" t="s">
        <v>565</v>
      </c>
      <c r="E117" s="202" t="s">
        <v>3816</v>
      </c>
      <c r="F117" s="215" t="s">
        <v>12627</v>
      </c>
      <c r="G117" s="204" t="s">
        <v>12501</v>
      </c>
      <c r="H117" s="205" t="s">
        <v>12490</v>
      </c>
      <c r="I117" s="205" t="s">
        <v>12496</v>
      </c>
      <c r="J117" s="205" t="s">
        <v>12494</v>
      </c>
      <c r="K117" s="205" t="s">
        <v>3661</v>
      </c>
      <c r="L117" s="206"/>
      <c r="M117" s="206"/>
      <c r="N117" s="206"/>
      <c r="O117" s="206"/>
      <c r="P117" s="206"/>
      <c r="Q117" s="206"/>
      <c r="R117" s="206"/>
      <c r="S117" s="206"/>
      <c r="T117" s="206"/>
      <c r="U117" s="206"/>
      <c r="V117" s="206"/>
      <c r="W117" s="206"/>
      <c r="X117" s="206"/>
      <c r="Y117" s="206"/>
      <c r="Z117" s="206"/>
    </row>
    <row r="118" spans="1:26" ht="19.5" customHeight="1" x14ac:dyDescent="0.25">
      <c r="A118" s="201">
        <f>IFERROR(VLOOKUP(B118,Ejes!I:J,2,FALSE),"borrar")</f>
        <v>1</v>
      </c>
      <c r="B118" s="201" t="str">
        <f t="shared" si="2"/>
        <v>08PDIJS004</v>
      </c>
      <c r="C118" s="201" t="str">
        <f>B118&amp;"_"&amp;COUNTIF($B$1:B118,B118)</f>
        <v>08PDIJS004_1</v>
      </c>
      <c r="D118" s="202" t="s">
        <v>566</v>
      </c>
      <c r="E118" s="202" t="s">
        <v>3873</v>
      </c>
      <c r="F118" s="203" t="s">
        <v>12628</v>
      </c>
      <c r="G118" s="204" t="s">
        <v>12485</v>
      </c>
      <c r="H118" s="205" t="s">
        <v>12486</v>
      </c>
      <c r="I118" s="205" t="s">
        <v>2342</v>
      </c>
      <c r="J118" s="205" t="s">
        <v>12494</v>
      </c>
      <c r="K118" s="205" t="s">
        <v>3660</v>
      </c>
      <c r="L118" s="206"/>
      <c r="M118" s="206"/>
      <c r="N118" s="206"/>
      <c r="O118" s="206"/>
      <c r="P118" s="206"/>
      <c r="Q118" s="206"/>
      <c r="R118" s="206"/>
      <c r="S118" s="206"/>
      <c r="T118" s="206"/>
      <c r="U118" s="206"/>
      <c r="V118" s="206"/>
      <c r="W118" s="206"/>
      <c r="X118" s="206"/>
      <c r="Y118" s="206"/>
      <c r="Z118" s="206"/>
    </row>
    <row r="119" spans="1:26" ht="19.5" customHeight="1" x14ac:dyDescent="0.25">
      <c r="A119" s="201">
        <f>IFERROR(VLOOKUP(B119,Ejes!I:J,2,FALSE),"borrar")</f>
        <v>1</v>
      </c>
      <c r="B119" s="201" t="str">
        <f t="shared" si="2"/>
        <v>08PDIJS025</v>
      </c>
      <c r="C119" s="201" t="str">
        <f>B119&amp;"_"&amp;COUNTIF($B$1:B119,B119)</f>
        <v>08PDIJS025_1</v>
      </c>
      <c r="D119" s="202" t="s">
        <v>566</v>
      </c>
      <c r="E119" s="202" t="s">
        <v>684</v>
      </c>
      <c r="F119" s="203" t="s">
        <v>12629</v>
      </c>
      <c r="G119" s="204" t="s">
        <v>12485</v>
      </c>
      <c r="H119" s="205" t="s">
        <v>12486</v>
      </c>
      <c r="I119" s="205" t="s">
        <v>2342</v>
      </c>
      <c r="J119" s="205" t="s">
        <v>12494</v>
      </c>
      <c r="K119" s="205" t="s">
        <v>3660</v>
      </c>
      <c r="L119" s="206"/>
      <c r="M119" s="206"/>
      <c r="N119" s="206"/>
      <c r="O119" s="206"/>
      <c r="P119" s="206"/>
      <c r="Q119" s="206"/>
      <c r="R119" s="206"/>
      <c r="S119" s="206"/>
      <c r="T119" s="206"/>
      <c r="U119" s="206"/>
      <c r="V119" s="206"/>
      <c r="W119" s="206"/>
      <c r="X119" s="206"/>
      <c r="Y119" s="206"/>
      <c r="Z119" s="206"/>
    </row>
    <row r="120" spans="1:26" ht="19.5" customHeight="1" x14ac:dyDescent="0.25">
      <c r="A120" s="201">
        <f>IFERROR(VLOOKUP(B120,Ejes!I:J,2,FALSE),"borrar")</f>
        <v>1</v>
      </c>
      <c r="B120" s="201" t="str">
        <f t="shared" si="2"/>
        <v>08PDIJE193</v>
      </c>
      <c r="C120" s="201" t="str">
        <f>B120&amp;"_"&amp;COUNTIF($B$1:B120,B120)</f>
        <v>08PDIJE193_1</v>
      </c>
      <c r="D120" s="202" t="s">
        <v>566</v>
      </c>
      <c r="E120" s="202" t="s">
        <v>3841</v>
      </c>
      <c r="F120" s="203" t="s">
        <v>12630</v>
      </c>
      <c r="G120" s="204" t="s">
        <v>12485</v>
      </c>
      <c r="H120" s="205" t="s">
        <v>12490</v>
      </c>
      <c r="I120" s="205" t="s">
        <v>12496</v>
      </c>
      <c r="J120" s="205" t="s">
        <v>12494</v>
      </c>
      <c r="K120" s="205" t="s">
        <v>3660</v>
      </c>
      <c r="L120" s="206"/>
      <c r="M120" s="206"/>
      <c r="N120" s="206"/>
      <c r="O120" s="206"/>
      <c r="P120" s="206"/>
      <c r="Q120" s="206"/>
      <c r="R120" s="206"/>
      <c r="S120" s="206"/>
      <c r="T120" s="206"/>
      <c r="U120" s="206"/>
      <c r="V120" s="206"/>
      <c r="W120" s="206"/>
      <c r="X120" s="206"/>
      <c r="Y120" s="206"/>
      <c r="Z120" s="206"/>
    </row>
    <row r="121" spans="1:26" ht="19.5" customHeight="1" x14ac:dyDescent="0.25">
      <c r="A121" s="201">
        <f>IFERROR(VLOOKUP(B121,Ejes!I:J,2,FALSE),"borrar")</f>
        <v>1</v>
      </c>
      <c r="B121" s="201" t="str">
        <f t="shared" si="2"/>
        <v>08PDPSS053</v>
      </c>
      <c r="C121" s="201" t="str">
        <f>B121&amp;"_"&amp;COUNTIF($B$1:B121,B121)</f>
        <v>08PDPSS053_1</v>
      </c>
      <c r="D121" s="202" t="s">
        <v>567</v>
      </c>
      <c r="E121" s="202" t="s">
        <v>691</v>
      </c>
      <c r="F121" s="203" t="s">
        <v>12631</v>
      </c>
      <c r="G121" s="204" t="s">
        <v>12485</v>
      </c>
      <c r="H121" s="205" t="s">
        <v>12486</v>
      </c>
      <c r="I121" s="205" t="s">
        <v>12496</v>
      </c>
      <c r="J121" s="205" t="s">
        <v>12487</v>
      </c>
      <c r="K121" s="205" t="s">
        <v>3661</v>
      </c>
      <c r="L121" s="206"/>
      <c r="M121" s="206"/>
      <c r="N121" s="206"/>
      <c r="O121" s="206"/>
      <c r="P121" s="206"/>
      <c r="Q121" s="206"/>
      <c r="R121" s="206"/>
      <c r="S121" s="206"/>
      <c r="T121" s="206"/>
      <c r="U121" s="206"/>
      <c r="V121" s="206"/>
      <c r="W121" s="206"/>
      <c r="X121" s="206"/>
      <c r="Y121" s="206"/>
      <c r="Z121" s="206"/>
    </row>
    <row r="122" spans="1:26" ht="19.5" customHeight="1" x14ac:dyDescent="0.25">
      <c r="A122" s="201">
        <f>IFERROR(VLOOKUP(B122,Ejes!I:J,2,FALSE),"borrar")</f>
        <v>1</v>
      </c>
      <c r="B122" s="201" t="str">
        <f t="shared" si="2"/>
        <v>08PDPSS053</v>
      </c>
      <c r="C122" s="201" t="str">
        <f>B122&amp;"_"&amp;COUNTIF($B$1:B122,B122)</f>
        <v>08PDPSS053_2</v>
      </c>
      <c r="D122" s="202" t="s">
        <v>567</v>
      </c>
      <c r="E122" s="202" t="s">
        <v>691</v>
      </c>
      <c r="F122" s="203" t="s">
        <v>12632</v>
      </c>
      <c r="G122" s="204" t="s">
        <v>12485</v>
      </c>
      <c r="H122" s="205" t="s">
        <v>12486</v>
      </c>
      <c r="I122" s="205" t="s">
        <v>12496</v>
      </c>
      <c r="J122" s="205" t="s">
        <v>12487</v>
      </c>
      <c r="K122" s="205" t="s">
        <v>3661</v>
      </c>
      <c r="L122" s="206"/>
      <c r="M122" s="206"/>
      <c r="N122" s="206"/>
      <c r="O122" s="206"/>
      <c r="P122" s="206"/>
      <c r="Q122" s="206"/>
      <c r="R122" s="206"/>
      <c r="S122" s="206"/>
      <c r="T122" s="206"/>
      <c r="U122" s="206"/>
      <c r="V122" s="206"/>
      <c r="W122" s="206"/>
      <c r="X122" s="206"/>
      <c r="Y122" s="206"/>
      <c r="Z122" s="206"/>
    </row>
    <row r="123" spans="1:26" ht="19.5" customHeight="1" x14ac:dyDescent="0.25">
      <c r="A123" s="201">
        <f>IFERROR(VLOOKUP(B123,Ejes!I:J,2,FALSE),"borrar")</f>
        <v>2</v>
      </c>
      <c r="B123" s="201" t="str">
        <f t="shared" si="2"/>
        <v>09C001O007</v>
      </c>
      <c r="C123" s="201" t="str">
        <f>B123&amp;"_"&amp;COUNTIF($B$1:B123,B123)</f>
        <v>09C001O007_1</v>
      </c>
      <c r="D123" s="202" t="s">
        <v>568</v>
      </c>
      <c r="E123" s="202" t="s">
        <v>3864</v>
      </c>
      <c r="F123" s="203" t="s">
        <v>12633</v>
      </c>
      <c r="G123" s="204" t="s">
        <v>12485</v>
      </c>
      <c r="H123" s="205" t="s">
        <v>12490</v>
      </c>
      <c r="I123" s="205" t="s">
        <v>12496</v>
      </c>
      <c r="J123" s="205" t="s">
        <v>12487</v>
      </c>
      <c r="K123" s="205" t="s">
        <v>3660</v>
      </c>
      <c r="L123" s="206"/>
      <c r="M123" s="206"/>
      <c r="N123" s="206"/>
      <c r="O123" s="206"/>
      <c r="P123" s="206"/>
      <c r="Q123" s="206"/>
      <c r="R123" s="206"/>
      <c r="S123" s="206"/>
      <c r="T123" s="206"/>
      <c r="U123" s="206"/>
      <c r="V123" s="206"/>
      <c r="W123" s="206"/>
      <c r="X123" s="206"/>
      <c r="Y123" s="206"/>
      <c r="Z123" s="206"/>
    </row>
    <row r="124" spans="1:26" ht="19.5" customHeight="1" x14ac:dyDescent="0.25">
      <c r="A124" s="201">
        <f>IFERROR(VLOOKUP(B124,Ejes!I:J,2,FALSE),"borrar")</f>
        <v>2</v>
      </c>
      <c r="B124" s="201" t="str">
        <f t="shared" si="2"/>
        <v>09PDPAE195</v>
      </c>
      <c r="C124" s="201" t="str">
        <f>B124&amp;"_"&amp;COUNTIF($B$1:B124,B124)</f>
        <v>09PDPAE195_1</v>
      </c>
      <c r="D124" s="202" t="s">
        <v>570</v>
      </c>
      <c r="E124" s="202" t="s">
        <v>3843</v>
      </c>
      <c r="F124" s="203" t="s">
        <v>12634</v>
      </c>
      <c r="G124" s="204" t="s">
        <v>12485</v>
      </c>
      <c r="H124" s="205" t="s">
        <v>12486</v>
      </c>
      <c r="I124" s="208" t="s">
        <v>2341</v>
      </c>
      <c r="J124" s="205" t="s">
        <v>12487</v>
      </c>
      <c r="K124" s="205" t="s">
        <v>3660</v>
      </c>
      <c r="L124" s="206"/>
      <c r="M124" s="206"/>
      <c r="N124" s="206"/>
      <c r="O124" s="206"/>
      <c r="P124" s="206"/>
      <c r="Q124" s="206"/>
      <c r="R124" s="206"/>
      <c r="S124" s="206"/>
      <c r="T124" s="206"/>
      <c r="U124" s="206"/>
      <c r="V124" s="206"/>
      <c r="W124" s="206"/>
      <c r="X124" s="206"/>
      <c r="Y124" s="206"/>
      <c r="Z124" s="206"/>
    </row>
    <row r="125" spans="1:26" ht="19.5" customHeight="1" x14ac:dyDescent="0.25">
      <c r="A125" s="201">
        <f>IFERROR(VLOOKUP(B125,Ejes!I:J,2,FALSE),"borrar")</f>
        <v>2</v>
      </c>
      <c r="B125" s="201" t="str">
        <f t="shared" si="2"/>
        <v>09PDPPE195</v>
      </c>
      <c r="C125" s="201" t="str">
        <f>B125&amp;"_"&amp;COUNTIF($B$1:B125,B125)</f>
        <v>09PDPPE195_1</v>
      </c>
      <c r="D125" s="202" t="s">
        <v>571</v>
      </c>
      <c r="E125" s="202" t="s">
        <v>3843</v>
      </c>
      <c r="F125" s="203" t="s">
        <v>12635</v>
      </c>
      <c r="G125" s="204" t="s">
        <v>12503</v>
      </c>
      <c r="H125" s="205" t="s">
        <v>12490</v>
      </c>
      <c r="I125" s="205" t="s">
        <v>2342</v>
      </c>
      <c r="J125" s="205" t="s">
        <v>524</v>
      </c>
      <c r="K125" s="205" t="s">
        <v>3660</v>
      </c>
      <c r="L125" s="206"/>
      <c r="M125" s="206"/>
      <c r="N125" s="206"/>
      <c r="O125" s="206"/>
      <c r="P125" s="206"/>
      <c r="Q125" s="206"/>
      <c r="R125" s="206"/>
      <c r="S125" s="206"/>
      <c r="T125" s="206"/>
      <c r="U125" s="206"/>
      <c r="V125" s="206"/>
      <c r="W125" s="206"/>
      <c r="X125" s="206"/>
      <c r="Y125" s="206"/>
      <c r="Z125" s="206"/>
    </row>
    <row r="126" spans="1:26" ht="19.5" customHeight="1" x14ac:dyDescent="0.25">
      <c r="A126" s="201">
        <f>IFERROR(VLOOKUP(B126,Ejes!I:J,2,FALSE),"borrar")</f>
        <v>6</v>
      </c>
      <c r="B126" s="201" t="str">
        <f t="shared" si="2"/>
        <v>09PECME077</v>
      </c>
      <c r="C126" s="201" t="str">
        <f>B126&amp;"_"&amp;COUNTIF($B$1:B126,B126)</f>
        <v>09PECME077_1</v>
      </c>
      <c r="D126" s="202" t="s">
        <v>572</v>
      </c>
      <c r="E126" s="202" t="s">
        <v>644</v>
      </c>
      <c r="F126" s="215" t="s">
        <v>12491</v>
      </c>
      <c r="G126" s="204" t="s">
        <v>12636</v>
      </c>
      <c r="H126" s="205" t="s">
        <v>12490</v>
      </c>
      <c r="I126" s="205" t="s">
        <v>12493</v>
      </c>
      <c r="J126" s="205" t="s">
        <v>534</v>
      </c>
      <c r="K126" s="205" t="s">
        <v>3661</v>
      </c>
      <c r="L126" s="206"/>
      <c r="M126" s="206"/>
      <c r="N126" s="206"/>
      <c r="O126" s="206"/>
      <c r="P126" s="206"/>
      <c r="Q126" s="206"/>
      <c r="R126" s="206"/>
      <c r="S126" s="206"/>
      <c r="T126" s="206"/>
      <c r="U126" s="206"/>
      <c r="V126" s="206"/>
      <c r="W126" s="206"/>
      <c r="X126" s="206"/>
      <c r="Y126" s="206"/>
      <c r="Z126" s="206"/>
    </row>
    <row r="127" spans="1:26" ht="19.5" customHeight="1" x14ac:dyDescent="0.25">
      <c r="A127" s="201">
        <f>IFERROR(VLOOKUP(B127,Ejes!I:J,2,FALSE),"borrar")</f>
        <v>2</v>
      </c>
      <c r="B127" s="201" t="str">
        <f t="shared" si="2"/>
        <v>09PFCHE003</v>
      </c>
      <c r="C127" s="201" t="str">
        <f>B127&amp;"_"&amp;COUNTIF($B$1:B127,B127)</f>
        <v>09PFCHE003_1</v>
      </c>
      <c r="D127" s="202" t="s">
        <v>576</v>
      </c>
      <c r="E127" s="202" t="s">
        <v>633</v>
      </c>
      <c r="F127" s="203" t="s">
        <v>12637</v>
      </c>
      <c r="G127" s="204" t="s">
        <v>12638</v>
      </c>
      <c r="H127" s="205" t="s">
        <v>12519</v>
      </c>
      <c r="I127" s="205" t="s">
        <v>12493</v>
      </c>
      <c r="J127" s="205" t="s">
        <v>524</v>
      </c>
      <c r="K127" s="205" t="s">
        <v>3660</v>
      </c>
      <c r="L127" s="206"/>
      <c r="M127" s="206"/>
      <c r="N127" s="206"/>
      <c r="O127" s="206"/>
      <c r="P127" s="206"/>
      <c r="Q127" s="206"/>
      <c r="R127" s="206"/>
      <c r="S127" s="206"/>
      <c r="T127" s="206"/>
      <c r="U127" s="206"/>
      <c r="V127" s="206"/>
      <c r="W127" s="206"/>
      <c r="X127" s="206"/>
      <c r="Y127" s="206"/>
      <c r="Z127" s="206"/>
    </row>
    <row r="128" spans="1:26" ht="19.5" customHeight="1" x14ac:dyDescent="0.25">
      <c r="A128" s="201">
        <f>IFERROR(VLOOKUP(B128,Ejes!I:J,2,FALSE),"borrar")</f>
        <v>3</v>
      </c>
      <c r="B128" s="201" t="str">
        <f t="shared" si="2"/>
        <v>10PDMBE042</v>
      </c>
      <c r="C128" s="201" t="str">
        <f>B128&amp;"_"&amp;COUNTIF($B$1:B128,B128)</f>
        <v>10PDMBE042_1</v>
      </c>
      <c r="D128" s="202" t="s">
        <v>582</v>
      </c>
      <c r="E128" s="202" t="s">
        <v>639</v>
      </c>
      <c r="F128" s="203" t="s">
        <v>12639</v>
      </c>
      <c r="G128" s="204" t="s">
        <v>12485</v>
      </c>
      <c r="H128" s="205" t="s">
        <v>12490</v>
      </c>
      <c r="I128" s="205" t="s">
        <v>12493</v>
      </c>
      <c r="J128" s="205" t="s">
        <v>12487</v>
      </c>
      <c r="K128" s="205" t="s">
        <v>3661</v>
      </c>
      <c r="L128" s="206"/>
      <c r="M128" s="206"/>
      <c r="N128" s="206"/>
      <c r="O128" s="206"/>
      <c r="P128" s="206"/>
      <c r="Q128" s="206"/>
      <c r="R128" s="206"/>
      <c r="S128" s="206"/>
      <c r="T128" s="206"/>
      <c r="U128" s="206"/>
      <c r="V128" s="206"/>
      <c r="W128" s="206"/>
      <c r="X128" s="206"/>
      <c r="Y128" s="206"/>
      <c r="Z128" s="206"/>
    </row>
    <row r="129" spans="1:26" ht="19.5" customHeight="1" x14ac:dyDescent="0.25">
      <c r="A129" s="201">
        <f>IFERROR(VLOOKUP(B129,Ejes!I:J,2,FALSE),"borrar")</f>
        <v>3</v>
      </c>
      <c r="B129" s="201" t="str">
        <f t="shared" si="2"/>
        <v>10PDMEE042</v>
      </c>
      <c r="C129" s="201" t="str">
        <f>B129&amp;"_"&amp;COUNTIF($B$1:B129,B129)</f>
        <v>10PDMEE042_1</v>
      </c>
      <c r="D129" s="202" t="s">
        <v>583</v>
      </c>
      <c r="E129" s="202" t="s">
        <v>639</v>
      </c>
      <c r="F129" s="203" t="s">
        <v>12640</v>
      </c>
      <c r="G129" s="204" t="s">
        <v>36</v>
      </c>
      <c r="H129" s="205" t="s">
        <v>12486</v>
      </c>
      <c r="I129" s="205" t="s">
        <v>12496</v>
      </c>
      <c r="J129" s="205" t="s">
        <v>524</v>
      </c>
      <c r="K129" s="205" t="s">
        <v>3661</v>
      </c>
      <c r="L129" s="206"/>
      <c r="M129" s="206"/>
      <c r="N129" s="206"/>
      <c r="O129" s="206"/>
      <c r="P129" s="206"/>
      <c r="Q129" s="206"/>
      <c r="R129" s="206"/>
      <c r="S129" s="206"/>
      <c r="T129" s="206"/>
      <c r="U129" s="206"/>
      <c r="V129" s="206"/>
      <c r="W129" s="206"/>
      <c r="X129" s="206"/>
      <c r="Y129" s="206"/>
      <c r="Z129" s="206"/>
    </row>
    <row r="130" spans="1:26" ht="19.5" customHeight="1" x14ac:dyDescent="0.25">
      <c r="A130" s="201">
        <f>IFERROR(VLOOKUP(B130,Ejes!I:J,2,FALSE),"borrar")</f>
        <v>3</v>
      </c>
      <c r="B130" s="201" t="str">
        <f t="shared" si="2"/>
        <v>10PDORG005</v>
      </c>
      <c r="C130" s="201" t="str">
        <f>B130&amp;"_"&amp;COUNTIF($B$1:B130,B130)</f>
        <v>10PDORG005_1</v>
      </c>
      <c r="D130" s="202" t="s">
        <v>3805</v>
      </c>
      <c r="E130" s="202" t="s">
        <v>660</v>
      </c>
      <c r="F130" s="203" t="s">
        <v>12641</v>
      </c>
      <c r="G130" s="204" t="s">
        <v>44</v>
      </c>
      <c r="H130" s="205" t="s">
        <v>12490</v>
      </c>
      <c r="I130" s="205" t="s">
        <v>12493</v>
      </c>
      <c r="J130" s="205" t="s">
        <v>12642</v>
      </c>
      <c r="K130" s="205" t="s">
        <v>3661</v>
      </c>
      <c r="L130" s="206"/>
      <c r="M130" s="206"/>
      <c r="N130" s="206"/>
      <c r="O130" s="206"/>
      <c r="P130" s="206"/>
      <c r="Q130" s="206"/>
      <c r="R130" s="206"/>
      <c r="S130" s="206"/>
      <c r="T130" s="206"/>
      <c r="U130" s="206"/>
      <c r="V130" s="206"/>
      <c r="W130" s="206"/>
      <c r="X130" s="206"/>
      <c r="Y130" s="206"/>
      <c r="Z130" s="206"/>
    </row>
    <row r="131" spans="1:26" ht="19.5" customHeight="1" x14ac:dyDescent="0.25">
      <c r="A131" s="201">
        <f>IFERROR(VLOOKUP(B131,Ejes!I:J,2,FALSE),"borrar")</f>
        <v>3</v>
      </c>
      <c r="B131" s="201" t="str">
        <f t="shared" si="2"/>
        <v>10PDRTE042</v>
      </c>
      <c r="C131" s="201" t="str">
        <f>B131&amp;"_"&amp;COUNTIF($B$1:B131,B131)</f>
        <v>10PDRTE042_1</v>
      </c>
      <c r="D131" s="202" t="s">
        <v>584</v>
      </c>
      <c r="E131" s="202" t="s">
        <v>639</v>
      </c>
      <c r="F131" s="203" t="s">
        <v>12643</v>
      </c>
      <c r="G131" s="204" t="s">
        <v>12492</v>
      </c>
      <c r="H131" s="205" t="s">
        <v>12490</v>
      </c>
      <c r="I131" s="208" t="s">
        <v>2341</v>
      </c>
      <c r="J131" s="205" t="s">
        <v>12487</v>
      </c>
      <c r="K131" s="205" t="s">
        <v>3660</v>
      </c>
      <c r="L131" s="206"/>
      <c r="M131" s="206"/>
      <c r="N131" s="206"/>
      <c r="O131" s="206"/>
      <c r="P131" s="206"/>
      <c r="Q131" s="206"/>
      <c r="R131" s="206"/>
      <c r="S131" s="206"/>
      <c r="T131" s="206"/>
      <c r="U131" s="206"/>
      <c r="V131" s="206"/>
      <c r="W131" s="206"/>
      <c r="X131" s="206"/>
      <c r="Y131" s="206"/>
      <c r="Z131" s="206"/>
    </row>
    <row r="132" spans="1:26" ht="19.5" customHeight="1" x14ac:dyDescent="0.25">
      <c r="A132" s="201">
        <f>IFERROR(VLOOKUP(B132,Ejes!I:J,2,FALSE),"borrar")</f>
        <v>3</v>
      </c>
      <c r="B132" s="201" t="str">
        <f t="shared" si="2"/>
        <v>10PDRTE042</v>
      </c>
      <c r="C132" s="201" t="str">
        <f>B132&amp;"_"&amp;COUNTIF($B$1:B132,B132)</f>
        <v>10PDRTE042_2</v>
      </c>
      <c r="D132" s="202" t="s">
        <v>584</v>
      </c>
      <c r="E132" s="202" t="s">
        <v>639</v>
      </c>
      <c r="F132" s="203" t="s">
        <v>12644</v>
      </c>
      <c r="G132" s="204" t="s">
        <v>12492</v>
      </c>
      <c r="H132" s="205" t="s">
        <v>12490</v>
      </c>
      <c r="I132" s="208" t="s">
        <v>2341</v>
      </c>
      <c r="J132" s="205" t="s">
        <v>12487</v>
      </c>
      <c r="K132" s="205" t="s">
        <v>3660</v>
      </c>
      <c r="L132" s="206"/>
      <c r="M132" s="206"/>
      <c r="N132" s="206"/>
      <c r="O132" s="206"/>
      <c r="P132" s="206"/>
      <c r="Q132" s="206"/>
      <c r="R132" s="206"/>
      <c r="S132" s="206"/>
      <c r="T132" s="206"/>
      <c r="U132" s="206"/>
      <c r="V132" s="206"/>
      <c r="W132" s="206"/>
      <c r="X132" s="206"/>
      <c r="Y132" s="206"/>
      <c r="Z132" s="206"/>
    </row>
    <row r="133" spans="1:26" ht="19.5" customHeight="1" x14ac:dyDescent="0.25">
      <c r="A133" s="201">
        <f>IFERROR(VLOOKUP(B133,Ejes!I:J,2,FALSE),"borrar")</f>
        <v>3</v>
      </c>
      <c r="B133" s="201" t="str">
        <f t="shared" si="2"/>
        <v>10PDTEE042</v>
      </c>
      <c r="C133" s="201" t="str">
        <f>B133&amp;"_"&amp;COUNTIF($B$1:B133,B133)</f>
        <v>10PDTEE042_1</v>
      </c>
      <c r="D133" s="202" t="s">
        <v>585</v>
      </c>
      <c r="E133" s="202" t="s">
        <v>639</v>
      </c>
      <c r="F133" s="203" t="s">
        <v>12645</v>
      </c>
      <c r="G133" s="204" t="s">
        <v>44</v>
      </c>
      <c r="H133" s="205" t="s">
        <v>12519</v>
      </c>
      <c r="I133" s="205" t="s">
        <v>12493</v>
      </c>
      <c r="J133" s="205" t="s">
        <v>12646</v>
      </c>
      <c r="K133" s="205" t="s">
        <v>3661</v>
      </c>
      <c r="L133" s="206"/>
      <c r="M133" s="206"/>
      <c r="N133" s="206"/>
      <c r="O133" s="206"/>
      <c r="P133" s="206"/>
      <c r="Q133" s="206"/>
      <c r="R133" s="206"/>
      <c r="S133" s="206"/>
      <c r="T133" s="206"/>
      <c r="U133" s="206"/>
      <c r="V133" s="206"/>
      <c r="W133" s="206"/>
      <c r="X133" s="206"/>
      <c r="Y133" s="206"/>
      <c r="Z133" s="206"/>
    </row>
    <row r="134" spans="1:26" ht="19.5" customHeight="1" x14ac:dyDescent="0.25">
      <c r="A134" s="201">
        <f>IFERROR(VLOOKUP(B134,Ejes!I:J,2,FALSE),"borrar")</f>
        <v>5</v>
      </c>
      <c r="B134" s="201" t="str">
        <f t="shared" si="2"/>
        <v>11C001E169</v>
      </c>
      <c r="C134" s="201" t="str">
        <f>B134&amp;"_"&amp;COUNTIF($B$1:B134,B134)</f>
        <v>11C001E169_1</v>
      </c>
      <c r="D134" s="202" t="s">
        <v>586</v>
      </c>
      <c r="E134" s="202" t="s">
        <v>3820</v>
      </c>
      <c r="F134" s="203" t="s">
        <v>12647</v>
      </c>
      <c r="G134" s="204" t="s">
        <v>44</v>
      </c>
      <c r="H134" s="205" t="s">
        <v>12490</v>
      </c>
      <c r="I134" s="205" t="s">
        <v>12493</v>
      </c>
      <c r="J134" s="205" t="s">
        <v>12487</v>
      </c>
      <c r="K134" s="205" t="s">
        <v>3660</v>
      </c>
      <c r="L134" s="206"/>
      <c r="M134" s="206"/>
      <c r="N134" s="206"/>
      <c r="O134" s="206"/>
      <c r="P134" s="206"/>
      <c r="Q134" s="206"/>
      <c r="R134" s="206"/>
      <c r="S134" s="206"/>
      <c r="T134" s="206"/>
      <c r="U134" s="206"/>
      <c r="V134" s="206"/>
      <c r="W134" s="206"/>
      <c r="X134" s="206"/>
      <c r="Y134" s="206"/>
      <c r="Z134" s="206"/>
    </row>
    <row r="135" spans="1:26" ht="19.5" customHeight="1" x14ac:dyDescent="0.25">
      <c r="A135" s="201">
        <f>IFERROR(VLOOKUP(B135,Ejes!I:J,2,FALSE),"borrar")</f>
        <v>5</v>
      </c>
      <c r="B135" s="201" t="str">
        <f t="shared" si="2"/>
        <v>11C001E194</v>
      </c>
      <c r="C135" s="201" t="str">
        <f>B135&amp;"_"&amp;COUNTIF($B$1:B135,B135)</f>
        <v>11C001E194_1</v>
      </c>
      <c r="D135" s="202" t="s">
        <v>586</v>
      </c>
      <c r="E135" s="202" t="s">
        <v>3842</v>
      </c>
      <c r="F135" s="203" t="s">
        <v>12648</v>
      </c>
      <c r="G135" s="204" t="s">
        <v>12492</v>
      </c>
      <c r="H135" s="205" t="s">
        <v>12490</v>
      </c>
      <c r="I135" s="205" t="s">
        <v>2343</v>
      </c>
      <c r="J135" s="205" t="s">
        <v>12487</v>
      </c>
      <c r="K135" s="205" t="s">
        <v>3660</v>
      </c>
      <c r="L135" s="206"/>
      <c r="M135" s="206"/>
      <c r="N135" s="206"/>
      <c r="O135" s="206"/>
      <c r="P135" s="206"/>
      <c r="Q135" s="206"/>
      <c r="R135" s="206"/>
      <c r="S135" s="206"/>
      <c r="T135" s="206"/>
      <c r="U135" s="206"/>
      <c r="V135" s="206"/>
      <c r="W135" s="206"/>
      <c r="X135" s="206"/>
      <c r="Y135" s="206"/>
      <c r="Z135" s="206"/>
    </row>
    <row r="136" spans="1:26" ht="19.5" customHeight="1" x14ac:dyDescent="0.25">
      <c r="A136" s="201">
        <f>IFERROR(VLOOKUP(B136,Ejes!I:J,2,FALSE),"borrar")</f>
        <v>5</v>
      </c>
      <c r="B136" s="201" t="str">
        <f t="shared" si="2"/>
        <v>11C001E194</v>
      </c>
      <c r="C136" s="201" t="str">
        <f>B136&amp;"_"&amp;COUNTIF($B$1:B136,B136)</f>
        <v>11C001E194_2</v>
      </c>
      <c r="D136" s="202" t="s">
        <v>586</v>
      </c>
      <c r="E136" s="202" t="s">
        <v>3842</v>
      </c>
      <c r="F136" s="203" t="s">
        <v>12648</v>
      </c>
      <c r="G136" s="204" t="s">
        <v>12503</v>
      </c>
      <c r="H136" s="205" t="s">
        <v>12490</v>
      </c>
      <c r="I136" s="205" t="s">
        <v>2343</v>
      </c>
      <c r="J136" s="205" t="s">
        <v>12487</v>
      </c>
      <c r="K136" s="205" t="s">
        <v>3660</v>
      </c>
      <c r="L136" s="206"/>
      <c r="M136" s="206"/>
      <c r="N136" s="206"/>
      <c r="O136" s="206"/>
      <c r="P136" s="206"/>
      <c r="Q136" s="206"/>
      <c r="R136" s="206"/>
      <c r="S136" s="206"/>
      <c r="T136" s="206"/>
      <c r="U136" s="206"/>
      <c r="V136" s="206"/>
      <c r="W136" s="206"/>
      <c r="X136" s="206"/>
      <c r="Y136" s="206"/>
      <c r="Z136" s="206"/>
    </row>
    <row r="137" spans="1:26" ht="19.5" customHeight="1" x14ac:dyDescent="0.25">
      <c r="A137" s="201">
        <f>IFERROR(VLOOKUP(B137,Ejes!I:J,2,FALSE),"borrar")</f>
        <v>5</v>
      </c>
      <c r="B137" s="201" t="str">
        <f t="shared" si="2"/>
        <v>11CD01E170</v>
      </c>
      <c r="C137" s="201" t="str">
        <f>B137&amp;"_"&amp;COUNTIF($B$1:B137,B137)</f>
        <v>11CD01E170_1</v>
      </c>
      <c r="D137" s="202" t="s">
        <v>587</v>
      </c>
      <c r="E137" s="202" t="s">
        <v>3821</v>
      </c>
      <c r="F137" s="203" t="s">
        <v>12649</v>
      </c>
      <c r="G137" s="204" t="s">
        <v>36</v>
      </c>
      <c r="H137" s="205" t="s">
        <v>12490</v>
      </c>
      <c r="I137" s="205" t="s">
        <v>12493</v>
      </c>
      <c r="J137" s="205" t="s">
        <v>12487</v>
      </c>
      <c r="K137" s="205" t="s">
        <v>3661</v>
      </c>
      <c r="L137" s="206"/>
      <c r="M137" s="206"/>
      <c r="N137" s="206"/>
      <c r="O137" s="206"/>
      <c r="P137" s="206"/>
      <c r="Q137" s="206"/>
      <c r="R137" s="206"/>
      <c r="S137" s="206"/>
      <c r="T137" s="206"/>
      <c r="U137" s="206"/>
      <c r="V137" s="206"/>
      <c r="W137" s="206"/>
      <c r="X137" s="206"/>
      <c r="Y137" s="206"/>
      <c r="Z137" s="206"/>
    </row>
    <row r="138" spans="1:26" ht="19.5" customHeight="1" x14ac:dyDescent="0.25">
      <c r="A138" s="201">
        <f>IFERROR(VLOOKUP(B138,Ejes!I:J,2,FALSE),"borrar")</f>
        <v>5</v>
      </c>
      <c r="B138" s="201" t="str">
        <f t="shared" si="2"/>
        <v>11CD03E169</v>
      </c>
      <c r="C138" s="201" t="str">
        <f>B138&amp;"_"&amp;COUNTIF($B$1:B138,B138)</f>
        <v>11CD03E169_1</v>
      </c>
      <c r="D138" s="202" t="s">
        <v>589</v>
      </c>
      <c r="E138" s="202" t="s">
        <v>3820</v>
      </c>
      <c r="F138" s="203" t="s">
        <v>12650</v>
      </c>
      <c r="G138" s="204" t="s">
        <v>44</v>
      </c>
      <c r="H138" s="205" t="s">
        <v>12490</v>
      </c>
      <c r="I138" s="205" t="s">
        <v>12493</v>
      </c>
      <c r="J138" s="205" t="s">
        <v>12487</v>
      </c>
      <c r="K138" s="205" t="s">
        <v>3661</v>
      </c>
      <c r="L138" s="206"/>
      <c r="M138" s="206"/>
      <c r="N138" s="206"/>
      <c r="O138" s="206"/>
      <c r="P138" s="206"/>
      <c r="Q138" s="206"/>
      <c r="R138" s="206"/>
      <c r="S138" s="206"/>
      <c r="T138" s="206"/>
      <c r="U138" s="206"/>
      <c r="V138" s="206"/>
      <c r="W138" s="206"/>
      <c r="X138" s="206"/>
      <c r="Y138" s="206"/>
      <c r="Z138" s="206"/>
    </row>
    <row r="139" spans="1:26" ht="19.5" customHeight="1" x14ac:dyDescent="0.25">
      <c r="A139" s="201">
        <f>IFERROR(VLOOKUP(B139,Ejes!I:J,2,FALSE),"borrar")</f>
        <v>6</v>
      </c>
      <c r="B139" s="201" t="str">
        <f t="shared" si="2"/>
        <v>13PDEAO009</v>
      </c>
      <c r="C139" s="201" t="str">
        <f>B139&amp;"_"&amp;COUNTIF($B$1:B139,B139)</f>
        <v>13PDEAO009_1</v>
      </c>
      <c r="D139" s="202" t="s">
        <v>591</v>
      </c>
      <c r="E139" s="202" t="s">
        <v>3866</v>
      </c>
      <c r="F139" s="203" t="s">
        <v>12651</v>
      </c>
      <c r="G139" s="204" t="s">
        <v>36</v>
      </c>
      <c r="H139" s="205" t="s">
        <v>12519</v>
      </c>
      <c r="I139" s="205" t="s">
        <v>2343</v>
      </c>
      <c r="J139" s="205" t="s">
        <v>12487</v>
      </c>
      <c r="K139" s="205" t="s">
        <v>3661</v>
      </c>
      <c r="L139" s="206"/>
      <c r="M139" s="206"/>
      <c r="N139" s="206"/>
      <c r="O139" s="206"/>
      <c r="P139" s="206"/>
      <c r="Q139" s="206"/>
      <c r="R139" s="206"/>
      <c r="S139" s="206"/>
      <c r="T139" s="206"/>
      <c r="U139" s="206"/>
      <c r="V139" s="206"/>
      <c r="W139" s="206"/>
      <c r="X139" s="206"/>
      <c r="Y139" s="206"/>
      <c r="Z139" s="206"/>
    </row>
    <row r="140" spans="1:26" ht="19.5" customHeight="1" x14ac:dyDescent="0.25">
      <c r="A140" s="201">
        <f>IFERROR(VLOOKUP(B140,Ejes!I:J,2,FALSE),"borrar")</f>
        <v>2</v>
      </c>
      <c r="B140" s="201" t="str">
        <f t="shared" si="2"/>
        <v>25C001E171</v>
      </c>
      <c r="C140" s="201" t="str">
        <f>B140&amp;"_"&amp;COUNTIF($B$1:B140,B140)</f>
        <v>25C001E171_1</v>
      </c>
      <c r="D140" s="202" t="s">
        <v>604</v>
      </c>
      <c r="E140" s="202" t="s">
        <v>3822</v>
      </c>
      <c r="F140" s="203" t="s">
        <v>12652</v>
      </c>
      <c r="G140" s="204" t="s">
        <v>36</v>
      </c>
      <c r="H140" s="205" t="s">
        <v>12519</v>
      </c>
      <c r="I140" s="205" t="s">
        <v>12493</v>
      </c>
      <c r="J140" s="205" t="s">
        <v>12487</v>
      </c>
      <c r="K140" s="205" t="s">
        <v>3661</v>
      </c>
      <c r="L140" s="206"/>
      <c r="M140" s="206"/>
      <c r="N140" s="206"/>
      <c r="O140" s="206"/>
      <c r="P140" s="206"/>
      <c r="Q140" s="206"/>
      <c r="R140" s="206"/>
      <c r="S140" s="206"/>
      <c r="T140" s="206"/>
      <c r="U140" s="206"/>
      <c r="V140" s="206"/>
      <c r="W140" s="206"/>
      <c r="X140" s="206"/>
      <c r="Y140" s="206"/>
      <c r="Z140" s="206"/>
    </row>
    <row r="141" spans="1:26" ht="19.5" customHeight="1" x14ac:dyDescent="0.25">
      <c r="A141" s="201">
        <f>IFERROR(VLOOKUP(B141,Ejes!I:J,2,FALSE),"borrar")</f>
        <v>2</v>
      </c>
      <c r="B141" s="201" t="str">
        <f t="shared" si="2"/>
        <v>25C001E171</v>
      </c>
      <c r="C141" s="201" t="str">
        <f>B141&amp;"_"&amp;COUNTIF($B$1:B141,B141)</f>
        <v>25C001E171_2</v>
      </c>
      <c r="D141" s="202" t="s">
        <v>604</v>
      </c>
      <c r="E141" s="202" t="s">
        <v>3822</v>
      </c>
      <c r="F141" s="203" t="s">
        <v>12653</v>
      </c>
      <c r="G141" s="204" t="s">
        <v>44</v>
      </c>
      <c r="H141" s="205" t="s">
        <v>12519</v>
      </c>
      <c r="I141" s="205" t="s">
        <v>12493</v>
      </c>
      <c r="J141" s="205" t="s">
        <v>12487</v>
      </c>
      <c r="K141" s="205" t="s">
        <v>3661</v>
      </c>
      <c r="L141" s="206"/>
      <c r="M141" s="206"/>
      <c r="N141" s="206"/>
      <c r="O141" s="206"/>
      <c r="P141" s="206"/>
      <c r="Q141" s="206"/>
      <c r="R141" s="206"/>
      <c r="S141" s="206"/>
      <c r="T141" s="206"/>
      <c r="U141" s="206"/>
      <c r="V141" s="206"/>
      <c r="W141" s="206"/>
      <c r="X141" s="206"/>
      <c r="Y141" s="206"/>
      <c r="Z141" s="206"/>
    </row>
    <row r="142" spans="1:26" ht="19.5" customHeight="1" x14ac:dyDescent="0.25">
      <c r="A142" s="201">
        <f>IFERROR(VLOOKUP(B142,Ejes!I:J,2,FALSE),"borrar")</f>
        <v>1</v>
      </c>
      <c r="B142" s="201" t="str">
        <f t="shared" si="2"/>
        <v>26C001E017</v>
      </c>
      <c r="C142" s="201" t="str">
        <f>B142&amp;"_"&amp;COUNTIF($B$1:B142,B142)</f>
        <v>26C001E017_1</v>
      </c>
      <c r="D142" s="202" t="s">
        <v>605</v>
      </c>
      <c r="E142" s="202" t="s">
        <v>636</v>
      </c>
      <c r="F142" s="203" t="s">
        <v>12654</v>
      </c>
      <c r="G142" s="204" t="s">
        <v>12489</v>
      </c>
      <c r="H142" s="205" t="s">
        <v>12519</v>
      </c>
      <c r="I142" s="205" t="s">
        <v>12496</v>
      </c>
      <c r="J142" s="205" t="s">
        <v>12487</v>
      </c>
      <c r="K142" s="205" t="s">
        <v>3660</v>
      </c>
      <c r="L142" s="206"/>
      <c r="M142" s="206"/>
      <c r="N142" s="206"/>
      <c r="O142" s="206"/>
      <c r="P142" s="206"/>
      <c r="Q142" s="206"/>
      <c r="R142" s="206"/>
      <c r="S142" s="206"/>
      <c r="T142" s="206"/>
      <c r="U142" s="206"/>
      <c r="V142" s="206"/>
      <c r="W142" s="206"/>
      <c r="X142" s="206"/>
      <c r="Y142" s="206"/>
      <c r="Z142" s="206"/>
    </row>
    <row r="143" spans="1:26" ht="19.5" customHeight="1" x14ac:dyDescent="0.25">
      <c r="A143" s="201">
        <f>IFERROR(VLOOKUP(B143,Ejes!I:J,2,FALSE),"borrar")</f>
        <v>1</v>
      </c>
      <c r="B143" s="201" t="str">
        <f t="shared" si="2"/>
        <v>26C001E172</v>
      </c>
      <c r="C143" s="201" t="str">
        <f>B143&amp;"_"&amp;COUNTIF($B$1:B143,B143)</f>
        <v>26C001E172_1</v>
      </c>
      <c r="D143" s="202" t="s">
        <v>605</v>
      </c>
      <c r="E143" s="202" t="s">
        <v>3823</v>
      </c>
      <c r="F143" s="203" t="s">
        <v>12655</v>
      </c>
      <c r="G143" s="204" t="s">
        <v>12489</v>
      </c>
      <c r="H143" s="205" t="s">
        <v>12519</v>
      </c>
      <c r="I143" s="205" t="s">
        <v>12496</v>
      </c>
      <c r="J143" s="205" t="s">
        <v>12487</v>
      </c>
      <c r="K143" s="205" t="s">
        <v>3660</v>
      </c>
      <c r="L143" s="206"/>
      <c r="M143" s="206"/>
      <c r="N143" s="206"/>
      <c r="O143" s="206"/>
      <c r="P143" s="206"/>
      <c r="Q143" s="206"/>
      <c r="R143" s="206"/>
      <c r="S143" s="206"/>
      <c r="T143" s="206"/>
      <c r="U143" s="206"/>
      <c r="V143" s="206"/>
      <c r="W143" s="206"/>
      <c r="X143" s="206"/>
      <c r="Y143" s="206"/>
      <c r="Z143" s="206"/>
    </row>
    <row r="144" spans="1:26" ht="19.5" customHeight="1" x14ac:dyDescent="0.25">
      <c r="A144" s="201">
        <f>IFERROR(VLOOKUP(B144,Ejes!I:J,2,FALSE),"borrar")</f>
        <v>1</v>
      </c>
      <c r="B144" s="201" t="str">
        <f t="shared" si="2"/>
        <v>26C001E173</v>
      </c>
      <c r="C144" s="201" t="str">
        <f>B144&amp;"_"&amp;COUNTIF($B$1:B144,B144)</f>
        <v>26C001E173_1</v>
      </c>
      <c r="D144" s="202" t="s">
        <v>605</v>
      </c>
      <c r="E144" s="202" t="s">
        <v>3824</v>
      </c>
      <c r="F144" s="203" t="s">
        <v>12656</v>
      </c>
      <c r="G144" s="204" t="s">
        <v>12657</v>
      </c>
      <c r="H144" s="205" t="s">
        <v>12519</v>
      </c>
      <c r="I144" s="205" t="s">
        <v>12496</v>
      </c>
      <c r="J144" s="205" t="s">
        <v>12487</v>
      </c>
      <c r="K144" s="205" t="s">
        <v>3660</v>
      </c>
      <c r="L144" s="206"/>
      <c r="M144" s="206"/>
      <c r="N144" s="206"/>
      <c r="O144" s="206"/>
      <c r="P144" s="206"/>
      <c r="Q144" s="206"/>
      <c r="R144" s="206"/>
      <c r="S144" s="206"/>
      <c r="T144" s="206"/>
      <c r="U144" s="206"/>
      <c r="V144" s="206"/>
      <c r="W144" s="206"/>
      <c r="X144" s="206"/>
      <c r="Y144" s="206"/>
      <c r="Z144" s="206"/>
    </row>
    <row r="145" spans="1:26" ht="19.5" customHeight="1" x14ac:dyDescent="0.25">
      <c r="A145" s="201">
        <f>IFERROR(VLOOKUP(B145,Ejes!I:J,2,FALSE),"borrar")</f>
        <v>1</v>
      </c>
      <c r="B145" s="201" t="str">
        <f t="shared" si="2"/>
        <v>26C001E174</v>
      </c>
      <c r="C145" s="201" t="str">
        <f>B145&amp;"_"&amp;COUNTIF($B$1:B145,B145)</f>
        <v>26C001E174_1</v>
      </c>
      <c r="D145" s="202" t="s">
        <v>605</v>
      </c>
      <c r="E145" s="202" t="s">
        <v>3825</v>
      </c>
      <c r="F145" s="203" t="s">
        <v>12658</v>
      </c>
      <c r="G145" s="204" t="s">
        <v>12489</v>
      </c>
      <c r="H145" s="205" t="s">
        <v>12519</v>
      </c>
      <c r="I145" s="205" t="s">
        <v>12493</v>
      </c>
      <c r="J145" s="205" t="s">
        <v>12487</v>
      </c>
      <c r="K145" s="205" t="s">
        <v>3660</v>
      </c>
      <c r="L145" s="206"/>
      <c r="M145" s="206"/>
      <c r="N145" s="206"/>
      <c r="O145" s="206"/>
      <c r="P145" s="206"/>
      <c r="Q145" s="206"/>
      <c r="R145" s="206"/>
      <c r="S145" s="206"/>
      <c r="T145" s="206"/>
      <c r="U145" s="206"/>
      <c r="V145" s="206"/>
      <c r="W145" s="206"/>
      <c r="X145" s="206"/>
      <c r="Y145" s="206"/>
      <c r="Z145" s="206"/>
    </row>
    <row r="146" spans="1:26" ht="19.5" customHeight="1" x14ac:dyDescent="0.25">
      <c r="A146" s="201">
        <f>IFERROR(VLOOKUP(B146,Ejes!I:J,2,FALSE),"borrar")</f>
        <v>1</v>
      </c>
      <c r="B146" s="201" t="str">
        <f t="shared" si="2"/>
        <v>26CD01M001</v>
      </c>
      <c r="C146" s="201" t="str">
        <f>B146&amp;"_"&amp;COUNTIF($B$1:B146,B146)</f>
        <v>26CD01M001_1</v>
      </c>
      <c r="D146" s="202" t="s">
        <v>606</v>
      </c>
      <c r="E146" s="202" t="s">
        <v>666</v>
      </c>
      <c r="F146" s="203" t="s">
        <v>12659</v>
      </c>
      <c r="G146" s="204" t="s">
        <v>12492</v>
      </c>
      <c r="H146" s="205" t="s">
        <v>12486</v>
      </c>
      <c r="I146" s="205" t="s">
        <v>12493</v>
      </c>
      <c r="J146" s="205" t="s">
        <v>524</v>
      </c>
      <c r="K146" s="205" t="s">
        <v>3661</v>
      </c>
      <c r="L146" s="206"/>
      <c r="M146" s="206"/>
      <c r="N146" s="206"/>
      <c r="O146" s="206"/>
      <c r="P146" s="206"/>
      <c r="Q146" s="206"/>
      <c r="R146" s="206"/>
      <c r="S146" s="206"/>
      <c r="T146" s="206"/>
      <c r="U146" s="206"/>
      <c r="V146" s="206"/>
      <c r="W146" s="206"/>
      <c r="X146" s="206"/>
      <c r="Y146" s="206"/>
      <c r="Z146" s="206"/>
    </row>
    <row r="147" spans="1:26" ht="19.5" customHeight="1" x14ac:dyDescent="0.25">
      <c r="A147" s="201">
        <f>IFERROR(VLOOKUP(B147,Ejes!I:J,2,FALSE),"borrar")</f>
        <v>1</v>
      </c>
      <c r="B147" s="201" t="str">
        <f t="shared" si="2"/>
        <v>26PDIAP022</v>
      </c>
      <c r="C147" s="201" t="str">
        <f>B147&amp;"_"&amp;COUNTIF($B$1:B147,B147)</f>
        <v>26PDIAP022_1</v>
      </c>
      <c r="D147" s="202" t="s">
        <v>607</v>
      </c>
      <c r="E147" s="202" t="s">
        <v>676</v>
      </c>
      <c r="F147" s="203" t="s">
        <v>12660</v>
      </c>
      <c r="G147" s="204" t="s">
        <v>12489</v>
      </c>
      <c r="H147" s="205" t="s">
        <v>12490</v>
      </c>
      <c r="I147" s="205" t="s">
        <v>12493</v>
      </c>
      <c r="J147" s="205" t="s">
        <v>12494</v>
      </c>
      <c r="K147" s="205" t="s">
        <v>3660</v>
      </c>
      <c r="L147" s="206"/>
      <c r="M147" s="206"/>
      <c r="N147" s="206"/>
      <c r="O147" s="206"/>
      <c r="P147" s="206"/>
      <c r="Q147" s="206"/>
      <c r="R147" s="206"/>
      <c r="S147" s="206"/>
      <c r="T147" s="206"/>
      <c r="U147" s="206"/>
      <c r="V147" s="206"/>
      <c r="W147" s="206"/>
      <c r="X147" s="206"/>
      <c r="Y147" s="206"/>
      <c r="Z147" s="206"/>
    </row>
    <row r="148" spans="1:26" ht="19.5" customHeight="1" x14ac:dyDescent="0.25">
      <c r="A148" s="201">
        <f>IFERROR(VLOOKUP(B148,Ejes!I:J,2,FALSE),"borrar")</f>
        <v>1</v>
      </c>
      <c r="B148" s="201" t="str">
        <f t="shared" si="2"/>
        <v>26PDSPE066</v>
      </c>
      <c r="C148" s="201" t="str">
        <f>B148&amp;"_"&amp;COUNTIF($B$1:B148,B148)</f>
        <v>26PDSPE066_1</v>
      </c>
      <c r="D148" s="202" t="s">
        <v>608</v>
      </c>
      <c r="E148" s="202" t="s">
        <v>642</v>
      </c>
      <c r="F148" s="203" t="s">
        <v>12661</v>
      </c>
      <c r="G148" s="204" t="s">
        <v>12485</v>
      </c>
      <c r="H148" s="205" t="s">
        <v>12519</v>
      </c>
      <c r="I148" s="205" t="s">
        <v>12493</v>
      </c>
      <c r="J148" s="205" t="s">
        <v>12487</v>
      </c>
      <c r="K148" s="205" t="s">
        <v>3660</v>
      </c>
      <c r="L148" s="206"/>
      <c r="M148" s="206"/>
      <c r="N148" s="206"/>
      <c r="O148" s="206"/>
      <c r="P148" s="206"/>
      <c r="Q148" s="206"/>
      <c r="R148" s="206"/>
      <c r="S148" s="206"/>
      <c r="T148" s="206"/>
      <c r="U148" s="206"/>
      <c r="V148" s="206"/>
      <c r="W148" s="206"/>
      <c r="X148" s="206"/>
      <c r="Y148" s="206"/>
      <c r="Z148" s="206"/>
    </row>
    <row r="149" spans="1:26" ht="19.5" customHeight="1" x14ac:dyDescent="0.25">
      <c r="A149" s="201">
        <f>IFERROR(VLOOKUP(B149,Ejes!I:J,2,FALSE),"borrar")</f>
        <v>1</v>
      </c>
      <c r="B149" s="201" t="str">
        <f t="shared" si="2"/>
        <v>26PDSPE066</v>
      </c>
      <c r="C149" s="201" t="str">
        <f>B149&amp;"_"&amp;COUNTIF($B$1:B149,B149)</f>
        <v>26PDSPE066_2</v>
      </c>
      <c r="D149" s="202" t="s">
        <v>608</v>
      </c>
      <c r="E149" s="202" t="s">
        <v>642</v>
      </c>
      <c r="F149" s="203" t="s">
        <v>12662</v>
      </c>
      <c r="G149" s="204" t="s">
        <v>12501</v>
      </c>
      <c r="H149" s="205" t="s">
        <v>12519</v>
      </c>
      <c r="I149" s="205" t="s">
        <v>12493</v>
      </c>
      <c r="J149" s="205" t="s">
        <v>12487</v>
      </c>
      <c r="K149" s="205" t="s">
        <v>3660</v>
      </c>
      <c r="L149" s="206"/>
      <c r="M149" s="206"/>
      <c r="N149" s="206"/>
      <c r="O149" s="206"/>
      <c r="P149" s="206"/>
      <c r="Q149" s="206"/>
      <c r="R149" s="206"/>
      <c r="S149" s="206"/>
      <c r="T149" s="206"/>
      <c r="U149" s="206"/>
      <c r="V149" s="206"/>
      <c r="W149" s="206"/>
      <c r="X149" s="206"/>
      <c r="Y149" s="206"/>
      <c r="Z149" s="206"/>
    </row>
    <row r="150" spans="1:26" ht="19.5" customHeight="1" x14ac:dyDescent="0.25">
      <c r="A150" s="201">
        <f>IFERROR(VLOOKUP(B150,Ejes!I:J,2,FALSE),"borrar")</f>
        <v>1</v>
      </c>
      <c r="B150" s="201" t="str">
        <f t="shared" si="2"/>
        <v>26PDSPE173</v>
      </c>
      <c r="C150" s="201" t="str">
        <f>B150&amp;"_"&amp;COUNTIF($B$1:B150,B150)</f>
        <v>26PDSPE173_1</v>
      </c>
      <c r="D150" s="202" t="s">
        <v>608</v>
      </c>
      <c r="E150" s="202" t="s">
        <v>3824</v>
      </c>
      <c r="F150" s="203" t="s">
        <v>12663</v>
      </c>
      <c r="G150" s="204" t="s">
        <v>12501</v>
      </c>
      <c r="H150" s="205" t="s">
        <v>12519</v>
      </c>
      <c r="I150" s="205" t="s">
        <v>12493</v>
      </c>
      <c r="J150" s="205" t="s">
        <v>12487</v>
      </c>
      <c r="K150" s="205" t="s">
        <v>3660</v>
      </c>
      <c r="L150" s="206"/>
      <c r="M150" s="206"/>
      <c r="N150" s="206"/>
      <c r="O150" s="206"/>
      <c r="P150" s="206"/>
      <c r="Q150" s="206"/>
      <c r="R150" s="206"/>
      <c r="S150" s="206"/>
      <c r="T150" s="206"/>
      <c r="U150" s="206"/>
      <c r="V150" s="206"/>
      <c r="W150" s="206"/>
      <c r="X150" s="206"/>
      <c r="Y150" s="206"/>
      <c r="Z150" s="206"/>
    </row>
    <row r="151" spans="1:26" ht="19.5" customHeight="1" x14ac:dyDescent="0.25">
      <c r="A151" s="201">
        <f>IFERROR(VLOOKUP(B151,Ejes!I:J,2,FALSE),"borrar")</f>
        <v>4</v>
      </c>
      <c r="B151" s="201" t="str">
        <f t="shared" si="2"/>
        <v>31C000E175</v>
      </c>
      <c r="C151" s="201" t="str">
        <f>B151&amp;"_"&amp;COUNTIF($B$1:B151,B151)</f>
        <v>31C000E175_1</v>
      </c>
      <c r="D151" s="202" t="s">
        <v>611</v>
      </c>
      <c r="E151" s="202" t="s">
        <v>3826</v>
      </c>
      <c r="F151" s="203" t="s">
        <v>12664</v>
      </c>
      <c r="G151" s="204" t="s">
        <v>12665</v>
      </c>
      <c r="H151" s="205" t="s">
        <v>12490</v>
      </c>
      <c r="I151" s="205" t="s">
        <v>2343</v>
      </c>
      <c r="J151" s="205" t="s">
        <v>12487</v>
      </c>
      <c r="K151" s="205" t="s">
        <v>3660</v>
      </c>
      <c r="L151" s="206"/>
      <c r="M151" s="206"/>
      <c r="N151" s="206"/>
      <c r="O151" s="206"/>
      <c r="P151" s="206"/>
      <c r="Q151" s="206"/>
      <c r="R151" s="206"/>
      <c r="S151" s="206"/>
      <c r="T151" s="206"/>
      <c r="U151" s="206"/>
      <c r="V151" s="206"/>
      <c r="W151" s="206"/>
      <c r="X151" s="206"/>
      <c r="Y151" s="206"/>
      <c r="Z151" s="206"/>
    </row>
    <row r="152" spans="1:26" ht="19.5" customHeight="1" x14ac:dyDescent="0.25">
      <c r="A152" s="201">
        <f>IFERROR(VLOOKUP(B152,Ejes!I:J,2,FALSE),"borrar")</f>
        <v>4</v>
      </c>
      <c r="B152" s="201" t="str">
        <f t="shared" si="2"/>
        <v>31C000S012</v>
      </c>
      <c r="C152" s="201" t="str">
        <f>B152&amp;"_"&amp;COUNTIF($B$1:B152,B152)</f>
        <v>31C000S012_1</v>
      </c>
      <c r="D152" s="202" t="s">
        <v>611</v>
      </c>
      <c r="E152" s="202" t="s">
        <v>681</v>
      </c>
      <c r="F152" s="203" t="s">
        <v>12666</v>
      </c>
      <c r="G152" s="204" t="s">
        <v>12665</v>
      </c>
      <c r="H152" s="205" t="s">
        <v>12490</v>
      </c>
      <c r="I152" s="205" t="s">
        <v>2343</v>
      </c>
      <c r="J152" s="205" t="s">
        <v>12487</v>
      </c>
      <c r="K152" s="205" t="s">
        <v>3660</v>
      </c>
      <c r="L152" s="206"/>
      <c r="M152" s="206"/>
      <c r="N152" s="206"/>
      <c r="O152" s="206"/>
      <c r="P152" s="206"/>
      <c r="Q152" s="206"/>
      <c r="R152" s="206"/>
      <c r="S152" s="206"/>
      <c r="T152" s="206"/>
      <c r="U152" s="206"/>
      <c r="V152" s="206"/>
      <c r="W152" s="206"/>
      <c r="X152" s="206"/>
      <c r="Y152" s="206"/>
      <c r="Z152" s="206"/>
    </row>
    <row r="153" spans="1:26" ht="19.5" customHeight="1" x14ac:dyDescent="0.25">
      <c r="A153" s="201">
        <f>IFERROR(VLOOKUP(B153,Ejes!I:J,2,FALSE),"borrar")</f>
        <v>4</v>
      </c>
      <c r="B153" s="201" t="str">
        <f t="shared" si="2"/>
        <v>31C000S051</v>
      </c>
      <c r="C153" s="201" t="str">
        <f>B153&amp;"_"&amp;COUNTIF($B$1:B153,B153)</f>
        <v>31C000S051_1</v>
      </c>
      <c r="D153" s="202" t="s">
        <v>611</v>
      </c>
      <c r="E153" s="202" t="s">
        <v>690</v>
      </c>
      <c r="F153" s="203" t="s">
        <v>12667</v>
      </c>
      <c r="G153" s="204" t="s">
        <v>12665</v>
      </c>
      <c r="H153" s="205" t="s">
        <v>12490</v>
      </c>
      <c r="I153" s="205" t="s">
        <v>2343</v>
      </c>
      <c r="J153" s="205" t="s">
        <v>12487</v>
      </c>
      <c r="K153" s="205" t="s">
        <v>3660</v>
      </c>
      <c r="L153" s="206"/>
      <c r="M153" s="206"/>
      <c r="N153" s="206"/>
      <c r="O153" s="206"/>
      <c r="P153" s="206"/>
      <c r="Q153" s="206"/>
      <c r="R153" s="206"/>
      <c r="S153" s="206"/>
      <c r="T153" s="206"/>
      <c r="U153" s="206"/>
      <c r="V153" s="206"/>
      <c r="W153" s="206"/>
      <c r="X153" s="206"/>
      <c r="Y153" s="206"/>
      <c r="Z153" s="206"/>
    </row>
    <row r="154" spans="1:26" ht="19.5" customHeight="1" x14ac:dyDescent="0.25">
      <c r="A154" s="201">
        <f>IFERROR(VLOOKUP(B154,Ejes!I:J,2,FALSE),"borrar")</f>
        <v>4</v>
      </c>
      <c r="B154" s="201" t="str">
        <f t="shared" si="2"/>
        <v>31C000S057</v>
      </c>
      <c r="C154" s="201" t="str">
        <f>B154&amp;"_"&amp;COUNTIF($B$1:B154,B154)</f>
        <v>31C000S057_1</v>
      </c>
      <c r="D154" s="202" t="s">
        <v>611</v>
      </c>
      <c r="E154" s="202" t="s">
        <v>694</v>
      </c>
      <c r="F154" s="203" t="s">
        <v>12668</v>
      </c>
      <c r="G154" s="204" t="s">
        <v>12665</v>
      </c>
      <c r="H154" s="205" t="s">
        <v>12490</v>
      </c>
      <c r="I154" s="205" t="s">
        <v>2343</v>
      </c>
      <c r="J154" s="205" t="s">
        <v>12487</v>
      </c>
      <c r="K154" s="205" t="s">
        <v>3660</v>
      </c>
      <c r="L154" s="206"/>
      <c r="M154" s="206"/>
      <c r="N154" s="206"/>
      <c r="O154" s="206"/>
      <c r="P154" s="206"/>
      <c r="Q154" s="206"/>
      <c r="R154" s="206"/>
      <c r="S154" s="206"/>
      <c r="T154" s="206"/>
      <c r="U154" s="206"/>
      <c r="V154" s="206"/>
      <c r="W154" s="206"/>
      <c r="X154" s="206"/>
      <c r="Y154" s="206"/>
      <c r="Z154" s="206"/>
    </row>
    <row r="155" spans="1:26" ht="19.5" customHeight="1" x14ac:dyDescent="0.25">
      <c r="A155" s="201">
        <f>IFERROR(VLOOKUP(B155,Ejes!I:J,2,FALSE),"borrar")</f>
        <v>4</v>
      </c>
      <c r="B155" s="201" t="str">
        <f t="shared" si="2"/>
        <v>31C000U014</v>
      </c>
      <c r="C155" s="201" t="str">
        <f>B155&amp;"_"&amp;COUNTIF($B$1:B155,B155)</f>
        <v>31C000U014_1</v>
      </c>
      <c r="D155" s="202" t="s">
        <v>611</v>
      </c>
      <c r="E155" s="202" t="s">
        <v>699</v>
      </c>
      <c r="F155" s="203" t="s">
        <v>12669</v>
      </c>
      <c r="G155" s="204" t="s">
        <v>12665</v>
      </c>
      <c r="H155" s="205" t="s">
        <v>12490</v>
      </c>
      <c r="I155" s="205" t="s">
        <v>2343</v>
      </c>
      <c r="J155" s="205" t="s">
        <v>12487</v>
      </c>
      <c r="K155" s="205" t="s">
        <v>3660</v>
      </c>
      <c r="L155" s="206"/>
      <c r="M155" s="206"/>
      <c r="N155" s="206"/>
      <c r="O155" s="206"/>
      <c r="P155" s="206"/>
      <c r="Q155" s="206"/>
      <c r="R155" s="206"/>
      <c r="S155" s="206"/>
      <c r="T155" s="206"/>
      <c r="U155" s="206"/>
      <c r="V155" s="206"/>
      <c r="W155" s="206"/>
      <c r="X155" s="206"/>
      <c r="Y155" s="206"/>
      <c r="Z155" s="206"/>
    </row>
    <row r="156" spans="1:26" ht="19.5" customHeight="1" x14ac:dyDescent="0.25">
      <c r="A156" s="201">
        <f>IFERROR(VLOOKUP(B156,Ejes!I:J,2,FALSE),"borrar")</f>
        <v>4</v>
      </c>
      <c r="B156" s="201" t="str">
        <f t="shared" si="2"/>
        <v>31PDMPE048</v>
      </c>
      <c r="C156" s="201" t="str">
        <f>B156&amp;"_"&amp;COUNTIF($B$1:B156,B156)</f>
        <v>31PDMPE048_1</v>
      </c>
      <c r="D156" s="202" t="s">
        <v>3806</v>
      </c>
      <c r="E156" s="202" t="s">
        <v>640</v>
      </c>
      <c r="F156" s="203" t="s">
        <v>12670</v>
      </c>
      <c r="G156" s="204" t="s">
        <v>12505</v>
      </c>
      <c r="H156" s="205" t="s">
        <v>12486</v>
      </c>
      <c r="I156" s="205" t="s">
        <v>2342</v>
      </c>
      <c r="J156" s="205" t="s">
        <v>12487</v>
      </c>
      <c r="K156" s="205" t="s">
        <v>3660</v>
      </c>
      <c r="L156" s="206"/>
      <c r="M156" s="206"/>
      <c r="N156" s="206"/>
      <c r="O156" s="206"/>
      <c r="P156" s="206"/>
      <c r="Q156" s="206"/>
      <c r="R156" s="206"/>
      <c r="S156" s="206"/>
      <c r="T156" s="206"/>
      <c r="U156" s="206"/>
      <c r="V156" s="206"/>
      <c r="W156" s="206"/>
      <c r="X156" s="206"/>
      <c r="Y156" s="206"/>
      <c r="Z156" s="206"/>
    </row>
    <row r="157" spans="1:26" ht="19.5" customHeight="1" x14ac:dyDescent="0.25">
      <c r="A157" s="201">
        <f>IFERROR(VLOOKUP(B157,Ejes!I:J,2,FALSE),"borrar")</f>
        <v>4</v>
      </c>
      <c r="B157" s="201" t="str">
        <f t="shared" si="2"/>
        <v>31PFMAE177</v>
      </c>
      <c r="C157" s="201" t="str">
        <f>B157&amp;"_"&amp;COUNTIF($B$1:B157,B157)</f>
        <v>31PFMAE177_1</v>
      </c>
      <c r="D157" s="202" t="s">
        <v>612</v>
      </c>
      <c r="E157" s="202" t="s">
        <v>3827</v>
      </c>
      <c r="F157" s="203" t="s">
        <v>12671</v>
      </c>
      <c r="G157" s="204" t="s">
        <v>36</v>
      </c>
      <c r="H157" s="205" t="s">
        <v>12486</v>
      </c>
      <c r="I157" s="205" t="s">
        <v>2343</v>
      </c>
      <c r="J157" s="205" t="s">
        <v>12487</v>
      </c>
      <c r="K157" s="205" t="s">
        <v>3660</v>
      </c>
      <c r="L157" s="206"/>
      <c r="M157" s="206"/>
      <c r="N157" s="206"/>
      <c r="O157" s="206"/>
      <c r="P157" s="206"/>
      <c r="Q157" s="206"/>
      <c r="R157" s="206"/>
      <c r="S157" s="206"/>
      <c r="T157" s="206"/>
      <c r="U157" s="206"/>
      <c r="V157" s="206"/>
      <c r="W157" s="206"/>
      <c r="X157" s="206"/>
      <c r="Y157" s="206"/>
      <c r="Z157" s="206"/>
    </row>
    <row r="158" spans="1:26" ht="19.5" customHeight="1" x14ac:dyDescent="0.25">
      <c r="A158" s="201">
        <f>IFERROR(VLOOKUP(B158,Ejes!I:J,2,FALSE),"borrar")</f>
        <v>4</v>
      </c>
      <c r="B158" s="201" t="str">
        <f t="shared" si="2"/>
        <v>31PFPCU036</v>
      </c>
      <c r="C158" s="201" t="str">
        <f>B158&amp;"_"&amp;COUNTIF($B$1:B158,B158)</f>
        <v>31PFPCU036_1</v>
      </c>
      <c r="D158" s="202" t="s">
        <v>614</v>
      </c>
      <c r="E158" s="202" t="s">
        <v>3888</v>
      </c>
      <c r="F158" s="203" t="s">
        <v>12672</v>
      </c>
      <c r="G158" s="204" t="s">
        <v>12503</v>
      </c>
      <c r="H158" s="205" t="s">
        <v>12486</v>
      </c>
      <c r="I158" s="205" t="s">
        <v>2342</v>
      </c>
      <c r="J158" s="205" t="s">
        <v>12487</v>
      </c>
      <c r="K158" s="205" t="s">
        <v>3660</v>
      </c>
      <c r="L158" s="206"/>
      <c r="M158" s="206"/>
      <c r="N158" s="206"/>
      <c r="O158" s="206"/>
      <c r="P158" s="206"/>
      <c r="Q158" s="206"/>
      <c r="R158" s="206"/>
      <c r="S158" s="206"/>
      <c r="T158" s="206"/>
      <c r="U158" s="206"/>
      <c r="V158" s="206"/>
      <c r="W158" s="206"/>
      <c r="X158" s="206"/>
      <c r="Y158" s="206"/>
      <c r="Z158" s="206"/>
    </row>
    <row r="159" spans="1:26" ht="19.5" customHeight="1" x14ac:dyDescent="0.25">
      <c r="A159" s="201">
        <f>IFERROR(VLOOKUP(B159,Ejes!I:J,2,FALSE),"borrar")</f>
        <v>2</v>
      </c>
      <c r="B159" s="201" t="str">
        <f t="shared" si="2"/>
        <v>33C001E178</v>
      </c>
      <c r="C159" s="201" t="str">
        <f>B159&amp;"_"&amp;COUNTIF($B$1:B159,B159)</f>
        <v>33C001E178_1</v>
      </c>
      <c r="D159" s="202" t="s">
        <v>616</v>
      </c>
      <c r="E159" s="202" t="s">
        <v>3828</v>
      </c>
      <c r="F159" s="203" t="s">
        <v>12673</v>
      </c>
      <c r="G159" s="204" t="s">
        <v>36</v>
      </c>
      <c r="H159" s="205" t="s">
        <v>12519</v>
      </c>
      <c r="I159" s="205" t="s">
        <v>12493</v>
      </c>
      <c r="J159" s="205" t="s">
        <v>12487</v>
      </c>
      <c r="K159" s="205" t="s">
        <v>3661</v>
      </c>
      <c r="L159" s="206"/>
      <c r="M159" s="206"/>
      <c r="N159" s="206"/>
      <c r="O159" s="206"/>
      <c r="P159" s="206"/>
      <c r="Q159" s="206"/>
      <c r="R159" s="206"/>
      <c r="S159" s="206"/>
      <c r="T159" s="206"/>
      <c r="U159" s="206"/>
      <c r="V159" s="206"/>
      <c r="W159" s="206"/>
      <c r="X159" s="206"/>
      <c r="Y159" s="206"/>
      <c r="Z159" s="206"/>
    </row>
    <row r="160" spans="1:26" ht="19.5" customHeight="1" x14ac:dyDescent="0.25">
      <c r="A160" s="201">
        <f>IFERROR(VLOOKUP(B160,Ejes!I:J,2,FALSE),"borrar")</f>
        <v>2</v>
      </c>
      <c r="B160" s="201" t="str">
        <f t="shared" si="2"/>
        <v>33PDITE100</v>
      </c>
      <c r="C160" s="201" t="str">
        <f>B160&amp;"_"&amp;COUNTIF($B$1:B160,B160)</f>
        <v>33PDITE100_1</v>
      </c>
      <c r="D160" s="202" t="s">
        <v>617</v>
      </c>
      <c r="E160" s="202" t="s">
        <v>650</v>
      </c>
      <c r="F160" s="203" t="s">
        <v>12674</v>
      </c>
      <c r="G160" s="204" t="s">
        <v>12503</v>
      </c>
      <c r="H160" s="205" t="s">
        <v>12490</v>
      </c>
      <c r="I160" s="205" t="s">
        <v>12496</v>
      </c>
      <c r="J160" s="205" t="s">
        <v>12487</v>
      </c>
      <c r="K160" s="205" t="s">
        <v>3660</v>
      </c>
      <c r="L160" s="206"/>
      <c r="M160" s="206"/>
      <c r="N160" s="206"/>
      <c r="O160" s="206"/>
      <c r="P160" s="206"/>
      <c r="Q160" s="206"/>
      <c r="R160" s="206"/>
      <c r="S160" s="206"/>
      <c r="T160" s="206"/>
      <c r="U160" s="206"/>
      <c r="V160" s="206"/>
      <c r="W160" s="206"/>
      <c r="X160" s="206"/>
      <c r="Y160" s="206"/>
      <c r="Z160" s="206"/>
    </row>
    <row r="161" spans="1:26" ht="19.5" customHeight="1" x14ac:dyDescent="0.25">
      <c r="A161" s="201">
        <f>IFERROR(VLOOKUP(B161,Ejes!I:J,2,FALSE),"borrar")</f>
        <v>5</v>
      </c>
      <c r="B161" s="201" t="str">
        <f t="shared" si="2"/>
        <v>34C001N005</v>
      </c>
      <c r="C161" s="201" t="str">
        <f>B161&amp;"_"&amp;COUNTIF($B$1:B161,B161)</f>
        <v>34C001N005_1</v>
      </c>
      <c r="D161" s="202" t="s">
        <v>618</v>
      </c>
      <c r="E161" s="202" t="s">
        <v>3863</v>
      </c>
      <c r="F161" s="203" t="s">
        <v>12675</v>
      </c>
      <c r="G161" s="204" t="s">
        <v>36</v>
      </c>
      <c r="H161" s="205" t="s">
        <v>12519</v>
      </c>
      <c r="I161" s="205" t="s">
        <v>12493</v>
      </c>
      <c r="J161" s="205" t="s">
        <v>12487</v>
      </c>
      <c r="K161" s="205" t="s">
        <v>3660</v>
      </c>
      <c r="L161" s="206"/>
      <c r="M161" s="206"/>
      <c r="N161" s="206"/>
      <c r="O161" s="206"/>
      <c r="P161" s="206"/>
      <c r="Q161" s="206"/>
      <c r="R161" s="206"/>
      <c r="S161" s="206"/>
      <c r="T161" s="206"/>
      <c r="U161" s="206"/>
      <c r="V161" s="206"/>
      <c r="W161" s="206"/>
      <c r="X161" s="206"/>
      <c r="Y161" s="206"/>
      <c r="Z161" s="206"/>
    </row>
    <row r="162" spans="1:26" ht="19.5" customHeight="1" x14ac:dyDescent="0.25">
      <c r="A162" s="201">
        <f>IFERROR(VLOOKUP(B162,Ejes!I:J,2,FALSE),"borrar")</f>
        <v>5</v>
      </c>
      <c r="B162" s="201" t="str">
        <f t="shared" si="2"/>
        <v>34C001N005</v>
      </c>
      <c r="C162" s="201" t="str">
        <f>B162&amp;"_"&amp;COUNTIF($B$1:B162,B162)</f>
        <v>34C001N005_2</v>
      </c>
      <c r="D162" s="202" t="s">
        <v>618</v>
      </c>
      <c r="E162" s="202" t="s">
        <v>3863</v>
      </c>
      <c r="F162" s="203" t="s">
        <v>12676</v>
      </c>
      <c r="G162" s="204" t="s">
        <v>36</v>
      </c>
      <c r="H162" s="205" t="s">
        <v>12519</v>
      </c>
      <c r="I162" s="205" t="s">
        <v>12493</v>
      </c>
      <c r="J162" s="205" t="s">
        <v>12487</v>
      </c>
      <c r="K162" s="205" t="s">
        <v>3660</v>
      </c>
      <c r="L162" s="206"/>
      <c r="M162" s="206"/>
      <c r="N162" s="206"/>
      <c r="O162" s="206"/>
      <c r="P162" s="206"/>
      <c r="Q162" s="206"/>
      <c r="R162" s="206"/>
      <c r="S162" s="206"/>
      <c r="T162" s="206"/>
      <c r="U162" s="206"/>
      <c r="V162" s="206"/>
      <c r="W162" s="206"/>
      <c r="X162" s="206"/>
      <c r="Y162" s="206"/>
      <c r="Z162" s="206"/>
    </row>
    <row r="163" spans="1:26" ht="19.5" customHeight="1" x14ac:dyDescent="0.25">
      <c r="A163" s="201">
        <f>IFERROR(VLOOKUP(B163,Ejes!I:J,2,FALSE),"borrar")</f>
        <v>5</v>
      </c>
      <c r="B163" s="201" t="str">
        <f t="shared" si="2"/>
        <v>34C001N005</v>
      </c>
      <c r="C163" s="201" t="str">
        <f>B163&amp;"_"&amp;COUNTIF($B$1:B163,B163)</f>
        <v>34C001N005_3</v>
      </c>
      <c r="D163" s="202" t="s">
        <v>618</v>
      </c>
      <c r="E163" s="202" t="s">
        <v>3863</v>
      </c>
      <c r="F163" s="203" t="s">
        <v>12677</v>
      </c>
      <c r="G163" s="204" t="s">
        <v>36</v>
      </c>
      <c r="H163" s="205" t="s">
        <v>12490</v>
      </c>
      <c r="I163" s="208" t="s">
        <v>2341</v>
      </c>
      <c r="J163" s="205" t="s">
        <v>12487</v>
      </c>
      <c r="K163" s="205" t="s">
        <v>3660</v>
      </c>
      <c r="L163" s="206"/>
      <c r="M163" s="206"/>
      <c r="N163" s="206"/>
      <c r="O163" s="206"/>
      <c r="P163" s="206"/>
      <c r="Q163" s="206"/>
      <c r="R163" s="206"/>
      <c r="S163" s="206"/>
      <c r="T163" s="206"/>
      <c r="U163" s="206"/>
      <c r="V163" s="206"/>
      <c r="W163" s="206"/>
      <c r="X163" s="206"/>
      <c r="Y163" s="206"/>
      <c r="Z163" s="206"/>
    </row>
    <row r="164" spans="1:26" ht="19.5" customHeight="1" x14ac:dyDescent="0.25">
      <c r="A164" s="201">
        <f>IFERROR(VLOOKUP(B164,Ejes!I:J,2,FALSE),"borrar")</f>
        <v>5</v>
      </c>
      <c r="B164" s="201" t="str">
        <f t="shared" si="2"/>
        <v>34PDHBN005</v>
      </c>
      <c r="C164" s="201" t="str">
        <f>B164&amp;"_"&amp;COUNTIF($B$1:B164,B164)</f>
        <v>34PDHBN005_1</v>
      </c>
      <c r="D164" s="202" t="s">
        <v>619</v>
      </c>
      <c r="E164" s="202" t="s">
        <v>3863</v>
      </c>
      <c r="F164" s="203" t="s">
        <v>12678</v>
      </c>
      <c r="G164" s="204" t="s">
        <v>12485</v>
      </c>
      <c r="H164" s="205" t="s">
        <v>12486</v>
      </c>
      <c r="I164" s="208" t="s">
        <v>2341</v>
      </c>
      <c r="J164" s="205" t="s">
        <v>524</v>
      </c>
      <c r="K164" s="205" t="s">
        <v>3660</v>
      </c>
      <c r="L164" s="206"/>
      <c r="M164" s="206"/>
      <c r="N164" s="206"/>
      <c r="O164" s="206"/>
      <c r="P164" s="206"/>
      <c r="Q164" s="206"/>
      <c r="R164" s="206"/>
      <c r="S164" s="206"/>
      <c r="T164" s="206"/>
      <c r="U164" s="206"/>
      <c r="V164" s="206"/>
      <c r="W164" s="206"/>
      <c r="X164" s="206"/>
      <c r="Y164" s="206"/>
      <c r="Z164" s="206"/>
    </row>
    <row r="165" spans="1:26" ht="19.5" customHeight="1" x14ac:dyDescent="0.25">
      <c r="A165" s="201">
        <f>IFERROR(VLOOKUP(B165,Ejes!I:J,2,FALSE),"borrar")</f>
        <v>1</v>
      </c>
      <c r="B165" s="201" t="str">
        <f t="shared" si="2"/>
        <v>35C001E179</v>
      </c>
      <c r="C165" s="201" t="str">
        <f>B165&amp;"_"&amp;COUNTIF($B$1:B165,B165)</f>
        <v>35C001E179_1</v>
      </c>
      <c r="D165" s="202" t="s">
        <v>620</v>
      </c>
      <c r="E165" s="202" t="s">
        <v>3829</v>
      </c>
      <c r="F165" s="203" t="s">
        <v>12679</v>
      </c>
      <c r="G165" s="204" t="s">
        <v>12485</v>
      </c>
      <c r="H165" s="205" t="s">
        <v>12519</v>
      </c>
      <c r="I165" s="205" t="s">
        <v>2342</v>
      </c>
      <c r="J165" s="205" t="s">
        <v>12487</v>
      </c>
      <c r="K165" s="205" t="s">
        <v>3661</v>
      </c>
      <c r="L165" s="206"/>
      <c r="M165" s="206"/>
      <c r="N165" s="206"/>
      <c r="O165" s="206"/>
      <c r="P165" s="206"/>
      <c r="Q165" s="206"/>
      <c r="R165" s="206"/>
      <c r="S165" s="206"/>
      <c r="T165" s="206"/>
      <c r="U165" s="206"/>
      <c r="V165" s="206"/>
      <c r="W165" s="206"/>
      <c r="X165" s="206"/>
      <c r="Y165" s="206"/>
      <c r="Z165" s="206"/>
    </row>
    <row r="166" spans="1:26" ht="19.5" customHeight="1" x14ac:dyDescent="0.25">
      <c r="A166" s="201">
        <f>IFERROR(VLOOKUP(B166,Ejes!I:J,2,FALSE),"borrar")</f>
        <v>1</v>
      </c>
      <c r="B166" s="201" t="str">
        <f t="shared" si="2"/>
        <v>36C001E180</v>
      </c>
      <c r="C166" s="201" t="str">
        <f>B166&amp;"_"&amp;COUNTIF($B$1:B166,B166)</f>
        <v>36C001E180_1</v>
      </c>
      <c r="D166" s="202" t="s">
        <v>621</v>
      </c>
      <c r="E166" s="202" t="s">
        <v>3830</v>
      </c>
      <c r="F166" s="203" t="s">
        <v>12680</v>
      </c>
      <c r="G166" s="204" t="s">
        <v>12681</v>
      </c>
      <c r="H166" s="205" t="s">
        <v>12519</v>
      </c>
      <c r="I166" s="205" t="s">
        <v>2343</v>
      </c>
      <c r="J166" s="205" t="s">
        <v>12487</v>
      </c>
      <c r="K166" s="205" t="s">
        <v>3661</v>
      </c>
      <c r="L166" s="206"/>
      <c r="M166" s="206"/>
      <c r="N166" s="206"/>
      <c r="O166" s="206"/>
      <c r="P166" s="206"/>
      <c r="Q166" s="206"/>
      <c r="R166" s="206"/>
      <c r="S166" s="206"/>
      <c r="T166" s="206"/>
      <c r="U166" s="206"/>
      <c r="V166" s="206"/>
      <c r="W166" s="206"/>
      <c r="X166" s="206"/>
      <c r="Y166" s="206"/>
      <c r="Z166" s="206"/>
    </row>
    <row r="167" spans="1:26" ht="19.5" customHeight="1" x14ac:dyDescent="0.25">
      <c r="A167" s="201">
        <f>IFERROR(VLOOKUP(B167,Ejes!I:J,2,FALSE),"borrar")</f>
        <v>1</v>
      </c>
      <c r="B167" s="201" t="str">
        <f t="shared" si="2"/>
        <v>36C001E086</v>
      </c>
      <c r="C167" s="201" t="str">
        <f>B167&amp;"_"&amp;COUNTIF($B$1:B167,B167)</f>
        <v>36C001E086_1</v>
      </c>
      <c r="D167" s="202" t="s">
        <v>621</v>
      </c>
      <c r="E167" s="202" t="s">
        <v>647</v>
      </c>
      <c r="F167" s="203" t="s">
        <v>12682</v>
      </c>
      <c r="G167" s="204" t="s">
        <v>12503</v>
      </c>
      <c r="H167" s="205" t="s">
        <v>12490</v>
      </c>
      <c r="I167" s="205" t="s">
        <v>2342</v>
      </c>
      <c r="J167" s="205" t="s">
        <v>12487</v>
      </c>
      <c r="K167" s="205" t="s">
        <v>3660</v>
      </c>
      <c r="L167" s="206"/>
      <c r="M167" s="206"/>
      <c r="N167" s="206"/>
      <c r="O167" s="206"/>
      <c r="P167" s="206"/>
      <c r="Q167" s="206"/>
      <c r="R167" s="206"/>
      <c r="S167" s="206"/>
      <c r="T167" s="206"/>
      <c r="U167" s="206"/>
      <c r="V167" s="206"/>
      <c r="W167" s="206"/>
      <c r="X167" s="206"/>
      <c r="Y167" s="206"/>
      <c r="Z167" s="206"/>
    </row>
    <row r="168" spans="1:26" ht="19.5" customHeight="1" x14ac:dyDescent="0.25">
      <c r="A168" s="201">
        <f>IFERROR(VLOOKUP(B168,Ejes!I:J,2,FALSE),"borrar")</f>
        <v>6</v>
      </c>
      <c r="B168" s="201" t="str">
        <f t="shared" si="2"/>
        <v>36C001U041</v>
      </c>
      <c r="C168" s="201" t="str">
        <f>B168&amp;"_"&amp;COUNTIF($B$1:B168,B168)</f>
        <v>36C001U041_1</v>
      </c>
      <c r="D168" s="202" t="s">
        <v>621</v>
      </c>
      <c r="E168" s="202" t="s">
        <v>3893</v>
      </c>
      <c r="F168" s="203" t="s">
        <v>12685</v>
      </c>
      <c r="G168" s="204" t="s">
        <v>12503</v>
      </c>
      <c r="H168" s="205" t="s">
        <v>12519</v>
      </c>
      <c r="I168" s="205" t="s">
        <v>12493</v>
      </c>
      <c r="J168" s="205" t="s">
        <v>12487</v>
      </c>
      <c r="K168" s="205" t="s">
        <v>3660</v>
      </c>
      <c r="L168" s="206"/>
      <c r="M168" s="206"/>
      <c r="N168" s="206"/>
      <c r="O168" s="206"/>
      <c r="P168" s="206"/>
      <c r="Q168" s="206"/>
      <c r="R168" s="206"/>
      <c r="S168" s="206"/>
      <c r="T168" s="206"/>
      <c r="U168" s="206"/>
      <c r="V168" s="206"/>
      <c r="W168" s="206"/>
      <c r="X168" s="206"/>
      <c r="Y168" s="206"/>
      <c r="Z168" s="206"/>
    </row>
    <row r="169" spans="1:26" ht="19.5" customHeight="1" x14ac:dyDescent="0.25">
      <c r="A169" s="201">
        <f>IFERROR(VLOOKUP(B169,Ejes!I:J,2,FALSE),"borrar")</f>
        <v>1</v>
      </c>
      <c r="B169" s="201" t="str">
        <f t="shared" si="2"/>
        <v>36CD02E116</v>
      </c>
      <c r="C169" s="201" t="str">
        <f>B169&amp;"_"&amp;COUNTIF($B$1:B169,B169)</f>
        <v>36CD02E116_1</v>
      </c>
      <c r="D169" s="202" t="s">
        <v>12402</v>
      </c>
      <c r="E169" s="202" t="s">
        <v>653</v>
      </c>
      <c r="F169" s="203" t="s">
        <v>12683</v>
      </c>
      <c r="G169" s="204" t="s">
        <v>12503</v>
      </c>
      <c r="H169" s="205" t="s">
        <v>12486</v>
      </c>
      <c r="I169" s="205" t="s">
        <v>2342</v>
      </c>
      <c r="J169" s="205" t="s">
        <v>12487</v>
      </c>
      <c r="K169" s="205" t="s">
        <v>3660</v>
      </c>
      <c r="M169" s="206"/>
      <c r="N169" s="206"/>
      <c r="O169" s="206"/>
      <c r="P169" s="206"/>
      <c r="Q169" s="206"/>
      <c r="R169" s="206"/>
      <c r="S169" s="206"/>
      <c r="T169" s="206"/>
      <c r="U169" s="206"/>
      <c r="V169" s="206"/>
      <c r="W169" s="206"/>
      <c r="X169" s="206"/>
      <c r="Y169" s="206"/>
      <c r="Z169" s="206"/>
    </row>
    <row r="170" spans="1:26" ht="19.5" customHeight="1" x14ac:dyDescent="0.25">
      <c r="A170" s="201">
        <f>IFERROR(VLOOKUP(B170,Ejes!I:J,2,FALSE),"borrar")</f>
        <v>1</v>
      </c>
      <c r="B170" s="201" t="str">
        <f t="shared" si="2"/>
        <v>36CD02S224</v>
      </c>
      <c r="C170" s="201" t="str">
        <f>B170&amp;"_"&amp;COUNTIF($B$1:B170,B170)</f>
        <v>36CD02S224_1</v>
      </c>
      <c r="D170" s="202" t="s">
        <v>12402</v>
      </c>
      <c r="E170" s="202" t="s">
        <v>3878</v>
      </c>
      <c r="F170" s="203" t="s">
        <v>12684</v>
      </c>
      <c r="G170" s="204" t="s">
        <v>12503</v>
      </c>
      <c r="H170" s="205" t="s">
        <v>12519</v>
      </c>
      <c r="I170" s="208" t="s">
        <v>2341</v>
      </c>
      <c r="J170" s="205" t="s">
        <v>12487</v>
      </c>
      <c r="K170" s="205" t="s">
        <v>3660</v>
      </c>
      <c r="M170" s="206"/>
      <c r="N170" s="206"/>
      <c r="O170" s="206"/>
      <c r="P170" s="206"/>
      <c r="Q170" s="206"/>
      <c r="R170" s="206"/>
      <c r="S170" s="206"/>
      <c r="T170" s="206"/>
      <c r="U170" s="206"/>
      <c r="V170" s="206"/>
      <c r="W170" s="206"/>
      <c r="X170" s="206"/>
      <c r="Y170" s="206"/>
      <c r="Z170" s="206"/>
    </row>
    <row r="171" spans="1:26" ht="19.5" customHeight="1" x14ac:dyDescent="0.25">
      <c r="A171" s="201">
        <f>IFERROR(VLOOKUP(B171,Ejes!I:J,2,FALSE),"borrar")</f>
        <v>1</v>
      </c>
      <c r="B171" s="201" t="str">
        <f t="shared" si="2"/>
        <v>36PDIDE182</v>
      </c>
      <c r="C171" s="201" t="str">
        <f>B171&amp;"_"&amp;COUNTIF($B$1:B171,B171)</f>
        <v>36PDIDE182_1</v>
      </c>
      <c r="D171" s="202" t="s">
        <v>624</v>
      </c>
      <c r="E171" s="202" t="s">
        <v>3832</v>
      </c>
      <c r="F171" s="203" t="s">
        <v>12686</v>
      </c>
      <c r="G171" s="204" t="s">
        <v>12489</v>
      </c>
      <c r="H171" s="205" t="s">
        <v>12486</v>
      </c>
      <c r="I171" s="205" t="s">
        <v>12496</v>
      </c>
      <c r="J171" s="205" t="s">
        <v>12487</v>
      </c>
      <c r="K171" s="205" t="s">
        <v>3661</v>
      </c>
      <c r="L171" s="206"/>
      <c r="M171" s="206"/>
      <c r="N171" s="206"/>
      <c r="O171" s="206"/>
      <c r="P171" s="206"/>
      <c r="Q171" s="206"/>
      <c r="R171" s="206"/>
      <c r="S171" s="206"/>
      <c r="T171" s="206"/>
      <c r="U171" s="206"/>
      <c r="V171" s="206"/>
      <c r="W171" s="206"/>
      <c r="X171" s="206"/>
      <c r="Y171" s="206"/>
      <c r="Z171" s="206"/>
    </row>
    <row r="172" spans="1:26" ht="19.5" customHeight="1" x14ac:dyDescent="0.25">
      <c r="A172" s="201">
        <f>IFERROR(VLOOKUP(B172,Ejes!I:J,2,FALSE),"borrar")</f>
        <v>1</v>
      </c>
      <c r="B172" s="201" t="str">
        <f t="shared" ref="B172:B183" si="3">D172&amp;E172</f>
        <v>36PDIEE086</v>
      </c>
      <c r="C172" s="201" t="str">
        <f>B172&amp;"_"&amp;COUNTIF($B$1:B172,B172)</f>
        <v>36PDIEE086_1</v>
      </c>
      <c r="D172" s="202" t="s">
        <v>625</v>
      </c>
      <c r="E172" s="202" t="s">
        <v>647</v>
      </c>
      <c r="F172" s="203" t="s">
        <v>12687</v>
      </c>
      <c r="G172" s="204" t="s">
        <v>44</v>
      </c>
      <c r="H172" s="205" t="s">
        <v>12519</v>
      </c>
      <c r="I172" s="205" t="s">
        <v>12493</v>
      </c>
      <c r="J172" s="205" t="s">
        <v>12487</v>
      </c>
      <c r="K172" s="205" t="s">
        <v>3661</v>
      </c>
      <c r="L172" s="206"/>
      <c r="M172" s="206"/>
      <c r="N172" s="206"/>
      <c r="O172" s="206"/>
      <c r="P172" s="206"/>
      <c r="Q172" s="206"/>
      <c r="R172" s="206"/>
      <c r="S172" s="206"/>
      <c r="T172" s="206"/>
      <c r="U172" s="206"/>
      <c r="V172" s="206"/>
      <c r="W172" s="206"/>
      <c r="X172" s="206"/>
      <c r="Y172" s="206"/>
      <c r="Z172" s="206"/>
    </row>
    <row r="173" spans="1:26" ht="19.5" customHeight="1" x14ac:dyDescent="0.25">
      <c r="A173" s="201">
        <f>IFERROR(VLOOKUP(B173,Ejes!I:J,2,FALSE),"borrar")</f>
        <v>1</v>
      </c>
      <c r="B173" s="201" t="str">
        <f t="shared" si="3"/>
        <v>36PFEGE161</v>
      </c>
      <c r="C173" s="201" t="str">
        <f>B173&amp;"_"&amp;COUNTIF($B$1:B173,B173)</f>
        <v>36PFEGE161_1</v>
      </c>
      <c r="D173" s="202" t="s">
        <v>626</v>
      </c>
      <c r="E173" s="202" t="s">
        <v>3812</v>
      </c>
      <c r="F173" s="203" t="s">
        <v>12688</v>
      </c>
      <c r="G173" s="204" t="s">
        <v>12580</v>
      </c>
      <c r="H173" s="205" t="s">
        <v>12689</v>
      </c>
      <c r="I173" s="205" t="s">
        <v>12493</v>
      </c>
      <c r="J173" s="205" t="s">
        <v>12487</v>
      </c>
      <c r="K173" s="205" t="s">
        <v>3660</v>
      </c>
      <c r="L173" s="206"/>
      <c r="M173" s="206"/>
      <c r="N173" s="206"/>
      <c r="O173" s="206"/>
      <c r="P173" s="206"/>
      <c r="Q173" s="206"/>
      <c r="R173" s="206"/>
      <c r="S173" s="206"/>
      <c r="T173" s="206"/>
      <c r="U173" s="206"/>
      <c r="V173" s="206"/>
      <c r="W173" s="206"/>
      <c r="X173" s="206"/>
      <c r="Y173" s="206"/>
      <c r="Z173" s="206"/>
    </row>
    <row r="174" spans="1:26" ht="19.5" customHeight="1" x14ac:dyDescent="0.25">
      <c r="A174" s="201">
        <f>IFERROR(VLOOKUP(B174,Ejes!I:J,2,FALSE),"borrar")</f>
        <v>1</v>
      </c>
      <c r="B174" s="201" t="str">
        <f t="shared" si="3"/>
        <v>36PFEGS226</v>
      </c>
      <c r="C174" s="201" t="str">
        <f>B174&amp;"_"&amp;COUNTIF($B$1:B174,B174)</f>
        <v>36PFEGS226_1</v>
      </c>
      <c r="D174" s="202" t="s">
        <v>626</v>
      </c>
      <c r="E174" s="202" t="s">
        <v>3880</v>
      </c>
      <c r="F174" s="203" t="s">
        <v>12690</v>
      </c>
      <c r="G174" s="204" t="s">
        <v>12580</v>
      </c>
      <c r="H174" s="205" t="s">
        <v>12689</v>
      </c>
      <c r="I174" s="205" t="s">
        <v>12493</v>
      </c>
      <c r="J174" s="205" t="s">
        <v>12487</v>
      </c>
      <c r="K174" s="205" t="s">
        <v>3660</v>
      </c>
      <c r="L174" s="206"/>
      <c r="M174" s="206"/>
      <c r="N174" s="206"/>
      <c r="O174" s="206"/>
      <c r="P174" s="206"/>
      <c r="Q174" s="206"/>
      <c r="R174" s="206"/>
      <c r="S174" s="206"/>
      <c r="T174" s="206"/>
      <c r="U174" s="206"/>
      <c r="V174" s="206"/>
      <c r="W174" s="206"/>
      <c r="X174" s="206"/>
      <c r="Y174" s="206"/>
      <c r="Z174" s="206"/>
    </row>
    <row r="175" spans="1:26" ht="19.5" customHeight="1" x14ac:dyDescent="0.25">
      <c r="A175" s="201">
        <f>IFERROR(VLOOKUP(B175,Ejes!I:J,2,FALSE),"borrar")</f>
        <v>1</v>
      </c>
      <c r="B175" s="201" t="str">
        <f t="shared" si="3"/>
        <v>36PFEGU044</v>
      </c>
      <c r="C175" s="201" t="str">
        <f>B175&amp;"_"&amp;COUNTIF($B$1:B175,B175)</f>
        <v>36PFEGU044_1</v>
      </c>
      <c r="D175" s="202" t="s">
        <v>626</v>
      </c>
      <c r="E175" s="202" t="s">
        <v>3896</v>
      </c>
      <c r="F175" s="203" t="s">
        <v>12691</v>
      </c>
      <c r="G175" s="204" t="s">
        <v>12580</v>
      </c>
      <c r="H175" s="205" t="s">
        <v>12689</v>
      </c>
      <c r="I175" s="205" t="s">
        <v>12493</v>
      </c>
      <c r="J175" s="205" t="s">
        <v>12487</v>
      </c>
      <c r="K175" s="205" t="s">
        <v>3660</v>
      </c>
      <c r="L175" s="206"/>
      <c r="M175" s="206"/>
      <c r="N175" s="206"/>
      <c r="O175" s="206"/>
      <c r="P175" s="206"/>
      <c r="Q175" s="206"/>
      <c r="R175" s="206"/>
      <c r="S175" s="206"/>
      <c r="T175" s="206"/>
      <c r="U175" s="206"/>
      <c r="V175" s="206"/>
      <c r="W175" s="206"/>
      <c r="X175" s="206"/>
      <c r="Y175" s="206"/>
      <c r="Z175" s="206"/>
    </row>
    <row r="176" spans="1:26" ht="19.5" customHeight="1" x14ac:dyDescent="0.25">
      <c r="A176" s="201">
        <f>IFERROR(VLOOKUP(B176,Ejes!I:J,2,FALSE),"borrar")</f>
        <v>1</v>
      </c>
      <c r="B176" s="201" t="str">
        <f t="shared" si="3"/>
        <v>36PFEGU043</v>
      </c>
      <c r="C176" s="201" t="str">
        <f>B176&amp;"_"&amp;COUNTIF($B$1:B176,B176)</f>
        <v>36PFEGU043_1</v>
      </c>
      <c r="D176" s="202" t="s">
        <v>626</v>
      </c>
      <c r="E176" s="202" t="s">
        <v>3895</v>
      </c>
      <c r="F176" s="203" t="s">
        <v>12692</v>
      </c>
      <c r="G176" s="204" t="s">
        <v>12580</v>
      </c>
      <c r="H176" s="205" t="s">
        <v>12689</v>
      </c>
      <c r="I176" s="205" t="s">
        <v>12493</v>
      </c>
      <c r="J176" s="205" t="s">
        <v>12487</v>
      </c>
      <c r="K176" s="205" t="s">
        <v>3660</v>
      </c>
      <c r="L176" s="206"/>
      <c r="M176" s="206"/>
      <c r="N176" s="206"/>
      <c r="O176" s="206"/>
      <c r="P176" s="206"/>
      <c r="Q176" s="206"/>
      <c r="R176" s="206"/>
      <c r="S176" s="206"/>
      <c r="T176" s="206"/>
      <c r="U176" s="206"/>
      <c r="V176" s="206"/>
      <c r="W176" s="206"/>
      <c r="X176" s="206"/>
      <c r="Y176" s="206"/>
      <c r="Z176" s="206"/>
    </row>
    <row r="177" spans="1:26" ht="19.5" customHeight="1" x14ac:dyDescent="0.25">
      <c r="A177" s="201">
        <f>IFERROR(VLOOKUP(B177,Ejes!I:J,2,FALSE),"borrar")</f>
        <v>1</v>
      </c>
      <c r="B177" s="201" t="str">
        <f t="shared" si="3"/>
        <v>36PFEGS227</v>
      </c>
      <c r="C177" s="201" t="str">
        <f>B177&amp;"_"&amp;COUNTIF($B$1:B177,B177)</f>
        <v>36PFEGS227_1</v>
      </c>
      <c r="D177" s="202" t="s">
        <v>626</v>
      </c>
      <c r="E177" s="202" t="s">
        <v>3881</v>
      </c>
      <c r="F177" s="203" t="s">
        <v>12693</v>
      </c>
      <c r="G177" s="204" t="s">
        <v>12580</v>
      </c>
      <c r="H177" s="205" t="s">
        <v>12689</v>
      </c>
      <c r="I177" s="205" t="s">
        <v>12493</v>
      </c>
      <c r="J177" s="205" t="s">
        <v>12487</v>
      </c>
      <c r="K177" s="205" t="s">
        <v>3660</v>
      </c>
      <c r="L177" s="206"/>
      <c r="M177" s="206"/>
      <c r="N177" s="206"/>
      <c r="O177" s="206"/>
      <c r="P177" s="206"/>
      <c r="Q177" s="206"/>
      <c r="R177" s="206"/>
      <c r="S177" s="206"/>
      <c r="T177" s="206"/>
      <c r="U177" s="206"/>
      <c r="V177" s="206"/>
      <c r="W177" s="206"/>
      <c r="X177" s="206"/>
      <c r="Y177" s="206"/>
      <c r="Z177" s="206"/>
    </row>
    <row r="178" spans="1:26" ht="19.5" customHeight="1" x14ac:dyDescent="0.25">
      <c r="A178" s="201">
        <f>IFERROR(VLOOKUP(B178,Ejes!I:J,2,FALSE),"borrar")</f>
        <v>1</v>
      </c>
      <c r="B178" s="201" t="str">
        <f t="shared" si="3"/>
        <v>36PFEGS225</v>
      </c>
      <c r="C178" s="201" t="str">
        <f>B178&amp;"_"&amp;COUNTIF($B$1:B178,B178)</f>
        <v>36PFEGS225_1</v>
      </c>
      <c r="D178" s="202" t="s">
        <v>626</v>
      </c>
      <c r="E178" s="202" t="s">
        <v>3879</v>
      </c>
      <c r="F178" s="215" t="s">
        <v>12694</v>
      </c>
      <c r="G178" s="204" t="s">
        <v>12580</v>
      </c>
      <c r="H178" s="205" t="s">
        <v>12689</v>
      </c>
      <c r="I178" s="205" t="s">
        <v>12493</v>
      </c>
      <c r="J178" s="205" t="s">
        <v>12487</v>
      </c>
      <c r="K178" s="205" t="s">
        <v>3660</v>
      </c>
      <c r="L178" s="206"/>
      <c r="M178" s="206"/>
      <c r="N178" s="206"/>
      <c r="O178" s="206"/>
      <c r="P178" s="206"/>
      <c r="Q178" s="206"/>
      <c r="R178" s="206"/>
      <c r="S178" s="206"/>
      <c r="T178" s="206"/>
      <c r="U178" s="206"/>
      <c r="V178" s="206"/>
      <c r="W178" s="206"/>
      <c r="X178" s="206"/>
      <c r="Y178" s="206"/>
      <c r="Z178" s="206"/>
    </row>
    <row r="179" spans="1:26" ht="19.5" customHeight="1" x14ac:dyDescent="0.25">
      <c r="A179" s="201">
        <f>IFERROR(VLOOKUP(B179,Ejes!I:J,2,FALSE),"borrar")</f>
        <v>1</v>
      </c>
      <c r="B179" s="201" t="str">
        <f t="shared" si="3"/>
        <v>36PFEGS210</v>
      </c>
      <c r="C179" s="201" t="str">
        <f>B179&amp;"_"&amp;COUNTIF($B$1:B179,B179)</f>
        <v>36PFEGS210_1</v>
      </c>
      <c r="D179" s="202" t="s">
        <v>626</v>
      </c>
      <c r="E179" s="202" t="s">
        <v>697</v>
      </c>
      <c r="F179" s="203" t="s">
        <v>12695</v>
      </c>
      <c r="G179" s="204" t="s">
        <v>12580</v>
      </c>
      <c r="H179" s="205" t="s">
        <v>12689</v>
      </c>
      <c r="I179" s="205" t="s">
        <v>12493</v>
      </c>
      <c r="J179" s="205" t="s">
        <v>12487</v>
      </c>
      <c r="K179" s="205" t="s">
        <v>3660</v>
      </c>
      <c r="L179" s="206"/>
      <c r="M179" s="206"/>
      <c r="N179" s="206"/>
      <c r="O179" s="206"/>
      <c r="P179" s="206"/>
      <c r="Q179" s="206"/>
      <c r="R179" s="206"/>
      <c r="S179" s="206"/>
      <c r="T179" s="206"/>
      <c r="U179" s="206"/>
      <c r="V179" s="206"/>
      <c r="W179" s="206"/>
      <c r="X179" s="206"/>
      <c r="Y179" s="206"/>
      <c r="Z179" s="206"/>
    </row>
    <row r="180" spans="1:26" ht="19.5" customHeight="1" x14ac:dyDescent="0.25">
      <c r="A180" s="201">
        <f>IFERROR(VLOOKUP(B180,Ejes!I:J,2,FALSE),"borrar")</f>
        <v>1</v>
      </c>
      <c r="B180" s="201" t="str">
        <f t="shared" si="3"/>
        <v>38C001E183</v>
      </c>
      <c r="C180" s="201" t="str">
        <f>B180&amp;"_"&amp;COUNTIF($B$1:B180,B180)</f>
        <v>38C001E183_1</v>
      </c>
      <c r="D180" s="202" t="s">
        <v>627</v>
      </c>
      <c r="E180" s="202" t="s">
        <v>3833</v>
      </c>
      <c r="F180" s="203" t="s">
        <v>12696</v>
      </c>
      <c r="G180" s="204" t="s">
        <v>44</v>
      </c>
      <c r="H180" s="205" t="s">
        <v>12490</v>
      </c>
      <c r="I180" s="205" t="s">
        <v>12496</v>
      </c>
      <c r="J180" s="205" t="s">
        <v>12487</v>
      </c>
      <c r="K180" s="205" t="s">
        <v>3660</v>
      </c>
      <c r="L180" s="216"/>
      <c r="M180" s="216"/>
      <c r="N180" s="206"/>
      <c r="O180" s="206"/>
      <c r="P180" s="206"/>
      <c r="Q180" s="206"/>
      <c r="R180" s="206"/>
      <c r="S180" s="206"/>
      <c r="T180" s="206"/>
      <c r="U180" s="206"/>
      <c r="V180" s="206"/>
      <c r="W180" s="206"/>
      <c r="X180" s="206"/>
      <c r="Y180" s="206"/>
      <c r="Z180" s="206"/>
    </row>
    <row r="181" spans="1:26" ht="19.5" customHeight="1" x14ac:dyDescent="0.25">
      <c r="A181" s="201">
        <f>IFERROR(VLOOKUP(B181,Ejes!I:J,2,FALSE),"borrar")</f>
        <v>1</v>
      </c>
      <c r="B181" s="201" t="str">
        <f t="shared" si="3"/>
        <v>38C001E183</v>
      </c>
      <c r="C181" s="201" t="str">
        <f>B181&amp;"_"&amp;COUNTIF($B$1:B181,B181)</f>
        <v>38C001E183_2</v>
      </c>
      <c r="D181" s="202" t="s">
        <v>627</v>
      </c>
      <c r="E181" s="202" t="s">
        <v>3833</v>
      </c>
      <c r="F181" s="203" t="s">
        <v>12697</v>
      </c>
      <c r="G181" s="204" t="s">
        <v>44</v>
      </c>
      <c r="H181" s="205" t="s">
        <v>12490</v>
      </c>
      <c r="I181" s="205" t="s">
        <v>12496</v>
      </c>
      <c r="J181" s="205" t="s">
        <v>12487</v>
      </c>
      <c r="K181" s="205" t="s">
        <v>3660</v>
      </c>
      <c r="L181" s="216"/>
      <c r="M181" s="216"/>
      <c r="N181" s="206"/>
      <c r="O181" s="206"/>
      <c r="P181" s="206"/>
      <c r="Q181" s="206"/>
      <c r="R181" s="206"/>
      <c r="S181" s="206"/>
      <c r="T181" s="206"/>
      <c r="U181" s="206"/>
      <c r="V181" s="206"/>
      <c r="W181" s="206"/>
      <c r="X181" s="206"/>
      <c r="Y181" s="206"/>
      <c r="Z181" s="206"/>
    </row>
    <row r="182" spans="1:26" ht="19.5" customHeight="1" x14ac:dyDescent="0.25">
      <c r="A182" s="201">
        <f>IFERROR(VLOOKUP(B182,Ejes!I:J,2,FALSE),"borrar")</f>
        <v>1</v>
      </c>
      <c r="B182" s="201" t="str">
        <f t="shared" si="3"/>
        <v>38C001E183</v>
      </c>
      <c r="C182" s="201" t="str">
        <f>B182&amp;"_"&amp;COUNTIF($B$1:B182,B182)</f>
        <v>38C001E183_3</v>
      </c>
      <c r="D182" s="202" t="s">
        <v>627</v>
      </c>
      <c r="E182" s="202" t="s">
        <v>3833</v>
      </c>
      <c r="F182" s="203" t="s">
        <v>12698</v>
      </c>
      <c r="G182" s="204" t="s">
        <v>44</v>
      </c>
      <c r="H182" s="205" t="s">
        <v>12490</v>
      </c>
      <c r="I182" s="205" t="s">
        <v>12496</v>
      </c>
      <c r="J182" s="205" t="s">
        <v>12487</v>
      </c>
      <c r="K182" s="205" t="s">
        <v>3660</v>
      </c>
      <c r="L182" s="216"/>
      <c r="M182" s="216"/>
      <c r="N182" s="206"/>
      <c r="O182" s="206"/>
      <c r="P182" s="206"/>
      <c r="Q182" s="206"/>
      <c r="R182" s="206"/>
      <c r="S182" s="206"/>
      <c r="T182" s="206"/>
      <c r="U182" s="206"/>
      <c r="V182" s="206"/>
      <c r="W182" s="206"/>
      <c r="X182" s="206"/>
      <c r="Y182" s="206"/>
      <c r="Z182" s="206"/>
    </row>
    <row r="183" spans="1:26" ht="32.25" customHeight="1" x14ac:dyDescent="0.25">
      <c r="A183" s="201">
        <f>IFERROR(VLOOKUP(B183,Ejes!I:J,2,FALSE),"borrar")</f>
        <v>6</v>
      </c>
      <c r="B183" s="201" t="str">
        <f t="shared" si="3"/>
        <v>41PDIPM001</v>
      </c>
      <c r="C183" s="201" t="str">
        <f>B183&amp;"_"&amp;COUNTIF($B$1:B183,B183)</f>
        <v>41PDIPM001_1</v>
      </c>
      <c r="D183" s="202" t="s">
        <v>3793</v>
      </c>
      <c r="E183" s="202" t="s">
        <v>666</v>
      </c>
      <c r="F183" s="203" t="s">
        <v>12699</v>
      </c>
      <c r="G183" s="204" t="s">
        <v>12700</v>
      </c>
      <c r="H183" s="205" t="s">
        <v>12519</v>
      </c>
      <c r="I183" s="205" t="s">
        <v>2343</v>
      </c>
      <c r="J183" s="205" t="s">
        <v>12487</v>
      </c>
      <c r="K183" s="205" t="s">
        <v>3661</v>
      </c>
      <c r="L183" s="206"/>
      <c r="M183" s="206"/>
      <c r="N183" s="206"/>
      <c r="O183" s="206"/>
      <c r="P183" s="206"/>
      <c r="Q183" s="206"/>
      <c r="R183" s="206"/>
      <c r="S183" s="206"/>
      <c r="T183" s="206"/>
      <c r="U183" s="206"/>
      <c r="V183" s="206"/>
      <c r="W183" s="206"/>
      <c r="X183" s="206"/>
      <c r="Y183" s="206"/>
      <c r="Z183" s="206"/>
    </row>
    <row r="184" spans="1:26" ht="19.5" customHeight="1" x14ac:dyDescent="0.25"/>
    <row r="185" spans="1:26" ht="19.5" customHeight="1" x14ac:dyDescent="0.25"/>
    <row r="186" spans="1:26" ht="19.5" customHeight="1" x14ac:dyDescent="0.25"/>
    <row r="187" spans="1:26" ht="19.5" customHeight="1" x14ac:dyDescent="0.25"/>
    <row r="188" spans="1:26" ht="19.5" customHeight="1" x14ac:dyDescent="0.25"/>
    <row r="189" spans="1:26" ht="19.5" customHeight="1" x14ac:dyDescent="0.25"/>
    <row r="190" spans="1:26" ht="19.5" customHeight="1" x14ac:dyDescent="0.25"/>
    <row r="191" spans="1:26" ht="19.5" customHeight="1" x14ac:dyDescent="0.25"/>
    <row r="192" spans="1:26" ht="19.5" customHeight="1" x14ac:dyDescent="0.25"/>
    <row r="193" ht="19.5" customHeight="1" x14ac:dyDescent="0.25"/>
    <row r="194" ht="19.5" customHeight="1" x14ac:dyDescent="0.25"/>
    <row r="195" ht="19.5" customHeight="1" x14ac:dyDescent="0.25"/>
    <row r="196" ht="19.5" customHeight="1" x14ac:dyDescent="0.25"/>
    <row r="197" ht="19.5" customHeight="1" x14ac:dyDescent="0.25"/>
    <row r="198" ht="19.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sheetData>
  <autoFilter ref="D1:K184" xr:uid="{00000000-0001-0000-0100-000000000000}"/>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D30"/>
  <sheetViews>
    <sheetView topLeftCell="A26" zoomScaleNormal="100" workbookViewId="0">
      <selection activeCell="G9" sqref="G9"/>
    </sheetView>
  </sheetViews>
  <sheetFormatPr baseColWidth="10" defaultColWidth="11.42578125" defaultRowHeight="15" x14ac:dyDescent="0.25"/>
  <cols>
    <col min="1" max="1" width="8" style="9" customWidth="1"/>
    <col min="2" max="2" width="15.28515625" style="9" customWidth="1"/>
    <col min="3" max="3" width="71.28515625" style="9" customWidth="1"/>
    <col min="4" max="4" width="61.5703125" style="9" customWidth="1"/>
    <col min="5" max="16384" width="11.42578125" style="9"/>
  </cols>
  <sheetData>
    <row r="1" spans="1:4" ht="25.9" customHeight="1" x14ac:dyDescent="0.25"/>
    <row r="2" spans="1:4" ht="22.9" customHeight="1" x14ac:dyDescent="0.25"/>
    <row r="3" spans="1:4" ht="14.45" customHeight="1" x14ac:dyDescent="0.3">
      <c r="A3" s="324" t="s">
        <v>32</v>
      </c>
      <c r="B3" s="324"/>
      <c r="C3" s="324"/>
      <c r="D3" s="324"/>
    </row>
    <row r="4" spans="1:4" ht="18" customHeight="1" x14ac:dyDescent="0.3">
      <c r="A4" s="324" t="s">
        <v>33</v>
      </c>
      <c r="B4" s="324"/>
      <c r="C4" s="324"/>
      <c r="D4" s="324"/>
    </row>
    <row r="5" spans="1:4" ht="15.75" x14ac:dyDescent="0.25">
      <c r="A5" s="325" t="s">
        <v>34</v>
      </c>
      <c r="B5" s="325"/>
      <c r="C5" s="325"/>
      <c r="D5" s="325"/>
    </row>
    <row r="6" spans="1:4" ht="22.15" customHeight="1" x14ac:dyDescent="0.25">
      <c r="A6" s="183" t="s">
        <v>11612</v>
      </c>
      <c r="B6" s="183" t="s">
        <v>35</v>
      </c>
      <c r="C6" s="184" t="s">
        <v>11613</v>
      </c>
      <c r="D6" s="184" t="s">
        <v>11614</v>
      </c>
    </row>
    <row r="7" spans="1:4" x14ac:dyDescent="0.25">
      <c r="A7" s="10">
        <v>13</v>
      </c>
      <c r="B7" s="11"/>
      <c r="C7" s="11"/>
      <c r="D7" s="11"/>
    </row>
    <row r="8" spans="1:4" ht="135" customHeight="1" x14ac:dyDescent="0.25">
      <c r="A8" s="11"/>
      <c r="B8" s="252">
        <v>15</v>
      </c>
      <c r="C8" s="253" t="s">
        <v>37</v>
      </c>
      <c r="D8" s="254" t="s">
        <v>12465</v>
      </c>
    </row>
    <row r="9" spans="1:4" ht="229.5" x14ac:dyDescent="0.25">
      <c r="A9" s="11"/>
      <c r="B9" s="252">
        <v>17</v>
      </c>
      <c r="C9" s="253" t="s">
        <v>38</v>
      </c>
      <c r="D9" s="254" t="s">
        <v>12711</v>
      </c>
    </row>
    <row r="10" spans="1:4" ht="242.25" x14ac:dyDescent="0.25">
      <c r="A10" s="11"/>
      <c r="B10" s="252">
        <v>18</v>
      </c>
      <c r="C10" s="253" t="s">
        <v>39</v>
      </c>
      <c r="D10" s="254" t="s">
        <v>12712</v>
      </c>
    </row>
    <row r="11" spans="1:4" ht="51" x14ac:dyDescent="0.25">
      <c r="A11" s="11"/>
      <c r="B11" s="252">
        <v>21</v>
      </c>
      <c r="C11" s="253" t="s">
        <v>40</v>
      </c>
      <c r="D11" s="254" t="s">
        <v>12713</v>
      </c>
    </row>
    <row r="12" spans="1:4" ht="60" x14ac:dyDescent="0.25">
      <c r="A12" s="11"/>
      <c r="B12" s="252">
        <v>33</v>
      </c>
      <c r="C12" s="253" t="s">
        <v>41</v>
      </c>
      <c r="D12" s="255" t="s">
        <v>12466</v>
      </c>
    </row>
    <row r="13" spans="1:4" ht="150" x14ac:dyDescent="0.25">
      <c r="A13" s="11"/>
      <c r="B13" s="252">
        <v>36</v>
      </c>
      <c r="C13" s="253" t="s">
        <v>42</v>
      </c>
      <c r="D13" s="255" t="s">
        <v>12467</v>
      </c>
    </row>
    <row r="14" spans="1:4" ht="60" x14ac:dyDescent="0.25">
      <c r="A14" s="11"/>
      <c r="B14" s="252">
        <v>40</v>
      </c>
      <c r="C14" s="253" t="s">
        <v>43</v>
      </c>
      <c r="D14" s="255" t="s">
        <v>12468</v>
      </c>
    </row>
    <row r="15" spans="1:4" ht="120" customHeight="1" x14ac:dyDescent="0.25">
      <c r="A15" s="11"/>
      <c r="B15" s="252">
        <v>43</v>
      </c>
      <c r="C15" s="253" t="s">
        <v>45</v>
      </c>
      <c r="D15" s="254" t="s">
        <v>12714</v>
      </c>
    </row>
    <row r="16" spans="1:4" ht="75" x14ac:dyDescent="0.25">
      <c r="A16" s="11"/>
      <c r="B16" s="252">
        <v>47</v>
      </c>
      <c r="C16" s="253" t="s">
        <v>46</v>
      </c>
      <c r="D16" s="255" t="s">
        <v>12469</v>
      </c>
    </row>
    <row r="17" spans="1:4" ht="114.75" x14ac:dyDescent="0.25">
      <c r="A17" s="11"/>
      <c r="B17" s="252">
        <v>52</v>
      </c>
      <c r="C17" s="253" t="s">
        <v>47</v>
      </c>
      <c r="D17" s="254" t="s">
        <v>12715</v>
      </c>
    </row>
    <row r="18" spans="1:4" ht="90" x14ac:dyDescent="0.25">
      <c r="A18" s="11"/>
      <c r="B18" s="252">
        <v>57</v>
      </c>
      <c r="C18" s="253" t="s">
        <v>48</v>
      </c>
      <c r="D18" s="255" t="s">
        <v>12470</v>
      </c>
    </row>
    <row r="19" spans="1:4" ht="63.75" x14ac:dyDescent="0.25">
      <c r="A19" s="11"/>
      <c r="B19" s="252">
        <v>61</v>
      </c>
      <c r="C19" s="253" t="s">
        <v>49</v>
      </c>
      <c r="D19" s="254" t="s">
        <v>12716</v>
      </c>
    </row>
    <row r="20" spans="1:4" ht="210" customHeight="1" x14ac:dyDescent="0.25">
      <c r="A20" s="11"/>
      <c r="B20" s="252">
        <v>65</v>
      </c>
      <c r="C20" s="253" t="s">
        <v>50</v>
      </c>
      <c r="D20" s="254" t="s">
        <v>12717</v>
      </c>
    </row>
    <row r="21" spans="1:4" ht="165" customHeight="1" x14ac:dyDescent="0.25">
      <c r="A21" s="11"/>
      <c r="B21" s="252">
        <v>68</v>
      </c>
      <c r="C21" s="253" t="s">
        <v>51</v>
      </c>
      <c r="D21" s="254" t="s">
        <v>12471</v>
      </c>
    </row>
    <row r="22" spans="1:4" ht="60" x14ac:dyDescent="0.25">
      <c r="A22" s="11"/>
      <c r="B22" s="252">
        <v>72</v>
      </c>
      <c r="C22" s="253" t="s">
        <v>12472</v>
      </c>
      <c r="D22" s="255" t="s">
        <v>12473</v>
      </c>
    </row>
    <row r="23" spans="1:4" ht="45" x14ac:dyDescent="0.25">
      <c r="A23" s="11"/>
      <c r="B23" s="252">
        <v>77</v>
      </c>
      <c r="C23" s="253" t="s">
        <v>52</v>
      </c>
      <c r="D23" s="255" t="s">
        <v>12474</v>
      </c>
    </row>
    <row r="24" spans="1:4" ht="135" customHeight="1" x14ac:dyDescent="0.25">
      <c r="A24" s="11"/>
      <c r="B24" s="252">
        <v>78</v>
      </c>
      <c r="C24" s="253" t="s">
        <v>53</v>
      </c>
      <c r="D24" s="255" t="s">
        <v>12475</v>
      </c>
    </row>
    <row r="25" spans="1:4" ht="75" x14ac:dyDescent="0.25">
      <c r="A25" s="11"/>
      <c r="B25" s="252">
        <v>84</v>
      </c>
      <c r="C25" s="253" t="s">
        <v>54</v>
      </c>
      <c r="D25" s="255" t="s">
        <v>12476</v>
      </c>
    </row>
    <row r="26" spans="1:4" ht="153" x14ac:dyDescent="0.25">
      <c r="A26" s="11"/>
      <c r="B26" s="252">
        <v>115</v>
      </c>
      <c r="C26" s="253" t="s">
        <v>55</v>
      </c>
      <c r="D26" s="254" t="s">
        <v>12718</v>
      </c>
    </row>
    <row r="27" spans="1:4" ht="60" x14ac:dyDescent="0.25">
      <c r="A27" s="11"/>
      <c r="B27" s="252" t="s">
        <v>12477</v>
      </c>
      <c r="C27" s="253" t="s">
        <v>56</v>
      </c>
      <c r="D27" s="255" t="s">
        <v>12478</v>
      </c>
    </row>
    <row r="28" spans="1:4" ht="120" customHeight="1" x14ac:dyDescent="0.25">
      <c r="A28" s="11"/>
      <c r="B28" s="252">
        <v>43</v>
      </c>
      <c r="C28" s="253" t="s">
        <v>57</v>
      </c>
      <c r="D28" s="254" t="s">
        <v>12719</v>
      </c>
    </row>
    <row r="29" spans="1:4" ht="75" x14ac:dyDescent="0.25">
      <c r="A29" s="11"/>
      <c r="B29" s="252">
        <v>3</v>
      </c>
      <c r="C29" s="253" t="s">
        <v>58</v>
      </c>
      <c r="D29" s="255" t="s">
        <v>59</v>
      </c>
    </row>
    <row r="30" spans="1:4" ht="60" x14ac:dyDescent="0.25">
      <c r="A30" s="11"/>
      <c r="B30" s="256" t="s">
        <v>12720</v>
      </c>
      <c r="C30" s="253" t="s">
        <v>60</v>
      </c>
      <c r="D30" s="255" t="s">
        <v>12479</v>
      </c>
    </row>
  </sheetData>
  <mergeCells count="3">
    <mergeCell ref="A3:D3"/>
    <mergeCell ref="A4:D4"/>
    <mergeCell ref="A5:D5"/>
  </mergeCells>
  <pageMargins left="0.70866141732283472" right="0.70866141732283472" top="0.74803149606299213" bottom="0.74803149606299213" header="0.31496062992125984" footer="0.31496062992125984"/>
  <pageSetup scale="57" fitToHeight="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4"/>
  <dimension ref="A1:CB672"/>
  <sheetViews>
    <sheetView workbookViewId="0">
      <selection activeCell="A614" sqref="A614:XFD674"/>
    </sheetView>
  </sheetViews>
  <sheetFormatPr baseColWidth="10" defaultRowHeight="12.75" x14ac:dyDescent="0.2"/>
  <sheetData>
    <row r="1" spans="1:80" s="157" customFormat="1" ht="37.5" customHeight="1" x14ac:dyDescent="0.2">
      <c r="A1" s="148" t="s">
        <v>3901</v>
      </c>
      <c r="B1" s="149" t="s">
        <v>3902</v>
      </c>
      <c r="C1" s="150" t="s">
        <v>3903</v>
      </c>
      <c r="D1" s="150" t="s">
        <v>3904</v>
      </c>
      <c r="E1" s="150" t="s">
        <v>3905</v>
      </c>
      <c r="F1" s="150" t="s">
        <v>3906</v>
      </c>
      <c r="G1" s="151" t="s">
        <v>3907</v>
      </c>
      <c r="H1" s="152" t="s">
        <v>3908</v>
      </c>
      <c r="I1" s="152" t="s">
        <v>11502</v>
      </c>
      <c r="J1" s="148" t="s">
        <v>705</v>
      </c>
      <c r="K1" s="149" t="s">
        <v>3909</v>
      </c>
      <c r="L1" s="148" t="s">
        <v>3910</v>
      </c>
      <c r="M1" s="149" t="s">
        <v>3911</v>
      </c>
      <c r="N1" s="148" t="s">
        <v>3912</v>
      </c>
      <c r="O1" s="149" t="s">
        <v>3913</v>
      </c>
      <c r="P1" s="148" t="s">
        <v>3914</v>
      </c>
      <c r="Q1" s="149" t="s">
        <v>3915</v>
      </c>
      <c r="R1" s="148" t="s">
        <v>3916</v>
      </c>
      <c r="S1" s="149" t="s">
        <v>3917</v>
      </c>
      <c r="T1" s="153" t="s">
        <v>3918</v>
      </c>
      <c r="U1" s="149" t="s">
        <v>3919</v>
      </c>
      <c r="V1" s="151" t="s">
        <v>2</v>
      </c>
      <c r="W1" s="149" t="s">
        <v>3920</v>
      </c>
      <c r="X1" s="148" t="s">
        <v>3921</v>
      </c>
      <c r="Y1" s="149" t="s">
        <v>3922</v>
      </c>
      <c r="Z1" s="149"/>
      <c r="AA1" s="148" t="s">
        <v>3923</v>
      </c>
      <c r="AB1" s="149" t="s">
        <v>3924</v>
      </c>
      <c r="AC1" s="154" t="s">
        <v>3925</v>
      </c>
      <c r="AD1" s="154" t="s">
        <v>3926</v>
      </c>
      <c r="AE1" s="154" t="s">
        <v>3927</v>
      </c>
      <c r="AF1" s="154" t="s">
        <v>3928</v>
      </c>
      <c r="AG1" s="154" t="s">
        <v>3929</v>
      </c>
      <c r="AH1" s="155" t="s">
        <v>3930</v>
      </c>
      <c r="AI1" s="155" t="s">
        <v>3931</v>
      </c>
      <c r="AJ1" s="155" t="s">
        <v>3932</v>
      </c>
      <c r="AK1" s="155" t="s">
        <v>3933</v>
      </c>
      <c r="AL1" s="155" t="s">
        <v>3934</v>
      </c>
      <c r="AM1" s="155" t="s">
        <v>3935</v>
      </c>
      <c r="AN1" s="155" t="s">
        <v>3936</v>
      </c>
      <c r="AO1" s="155" t="s">
        <v>3937</v>
      </c>
      <c r="AP1" s="155" t="s">
        <v>3938</v>
      </c>
      <c r="AQ1" s="155" t="s">
        <v>3939</v>
      </c>
      <c r="AR1" s="155" t="s">
        <v>3940</v>
      </c>
      <c r="AS1" s="156" t="s">
        <v>3941</v>
      </c>
      <c r="AT1" s="156" t="s">
        <v>3942</v>
      </c>
      <c r="AU1" s="156" t="s">
        <v>3943</v>
      </c>
      <c r="AV1" s="156" t="s">
        <v>3944</v>
      </c>
      <c r="AW1" s="156" t="s">
        <v>3942</v>
      </c>
      <c r="AX1" s="156" t="s">
        <v>3943</v>
      </c>
      <c r="AY1" s="156" t="s">
        <v>3945</v>
      </c>
      <c r="AZ1" s="156" t="s">
        <v>3942</v>
      </c>
      <c r="BA1" s="156" t="s">
        <v>3943</v>
      </c>
      <c r="BB1" s="156" t="s">
        <v>3946</v>
      </c>
      <c r="BC1" s="156" t="s">
        <v>3942</v>
      </c>
      <c r="BD1" s="156" t="s">
        <v>3943</v>
      </c>
      <c r="BE1" s="156" t="s">
        <v>3947</v>
      </c>
      <c r="BF1" s="156" t="s">
        <v>3942</v>
      </c>
      <c r="BG1" s="156" t="s">
        <v>3943</v>
      </c>
      <c r="BH1" s="156" t="s">
        <v>3948</v>
      </c>
      <c r="BI1" s="156" t="s">
        <v>3942</v>
      </c>
      <c r="BJ1" s="156" t="s">
        <v>3943</v>
      </c>
      <c r="BK1" s="156" t="s">
        <v>3949</v>
      </c>
      <c r="BL1" s="156" t="s">
        <v>3942</v>
      </c>
      <c r="BM1" s="156" t="s">
        <v>3943</v>
      </c>
      <c r="BN1" s="156" t="s">
        <v>3950</v>
      </c>
      <c r="BO1" s="156" t="s">
        <v>3942</v>
      </c>
      <c r="BP1" s="156" t="s">
        <v>3943</v>
      </c>
      <c r="BQ1" s="156" t="s">
        <v>3951</v>
      </c>
      <c r="BR1" s="156" t="s">
        <v>3942</v>
      </c>
      <c r="BS1" s="156" t="s">
        <v>3943</v>
      </c>
      <c r="BT1" s="156" t="s">
        <v>3952</v>
      </c>
      <c r="BU1" s="156" t="s">
        <v>3942</v>
      </c>
      <c r="BV1" s="156" t="s">
        <v>3943</v>
      </c>
      <c r="BW1" s="156" t="s">
        <v>3953</v>
      </c>
      <c r="BX1" s="156" t="s">
        <v>3942</v>
      </c>
      <c r="BY1" s="156" t="s">
        <v>3943</v>
      </c>
      <c r="BZ1" s="156" t="s">
        <v>3954</v>
      </c>
      <c r="CA1" s="156" t="s">
        <v>3942</v>
      </c>
      <c r="CB1" s="156" t="s">
        <v>3943</v>
      </c>
    </row>
    <row r="2" spans="1:80" s="102" customFormat="1" ht="15.75" x14ac:dyDescent="0.25">
      <c r="A2" s="185" t="s">
        <v>503</v>
      </c>
      <c r="B2" s="186" t="s">
        <v>11615</v>
      </c>
      <c r="C2" s="186" t="s">
        <v>11616</v>
      </c>
      <c r="D2" s="186" t="s">
        <v>11617</v>
      </c>
      <c r="E2" s="186" t="s">
        <v>11618</v>
      </c>
      <c r="F2" s="186" t="s">
        <v>3955</v>
      </c>
      <c r="G2" s="185" t="s">
        <v>666</v>
      </c>
      <c r="H2" s="187" t="s">
        <v>11619</v>
      </c>
      <c r="I2" s="185" t="s">
        <v>2354</v>
      </c>
      <c r="J2" s="188">
        <v>6</v>
      </c>
      <c r="K2" s="186" t="s">
        <v>11620</v>
      </c>
      <c r="L2" s="188">
        <v>3</v>
      </c>
      <c r="M2" s="186" t="s">
        <v>11621</v>
      </c>
      <c r="N2" s="188">
        <v>1</v>
      </c>
      <c r="O2" s="186" t="s">
        <v>3956</v>
      </c>
      <c r="P2" s="188">
        <v>1</v>
      </c>
      <c r="Q2" s="186" t="s">
        <v>3957</v>
      </c>
      <c r="R2" s="188" t="s">
        <v>728</v>
      </c>
      <c r="S2" s="186" t="s">
        <v>11622</v>
      </c>
      <c r="T2" s="188" t="s">
        <v>719</v>
      </c>
      <c r="U2" s="186" t="s">
        <v>3958</v>
      </c>
      <c r="V2" s="188" t="s">
        <v>3987</v>
      </c>
      <c r="W2" s="186" t="s">
        <v>3988</v>
      </c>
      <c r="X2" s="188" t="s">
        <v>2870</v>
      </c>
      <c r="Y2" s="186" t="s">
        <v>4024</v>
      </c>
      <c r="Z2" s="186" t="str">
        <f>X2&amp;" "&amp;Y2</f>
        <v>11 Ciudades y comunidades sostenibles</v>
      </c>
      <c r="AA2" s="188">
        <v>11.3</v>
      </c>
      <c r="AB2" s="186" t="s">
        <v>4463</v>
      </c>
      <c r="AC2" s="186" t="str">
        <f>AA2&amp;" "&amp;AB2</f>
        <v>11.3 De aqui a 2030, aumentar la urbanizacion inclusiva y sostenible y la capacidad para la planificacion y la gestion participativas, integradas y sostenibles de los asentamientos humanos en todos los paises</v>
      </c>
      <c r="AD2" s="160" t="s">
        <v>3962</v>
      </c>
      <c r="AE2" s="160" t="s">
        <v>3963</v>
      </c>
      <c r="AF2" s="160" t="s">
        <v>3964</v>
      </c>
      <c r="AG2" s="160" t="s">
        <v>3965</v>
      </c>
      <c r="AH2" s="158" t="s">
        <v>719</v>
      </c>
      <c r="AI2" s="159" t="s">
        <v>3966</v>
      </c>
      <c r="AJ2" s="159" t="s">
        <v>3967</v>
      </c>
      <c r="AK2" s="159" t="s">
        <v>3968</v>
      </c>
      <c r="AL2" s="159" t="s">
        <v>3969</v>
      </c>
      <c r="AM2" s="158" t="s">
        <v>3970</v>
      </c>
      <c r="AN2" s="158" t="s">
        <v>3971</v>
      </c>
      <c r="AO2" s="158" t="s">
        <v>3972</v>
      </c>
      <c r="AP2" s="158" t="s">
        <v>719</v>
      </c>
      <c r="AQ2" s="160" t="s">
        <v>3973</v>
      </c>
      <c r="AR2" s="159" t="s">
        <v>3974</v>
      </c>
      <c r="AS2" s="160" t="s">
        <v>3975</v>
      </c>
      <c r="AT2" s="159" t="s">
        <v>3976</v>
      </c>
      <c r="AU2" s="159" t="s">
        <v>3977</v>
      </c>
      <c r="AV2" s="160" t="s">
        <v>3978</v>
      </c>
      <c r="AW2" s="159" t="s">
        <v>3979</v>
      </c>
      <c r="AX2" s="159" t="s">
        <v>3980</v>
      </c>
      <c r="AY2" s="160" t="s">
        <v>3981</v>
      </c>
      <c r="AZ2" s="159" t="s">
        <v>3982</v>
      </c>
      <c r="BA2" s="159" t="s">
        <v>3983</v>
      </c>
      <c r="BB2" s="160" t="s">
        <v>3984</v>
      </c>
      <c r="BC2" s="159" t="s">
        <v>3985</v>
      </c>
      <c r="BD2" s="159" t="s">
        <v>3986</v>
      </c>
      <c r="BE2" s="160"/>
      <c r="BF2" s="159"/>
      <c r="BG2" s="159"/>
      <c r="BH2" s="159"/>
      <c r="BI2" s="159"/>
      <c r="BJ2" s="159"/>
      <c r="BK2" s="159"/>
      <c r="BL2" s="159"/>
      <c r="BM2" s="159"/>
      <c r="BN2" s="159"/>
      <c r="BO2" s="159"/>
      <c r="BP2" s="159"/>
      <c r="BQ2" s="159"/>
      <c r="BR2" s="159"/>
      <c r="BS2" s="159"/>
      <c r="BT2" s="159"/>
      <c r="BU2" s="159"/>
      <c r="BV2" s="159"/>
    </row>
    <row r="3" spans="1:80" s="102" customFormat="1" ht="15.75" x14ac:dyDescent="0.25">
      <c r="A3" s="185" t="s">
        <v>503</v>
      </c>
      <c r="B3" s="186" t="s">
        <v>11615</v>
      </c>
      <c r="C3" s="186" t="s">
        <v>11616</v>
      </c>
      <c r="D3" s="186" t="s">
        <v>11617</v>
      </c>
      <c r="E3" s="186" t="s">
        <v>11618</v>
      </c>
      <c r="F3" s="186" t="s">
        <v>3955</v>
      </c>
      <c r="G3" s="185" t="s">
        <v>3862</v>
      </c>
      <c r="H3" s="187" t="s">
        <v>11623</v>
      </c>
      <c r="I3" s="185" t="s">
        <v>11624</v>
      </c>
      <c r="J3" s="188">
        <v>6</v>
      </c>
      <c r="K3" s="186" t="s">
        <v>11620</v>
      </c>
      <c r="L3" s="188">
        <v>3</v>
      </c>
      <c r="M3" s="186" t="s">
        <v>11621</v>
      </c>
      <c r="N3" s="188">
        <v>1</v>
      </c>
      <c r="O3" s="186" t="s">
        <v>3956</v>
      </c>
      <c r="P3" s="188">
        <v>1</v>
      </c>
      <c r="Q3" s="186" t="s">
        <v>3957</v>
      </c>
      <c r="R3" s="188" t="s">
        <v>728</v>
      </c>
      <c r="S3" s="186" t="s">
        <v>11622</v>
      </c>
      <c r="T3" s="188" t="s">
        <v>719</v>
      </c>
      <c r="U3" s="186" t="s">
        <v>3958</v>
      </c>
      <c r="V3" s="188" t="s">
        <v>4005</v>
      </c>
      <c r="W3" s="186" t="s">
        <v>4006</v>
      </c>
      <c r="X3" s="188" t="s">
        <v>2870</v>
      </c>
      <c r="Y3" s="186" t="s">
        <v>4024</v>
      </c>
      <c r="Z3" s="186" t="str">
        <f t="shared" ref="Z3:Z66" si="0">X3&amp;" "&amp;Y3</f>
        <v>11 Ciudades y comunidades sostenibles</v>
      </c>
      <c r="AA3" s="188">
        <v>11.3</v>
      </c>
      <c r="AB3" s="186" t="s">
        <v>4463</v>
      </c>
      <c r="AC3" s="186" t="str">
        <f t="shared" ref="AC3:AC66" si="1">AA3&amp;" "&amp;AB3</f>
        <v>11.3 De aqui a 2030, aumentar la urbanizacion inclusiva y sostenible y la capacidad para la planificacion y la gestion participativas, integradas y sostenibles de los asentamientos humanos en todos los paises</v>
      </c>
      <c r="AD3" s="160" t="s">
        <v>3989</v>
      </c>
      <c r="AE3" s="160" t="s">
        <v>3990</v>
      </c>
      <c r="AF3" s="160" t="s">
        <v>3991</v>
      </c>
      <c r="AG3" s="160" t="s">
        <v>3992</v>
      </c>
      <c r="AH3" s="158" t="s">
        <v>719</v>
      </c>
      <c r="AI3" s="159" t="s">
        <v>3993</v>
      </c>
      <c r="AJ3" s="159" t="s">
        <v>3994</v>
      </c>
      <c r="AK3" s="159" t="s">
        <v>3968</v>
      </c>
      <c r="AL3" s="159" t="s">
        <v>3995</v>
      </c>
      <c r="AM3" s="158" t="s">
        <v>3996</v>
      </c>
      <c r="AN3" s="158" t="s">
        <v>3997</v>
      </c>
      <c r="AO3" s="158" t="s">
        <v>3998</v>
      </c>
      <c r="AP3" s="158" t="s">
        <v>719</v>
      </c>
      <c r="AQ3" s="160" t="s">
        <v>3999</v>
      </c>
      <c r="AR3" s="159" t="s">
        <v>4000</v>
      </c>
      <c r="AS3" s="160" t="s">
        <v>4001</v>
      </c>
      <c r="AT3" s="159" t="s">
        <v>4002</v>
      </c>
      <c r="AU3" s="159" t="s">
        <v>4003</v>
      </c>
      <c r="AV3" s="160" t="s">
        <v>4004</v>
      </c>
      <c r="AW3" s="159" t="s">
        <v>4002</v>
      </c>
      <c r="AX3" s="159" t="s">
        <v>4003</v>
      </c>
      <c r="AY3" s="160" t="s">
        <v>3852</v>
      </c>
      <c r="AZ3" s="159" t="s">
        <v>3852</v>
      </c>
      <c r="BA3" s="159" t="s">
        <v>3852</v>
      </c>
      <c r="BB3" s="160" t="s">
        <v>3852</v>
      </c>
      <c r="BC3" s="159" t="s">
        <v>3852</v>
      </c>
      <c r="BD3" s="159" t="s">
        <v>3852</v>
      </c>
      <c r="BE3" s="160" t="s">
        <v>3852</v>
      </c>
      <c r="BF3" s="159" t="s">
        <v>3852</v>
      </c>
      <c r="BG3" s="159" t="s">
        <v>3852</v>
      </c>
      <c r="BH3" s="159" t="s">
        <v>3852</v>
      </c>
      <c r="BI3" s="159" t="s">
        <v>3852</v>
      </c>
      <c r="BJ3" s="159" t="s">
        <v>3852</v>
      </c>
      <c r="BK3" s="159" t="s">
        <v>3852</v>
      </c>
      <c r="BL3" s="159" t="s">
        <v>3852</v>
      </c>
      <c r="BM3" s="159" t="s">
        <v>3852</v>
      </c>
      <c r="BN3" s="159" t="s">
        <v>3852</v>
      </c>
      <c r="BO3" s="159" t="s">
        <v>3852</v>
      </c>
      <c r="BP3" s="159" t="s">
        <v>3852</v>
      </c>
      <c r="BQ3" s="159" t="s">
        <v>3852</v>
      </c>
      <c r="BR3" s="159" t="s">
        <v>3852</v>
      </c>
      <c r="BS3" s="159" t="s">
        <v>3852</v>
      </c>
      <c r="BT3" s="159" t="s">
        <v>3852</v>
      </c>
      <c r="BU3" s="159" t="s">
        <v>3852</v>
      </c>
      <c r="BV3" s="159" t="s">
        <v>3852</v>
      </c>
      <c r="BW3" s="102" t="s">
        <v>3852</v>
      </c>
      <c r="BX3" s="102" t="s">
        <v>3852</v>
      </c>
    </row>
    <row r="4" spans="1:80" s="102" customFormat="1" ht="15.75" x14ac:dyDescent="0.25">
      <c r="A4" s="185" t="s">
        <v>503</v>
      </c>
      <c r="B4" s="186" t="s">
        <v>11615</v>
      </c>
      <c r="C4" s="186" t="s">
        <v>11616</v>
      </c>
      <c r="D4" s="186" t="s">
        <v>11617</v>
      </c>
      <c r="E4" s="186" t="s">
        <v>11618</v>
      </c>
      <c r="F4" s="186" t="s">
        <v>3955</v>
      </c>
      <c r="G4" s="185" t="s">
        <v>667</v>
      </c>
      <c r="H4" s="187" t="s">
        <v>11625</v>
      </c>
      <c r="I4" s="185" t="s">
        <v>2355</v>
      </c>
      <c r="J4" s="188">
        <v>5</v>
      </c>
      <c r="K4" s="186" t="s">
        <v>11626</v>
      </c>
      <c r="L4" s="188">
        <v>3</v>
      </c>
      <c r="M4" s="186" t="s">
        <v>7725</v>
      </c>
      <c r="N4" s="188">
        <v>3</v>
      </c>
      <c r="O4" s="186" t="s">
        <v>4021</v>
      </c>
      <c r="P4" s="188">
        <v>1</v>
      </c>
      <c r="Q4" s="186" t="s">
        <v>3957</v>
      </c>
      <c r="R4" s="188" t="s">
        <v>739</v>
      </c>
      <c r="S4" s="186" t="s">
        <v>11627</v>
      </c>
      <c r="T4" s="188" t="s">
        <v>720</v>
      </c>
      <c r="U4" s="186" t="s">
        <v>4020</v>
      </c>
      <c r="V4" s="188" t="s">
        <v>4022</v>
      </c>
      <c r="W4" s="186" t="s">
        <v>4023</v>
      </c>
      <c r="X4" s="188" t="s">
        <v>2870</v>
      </c>
      <c r="Y4" s="186" t="s">
        <v>4024</v>
      </c>
      <c r="Z4" s="186" t="str">
        <f t="shared" si="0"/>
        <v>11 Ciudades y comunidades sostenibles</v>
      </c>
      <c r="AA4" s="188">
        <v>11.5</v>
      </c>
      <c r="AB4" s="186" t="s">
        <v>4025</v>
      </c>
      <c r="AC4" s="186" t="str">
        <f t="shared" si="1"/>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4" s="160" t="s">
        <v>4007</v>
      </c>
      <c r="AE4" s="160" t="s">
        <v>4008</v>
      </c>
      <c r="AF4" s="160" t="s">
        <v>4009</v>
      </c>
      <c r="AG4" s="160" t="s">
        <v>4010</v>
      </c>
      <c r="AH4" s="158" t="s">
        <v>719</v>
      </c>
      <c r="AI4" s="159" t="s">
        <v>4011</v>
      </c>
      <c r="AJ4" s="159" t="s">
        <v>4012</v>
      </c>
      <c r="AK4" s="159" t="s">
        <v>4013</v>
      </c>
      <c r="AL4" s="159" t="s">
        <v>4014</v>
      </c>
      <c r="AM4" s="158" t="s">
        <v>2419</v>
      </c>
      <c r="AN4" s="158" t="s">
        <v>4015</v>
      </c>
      <c r="AO4" s="158" t="s">
        <v>4016</v>
      </c>
      <c r="AP4" s="158" t="s">
        <v>719</v>
      </c>
      <c r="AQ4" s="160" t="s">
        <v>4017</v>
      </c>
      <c r="AR4" s="159" t="s">
        <v>4018</v>
      </c>
      <c r="AS4" s="160" t="s">
        <v>4019</v>
      </c>
      <c r="AT4" s="159" t="s">
        <v>4002</v>
      </c>
      <c r="AU4" s="159" t="s">
        <v>4003</v>
      </c>
      <c r="AV4" s="160"/>
      <c r="AW4" s="159" t="s">
        <v>3852</v>
      </c>
      <c r="AX4" s="159" t="s">
        <v>3852</v>
      </c>
      <c r="AY4" s="160" t="s">
        <v>3852</v>
      </c>
      <c r="AZ4" s="159" t="s">
        <v>3852</v>
      </c>
      <c r="BA4" s="159" t="s">
        <v>3852</v>
      </c>
      <c r="BB4" s="160" t="s">
        <v>3852</v>
      </c>
      <c r="BC4" s="159" t="s">
        <v>3852</v>
      </c>
      <c r="BD4" s="159" t="s">
        <v>3852</v>
      </c>
      <c r="BE4" s="160" t="s">
        <v>3852</v>
      </c>
      <c r="BF4" s="159" t="s">
        <v>3852</v>
      </c>
      <c r="BG4" s="159" t="s">
        <v>3852</v>
      </c>
      <c r="BH4" s="159" t="s">
        <v>3852</v>
      </c>
      <c r="BI4" s="159" t="s">
        <v>3852</v>
      </c>
      <c r="BJ4" s="159" t="s">
        <v>3852</v>
      </c>
      <c r="BK4" s="159" t="s">
        <v>3852</v>
      </c>
      <c r="BL4" s="159" t="s">
        <v>3852</v>
      </c>
      <c r="BM4" s="159" t="s">
        <v>3852</v>
      </c>
      <c r="BN4" s="159" t="s">
        <v>3852</v>
      </c>
      <c r="BO4" s="159" t="s">
        <v>3852</v>
      </c>
      <c r="BP4" s="159" t="s">
        <v>3852</v>
      </c>
      <c r="BQ4" s="159" t="s">
        <v>3852</v>
      </c>
      <c r="BR4" s="159" t="s">
        <v>3852</v>
      </c>
      <c r="BS4" s="159" t="s">
        <v>3852</v>
      </c>
      <c r="BT4" s="159" t="s">
        <v>3852</v>
      </c>
      <c r="BU4" s="159" t="s">
        <v>3852</v>
      </c>
      <c r="BV4" s="159" t="s">
        <v>3852</v>
      </c>
      <c r="BW4" s="102" t="s">
        <v>3852</v>
      </c>
      <c r="BX4" s="102" t="s">
        <v>3852</v>
      </c>
    </row>
    <row r="5" spans="1:80" s="102" customFormat="1" ht="15.75" x14ac:dyDescent="0.25">
      <c r="A5" s="185" t="s">
        <v>503</v>
      </c>
      <c r="B5" s="186" t="s">
        <v>11615</v>
      </c>
      <c r="C5" s="186" t="s">
        <v>11616</v>
      </c>
      <c r="D5" s="186" t="s">
        <v>11617</v>
      </c>
      <c r="E5" s="186" t="s">
        <v>11618</v>
      </c>
      <c r="F5" s="186" t="s">
        <v>3955</v>
      </c>
      <c r="G5" s="185" t="s">
        <v>675</v>
      </c>
      <c r="H5" s="187" t="s">
        <v>11628</v>
      </c>
      <c r="I5" s="185" t="s">
        <v>2352</v>
      </c>
      <c r="J5" s="188">
        <v>6</v>
      </c>
      <c r="K5" s="186" t="s">
        <v>11620</v>
      </c>
      <c r="L5" s="188">
        <v>3</v>
      </c>
      <c r="M5" s="186" t="s">
        <v>11621</v>
      </c>
      <c r="N5" s="188">
        <v>1</v>
      </c>
      <c r="O5" s="186" t="s">
        <v>3956</v>
      </c>
      <c r="P5" s="188">
        <v>1</v>
      </c>
      <c r="Q5" s="186" t="s">
        <v>3957</v>
      </c>
      <c r="R5" s="188" t="s">
        <v>728</v>
      </c>
      <c r="S5" s="186" t="s">
        <v>11622</v>
      </c>
      <c r="T5" s="188" t="s">
        <v>719</v>
      </c>
      <c r="U5" s="186" t="s">
        <v>3958</v>
      </c>
      <c r="V5" s="188" t="s">
        <v>3959</v>
      </c>
      <c r="W5" s="186" t="s">
        <v>11629</v>
      </c>
      <c r="X5" s="188" t="s">
        <v>2870</v>
      </c>
      <c r="Y5" s="186" t="s">
        <v>4024</v>
      </c>
      <c r="Z5" s="186" t="str">
        <f t="shared" si="0"/>
        <v>11 Ciudades y comunidades sostenibles</v>
      </c>
      <c r="AA5" s="188" t="s">
        <v>11630</v>
      </c>
      <c r="AB5" s="186" t="s">
        <v>11631</v>
      </c>
      <c r="AC5" s="186" t="str">
        <f t="shared" si="1"/>
        <v>11.a Apoyar los vinculos economicos, sociales y ambientales positivos entre las zonas urbanas, periurbanas y rurales fortaleciendo la planificacion del desarrollo nacional y regional</v>
      </c>
      <c r="AD5" s="160" t="s">
        <v>4026</v>
      </c>
      <c r="AE5" s="160" t="s">
        <v>4027</v>
      </c>
      <c r="AF5" s="160" t="s">
        <v>4028</v>
      </c>
      <c r="AG5" s="160" t="s">
        <v>4029</v>
      </c>
      <c r="AH5" s="158" t="s">
        <v>719</v>
      </c>
      <c r="AI5" s="159" t="s">
        <v>4030</v>
      </c>
      <c r="AJ5" s="159" t="s">
        <v>4031</v>
      </c>
      <c r="AK5" s="159" t="s">
        <v>3968</v>
      </c>
      <c r="AL5" s="159" t="s">
        <v>4032</v>
      </c>
      <c r="AM5" s="158" t="s">
        <v>3996</v>
      </c>
      <c r="AN5" s="158" t="s">
        <v>3997</v>
      </c>
      <c r="AO5" s="158" t="s">
        <v>3998</v>
      </c>
      <c r="AP5" s="158" t="s">
        <v>719</v>
      </c>
      <c r="AQ5" s="160" t="s">
        <v>4033</v>
      </c>
      <c r="AR5" s="159" t="s">
        <v>4034</v>
      </c>
      <c r="AS5" s="160" t="s">
        <v>4035</v>
      </c>
      <c r="AT5" s="159" t="s">
        <v>4002</v>
      </c>
      <c r="AU5" s="159" t="s">
        <v>4003</v>
      </c>
      <c r="AV5" s="160" t="s">
        <v>4036</v>
      </c>
      <c r="AW5" s="159" t="s">
        <v>4002</v>
      </c>
      <c r="AX5" s="159" t="s">
        <v>4003</v>
      </c>
      <c r="AY5" s="160" t="s">
        <v>3852</v>
      </c>
      <c r="AZ5" s="159" t="s">
        <v>3852</v>
      </c>
      <c r="BA5" s="159" t="s">
        <v>3852</v>
      </c>
      <c r="BB5" s="160" t="s">
        <v>3852</v>
      </c>
      <c r="BC5" s="159" t="s">
        <v>3852</v>
      </c>
      <c r="BD5" s="159" t="s">
        <v>3852</v>
      </c>
      <c r="BE5" s="160" t="s">
        <v>3852</v>
      </c>
      <c r="BF5" s="159" t="s">
        <v>3852</v>
      </c>
      <c r="BG5" s="159" t="s">
        <v>3852</v>
      </c>
      <c r="BH5" s="159" t="s">
        <v>3852</v>
      </c>
      <c r="BI5" s="159" t="s">
        <v>3852</v>
      </c>
      <c r="BJ5" s="159" t="s">
        <v>3852</v>
      </c>
      <c r="BK5" s="159" t="s">
        <v>3852</v>
      </c>
      <c r="BL5" s="159" t="s">
        <v>3852</v>
      </c>
      <c r="BM5" s="159" t="s">
        <v>3852</v>
      </c>
      <c r="BN5" s="159" t="s">
        <v>3852</v>
      </c>
      <c r="BO5" s="159" t="s">
        <v>3852</v>
      </c>
      <c r="BP5" s="159" t="s">
        <v>3852</v>
      </c>
      <c r="BQ5" s="159" t="s">
        <v>3852</v>
      </c>
      <c r="BR5" s="159" t="s">
        <v>3852</v>
      </c>
      <c r="BS5" s="159" t="s">
        <v>3852</v>
      </c>
      <c r="BT5" s="159" t="s">
        <v>3852</v>
      </c>
      <c r="BU5" s="159" t="s">
        <v>3852</v>
      </c>
      <c r="BV5" s="159" t="s">
        <v>3852</v>
      </c>
      <c r="BW5" s="102" t="s">
        <v>3852</v>
      </c>
      <c r="BX5" s="102" t="s">
        <v>3852</v>
      </c>
    </row>
    <row r="6" spans="1:80" s="102" customFormat="1" ht="15.75" x14ac:dyDescent="0.25">
      <c r="A6" s="185" t="s">
        <v>504</v>
      </c>
      <c r="B6" s="186" t="s">
        <v>11632</v>
      </c>
      <c r="C6" s="186" t="s">
        <v>4037</v>
      </c>
      <c r="D6" s="186" t="s">
        <v>4038</v>
      </c>
      <c r="E6" s="186" t="s">
        <v>11633</v>
      </c>
      <c r="F6" s="186" t="s">
        <v>4039</v>
      </c>
      <c r="G6" s="185" t="s">
        <v>641</v>
      </c>
      <c r="H6" s="187" t="s">
        <v>11634</v>
      </c>
      <c r="I6" s="185" t="s">
        <v>2364</v>
      </c>
      <c r="J6" s="188">
        <v>6</v>
      </c>
      <c r="K6" s="186" t="s">
        <v>11620</v>
      </c>
      <c r="L6" s="188">
        <v>4</v>
      </c>
      <c r="M6" s="186" t="s">
        <v>11635</v>
      </c>
      <c r="N6" s="188" t="s">
        <v>720</v>
      </c>
      <c r="O6" s="186" t="s">
        <v>4040</v>
      </c>
      <c r="P6" s="188">
        <v>1</v>
      </c>
      <c r="Q6" s="186" t="s">
        <v>3957</v>
      </c>
      <c r="R6" s="188" t="s">
        <v>739</v>
      </c>
      <c r="S6" s="186" t="s">
        <v>11627</v>
      </c>
      <c r="T6" s="188" t="s">
        <v>728</v>
      </c>
      <c r="U6" s="186" t="s">
        <v>11636</v>
      </c>
      <c r="V6" s="188" t="s">
        <v>11637</v>
      </c>
      <c r="W6" s="186" t="s">
        <v>4041</v>
      </c>
      <c r="X6" s="188" t="s">
        <v>3246</v>
      </c>
      <c r="Y6" s="186" t="s">
        <v>3960</v>
      </c>
      <c r="Z6" s="186" t="str">
        <f t="shared" si="0"/>
        <v>16 Paz, justicia e instituciones solidas</v>
      </c>
      <c r="AA6" s="188">
        <v>16.100000000000001</v>
      </c>
      <c r="AB6" s="186" t="s">
        <v>4042</v>
      </c>
      <c r="AC6" s="186" t="str">
        <f t="shared" si="1"/>
        <v>16.1 Reducir significativamente todas las formas de violencia y las correspondientes tasas de mortalidad en todo el mundo</v>
      </c>
      <c r="AD6" s="160" t="s">
        <v>4043</v>
      </c>
      <c r="AE6" s="160" t="s">
        <v>4044</v>
      </c>
      <c r="AF6" s="160" t="s">
        <v>4045</v>
      </c>
      <c r="AG6" s="160" t="s">
        <v>4046</v>
      </c>
      <c r="AH6" s="158" t="s">
        <v>4047</v>
      </c>
      <c r="AI6" s="159" t="s">
        <v>4048</v>
      </c>
      <c r="AJ6" s="159" t="s">
        <v>4049</v>
      </c>
      <c r="AK6" s="159" t="s">
        <v>4050</v>
      </c>
      <c r="AL6" s="159" t="s">
        <v>4051</v>
      </c>
      <c r="AM6" s="158" t="s">
        <v>4052</v>
      </c>
      <c r="AN6" s="158" t="s">
        <v>4052</v>
      </c>
      <c r="AO6" s="158" t="s">
        <v>4047</v>
      </c>
      <c r="AP6" s="158" t="s">
        <v>4047</v>
      </c>
      <c r="AQ6" s="160" t="s">
        <v>4053</v>
      </c>
      <c r="AR6" s="159" t="s">
        <v>4054</v>
      </c>
      <c r="AS6" s="160" t="s">
        <v>4055</v>
      </c>
      <c r="AT6" s="159" t="s">
        <v>4056</v>
      </c>
      <c r="AU6" s="159" t="s">
        <v>4057</v>
      </c>
      <c r="AV6" s="160" t="s">
        <v>4058</v>
      </c>
      <c r="AW6" s="159" t="s">
        <v>4059</v>
      </c>
      <c r="AX6" s="159" t="s">
        <v>4060</v>
      </c>
      <c r="AY6" s="160" t="s">
        <v>4061</v>
      </c>
      <c r="AZ6" s="159" t="s">
        <v>4059</v>
      </c>
      <c r="BA6" s="159" t="s">
        <v>4060</v>
      </c>
      <c r="BB6" s="160" t="s">
        <v>4062</v>
      </c>
      <c r="BC6" s="159" t="s">
        <v>4063</v>
      </c>
      <c r="BD6" s="159" t="s">
        <v>4064</v>
      </c>
      <c r="BE6" s="160" t="s">
        <v>3852</v>
      </c>
      <c r="BF6" s="159" t="s">
        <v>3852</v>
      </c>
      <c r="BG6" s="159" t="s">
        <v>3852</v>
      </c>
      <c r="BH6" s="159" t="s">
        <v>3852</v>
      </c>
      <c r="BI6" s="159" t="s">
        <v>3852</v>
      </c>
      <c r="BJ6" s="159" t="s">
        <v>3852</v>
      </c>
      <c r="BK6" s="159" t="s">
        <v>3852</v>
      </c>
      <c r="BL6" s="159" t="s">
        <v>3852</v>
      </c>
      <c r="BM6" s="159" t="s">
        <v>3852</v>
      </c>
      <c r="BN6" s="159" t="s">
        <v>3852</v>
      </c>
      <c r="BO6" s="159"/>
      <c r="BP6" s="159" t="s">
        <v>3852</v>
      </c>
      <c r="BQ6" s="159" t="s">
        <v>3852</v>
      </c>
      <c r="BR6" s="159" t="s">
        <v>3852</v>
      </c>
      <c r="BS6" s="159" t="s">
        <v>3852</v>
      </c>
      <c r="BT6" s="159" t="s">
        <v>3852</v>
      </c>
      <c r="BU6" s="159" t="s">
        <v>3852</v>
      </c>
      <c r="BV6" s="159" t="s">
        <v>3852</v>
      </c>
      <c r="BW6" s="102" t="s">
        <v>3852</v>
      </c>
      <c r="BX6" s="102" t="s">
        <v>3852</v>
      </c>
    </row>
    <row r="7" spans="1:80" s="102" customFormat="1" ht="15.75" x14ac:dyDescent="0.25">
      <c r="A7" s="185" t="s">
        <v>504</v>
      </c>
      <c r="B7" s="186" t="s">
        <v>11632</v>
      </c>
      <c r="C7" s="186" t="s">
        <v>4037</v>
      </c>
      <c r="D7" s="186" t="s">
        <v>4038</v>
      </c>
      <c r="E7" s="186" t="s">
        <v>11633</v>
      </c>
      <c r="F7" s="186" t="s">
        <v>4039</v>
      </c>
      <c r="G7" s="185" t="s">
        <v>666</v>
      </c>
      <c r="H7" s="187" t="s">
        <v>11619</v>
      </c>
      <c r="I7" s="185" t="s">
        <v>2365</v>
      </c>
      <c r="J7" s="188">
        <v>6</v>
      </c>
      <c r="K7" s="186" t="s">
        <v>11620</v>
      </c>
      <c r="L7" s="188">
        <v>4</v>
      </c>
      <c r="M7" s="186" t="s">
        <v>11635</v>
      </c>
      <c r="N7" s="188" t="s">
        <v>720</v>
      </c>
      <c r="O7" s="186" t="s">
        <v>4040</v>
      </c>
      <c r="P7" s="188">
        <v>1</v>
      </c>
      <c r="Q7" s="186" t="s">
        <v>3957</v>
      </c>
      <c r="R7" s="188" t="s">
        <v>739</v>
      </c>
      <c r="S7" s="186" t="s">
        <v>11627</v>
      </c>
      <c r="T7" s="188" t="s">
        <v>728</v>
      </c>
      <c r="U7" s="186" t="s">
        <v>11636</v>
      </c>
      <c r="V7" s="188" t="s">
        <v>3987</v>
      </c>
      <c r="W7" s="186" t="s">
        <v>3988</v>
      </c>
      <c r="X7" s="188" t="s">
        <v>732</v>
      </c>
      <c r="Y7" s="186" t="s">
        <v>4100</v>
      </c>
      <c r="Z7" s="186" t="str">
        <f t="shared" si="0"/>
        <v>9 Industria, innovacion e infraestructuras</v>
      </c>
      <c r="AA7" s="188" t="s">
        <v>4101</v>
      </c>
      <c r="AB7" s="186" t="s">
        <v>4102</v>
      </c>
      <c r="AC7" s="186" t="str">
        <f t="shared" si="1"/>
        <v>9.c Aumentar significativamente el acceso a la tecnologia de la informacion y las comunicaciones y esforzarse por proporcionar acceso universal y asequible a Internet en los paises menos adelantados de aqui a 2020</v>
      </c>
      <c r="AD7" s="160" t="s">
        <v>4065</v>
      </c>
      <c r="AE7" s="160" t="s">
        <v>4066</v>
      </c>
      <c r="AF7" s="160" t="s">
        <v>3991</v>
      </c>
      <c r="AG7" s="160" t="s">
        <v>4067</v>
      </c>
      <c r="AH7" s="158" t="s">
        <v>719</v>
      </c>
      <c r="AI7" s="159" t="s">
        <v>4068</v>
      </c>
      <c r="AJ7" s="159" t="s">
        <v>3994</v>
      </c>
      <c r="AK7" s="159" t="s">
        <v>3968</v>
      </c>
      <c r="AL7" s="159" t="s">
        <v>4069</v>
      </c>
      <c r="AM7" s="158" t="s">
        <v>3996</v>
      </c>
      <c r="AN7" s="158" t="s">
        <v>3997</v>
      </c>
      <c r="AO7" s="158" t="s">
        <v>3998</v>
      </c>
      <c r="AP7" s="158" t="s">
        <v>719</v>
      </c>
      <c r="AQ7" s="160" t="s">
        <v>4070</v>
      </c>
      <c r="AR7" s="159" t="s">
        <v>4071</v>
      </c>
      <c r="AS7" s="160" t="s">
        <v>4001</v>
      </c>
      <c r="AT7" s="159" t="s">
        <v>4072</v>
      </c>
      <c r="AU7" s="159" t="s">
        <v>4073</v>
      </c>
      <c r="AV7" s="160" t="s">
        <v>4004</v>
      </c>
      <c r="AW7" s="159" t="s">
        <v>4072</v>
      </c>
      <c r="AX7" s="159" t="s">
        <v>4073</v>
      </c>
      <c r="AY7" s="160" t="s">
        <v>3852</v>
      </c>
      <c r="AZ7" s="159" t="s">
        <v>3852</v>
      </c>
      <c r="BA7" s="159" t="s">
        <v>3852</v>
      </c>
      <c r="BB7" s="160" t="s">
        <v>3852</v>
      </c>
      <c r="BC7" s="159" t="s">
        <v>3852</v>
      </c>
      <c r="BD7" s="159" t="s">
        <v>3852</v>
      </c>
      <c r="BE7" s="160" t="s">
        <v>3852</v>
      </c>
      <c r="BF7" s="159" t="s">
        <v>3852</v>
      </c>
      <c r="BG7" s="159" t="s">
        <v>3852</v>
      </c>
      <c r="BH7" s="159" t="s">
        <v>3852</v>
      </c>
      <c r="BI7" s="159" t="s">
        <v>3852</v>
      </c>
      <c r="BJ7" s="159" t="s">
        <v>3852</v>
      </c>
      <c r="BK7" s="159" t="s">
        <v>3852</v>
      </c>
      <c r="BL7" s="159" t="s">
        <v>3852</v>
      </c>
      <c r="BM7" s="159" t="s">
        <v>3852</v>
      </c>
      <c r="BN7" s="159" t="s">
        <v>3852</v>
      </c>
      <c r="BO7" s="159" t="s">
        <v>3852</v>
      </c>
      <c r="BP7" s="159" t="s">
        <v>3852</v>
      </c>
      <c r="BQ7" s="159" t="s">
        <v>3852</v>
      </c>
      <c r="BR7" s="159" t="s">
        <v>3852</v>
      </c>
      <c r="BS7" s="159" t="s">
        <v>3852</v>
      </c>
      <c r="BT7" s="159" t="s">
        <v>3852</v>
      </c>
      <c r="BU7" s="159" t="s">
        <v>3852</v>
      </c>
      <c r="BV7" s="159" t="s">
        <v>3852</v>
      </c>
      <c r="BW7" s="102" t="s">
        <v>3852</v>
      </c>
      <c r="BX7" s="102" t="s">
        <v>3852</v>
      </c>
    </row>
    <row r="8" spans="1:80" s="102" customFormat="1" ht="15.75" x14ac:dyDescent="0.25">
      <c r="A8" s="185" t="s">
        <v>504</v>
      </c>
      <c r="B8" s="186" t="s">
        <v>11632</v>
      </c>
      <c r="C8" s="186" t="s">
        <v>4037</v>
      </c>
      <c r="D8" s="186" t="s">
        <v>4038</v>
      </c>
      <c r="E8" s="186" t="s">
        <v>11633</v>
      </c>
      <c r="F8" s="186" t="s">
        <v>4039</v>
      </c>
      <c r="G8" s="185" t="s">
        <v>3862</v>
      </c>
      <c r="H8" s="187" t="s">
        <v>11623</v>
      </c>
      <c r="I8" s="185" t="s">
        <v>11638</v>
      </c>
      <c r="J8" s="188">
        <v>6</v>
      </c>
      <c r="K8" s="186" t="s">
        <v>11620</v>
      </c>
      <c r="L8" s="188">
        <v>4</v>
      </c>
      <c r="M8" s="186" t="s">
        <v>11635</v>
      </c>
      <c r="N8" s="188" t="s">
        <v>720</v>
      </c>
      <c r="O8" s="186" t="s">
        <v>4040</v>
      </c>
      <c r="P8" s="188">
        <v>1</v>
      </c>
      <c r="Q8" s="186" t="s">
        <v>3957</v>
      </c>
      <c r="R8" s="188" t="s">
        <v>739</v>
      </c>
      <c r="S8" s="186" t="s">
        <v>11627</v>
      </c>
      <c r="T8" s="188" t="s">
        <v>728</v>
      </c>
      <c r="U8" s="186" t="s">
        <v>11636</v>
      </c>
      <c r="V8" s="188" t="s">
        <v>4005</v>
      </c>
      <c r="W8" s="186" t="s">
        <v>4006</v>
      </c>
      <c r="X8" s="188" t="s">
        <v>732</v>
      </c>
      <c r="Y8" s="186" t="s">
        <v>4100</v>
      </c>
      <c r="Z8" s="186" t="str">
        <f t="shared" si="0"/>
        <v>9 Industria, innovacion e infraestructuras</v>
      </c>
      <c r="AA8" s="188" t="s">
        <v>4101</v>
      </c>
      <c r="AB8" s="186" t="s">
        <v>4102</v>
      </c>
      <c r="AC8" s="186" t="str">
        <f t="shared" si="1"/>
        <v>9.c Aumentar significativamente el acceso a la tecnologia de la informacion y las comunicaciones y esforzarse por proporcionar acceso universal y asequible a Internet en los paises menos adelantados de aqui a 2020</v>
      </c>
      <c r="AD8" s="160" t="s">
        <v>4074</v>
      </c>
      <c r="AE8" s="160" t="s">
        <v>4075</v>
      </c>
      <c r="AF8" s="160" t="s">
        <v>4076</v>
      </c>
      <c r="AG8" s="160" t="s">
        <v>4077</v>
      </c>
      <c r="AH8" s="158" t="s">
        <v>719</v>
      </c>
      <c r="AI8" s="159" t="s">
        <v>4078</v>
      </c>
      <c r="AJ8" s="159" t="s">
        <v>4012</v>
      </c>
      <c r="AK8" s="159" t="s">
        <v>4013</v>
      </c>
      <c r="AL8" s="159" t="s">
        <v>4079</v>
      </c>
      <c r="AM8" s="158" t="s">
        <v>2419</v>
      </c>
      <c r="AN8" s="158" t="s">
        <v>4015</v>
      </c>
      <c r="AO8" s="158" t="s">
        <v>4016</v>
      </c>
      <c r="AP8" s="158" t="s">
        <v>719</v>
      </c>
      <c r="AQ8" s="160" t="s">
        <v>4017</v>
      </c>
      <c r="AR8" s="159" t="s">
        <v>4080</v>
      </c>
      <c r="AS8" s="160" t="s">
        <v>4081</v>
      </c>
      <c r="AT8" s="159" t="s">
        <v>4072</v>
      </c>
      <c r="AU8" s="159" t="s">
        <v>4073</v>
      </c>
      <c r="AV8" s="160"/>
      <c r="AW8" s="159" t="s">
        <v>3852</v>
      </c>
      <c r="AX8" s="159" t="s">
        <v>3852</v>
      </c>
      <c r="AY8" s="160" t="s">
        <v>3852</v>
      </c>
      <c r="AZ8" s="159" t="s">
        <v>3852</v>
      </c>
      <c r="BA8" s="159" t="s">
        <v>3852</v>
      </c>
      <c r="BB8" s="160" t="s">
        <v>3852</v>
      </c>
      <c r="BC8" s="159" t="s">
        <v>3852</v>
      </c>
      <c r="BD8" s="159" t="s">
        <v>3852</v>
      </c>
      <c r="BE8" s="160" t="s">
        <v>3852</v>
      </c>
      <c r="BF8" s="159" t="s">
        <v>3852</v>
      </c>
      <c r="BG8" s="159" t="s">
        <v>3852</v>
      </c>
      <c r="BH8" s="159" t="s">
        <v>3852</v>
      </c>
      <c r="BI8" s="159" t="s">
        <v>3852</v>
      </c>
      <c r="BJ8" s="159" t="s">
        <v>3852</v>
      </c>
      <c r="BK8" s="159" t="s">
        <v>3852</v>
      </c>
      <c r="BL8" s="159" t="s">
        <v>3852</v>
      </c>
      <c r="BM8" s="159" t="s">
        <v>3852</v>
      </c>
      <c r="BN8" s="159" t="s">
        <v>3852</v>
      </c>
      <c r="BO8" s="159" t="s">
        <v>3852</v>
      </c>
      <c r="BP8" s="159" t="s">
        <v>3852</v>
      </c>
      <c r="BQ8" s="159" t="s">
        <v>3852</v>
      </c>
      <c r="BR8" s="159" t="s">
        <v>3852</v>
      </c>
      <c r="BS8" s="159" t="s">
        <v>3852</v>
      </c>
      <c r="BT8" s="159" t="s">
        <v>3852</v>
      </c>
      <c r="BU8" s="159" t="s">
        <v>3852</v>
      </c>
      <c r="BV8" s="159" t="s">
        <v>3852</v>
      </c>
      <c r="BW8" s="102" t="s">
        <v>3852</v>
      </c>
      <c r="BX8" s="102" t="s">
        <v>3852</v>
      </c>
    </row>
    <row r="9" spans="1:80" s="102" customFormat="1" ht="15.75" x14ac:dyDescent="0.25">
      <c r="A9" s="185" t="s">
        <v>504</v>
      </c>
      <c r="B9" s="186" t="s">
        <v>11632</v>
      </c>
      <c r="C9" s="186" t="s">
        <v>4037</v>
      </c>
      <c r="D9" s="186" t="s">
        <v>4038</v>
      </c>
      <c r="E9" s="186" t="s">
        <v>11633</v>
      </c>
      <c r="F9" s="186" t="s">
        <v>4039</v>
      </c>
      <c r="G9" s="185" t="s">
        <v>667</v>
      </c>
      <c r="H9" s="187" t="s">
        <v>11625</v>
      </c>
      <c r="I9" s="185" t="s">
        <v>2363</v>
      </c>
      <c r="J9" s="188">
        <v>5</v>
      </c>
      <c r="K9" s="186" t="s">
        <v>11626</v>
      </c>
      <c r="L9" s="188">
        <v>3</v>
      </c>
      <c r="M9" s="186" t="s">
        <v>7725</v>
      </c>
      <c r="N9" s="188" t="s">
        <v>728</v>
      </c>
      <c r="O9" s="186" t="s">
        <v>4021</v>
      </c>
      <c r="P9" s="188">
        <v>1</v>
      </c>
      <c r="Q9" s="186" t="s">
        <v>3957</v>
      </c>
      <c r="R9" s="188" t="s">
        <v>739</v>
      </c>
      <c r="S9" s="186" t="s">
        <v>11627</v>
      </c>
      <c r="T9" s="188" t="s">
        <v>720</v>
      </c>
      <c r="U9" s="186" t="s">
        <v>4020</v>
      </c>
      <c r="V9" s="188" t="s">
        <v>4022</v>
      </c>
      <c r="W9" s="186" t="s">
        <v>4023</v>
      </c>
      <c r="X9" s="188" t="s">
        <v>2870</v>
      </c>
      <c r="Y9" s="186" t="s">
        <v>4024</v>
      </c>
      <c r="Z9" s="186" t="str">
        <f t="shared" si="0"/>
        <v>11 Ciudades y comunidades sostenibles</v>
      </c>
      <c r="AA9" s="188">
        <v>11.5</v>
      </c>
      <c r="AB9" s="186" t="s">
        <v>4025</v>
      </c>
      <c r="AC9" s="186" t="str">
        <f t="shared" si="1"/>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9" s="160" t="s">
        <v>4082</v>
      </c>
      <c r="AE9" s="160" t="s">
        <v>4083</v>
      </c>
      <c r="AF9" s="160" t="s">
        <v>4084</v>
      </c>
      <c r="AG9" s="160" t="s">
        <v>4085</v>
      </c>
      <c r="AH9" s="158" t="s">
        <v>719</v>
      </c>
      <c r="AI9" s="159" t="s">
        <v>4086</v>
      </c>
      <c r="AJ9" s="159" t="s">
        <v>4087</v>
      </c>
      <c r="AK9" s="159" t="s">
        <v>3968</v>
      </c>
      <c r="AL9" s="159" t="s">
        <v>4088</v>
      </c>
      <c r="AM9" s="158" t="s">
        <v>3996</v>
      </c>
      <c r="AN9" s="158" t="s">
        <v>3997</v>
      </c>
      <c r="AO9" s="158" t="s">
        <v>3998</v>
      </c>
      <c r="AP9" s="158" t="s">
        <v>719</v>
      </c>
      <c r="AQ9" s="160" t="s">
        <v>4089</v>
      </c>
      <c r="AR9" s="159" t="s">
        <v>4090</v>
      </c>
      <c r="AS9" s="160" t="s">
        <v>4091</v>
      </c>
      <c r="AT9" s="159" t="s">
        <v>4072</v>
      </c>
      <c r="AU9" s="159" t="s">
        <v>4073</v>
      </c>
      <c r="AV9" s="160" t="s">
        <v>4092</v>
      </c>
      <c r="AW9" s="159" t="s">
        <v>4072</v>
      </c>
      <c r="AX9" s="159" t="s">
        <v>4073</v>
      </c>
      <c r="AY9" s="160" t="s">
        <v>3852</v>
      </c>
      <c r="AZ9" s="159" t="s">
        <v>3852</v>
      </c>
      <c r="BA9" s="159" t="s">
        <v>3852</v>
      </c>
      <c r="BB9" s="160" t="s">
        <v>3852</v>
      </c>
      <c r="BC9" s="159" t="s">
        <v>3852</v>
      </c>
      <c r="BD9" s="159" t="s">
        <v>3852</v>
      </c>
      <c r="BE9" s="160" t="s">
        <v>3852</v>
      </c>
      <c r="BF9" s="159" t="s">
        <v>3852</v>
      </c>
      <c r="BG9" s="159" t="s">
        <v>3852</v>
      </c>
      <c r="BH9" s="159" t="s">
        <v>3852</v>
      </c>
      <c r="BI9" s="159" t="s">
        <v>3852</v>
      </c>
      <c r="BJ9" s="159" t="s">
        <v>3852</v>
      </c>
      <c r="BK9" s="159" t="s">
        <v>3852</v>
      </c>
      <c r="BL9" s="159" t="s">
        <v>3852</v>
      </c>
      <c r="BM9" s="159" t="s">
        <v>3852</v>
      </c>
      <c r="BN9" s="159" t="s">
        <v>3852</v>
      </c>
      <c r="BO9" s="159" t="s">
        <v>3852</v>
      </c>
      <c r="BP9" s="159" t="s">
        <v>3852</v>
      </c>
      <c r="BQ9" s="159" t="s">
        <v>3852</v>
      </c>
      <c r="BR9" s="159" t="s">
        <v>3852</v>
      </c>
      <c r="BS9" s="159"/>
      <c r="BT9" s="159" t="s">
        <v>3852</v>
      </c>
      <c r="BU9" s="159" t="s">
        <v>3852</v>
      </c>
      <c r="BV9" s="159" t="s">
        <v>3852</v>
      </c>
      <c r="BW9" s="102" t="s">
        <v>3852</v>
      </c>
      <c r="BX9" s="102" t="s">
        <v>3852</v>
      </c>
    </row>
    <row r="10" spans="1:80" s="102" customFormat="1" ht="15.75" x14ac:dyDescent="0.25">
      <c r="A10" s="185" t="s">
        <v>505</v>
      </c>
      <c r="B10" s="186" t="s">
        <v>11639</v>
      </c>
      <c r="C10" s="186" t="s">
        <v>4093</v>
      </c>
      <c r="D10" s="186" t="s">
        <v>4094</v>
      </c>
      <c r="E10" s="186" t="s">
        <v>11640</v>
      </c>
      <c r="F10" s="186" t="s">
        <v>4095</v>
      </c>
      <c r="G10" s="185" t="s">
        <v>634</v>
      </c>
      <c r="H10" s="187" t="s">
        <v>11641</v>
      </c>
      <c r="I10" s="185" t="s">
        <v>2374</v>
      </c>
      <c r="J10" s="188">
        <v>6</v>
      </c>
      <c r="K10" s="186" t="s">
        <v>11620</v>
      </c>
      <c r="L10" s="188">
        <v>1</v>
      </c>
      <c r="M10" s="186" t="s">
        <v>4096</v>
      </c>
      <c r="N10" s="188" t="s">
        <v>768</v>
      </c>
      <c r="O10" s="186" t="s">
        <v>4097</v>
      </c>
      <c r="P10" s="188">
        <v>3</v>
      </c>
      <c r="Q10" s="186" t="s">
        <v>11642</v>
      </c>
      <c r="R10" s="188" t="s">
        <v>747</v>
      </c>
      <c r="S10" s="186" t="s">
        <v>11643</v>
      </c>
      <c r="T10" s="188" t="s">
        <v>721</v>
      </c>
      <c r="U10" s="186" t="s">
        <v>4098</v>
      </c>
      <c r="V10" s="188" t="s">
        <v>11112</v>
      </c>
      <c r="W10" s="186" t="s">
        <v>4099</v>
      </c>
      <c r="X10" s="188" t="s">
        <v>2870</v>
      </c>
      <c r="Y10" s="186" t="s">
        <v>4024</v>
      </c>
      <c r="Z10" s="186" t="str">
        <f t="shared" si="0"/>
        <v>11 Ciudades y comunidades sostenibles</v>
      </c>
      <c r="AA10" s="188" t="s">
        <v>11630</v>
      </c>
      <c r="AB10" s="186" t="s">
        <v>11631</v>
      </c>
      <c r="AC10" s="186" t="str">
        <f t="shared" si="1"/>
        <v>11.a Apoyar los vinculos economicos, sociales y ambientales positivos entre las zonas urbanas, periurbanas y rurales fortaleciendo la planificacion del desarrollo nacional y regional</v>
      </c>
      <c r="AD10" s="160" t="s">
        <v>4103</v>
      </c>
      <c r="AE10" s="160" t="s">
        <v>4044</v>
      </c>
      <c r="AF10" s="160" t="s">
        <v>4104</v>
      </c>
      <c r="AG10" s="160" t="s">
        <v>4105</v>
      </c>
      <c r="AH10" s="158" t="s">
        <v>719</v>
      </c>
      <c r="AI10" s="159" t="s">
        <v>4106</v>
      </c>
      <c r="AJ10" s="159" t="s">
        <v>4107</v>
      </c>
      <c r="AK10" s="159" t="s">
        <v>3968</v>
      </c>
      <c r="AL10" s="159" t="s">
        <v>4108</v>
      </c>
      <c r="AM10" s="158" t="s">
        <v>4109</v>
      </c>
      <c r="AN10" s="158" t="s">
        <v>4110</v>
      </c>
      <c r="AO10" s="158" t="s">
        <v>4111</v>
      </c>
      <c r="AP10" s="158" t="s">
        <v>719</v>
      </c>
      <c r="AQ10" s="160" t="s">
        <v>4112</v>
      </c>
      <c r="AR10" s="159" t="s">
        <v>4113</v>
      </c>
      <c r="AS10" s="160" t="s">
        <v>4114</v>
      </c>
      <c r="AT10" s="159" t="s">
        <v>4115</v>
      </c>
      <c r="AU10" s="159" t="s">
        <v>4116</v>
      </c>
      <c r="AV10" s="160" t="s">
        <v>4117</v>
      </c>
      <c r="AW10" s="159" t="s">
        <v>4118</v>
      </c>
      <c r="AX10" s="159" t="s">
        <v>4119</v>
      </c>
      <c r="AY10" s="160" t="s">
        <v>4120</v>
      </c>
      <c r="AZ10" s="159" t="s">
        <v>4118</v>
      </c>
      <c r="BA10" s="159" t="s">
        <v>4121</v>
      </c>
      <c r="BB10" s="160" t="s">
        <v>3852</v>
      </c>
      <c r="BC10" s="159" t="s">
        <v>3852</v>
      </c>
      <c r="BD10" s="159" t="s">
        <v>3852</v>
      </c>
      <c r="BE10" s="160" t="s">
        <v>3852</v>
      </c>
      <c r="BF10" s="159" t="s">
        <v>3852</v>
      </c>
      <c r="BG10" s="159" t="s">
        <v>3852</v>
      </c>
      <c r="BH10" s="159" t="s">
        <v>3852</v>
      </c>
      <c r="BI10" s="159" t="s">
        <v>3852</v>
      </c>
      <c r="BJ10" s="159" t="s">
        <v>3852</v>
      </c>
      <c r="BK10" s="159" t="s">
        <v>3852</v>
      </c>
      <c r="BL10" s="159" t="s">
        <v>3852</v>
      </c>
      <c r="BM10" s="159" t="s">
        <v>3852</v>
      </c>
      <c r="BN10" s="159" t="s">
        <v>3852</v>
      </c>
      <c r="BO10" s="159" t="s">
        <v>3852</v>
      </c>
      <c r="BP10" s="159" t="s">
        <v>3852</v>
      </c>
      <c r="BQ10" s="159" t="s">
        <v>3852</v>
      </c>
      <c r="BR10" s="159" t="s">
        <v>3852</v>
      </c>
      <c r="BS10" s="159" t="s">
        <v>3852</v>
      </c>
      <c r="BT10" s="159" t="s">
        <v>3852</v>
      </c>
      <c r="BU10" s="159" t="s">
        <v>3852</v>
      </c>
      <c r="BV10" s="159" t="s">
        <v>3852</v>
      </c>
      <c r="BW10" s="102" t="s">
        <v>3852</v>
      </c>
      <c r="BX10" s="102" t="s">
        <v>3852</v>
      </c>
    </row>
    <row r="11" spans="1:80" s="102" customFormat="1" ht="15.75" x14ac:dyDescent="0.25">
      <c r="A11" s="185" t="s">
        <v>505</v>
      </c>
      <c r="B11" s="186" t="s">
        <v>11639</v>
      </c>
      <c r="C11" s="186" t="s">
        <v>4093</v>
      </c>
      <c r="D11" s="186" t="s">
        <v>4094</v>
      </c>
      <c r="E11" s="186" t="s">
        <v>11640</v>
      </c>
      <c r="F11" s="186" t="s">
        <v>4095</v>
      </c>
      <c r="G11" s="185" t="s">
        <v>3808</v>
      </c>
      <c r="H11" s="187" t="s">
        <v>11644</v>
      </c>
      <c r="I11" s="185" t="s">
        <v>11645</v>
      </c>
      <c r="J11" s="188">
        <v>6</v>
      </c>
      <c r="K11" s="186" t="s">
        <v>11620</v>
      </c>
      <c r="L11" s="188">
        <v>4</v>
      </c>
      <c r="M11" s="186" t="s">
        <v>11635</v>
      </c>
      <c r="N11" s="188" t="s">
        <v>719</v>
      </c>
      <c r="O11" s="186" t="s">
        <v>4122</v>
      </c>
      <c r="P11" s="188">
        <v>1</v>
      </c>
      <c r="Q11" s="186" t="s">
        <v>3957</v>
      </c>
      <c r="R11" s="188" t="s">
        <v>747</v>
      </c>
      <c r="S11" s="186" t="s">
        <v>11646</v>
      </c>
      <c r="T11" s="188" t="s">
        <v>768</v>
      </c>
      <c r="U11" s="186" t="s">
        <v>4123</v>
      </c>
      <c r="V11" s="188" t="s">
        <v>2473</v>
      </c>
      <c r="W11" s="186" t="s">
        <v>4124</v>
      </c>
      <c r="X11" s="188" t="s">
        <v>3246</v>
      </c>
      <c r="Y11" s="186" t="s">
        <v>3960</v>
      </c>
      <c r="Z11" s="186" t="str">
        <f t="shared" si="0"/>
        <v>16 Paz, justicia e instituciones solidas</v>
      </c>
      <c r="AA11" s="188">
        <v>16.600000000000001</v>
      </c>
      <c r="AB11" s="186" t="s">
        <v>3961</v>
      </c>
      <c r="AC11" s="186" t="str">
        <f t="shared" si="1"/>
        <v>16.6 Crear a todos los niveles instituciones eficaces y transparentes que rindan cuentas</v>
      </c>
      <c r="AD11" s="160" t="s">
        <v>4125</v>
      </c>
      <c r="AE11" s="160" t="s">
        <v>3963</v>
      </c>
      <c r="AF11" s="160" t="s">
        <v>4126</v>
      </c>
      <c r="AG11" s="160" t="s">
        <v>4127</v>
      </c>
      <c r="AH11" s="158" t="s">
        <v>719</v>
      </c>
      <c r="AI11" s="159" t="s">
        <v>4128</v>
      </c>
      <c r="AJ11" s="159" t="s">
        <v>4129</v>
      </c>
      <c r="AK11" s="159" t="s">
        <v>4013</v>
      </c>
      <c r="AL11" s="159" t="s">
        <v>4130</v>
      </c>
      <c r="AM11" s="158" t="s">
        <v>3996</v>
      </c>
      <c r="AN11" s="158" t="s">
        <v>3997</v>
      </c>
      <c r="AO11" s="158" t="s">
        <v>3998</v>
      </c>
      <c r="AP11" s="158" t="s">
        <v>719</v>
      </c>
      <c r="AQ11" s="160" t="s">
        <v>4131</v>
      </c>
      <c r="AR11" s="159" t="s">
        <v>4132</v>
      </c>
      <c r="AS11" s="160" t="s">
        <v>4133</v>
      </c>
      <c r="AT11" s="159" t="s">
        <v>4134</v>
      </c>
      <c r="AU11" s="159" t="s">
        <v>4135</v>
      </c>
      <c r="AV11" s="160"/>
      <c r="AW11" s="159" t="s">
        <v>3852</v>
      </c>
      <c r="AX11" s="159" t="s">
        <v>3852</v>
      </c>
      <c r="AY11" s="160" t="s">
        <v>3852</v>
      </c>
      <c r="AZ11" s="159" t="s">
        <v>3852</v>
      </c>
      <c r="BA11" s="159" t="s">
        <v>3852</v>
      </c>
      <c r="BB11" s="160" t="s">
        <v>3852</v>
      </c>
      <c r="BC11" s="159" t="s">
        <v>3852</v>
      </c>
      <c r="BD11" s="159" t="s">
        <v>3852</v>
      </c>
      <c r="BE11" s="160" t="s">
        <v>3852</v>
      </c>
      <c r="BF11" s="159" t="s">
        <v>3852</v>
      </c>
      <c r="BG11" s="159" t="s">
        <v>3852</v>
      </c>
      <c r="BH11" s="159" t="s">
        <v>3852</v>
      </c>
      <c r="BI11" s="159" t="s">
        <v>3852</v>
      </c>
      <c r="BJ11" s="159" t="s">
        <v>3852</v>
      </c>
      <c r="BK11" s="159" t="s">
        <v>3852</v>
      </c>
      <c r="BL11" s="159" t="s">
        <v>3852</v>
      </c>
      <c r="BM11" s="159" t="s">
        <v>3852</v>
      </c>
      <c r="BN11" s="159" t="s">
        <v>3852</v>
      </c>
      <c r="BO11" s="159" t="s">
        <v>3852</v>
      </c>
      <c r="BP11" s="159" t="s">
        <v>3852</v>
      </c>
      <c r="BQ11" s="159" t="s">
        <v>3852</v>
      </c>
      <c r="BR11" s="159" t="s">
        <v>3852</v>
      </c>
      <c r="BS11" s="159" t="s">
        <v>3852</v>
      </c>
      <c r="BT11" s="159" t="s">
        <v>3852</v>
      </c>
      <c r="BU11" s="159" t="s">
        <v>3852</v>
      </c>
      <c r="BV11" s="159" t="s">
        <v>3852</v>
      </c>
      <c r="BW11" s="102" t="s">
        <v>3852</v>
      </c>
      <c r="BX11" s="102" t="s">
        <v>3852</v>
      </c>
    </row>
    <row r="12" spans="1:80" s="102" customFormat="1" ht="15.75" x14ac:dyDescent="0.25">
      <c r="A12" s="185" t="s">
        <v>505</v>
      </c>
      <c r="B12" s="186" t="s">
        <v>11639</v>
      </c>
      <c r="C12" s="186" t="s">
        <v>4093</v>
      </c>
      <c r="D12" s="186" t="s">
        <v>4094</v>
      </c>
      <c r="E12" s="186" t="s">
        <v>11640</v>
      </c>
      <c r="F12" s="186" t="s">
        <v>4095</v>
      </c>
      <c r="G12" s="185" t="s">
        <v>666</v>
      </c>
      <c r="H12" s="187" t="s">
        <v>11619</v>
      </c>
      <c r="I12" s="185" t="s">
        <v>2377</v>
      </c>
      <c r="J12" s="188">
        <v>6</v>
      </c>
      <c r="K12" s="186" t="s">
        <v>11620</v>
      </c>
      <c r="L12" s="188">
        <v>4</v>
      </c>
      <c r="M12" s="186" t="s">
        <v>11635</v>
      </c>
      <c r="N12" s="188" t="s">
        <v>719</v>
      </c>
      <c r="O12" s="186" t="s">
        <v>4122</v>
      </c>
      <c r="P12" s="188">
        <v>1</v>
      </c>
      <c r="Q12" s="186" t="s">
        <v>3957</v>
      </c>
      <c r="R12" s="188" t="s">
        <v>747</v>
      </c>
      <c r="S12" s="186" t="s">
        <v>11646</v>
      </c>
      <c r="T12" s="188" t="s">
        <v>768</v>
      </c>
      <c r="U12" s="186" t="s">
        <v>4123</v>
      </c>
      <c r="V12" s="188" t="s">
        <v>3987</v>
      </c>
      <c r="W12" s="186" t="s">
        <v>3988</v>
      </c>
      <c r="X12" s="188" t="s">
        <v>2870</v>
      </c>
      <c r="Y12" s="186" t="s">
        <v>4024</v>
      </c>
      <c r="Z12" s="186" t="str">
        <f t="shared" si="0"/>
        <v>11 Ciudades y comunidades sostenibles</v>
      </c>
      <c r="AA12" s="188">
        <v>11.3</v>
      </c>
      <c r="AB12" s="186" t="s">
        <v>4463</v>
      </c>
      <c r="AC12" s="186" t="str">
        <f t="shared" si="1"/>
        <v>11.3 De aqui a 2030, aumentar la urbanizacion inclusiva y sostenible y la capacidad para la planificacion y la gestion participativas, integradas y sostenibles de los asentamientos humanos en todos los paises</v>
      </c>
      <c r="AD12" s="160" t="s">
        <v>4136</v>
      </c>
      <c r="AE12" s="160" t="s">
        <v>4137</v>
      </c>
      <c r="AF12" s="160" t="s">
        <v>3991</v>
      </c>
      <c r="AG12" s="160" t="s">
        <v>4138</v>
      </c>
      <c r="AH12" s="158" t="s">
        <v>719</v>
      </c>
      <c r="AI12" s="159" t="s">
        <v>4139</v>
      </c>
      <c r="AJ12" s="159" t="s">
        <v>4140</v>
      </c>
      <c r="AK12" s="159" t="s">
        <v>3968</v>
      </c>
      <c r="AL12" s="159" t="s">
        <v>4108</v>
      </c>
      <c r="AM12" s="158" t="s">
        <v>4141</v>
      </c>
      <c r="AN12" s="158" t="s">
        <v>4142</v>
      </c>
      <c r="AO12" s="158" t="s">
        <v>3998</v>
      </c>
      <c r="AP12" s="158" t="s">
        <v>719</v>
      </c>
      <c r="AQ12" s="160" t="s">
        <v>4143</v>
      </c>
      <c r="AR12" s="159" t="s">
        <v>4144</v>
      </c>
      <c r="AS12" s="160" t="s">
        <v>4145</v>
      </c>
      <c r="AT12" s="159" t="s">
        <v>4146</v>
      </c>
      <c r="AU12" s="159" t="s">
        <v>4147</v>
      </c>
      <c r="AV12" s="160" t="s">
        <v>4148</v>
      </c>
      <c r="AW12" s="159" t="s">
        <v>4146</v>
      </c>
      <c r="AX12" s="159" t="s">
        <v>4147</v>
      </c>
      <c r="AY12" s="160" t="s">
        <v>3852</v>
      </c>
      <c r="AZ12" s="159" t="s">
        <v>3852</v>
      </c>
      <c r="BA12" s="159" t="s">
        <v>3852</v>
      </c>
      <c r="BB12" s="160" t="s">
        <v>3852</v>
      </c>
      <c r="BC12" s="159" t="s">
        <v>3852</v>
      </c>
      <c r="BD12" s="159" t="s">
        <v>3852</v>
      </c>
      <c r="BE12" s="160" t="s">
        <v>3852</v>
      </c>
      <c r="BF12" s="159" t="s">
        <v>3852</v>
      </c>
      <c r="BG12" s="159" t="s">
        <v>3852</v>
      </c>
      <c r="BH12" s="159" t="s">
        <v>3852</v>
      </c>
      <c r="BI12" s="159" t="s">
        <v>3852</v>
      </c>
      <c r="BJ12" s="159" t="s">
        <v>3852</v>
      </c>
      <c r="BK12" s="159" t="s">
        <v>3852</v>
      </c>
      <c r="BL12" s="159" t="s">
        <v>3852</v>
      </c>
      <c r="BM12" s="159" t="s">
        <v>3852</v>
      </c>
      <c r="BN12" s="159" t="s">
        <v>3852</v>
      </c>
      <c r="BO12" s="159" t="s">
        <v>3852</v>
      </c>
      <c r="BP12" s="159" t="s">
        <v>3852</v>
      </c>
      <c r="BQ12" s="159"/>
      <c r="BR12" s="159" t="s">
        <v>3852</v>
      </c>
      <c r="BS12" s="159" t="s">
        <v>3852</v>
      </c>
      <c r="BT12" s="159" t="s">
        <v>3852</v>
      </c>
      <c r="BU12" s="159" t="s">
        <v>3852</v>
      </c>
      <c r="BV12" s="159" t="s">
        <v>3852</v>
      </c>
      <c r="BW12" s="102" t="s">
        <v>3852</v>
      </c>
      <c r="BX12" s="102" t="s">
        <v>3852</v>
      </c>
    </row>
    <row r="13" spans="1:80" s="102" customFormat="1" ht="15.75" x14ac:dyDescent="0.25">
      <c r="A13" s="185" t="s">
        <v>505</v>
      </c>
      <c r="B13" s="186" t="s">
        <v>11639</v>
      </c>
      <c r="C13" s="186" t="s">
        <v>4093</v>
      </c>
      <c r="D13" s="186" t="s">
        <v>4094</v>
      </c>
      <c r="E13" s="186" t="s">
        <v>11640</v>
      </c>
      <c r="F13" s="186" t="s">
        <v>4095</v>
      </c>
      <c r="G13" s="185" t="s">
        <v>3862</v>
      </c>
      <c r="H13" s="187" t="s">
        <v>11623</v>
      </c>
      <c r="I13" s="185" t="s">
        <v>11647</v>
      </c>
      <c r="J13" s="188">
        <v>6</v>
      </c>
      <c r="K13" s="186" t="s">
        <v>11620</v>
      </c>
      <c r="L13" s="188">
        <v>4</v>
      </c>
      <c r="M13" s="186" t="s">
        <v>11635</v>
      </c>
      <c r="N13" s="188" t="s">
        <v>719</v>
      </c>
      <c r="O13" s="186" t="s">
        <v>4122</v>
      </c>
      <c r="P13" s="188">
        <v>1</v>
      </c>
      <c r="Q13" s="186" t="s">
        <v>3957</v>
      </c>
      <c r="R13" s="188" t="s">
        <v>747</v>
      </c>
      <c r="S13" s="186" t="s">
        <v>11646</v>
      </c>
      <c r="T13" s="188" t="s">
        <v>768</v>
      </c>
      <c r="U13" s="186" t="s">
        <v>4123</v>
      </c>
      <c r="V13" s="188" t="s">
        <v>4005</v>
      </c>
      <c r="W13" s="186" t="s">
        <v>4006</v>
      </c>
      <c r="X13" s="188" t="s">
        <v>2870</v>
      </c>
      <c r="Y13" s="186" t="s">
        <v>4024</v>
      </c>
      <c r="Z13" s="186" t="str">
        <f t="shared" si="0"/>
        <v>11 Ciudades y comunidades sostenibles</v>
      </c>
      <c r="AA13" s="188">
        <v>11.3</v>
      </c>
      <c r="AB13" s="186" t="s">
        <v>4463</v>
      </c>
      <c r="AC13" s="186" t="str">
        <f t="shared" si="1"/>
        <v>11.3 De aqui a 2030, aumentar la urbanizacion inclusiva y sostenible y la capacidad para la planificacion y la gestion participativas, integradas y sostenibles de los asentamientos humanos en todos los paises</v>
      </c>
      <c r="AD13" s="160" t="s">
        <v>4074</v>
      </c>
      <c r="AE13" s="160" t="s">
        <v>4149</v>
      </c>
      <c r="AF13" s="160" t="s">
        <v>4076</v>
      </c>
      <c r="AG13" s="160" t="s">
        <v>4150</v>
      </c>
      <c r="AH13" s="158" t="s">
        <v>719</v>
      </c>
      <c r="AI13" s="159" t="s">
        <v>4151</v>
      </c>
      <c r="AJ13" s="159" t="s">
        <v>4152</v>
      </c>
      <c r="AK13" s="159" t="s">
        <v>4013</v>
      </c>
      <c r="AL13" s="159" t="s">
        <v>4108</v>
      </c>
      <c r="AM13" s="158" t="s">
        <v>2419</v>
      </c>
      <c r="AN13" s="158" t="s">
        <v>3996</v>
      </c>
      <c r="AO13" s="158" t="s">
        <v>4016</v>
      </c>
      <c r="AP13" s="158" t="s">
        <v>719</v>
      </c>
      <c r="AQ13" s="160" t="s">
        <v>4017</v>
      </c>
      <c r="AR13" s="159" t="s">
        <v>4153</v>
      </c>
      <c r="AS13" s="160" t="s">
        <v>4154</v>
      </c>
      <c r="AT13" s="159" t="s">
        <v>4146</v>
      </c>
      <c r="AU13" s="159" t="s">
        <v>4155</v>
      </c>
      <c r="AV13" s="160"/>
      <c r="AW13" s="159" t="s">
        <v>3852</v>
      </c>
      <c r="AX13" s="159" t="s">
        <v>3852</v>
      </c>
      <c r="AY13" s="160" t="s">
        <v>3852</v>
      </c>
      <c r="AZ13" s="159" t="s">
        <v>3852</v>
      </c>
      <c r="BA13" s="159" t="s">
        <v>3852</v>
      </c>
      <c r="BB13" s="160" t="s">
        <v>3852</v>
      </c>
      <c r="BC13" s="159" t="s">
        <v>3852</v>
      </c>
      <c r="BD13" s="159" t="s">
        <v>3852</v>
      </c>
      <c r="BE13" s="160" t="s">
        <v>3852</v>
      </c>
      <c r="BF13" s="159" t="s">
        <v>3852</v>
      </c>
      <c r="BG13" s="159" t="s">
        <v>3852</v>
      </c>
      <c r="BH13" s="159" t="s">
        <v>3852</v>
      </c>
      <c r="BI13" s="159" t="s">
        <v>3852</v>
      </c>
      <c r="BJ13" s="159" t="s">
        <v>3852</v>
      </c>
      <c r="BK13" s="159" t="s">
        <v>3852</v>
      </c>
      <c r="BL13" s="159" t="s">
        <v>3852</v>
      </c>
      <c r="BM13" s="159" t="s">
        <v>3852</v>
      </c>
      <c r="BN13" s="159" t="s">
        <v>3852</v>
      </c>
      <c r="BO13" s="159" t="s">
        <v>3852</v>
      </c>
      <c r="BP13" s="159" t="s">
        <v>3852</v>
      </c>
      <c r="BQ13" s="159" t="s">
        <v>3852</v>
      </c>
      <c r="BR13" s="159" t="s">
        <v>3852</v>
      </c>
      <c r="BS13" s="159" t="s">
        <v>3852</v>
      </c>
      <c r="BT13" s="159" t="s">
        <v>3852</v>
      </c>
      <c r="BU13" s="159" t="s">
        <v>3852</v>
      </c>
      <c r="BV13" s="159" t="s">
        <v>3852</v>
      </c>
      <c r="BW13" s="102" t="s">
        <v>3852</v>
      </c>
      <c r="BX13" s="102" t="s">
        <v>3852</v>
      </c>
    </row>
    <row r="14" spans="1:80" s="102" customFormat="1" ht="15.75" x14ac:dyDescent="0.25">
      <c r="A14" s="185" t="s">
        <v>505</v>
      </c>
      <c r="B14" s="186" t="s">
        <v>11639</v>
      </c>
      <c r="C14" s="186" t="s">
        <v>4093</v>
      </c>
      <c r="D14" s="186" t="s">
        <v>4094</v>
      </c>
      <c r="E14" s="186" t="s">
        <v>11640</v>
      </c>
      <c r="F14" s="186" t="s">
        <v>4095</v>
      </c>
      <c r="G14" s="185" t="s">
        <v>667</v>
      </c>
      <c r="H14" s="187" t="s">
        <v>11625</v>
      </c>
      <c r="I14" s="185" t="s">
        <v>2372</v>
      </c>
      <c r="J14" s="188">
        <v>5</v>
      </c>
      <c r="K14" s="186" t="s">
        <v>11626</v>
      </c>
      <c r="L14" s="188">
        <v>3</v>
      </c>
      <c r="M14" s="186" t="s">
        <v>7725</v>
      </c>
      <c r="N14" s="188" t="s">
        <v>728</v>
      </c>
      <c r="O14" s="186" t="s">
        <v>4021</v>
      </c>
      <c r="P14" s="188">
        <v>1</v>
      </c>
      <c r="Q14" s="186" t="s">
        <v>3957</v>
      </c>
      <c r="R14" s="188" t="s">
        <v>739</v>
      </c>
      <c r="S14" s="186" t="s">
        <v>11627</v>
      </c>
      <c r="T14" s="188" t="s">
        <v>720</v>
      </c>
      <c r="U14" s="186" t="s">
        <v>4020</v>
      </c>
      <c r="V14" s="188" t="s">
        <v>4022</v>
      </c>
      <c r="W14" s="186" t="s">
        <v>4023</v>
      </c>
      <c r="X14" s="188" t="s">
        <v>2870</v>
      </c>
      <c r="Y14" s="186" t="s">
        <v>4024</v>
      </c>
      <c r="Z14" s="186" t="str">
        <f t="shared" si="0"/>
        <v>11 Ciudades y comunidades sostenibles</v>
      </c>
      <c r="AA14" s="188">
        <v>11.5</v>
      </c>
      <c r="AB14" s="186" t="s">
        <v>4025</v>
      </c>
      <c r="AC14" s="186" t="str">
        <f t="shared" si="1"/>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14" s="160" t="s">
        <v>4156</v>
      </c>
      <c r="AE14" s="160" t="s">
        <v>4157</v>
      </c>
      <c r="AF14" s="160" t="s">
        <v>4158</v>
      </c>
      <c r="AG14" s="160" t="s">
        <v>4159</v>
      </c>
      <c r="AH14" s="158" t="s">
        <v>719</v>
      </c>
      <c r="AI14" s="159" t="s">
        <v>4160</v>
      </c>
      <c r="AJ14" s="159" t="s">
        <v>4161</v>
      </c>
      <c r="AK14" s="159" t="s">
        <v>3968</v>
      </c>
      <c r="AL14" s="159" t="s">
        <v>4162</v>
      </c>
      <c r="AM14" s="158" t="s">
        <v>4163</v>
      </c>
      <c r="AN14" s="158" t="s">
        <v>4164</v>
      </c>
      <c r="AO14" s="158" t="s">
        <v>4165</v>
      </c>
      <c r="AP14" s="158" t="s">
        <v>719</v>
      </c>
      <c r="AQ14" s="160" t="s">
        <v>4166</v>
      </c>
      <c r="AR14" s="159" t="s">
        <v>4167</v>
      </c>
      <c r="AS14" s="160" t="s">
        <v>4168</v>
      </c>
      <c r="AT14" s="159" t="s">
        <v>4146</v>
      </c>
      <c r="AU14" s="159" t="s">
        <v>4147</v>
      </c>
      <c r="AV14" s="160" t="s">
        <v>4169</v>
      </c>
      <c r="AW14" s="159" t="s">
        <v>4146</v>
      </c>
      <c r="AX14" s="159" t="s">
        <v>4147</v>
      </c>
      <c r="AY14" s="160" t="s">
        <v>4170</v>
      </c>
      <c r="AZ14" s="159" t="s">
        <v>4146</v>
      </c>
      <c r="BA14" s="159" t="s">
        <v>4147</v>
      </c>
      <c r="BB14" s="160" t="s">
        <v>3852</v>
      </c>
      <c r="BC14" s="159" t="s">
        <v>3852</v>
      </c>
      <c r="BD14" s="159" t="s">
        <v>3852</v>
      </c>
      <c r="BE14" s="160" t="s">
        <v>3852</v>
      </c>
      <c r="BF14" s="159" t="s">
        <v>3852</v>
      </c>
      <c r="BG14" s="159" t="s">
        <v>3852</v>
      </c>
      <c r="BH14" s="159" t="s">
        <v>3852</v>
      </c>
      <c r="BI14" s="159" t="s">
        <v>3852</v>
      </c>
      <c r="BJ14" s="159" t="s">
        <v>3852</v>
      </c>
      <c r="BK14" s="159" t="s">
        <v>3852</v>
      </c>
      <c r="BL14" s="159" t="s">
        <v>3852</v>
      </c>
      <c r="BM14" s="159" t="s">
        <v>3852</v>
      </c>
      <c r="BN14" s="159" t="s">
        <v>3852</v>
      </c>
      <c r="BO14" s="159" t="s">
        <v>3852</v>
      </c>
      <c r="BP14" s="159" t="s">
        <v>3852</v>
      </c>
      <c r="BQ14" s="159" t="s">
        <v>3852</v>
      </c>
      <c r="BR14" s="159" t="s">
        <v>3852</v>
      </c>
      <c r="BS14" s="159" t="s">
        <v>3852</v>
      </c>
      <c r="BT14" s="159" t="s">
        <v>3852</v>
      </c>
      <c r="BU14" s="159" t="s">
        <v>3852</v>
      </c>
      <c r="BV14" s="159" t="s">
        <v>3852</v>
      </c>
      <c r="BW14" s="102" t="s">
        <v>3852</v>
      </c>
      <c r="BX14" s="102" t="s">
        <v>3852</v>
      </c>
    </row>
    <row r="15" spans="1:80" s="102" customFormat="1" ht="15.75" x14ac:dyDescent="0.25">
      <c r="A15" s="185" t="s">
        <v>506</v>
      </c>
      <c r="B15" s="186" t="s">
        <v>11648</v>
      </c>
      <c r="C15" s="186" t="s">
        <v>4171</v>
      </c>
      <c r="D15" s="186" t="s">
        <v>4172</v>
      </c>
      <c r="E15" s="186" t="s">
        <v>4173</v>
      </c>
      <c r="F15" s="186" t="s">
        <v>4174</v>
      </c>
      <c r="G15" s="185" t="s">
        <v>666</v>
      </c>
      <c r="H15" s="187" t="s">
        <v>11619</v>
      </c>
      <c r="I15" s="185" t="s">
        <v>2395</v>
      </c>
      <c r="J15" s="188">
        <v>2</v>
      </c>
      <c r="K15" s="186" t="s">
        <v>4175</v>
      </c>
      <c r="L15" s="188">
        <v>1</v>
      </c>
      <c r="M15" s="186" t="s">
        <v>4176</v>
      </c>
      <c r="N15" s="188" t="s">
        <v>719</v>
      </c>
      <c r="O15" s="186" t="s">
        <v>4177</v>
      </c>
      <c r="P15" s="188">
        <v>3</v>
      </c>
      <c r="Q15" s="186" t="s">
        <v>11642</v>
      </c>
      <c r="R15" s="188" t="s">
        <v>719</v>
      </c>
      <c r="S15" s="186" t="s">
        <v>11649</v>
      </c>
      <c r="T15" s="188" t="s">
        <v>719</v>
      </c>
      <c r="U15" s="186" t="s">
        <v>11650</v>
      </c>
      <c r="V15" s="188" t="s">
        <v>3987</v>
      </c>
      <c r="W15" s="186" t="s">
        <v>3988</v>
      </c>
      <c r="X15" s="188" t="s">
        <v>2870</v>
      </c>
      <c r="Y15" s="186" t="s">
        <v>4024</v>
      </c>
      <c r="Z15" s="186" t="str">
        <f t="shared" si="0"/>
        <v>11 Ciudades y comunidades sostenibles</v>
      </c>
      <c r="AA15" s="188">
        <v>11.3</v>
      </c>
      <c r="AB15" s="186" t="s">
        <v>4463</v>
      </c>
      <c r="AC15" s="186" t="str">
        <f t="shared" si="1"/>
        <v>11.3 De aqui a 2030, aumentar la urbanizacion inclusiva y sostenible y la capacidad para la planificacion y la gestion participativas, integradas y sostenibles de los asentamientos humanos en todos los paises</v>
      </c>
      <c r="AD15" s="160" t="s">
        <v>4181</v>
      </c>
      <c r="AE15" s="160" t="s">
        <v>4182</v>
      </c>
      <c r="AF15" s="160" t="s">
        <v>4183</v>
      </c>
      <c r="AG15" s="160" t="s">
        <v>4184</v>
      </c>
      <c r="AH15" s="158" t="s">
        <v>719</v>
      </c>
      <c r="AI15" s="159" t="s">
        <v>4185</v>
      </c>
      <c r="AJ15" s="159" t="s">
        <v>4186</v>
      </c>
      <c r="AK15" s="159" t="s">
        <v>4013</v>
      </c>
      <c r="AL15" s="159" t="s">
        <v>4187</v>
      </c>
      <c r="AM15" s="158" t="s">
        <v>2419</v>
      </c>
      <c r="AN15" s="158" t="s">
        <v>3997</v>
      </c>
      <c r="AO15" s="158" t="s">
        <v>4188</v>
      </c>
      <c r="AP15" s="158" t="s">
        <v>719</v>
      </c>
      <c r="AQ15" s="160" t="s">
        <v>4189</v>
      </c>
      <c r="AR15" s="159" t="s">
        <v>4190</v>
      </c>
      <c r="AS15" s="160" t="s">
        <v>4191</v>
      </c>
      <c r="AT15" s="159" t="s">
        <v>4192</v>
      </c>
      <c r="AU15" s="159" t="s">
        <v>4193</v>
      </c>
      <c r="AV15" s="160"/>
      <c r="AW15" s="159" t="s">
        <v>3852</v>
      </c>
      <c r="AX15" s="159" t="s">
        <v>3852</v>
      </c>
      <c r="AY15" s="160" t="s">
        <v>3852</v>
      </c>
      <c r="AZ15" s="159" t="s">
        <v>3852</v>
      </c>
      <c r="BA15" s="159" t="s">
        <v>3852</v>
      </c>
      <c r="BB15" s="160" t="s">
        <v>3852</v>
      </c>
      <c r="BC15" s="159" t="s">
        <v>3852</v>
      </c>
      <c r="BD15" s="159" t="s">
        <v>3852</v>
      </c>
      <c r="BE15" s="160" t="s">
        <v>3852</v>
      </c>
      <c r="BF15" s="159" t="s">
        <v>3852</v>
      </c>
      <c r="BG15" s="159" t="s">
        <v>3852</v>
      </c>
      <c r="BH15" s="159" t="s">
        <v>3852</v>
      </c>
      <c r="BI15" s="159" t="s">
        <v>3852</v>
      </c>
      <c r="BJ15" s="159" t="s">
        <v>3852</v>
      </c>
      <c r="BK15" s="159" t="s">
        <v>3852</v>
      </c>
      <c r="BL15" s="159" t="s">
        <v>3852</v>
      </c>
      <c r="BM15" s="159" t="s">
        <v>3852</v>
      </c>
      <c r="BN15" s="159" t="s">
        <v>3852</v>
      </c>
      <c r="BO15" s="159" t="s">
        <v>3852</v>
      </c>
      <c r="BP15" s="159" t="s">
        <v>3852</v>
      </c>
      <c r="BQ15" s="159" t="s">
        <v>3852</v>
      </c>
      <c r="BR15" s="159" t="s">
        <v>3852</v>
      </c>
      <c r="BS15" s="159" t="s">
        <v>3852</v>
      </c>
      <c r="BT15" s="159" t="s">
        <v>3852</v>
      </c>
      <c r="BU15" s="159" t="s">
        <v>3852</v>
      </c>
      <c r="BV15" s="159" t="s">
        <v>3852</v>
      </c>
      <c r="BW15" s="102" t="s">
        <v>3852</v>
      </c>
      <c r="BX15" s="102" t="s">
        <v>3852</v>
      </c>
    </row>
    <row r="16" spans="1:80" s="102" customFormat="1" ht="15.75" x14ac:dyDescent="0.25">
      <c r="A16" s="185" t="s">
        <v>506</v>
      </c>
      <c r="B16" s="186" t="s">
        <v>11648</v>
      </c>
      <c r="C16" s="186" t="s">
        <v>4171</v>
      </c>
      <c r="D16" s="186" t="s">
        <v>4172</v>
      </c>
      <c r="E16" s="186" t="s">
        <v>4173</v>
      </c>
      <c r="F16" s="186" t="s">
        <v>4174</v>
      </c>
      <c r="G16" s="185" t="s">
        <v>3862</v>
      </c>
      <c r="H16" s="187" t="s">
        <v>11623</v>
      </c>
      <c r="I16" s="185" t="s">
        <v>11651</v>
      </c>
      <c r="J16" s="188">
        <v>2</v>
      </c>
      <c r="K16" s="186" t="s">
        <v>4175</v>
      </c>
      <c r="L16" s="188">
        <v>1</v>
      </c>
      <c r="M16" s="186" t="s">
        <v>4176</v>
      </c>
      <c r="N16" s="188" t="s">
        <v>719</v>
      </c>
      <c r="O16" s="186" t="s">
        <v>4177</v>
      </c>
      <c r="P16" s="188">
        <v>3</v>
      </c>
      <c r="Q16" s="186" t="s">
        <v>11642</v>
      </c>
      <c r="R16" s="188" t="s">
        <v>719</v>
      </c>
      <c r="S16" s="186" t="s">
        <v>11649</v>
      </c>
      <c r="T16" s="188" t="s">
        <v>719</v>
      </c>
      <c r="U16" s="186" t="s">
        <v>11650</v>
      </c>
      <c r="V16" s="188" t="s">
        <v>4005</v>
      </c>
      <c r="W16" s="186" t="s">
        <v>4006</v>
      </c>
      <c r="X16" s="188" t="s">
        <v>2870</v>
      </c>
      <c r="Y16" s="186" t="s">
        <v>4024</v>
      </c>
      <c r="Z16" s="186" t="str">
        <f t="shared" si="0"/>
        <v>11 Ciudades y comunidades sostenibles</v>
      </c>
      <c r="AA16" s="188">
        <v>11.3</v>
      </c>
      <c r="AB16" s="186" t="s">
        <v>4463</v>
      </c>
      <c r="AC16" s="186" t="str">
        <f t="shared" si="1"/>
        <v>11.3 De aqui a 2030, aumentar la urbanizacion inclusiva y sostenible y la capacidad para la planificacion y la gestion participativas, integradas y sostenibles de los asentamientos humanos en todos los paises</v>
      </c>
      <c r="AD16" s="160" t="s">
        <v>4194</v>
      </c>
      <c r="AE16" s="160" t="s">
        <v>4195</v>
      </c>
      <c r="AF16" s="160" t="s">
        <v>3991</v>
      </c>
      <c r="AG16" s="160" t="s">
        <v>4196</v>
      </c>
      <c r="AH16" s="158" t="s">
        <v>719</v>
      </c>
      <c r="AI16" s="159" t="s">
        <v>4197</v>
      </c>
      <c r="AJ16" s="159" t="s">
        <v>3994</v>
      </c>
      <c r="AK16" s="159" t="s">
        <v>3968</v>
      </c>
      <c r="AL16" s="159" t="s">
        <v>4198</v>
      </c>
      <c r="AM16" s="158" t="s">
        <v>3996</v>
      </c>
      <c r="AN16" s="158" t="s">
        <v>3997</v>
      </c>
      <c r="AO16" s="158" t="s">
        <v>3998</v>
      </c>
      <c r="AP16" s="158" t="s">
        <v>719</v>
      </c>
      <c r="AQ16" s="160" t="s">
        <v>4199</v>
      </c>
      <c r="AR16" s="159" t="s">
        <v>4200</v>
      </c>
      <c r="AS16" s="160" t="s">
        <v>4001</v>
      </c>
      <c r="AT16" s="159" t="s">
        <v>4201</v>
      </c>
      <c r="AU16" s="159" t="s">
        <v>4202</v>
      </c>
      <c r="AV16" s="160" t="s">
        <v>4004</v>
      </c>
      <c r="AW16" s="159" t="s">
        <v>4201</v>
      </c>
      <c r="AX16" s="159" t="s">
        <v>4202</v>
      </c>
      <c r="AY16" s="160" t="s">
        <v>3852</v>
      </c>
      <c r="AZ16" s="159" t="s">
        <v>3852</v>
      </c>
      <c r="BA16" s="159" t="s">
        <v>3852</v>
      </c>
      <c r="BB16" s="160" t="s">
        <v>3852</v>
      </c>
      <c r="BC16" s="159" t="s">
        <v>3852</v>
      </c>
      <c r="BD16" s="159" t="s">
        <v>3852</v>
      </c>
      <c r="BE16" s="160" t="s">
        <v>3852</v>
      </c>
      <c r="BF16" s="159" t="s">
        <v>3852</v>
      </c>
      <c r="BG16" s="159"/>
      <c r="BH16" s="159"/>
      <c r="BI16" s="159" t="s">
        <v>3852</v>
      </c>
      <c r="BJ16" s="159" t="s">
        <v>3852</v>
      </c>
      <c r="BK16" s="159" t="s">
        <v>3852</v>
      </c>
      <c r="BL16" s="159" t="s">
        <v>3852</v>
      </c>
      <c r="BM16" s="159" t="s">
        <v>3852</v>
      </c>
      <c r="BN16" s="159" t="s">
        <v>3852</v>
      </c>
      <c r="BO16" s="159" t="s">
        <v>3852</v>
      </c>
      <c r="BP16" s="159" t="s">
        <v>3852</v>
      </c>
      <c r="BQ16" s="159" t="s">
        <v>3852</v>
      </c>
      <c r="BR16" s="159" t="s">
        <v>3852</v>
      </c>
      <c r="BS16" s="159" t="s">
        <v>3852</v>
      </c>
      <c r="BT16" s="159" t="s">
        <v>3852</v>
      </c>
      <c r="BU16" s="159" t="s">
        <v>3852</v>
      </c>
      <c r="BV16" s="159" t="s">
        <v>3852</v>
      </c>
      <c r="BW16" s="102" t="s">
        <v>3852</v>
      </c>
      <c r="BX16" s="102" t="s">
        <v>3852</v>
      </c>
    </row>
    <row r="17" spans="1:76" s="102" customFormat="1" ht="15.75" x14ac:dyDescent="0.25">
      <c r="A17" s="185" t="s">
        <v>506</v>
      </c>
      <c r="B17" s="186" t="s">
        <v>11648</v>
      </c>
      <c r="C17" s="186" t="s">
        <v>4171</v>
      </c>
      <c r="D17" s="186" t="s">
        <v>4172</v>
      </c>
      <c r="E17" s="186" t="s">
        <v>4173</v>
      </c>
      <c r="F17" s="186" t="s">
        <v>4174</v>
      </c>
      <c r="G17" s="185" t="s">
        <v>667</v>
      </c>
      <c r="H17" s="187" t="s">
        <v>11625</v>
      </c>
      <c r="I17" s="185" t="s">
        <v>2388</v>
      </c>
      <c r="J17" s="188">
        <v>5</v>
      </c>
      <c r="K17" s="186" t="s">
        <v>11626</v>
      </c>
      <c r="L17" s="188">
        <v>3</v>
      </c>
      <c r="M17" s="186" t="s">
        <v>7725</v>
      </c>
      <c r="N17" s="188" t="s">
        <v>728</v>
      </c>
      <c r="O17" s="186" t="s">
        <v>4021</v>
      </c>
      <c r="P17" s="188">
        <v>1</v>
      </c>
      <c r="Q17" s="186" t="s">
        <v>3957</v>
      </c>
      <c r="R17" s="188" t="s">
        <v>739</v>
      </c>
      <c r="S17" s="186" t="s">
        <v>11627</v>
      </c>
      <c r="T17" s="188" t="s">
        <v>720</v>
      </c>
      <c r="U17" s="186" t="s">
        <v>4020</v>
      </c>
      <c r="V17" s="188" t="s">
        <v>4022</v>
      </c>
      <c r="W17" s="186" t="s">
        <v>4023</v>
      </c>
      <c r="X17" s="188" t="s">
        <v>2870</v>
      </c>
      <c r="Y17" s="186" t="s">
        <v>4024</v>
      </c>
      <c r="Z17" s="186" t="str">
        <f t="shared" si="0"/>
        <v>11 Ciudades y comunidades sostenibles</v>
      </c>
      <c r="AA17" s="188">
        <v>11.5</v>
      </c>
      <c r="AB17" s="186" t="s">
        <v>4025</v>
      </c>
      <c r="AC17" s="186" t="str">
        <f t="shared" si="1"/>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17" s="160" t="s">
        <v>4074</v>
      </c>
      <c r="AE17" s="160" t="s">
        <v>4203</v>
      </c>
      <c r="AF17" s="160" t="s">
        <v>4204</v>
      </c>
      <c r="AG17" s="160" t="s">
        <v>4205</v>
      </c>
      <c r="AH17" s="158" t="s">
        <v>719</v>
      </c>
      <c r="AI17" s="159" t="s">
        <v>4206</v>
      </c>
      <c r="AJ17" s="159" t="s">
        <v>4012</v>
      </c>
      <c r="AK17" s="159" t="s">
        <v>4013</v>
      </c>
      <c r="AL17" s="159" t="s">
        <v>4207</v>
      </c>
      <c r="AM17" s="158" t="s">
        <v>2419</v>
      </c>
      <c r="AN17" s="158" t="s">
        <v>4015</v>
      </c>
      <c r="AO17" s="158" t="s">
        <v>4208</v>
      </c>
      <c r="AP17" s="158" t="s">
        <v>719</v>
      </c>
      <c r="AQ17" s="160" t="s">
        <v>4017</v>
      </c>
      <c r="AR17" s="159" t="s">
        <v>4209</v>
      </c>
      <c r="AS17" s="160" t="s">
        <v>4210</v>
      </c>
      <c r="AT17" s="159" t="s">
        <v>4201</v>
      </c>
      <c r="AU17" s="159" t="s">
        <v>4202</v>
      </c>
      <c r="AV17" s="160"/>
      <c r="AW17" s="159" t="s">
        <v>3852</v>
      </c>
      <c r="AX17" s="159" t="s">
        <v>3852</v>
      </c>
      <c r="AY17" s="160" t="s">
        <v>3852</v>
      </c>
      <c r="AZ17" s="159" t="s">
        <v>3852</v>
      </c>
      <c r="BA17" s="159" t="s">
        <v>3852</v>
      </c>
      <c r="BB17" s="160" t="s">
        <v>3852</v>
      </c>
      <c r="BC17" s="159" t="s">
        <v>3852</v>
      </c>
      <c r="BD17" s="159" t="s">
        <v>3852</v>
      </c>
      <c r="BE17" s="160" t="s">
        <v>3852</v>
      </c>
      <c r="BF17" s="159" t="s">
        <v>3852</v>
      </c>
      <c r="BG17" s="159"/>
      <c r="BH17" s="159"/>
      <c r="BI17" s="159" t="s">
        <v>3852</v>
      </c>
      <c r="BJ17" s="159" t="s">
        <v>3852</v>
      </c>
      <c r="BK17" s="159" t="s">
        <v>3852</v>
      </c>
      <c r="BL17" s="159" t="s">
        <v>3852</v>
      </c>
      <c r="BM17" s="159" t="s">
        <v>3852</v>
      </c>
      <c r="BN17" s="159" t="s">
        <v>3852</v>
      </c>
      <c r="BO17" s="159" t="s">
        <v>3852</v>
      </c>
      <c r="BP17" s="159" t="s">
        <v>3852</v>
      </c>
      <c r="BQ17" s="159" t="s">
        <v>3852</v>
      </c>
      <c r="BR17" s="159" t="s">
        <v>3852</v>
      </c>
      <c r="BS17" s="159" t="s">
        <v>3852</v>
      </c>
      <c r="BT17" s="159" t="s">
        <v>3852</v>
      </c>
      <c r="BU17" s="159" t="s">
        <v>3852</v>
      </c>
      <c r="BV17" s="159" t="s">
        <v>3852</v>
      </c>
      <c r="BW17" s="102" t="s">
        <v>3852</v>
      </c>
      <c r="BX17" s="102" t="s">
        <v>3852</v>
      </c>
    </row>
    <row r="18" spans="1:76" s="102" customFormat="1" ht="15.75" x14ac:dyDescent="0.25">
      <c r="A18" s="185" t="s">
        <v>506</v>
      </c>
      <c r="B18" s="186" t="s">
        <v>11648</v>
      </c>
      <c r="C18" s="186" t="s">
        <v>4171</v>
      </c>
      <c r="D18" s="186" t="s">
        <v>4172</v>
      </c>
      <c r="E18" s="186" t="s">
        <v>4173</v>
      </c>
      <c r="F18" s="186" t="s">
        <v>4174</v>
      </c>
      <c r="G18" s="185" t="s">
        <v>3868</v>
      </c>
      <c r="H18" s="187" t="s">
        <v>11652</v>
      </c>
      <c r="I18" s="185" t="s">
        <v>11653</v>
      </c>
      <c r="J18" s="188">
        <v>2</v>
      </c>
      <c r="K18" s="186" t="s">
        <v>4175</v>
      </c>
      <c r="L18" s="188">
        <v>1</v>
      </c>
      <c r="M18" s="186" t="s">
        <v>4176</v>
      </c>
      <c r="N18" s="188" t="s">
        <v>719</v>
      </c>
      <c r="O18" s="186" t="s">
        <v>4177</v>
      </c>
      <c r="P18" s="188">
        <v>3</v>
      </c>
      <c r="Q18" s="186" t="s">
        <v>11642</v>
      </c>
      <c r="R18" s="188" t="s">
        <v>719</v>
      </c>
      <c r="S18" s="186" t="s">
        <v>11649</v>
      </c>
      <c r="T18" s="188" t="s">
        <v>719</v>
      </c>
      <c r="U18" s="186" t="s">
        <v>11650</v>
      </c>
      <c r="V18" s="188" t="s">
        <v>9862</v>
      </c>
      <c r="W18" s="186" t="s">
        <v>4178</v>
      </c>
      <c r="X18" s="188" t="s">
        <v>2870</v>
      </c>
      <c r="Y18" s="186" t="s">
        <v>4024</v>
      </c>
      <c r="Z18" s="186" t="str">
        <f t="shared" si="0"/>
        <v>11 Ciudades y comunidades sostenibles</v>
      </c>
      <c r="AA18" s="188">
        <v>11.3</v>
      </c>
      <c r="AB18" s="186" t="s">
        <v>4463</v>
      </c>
      <c r="AC18" s="186" t="str">
        <f t="shared" si="1"/>
        <v>11.3 De aqui a 2030, aumentar la urbanizacion inclusiva y sostenible y la capacidad para la planificacion y la gestion participativas, integradas y sostenibles de los asentamientos humanos en todos los paises</v>
      </c>
      <c r="AD18" s="160" t="s">
        <v>4211</v>
      </c>
      <c r="AE18" s="160" t="s">
        <v>4212</v>
      </c>
      <c r="AF18" s="160" t="s">
        <v>4213</v>
      </c>
      <c r="AG18" s="160" t="s">
        <v>4214</v>
      </c>
      <c r="AH18" s="158" t="s">
        <v>719</v>
      </c>
      <c r="AI18" s="159" t="s">
        <v>4215</v>
      </c>
      <c r="AJ18" s="159" t="s">
        <v>4216</v>
      </c>
      <c r="AK18" s="159" t="s">
        <v>4013</v>
      </c>
      <c r="AL18" s="159" t="s">
        <v>4217</v>
      </c>
      <c r="AM18" s="158" t="s">
        <v>2419</v>
      </c>
      <c r="AN18" s="158" t="s">
        <v>4218</v>
      </c>
      <c r="AO18" s="158" t="s">
        <v>4219</v>
      </c>
      <c r="AP18" s="158" t="s">
        <v>719</v>
      </c>
      <c r="AQ18" s="160" t="s">
        <v>4220</v>
      </c>
      <c r="AR18" s="159" t="s">
        <v>4221</v>
      </c>
      <c r="AS18" s="160" t="s">
        <v>4222</v>
      </c>
      <c r="AT18" s="159" t="s">
        <v>4201</v>
      </c>
      <c r="AU18" s="159" t="s">
        <v>4202</v>
      </c>
      <c r="AV18" s="160"/>
      <c r="AW18" s="159" t="s">
        <v>3852</v>
      </c>
      <c r="AX18" s="159" t="s">
        <v>3852</v>
      </c>
      <c r="AY18" s="160" t="s">
        <v>3852</v>
      </c>
      <c r="AZ18" s="159" t="s">
        <v>3852</v>
      </c>
      <c r="BA18" s="159" t="s">
        <v>3852</v>
      </c>
      <c r="BB18" s="160" t="s">
        <v>3852</v>
      </c>
      <c r="BC18" s="159" t="s">
        <v>3852</v>
      </c>
      <c r="BD18" s="159" t="s">
        <v>3852</v>
      </c>
      <c r="BE18" s="160" t="s">
        <v>3852</v>
      </c>
      <c r="BF18" s="159" t="s">
        <v>3852</v>
      </c>
      <c r="BG18" s="159"/>
      <c r="BH18" s="159"/>
      <c r="BI18" s="159" t="s">
        <v>3852</v>
      </c>
      <c r="BJ18" s="159" t="s">
        <v>3852</v>
      </c>
      <c r="BK18" s="159" t="s">
        <v>3852</v>
      </c>
      <c r="BL18" s="159" t="s">
        <v>3852</v>
      </c>
      <c r="BM18" s="159" t="s">
        <v>3852</v>
      </c>
      <c r="BN18" s="159" t="s">
        <v>3852</v>
      </c>
      <c r="BO18" s="159" t="s">
        <v>3852</v>
      </c>
      <c r="BP18" s="159" t="s">
        <v>3852</v>
      </c>
      <c r="BQ18" s="159" t="s">
        <v>3852</v>
      </c>
      <c r="BR18" s="159" t="s">
        <v>3852</v>
      </c>
      <c r="BS18" s="159" t="s">
        <v>3852</v>
      </c>
      <c r="BT18" s="159" t="s">
        <v>3852</v>
      </c>
      <c r="BU18" s="159" t="s">
        <v>3852</v>
      </c>
      <c r="BV18" s="159" t="s">
        <v>3852</v>
      </c>
      <c r="BW18" s="102" t="s">
        <v>3852</v>
      </c>
      <c r="BX18" s="102" t="s">
        <v>3852</v>
      </c>
    </row>
    <row r="19" spans="1:76" s="102" customFormat="1" ht="15.75" x14ac:dyDescent="0.25">
      <c r="A19" s="185" t="s">
        <v>507</v>
      </c>
      <c r="B19" s="186" t="s">
        <v>11654</v>
      </c>
      <c r="C19" s="186" t="s">
        <v>4223</v>
      </c>
      <c r="D19" s="186" t="s">
        <v>4224</v>
      </c>
      <c r="E19" s="186" t="s">
        <v>4225</v>
      </c>
      <c r="F19" s="186" t="s">
        <v>11655</v>
      </c>
      <c r="G19" s="185" t="s">
        <v>666</v>
      </c>
      <c r="H19" s="187" t="s">
        <v>11619</v>
      </c>
      <c r="I19" s="185" t="s">
        <v>2405</v>
      </c>
      <c r="J19" s="188">
        <v>6</v>
      </c>
      <c r="K19" s="186" t="s">
        <v>11620</v>
      </c>
      <c r="L19" s="188">
        <v>4</v>
      </c>
      <c r="M19" s="186" t="s">
        <v>11635</v>
      </c>
      <c r="N19" s="188">
        <v>2</v>
      </c>
      <c r="O19" s="186" t="s">
        <v>4040</v>
      </c>
      <c r="P19" s="188">
        <v>1</v>
      </c>
      <c r="Q19" s="186" t="s">
        <v>3957</v>
      </c>
      <c r="R19" s="188" t="s">
        <v>728</v>
      </c>
      <c r="S19" s="186" t="s">
        <v>11622</v>
      </c>
      <c r="T19" s="188" t="s">
        <v>720</v>
      </c>
      <c r="U19" s="186" t="s">
        <v>11656</v>
      </c>
      <c r="V19" s="188" t="s">
        <v>3987</v>
      </c>
      <c r="W19" s="186" t="s">
        <v>3988</v>
      </c>
      <c r="X19" s="188" t="s">
        <v>2870</v>
      </c>
      <c r="Y19" s="186" t="s">
        <v>4024</v>
      </c>
      <c r="Z19" s="186" t="str">
        <f t="shared" si="0"/>
        <v>11 Ciudades y comunidades sostenibles</v>
      </c>
      <c r="AA19" s="188">
        <v>11.3</v>
      </c>
      <c r="AB19" s="186" t="s">
        <v>4463</v>
      </c>
      <c r="AC19" s="186" t="str">
        <f t="shared" si="1"/>
        <v>11.3 De aqui a 2030, aumentar la urbanizacion inclusiva y sostenible y la capacidad para la planificacion y la gestion participativas, integradas y sostenibles de los asentamientos humanos en todos los paises</v>
      </c>
      <c r="AD19" s="160" t="s">
        <v>4227</v>
      </c>
      <c r="AE19" s="160" t="s">
        <v>4228</v>
      </c>
      <c r="AF19" s="160" t="s">
        <v>3991</v>
      </c>
      <c r="AG19" s="160" t="s">
        <v>4229</v>
      </c>
      <c r="AH19" s="158" t="s">
        <v>719</v>
      </c>
      <c r="AI19" s="159" t="s">
        <v>4230</v>
      </c>
      <c r="AJ19" s="159" t="s">
        <v>4231</v>
      </c>
      <c r="AK19" s="159" t="s">
        <v>3968</v>
      </c>
      <c r="AL19" s="159" t="s">
        <v>4232</v>
      </c>
      <c r="AM19" s="158" t="s">
        <v>3996</v>
      </c>
      <c r="AN19" s="158" t="s">
        <v>3997</v>
      </c>
      <c r="AO19" s="158" t="s">
        <v>3998</v>
      </c>
      <c r="AP19" s="158" t="s">
        <v>719</v>
      </c>
      <c r="AQ19" s="160" t="s">
        <v>4233</v>
      </c>
      <c r="AR19" s="159" t="s">
        <v>4234</v>
      </c>
      <c r="AS19" s="160" t="s">
        <v>4004</v>
      </c>
      <c r="AT19" s="159" t="s">
        <v>4235</v>
      </c>
      <c r="AU19" s="159" t="s">
        <v>4236</v>
      </c>
      <c r="AV19" s="160" t="s">
        <v>4001</v>
      </c>
      <c r="AW19" s="159" t="s">
        <v>4235</v>
      </c>
      <c r="AX19" s="159" t="s">
        <v>4236</v>
      </c>
      <c r="AY19" s="160" t="s">
        <v>3852</v>
      </c>
      <c r="AZ19" s="159" t="s">
        <v>3852</v>
      </c>
      <c r="BA19" s="159" t="s">
        <v>3852</v>
      </c>
      <c r="BB19" s="160" t="s">
        <v>3852</v>
      </c>
      <c r="BC19" s="159" t="s">
        <v>3852</v>
      </c>
      <c r="BD19" s="159" t="s">
        <v>3852</v>
      </c>
      <c r="BE19" s="160" t="s">
        <v>3852</v>
      </c>
      <c r="BF19" s="159" t="s">
        <v>3852</v>
      </c>
      <c r="BG19" s="159"/>
      <c r="BH19" s="159"/>
      <c r="BI19" s="159" t="s">
        <v>3852</v>
      </c>
      <c r="BJ19" s="159" t="s">
        <v>3852</v>
      </c>
      <c r="BK19" s="159" t="s">
        <v>3852</v>
      </c>
      <c r="BL19" s="159" t="s">
        <v>3852</v>
      </c>
      <c r="BM19" s="159" t="s">
        <v>3852</v>
      </c>
      <c r="BN19" s="159" t="s">
        <v>3852</v>
      </c>
      <c r="BO19" s="159" t="s">
        <v>3852</v>
      </c>
      <c r="BP19" s="159" t="s">
        <v>3852</v>
      </c>
      <c r="BQ19" s="159" t="s">
        <v>3852</v>
      </c>
      <c r="BR19" s="159" t="s">
        <v>3852</v>
      </c>
      <c r="BS19" s="159" t="s">
        <v>3852</v>
      </c>
      <c r="BT19" s="159" t="s">
        <v>3852</v>
      </c>
      <c r="BU19" s="159" t="s">
        <v>3852</v>
      </c>
      <c r="BV19" s="159" t="s">
        <v>3852</v>
      </c>
      <c r="BW19" s="102" t="s">
        <v>3852</v>
      </c>
      <c r="BX19" s="102" t="s">
        <v>3852</v>
      </c>
    </row>
    <row r="20" spans="1:76" s="102" customFormat="1" ht="15.75" x14ac:dyDescent="0.25">
      <c r="A20" s="185" t="s">
        <v>507</v>
      </c>
      <c r="B20" s="186" t="s">
        <v>11654</v>
      </c>
      <c r="C20" s="186" t="s">
        <v>4223</v>
      </c>
      <c r="D20" s="186" t="s">
        <v>4224</v>
      </c>
      <c r="E20" s="186" t="s">
        <v>4225</v>
      </c>
      <c r="F20" s="186" t="s">
        <v>11655</v>
      </c>
      <c r="G20" s="185" t="s">
        <v>3862</v>
      </c>
      <c r="H20" s="187" t="s">
        <v>11623</v>
      </c>
      <c r="I20" s="185" t="s">
        <v>11657</v>
      </c>
      <c r="J20" s="188">
        <v>6</v>
      </c>
      <c r="K20" s="186" t="s">
        <v>11620</v>
      </c>
      <c r="L20" s="188">
        <v>4</v>
      </c>
      <c r="M20" s="186" t="s">
        <v>11635</v>
      </c>
      <c r="N20" s="188">
        <v>2</v>
      </c>
      <c r="O20" s="186" t="s">
        <v>4040</v>
      </c>
      <c r="P20" s="188">
        <v>1</v>
      </c>
      <c r="Q20" s="186" t="s">
        <v>3957</v>
      </c>
      <c r="R20" s="188" t="s">
        <v>728</v>
      </c>
      <c r="S20" s="186" t="s">
        <v>11622</v>
      </c>
      <c r="T20" s="188" t="s">
        <v>720</v>
      </c>
      <c r="U20" s="186" t="s">
        <v>11656</v>
      </c>
      <c r="V20" s="188" t="s">
        <v>4005</v>
      </c>
      <c r="W20" s="186" t="s">
        <v>4006</v>
      </c>
      <c r="X20" s="188" t="s">
        <v>2870</v>
      </c>
      <c r="Y20" s="186" t="s">
        <v>4024</v>
      </c>
      <c r="Z20" s="186" t="str">
        <f t="shared" si="0"/>
        <v>11 Ciudades y comunidades sostenibles</v>
      </c>
      <c r="AA20" s="188">
        <v>11.3</v>
      </c>
      <c r="AB20" s="186" t="s">
        <v>4463</v>
      </c>
      <c r="AC20" s="186" t="str">
        <f t="shared" si="1"/>
        <v>11.3 De aqui a 2030, aumentar la urbanizacion inclusiva y sostenible y la capacidad para la planificacion y la gestion participativas, integradas y sostenibles de los asentamientos humanos en todos los paises</v>
      </c>
      <c r="AD20" s="160" t="s">
        <v>4074</v>
      </c>
      <c r="AE20" s="160" t="s">
        <v>4237</v>
      </c>
      <c r="AF20" s="160" t="s">
        <v>4076</v>
      </c>
      <c r="AG20" s="160" t="s">
        <v>4238</v>
      </c>
      <c r="AH20" s="158" t="s">
        <v>719</v>
      </c>
      <c r="AI20" s="159" t="s">
        <v>4239</v>
      </c>
      <c r="AJ20" s="159" t="s">
        <v>4240</v>
      </c>
      <c r="AK20" s="159" t="s">
        <v>4013</v>
      </c>
      <c r="AL20" s="159" t="s">
        <v>4241</v>
      </c>
      <c r="AM20" s="158" t="s">
        <v>3996</v>
      </c>
      <c r="AN20" s="158" t="s">
        <v>3997</v>
      </c>
      <c r="AO20" s="158" t="s">
        <v>3998</v>
      </c>
      <c r="AP20" s="158" t="s">
        <v>719</v>
      </c>
      <c r="AQ20" s="160" t="s">
        <v>4242</v>
      </c>
      <c r="AR20" s="159" t="s">
        <v>4243</v>
      </c>
      <c r="AS20" s="160" t="s">
        <v>4244</v>
      </c>
      <c r="AT20" s="159" t="s">
        <v>4235</v>
      </c>
      <c r="AU20" s="159" t="s">
        <v>4236</v>
      </c>
      <c r="AV20" s="160"/>
      <c r="AW20" s="159" t="s">
        <v>3852</v>
      </c>
      <c r="AX20" s="159" t="s">
        <v>3852</v>
      </c>
      <c r="AY20" s="160" t="s">
        <v>3852</v>
      </c>
      <c r="AZ20" s="159" t="s">
        <v>3852</v>
      </c>
      <c r="BA20" s="159" t="s">
        <v>3852</v>
      </c>
      <c r="BB20" s="160" t="s">
        <v>3852</v>
      </c>
      <c r="BC20" s="159" t="s">
        <v>3852</v>
      </c>
      <c r="BD20" s="159" t="s">
        <v>3852</v>
      </c>
      <c r="BE20" s="160" t="s">
        <v>3852</v>
      </c>
      <c r="BF20" s="159" t="s">
        <v>3852</v>
      </c>
      <c r="BG20" s="159"/>
      <c r="BH20" s="159"/>
      <c r="BI20" s="159" t="s">
        <v>3852</v>
      </c>
      <c r="BJ20" s="159" t="s">
        <v>3852</v>
      </c>
      <c r="BK20" s="159" t="s">
        <v>3852</v>
      </c>
      <c r="BL20" s="159" t="s">
        <v>3852</v>
      </c>
      <c r="BM20" s="159" t="s">
        <v>3852</v>
      </c>
      <c r="BN20" s="159" t="s">
        <v>3852</v>
      </c>
      <c r="BO20" s="159" t="s">
        <v>3852</v>
      </c>
      <c r="BP20" s="159" t="s">
        <v>3852</v>
      </c>
      <c r="BQ20" s="159" t="s">
        <v>3852</v>
      </c>
      <c r="BR20" s="159" t="s">
        <v>3852</v>
      </c>
      <c r="BS20" s="159" t="s">
        <v>3852</v>
      </c>
      <c r="BT20" s="159" t="s">
        <v>3852</v>
      </c>
      <c r="BU20" s="159" t="s">
        <v>3852</v>
      </c>
      <c r="BV20" s="159" t="s">
        <v>3852</v>
      </c>
      <c r="BW20" s="102" t="s">
        <v>3852</v>
      </c>
      <c r="BX20" s="102" t="s">
        <v>3852</v>
      </c>
    </row>
    <row r="21" spans="1:76" s="102" customFormat="1" ht="15.75" x14ac:dyDescent="0.25">
      <c r="A21" s="185" t="s">
        <v>507</v>
      </c>
      <c r="B21" s="186" t="s">
        <v>11654</v>
      </c>
      <c r="C21" s="186" t="s">
        <v>4223</v>
      </c>
      <c r="D21" s="186" t="s">
        <v>4224</v>
      </c>
      <c r="E21" s="186" t="s">
        <v>4225</v>
      </c>
      <c r="F21" s="186" t="s">
        <v>11655</v>
      </c>
      <c r="G21" s="185" t="s">
        <v>667</v>
      </c>
      <c r="H21" s="187" t="s">
        <v>11625</v>
      </c>
      <c r="I21" s="185" t="s">
        <v>2413</v>
      </c>
      <c r="J21" s="188">
        <v>5</v>
      </c>
      <c r="K21" s="186" t="s">
        <v>11626</v>
      </c>
      <c r="L21" s="188">
        <v>3</v>
      </c>
      <c r="M21" s="186" t="s">
        <v>7725</v>
      </c>
      <c r="N21" s="188" t="s">
        <v>728</v>
      </c>
      <c r="O21" s="186" t="s">
        <v>4021</v>
      </c>
      <c r="P21" s="188">
        <v>1</v>
      </c>
      <c r="Q21" s="186" t="s">
        <v>3957</v>
      </c>
      <c r="R21" s="188" t="s">
        <v>739</v>
      </c>
      <c r="S21" s="186" t="s">
        <v>11627</v>
      </c>
      <c r="T21" s="188" t="s">
        <v>720</v>
      </c>
      <c r="U21" s="186" t="s">
        <v>4020</v>
      </c>
      <c r="V21" s="188" t="s">
        <v>4022</v>
      </c>
      <c r="W21" s="186" t="s">
        <v>4023</v>
      </c>
      <c r="X21" s="188" t="s">
        <v>2870</v>
      </c>
      <c r="Y21" s="186" t="s">
        <v>4024</v>
      </c>
      <c r="Z21" s="186" t="str">
        <f t="shared" si="0"/>
        <v>11 Ciudades y comunidades sostenibles</v>
      </c>
      <c r="AA21" s="188">
        <v>11.5</v>
      </c>
      <c r="AB21" s="186" t="s">
        <v>4025</v>
      </c>
      <c r="AC21" s="186" t="str">
        <f t="shared" si="1"/>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21" s="160" t="s">
        <v>4247</v>
      </c>
      <c r="AE21" s="160" t="s">
        <v>4248</v>
      </c>
      <c r="AF21" s="160" t="s">
        <v>4249</v>
      </c>
      <c r="AG21" s="160" t="s">
        <v>4250</v>
      </c>
      <c r="AH21" s="158" t="s">
        <v>719</v>
      </c>
      <c r="AI21" s="159" t="s">
        <v>4251</v>
      </c>
      <c r="AJ21" s="159" t="s">
        <v>4252</v>
      </c>
      <c r="AK21" s="159" t="s">
        <v>3968</v>
      </c>
      <c r="AL21" s="159" t="s">
        <v>4253</v>
      </c>
      <c r="AM21" s="158" t="s">
        <v>3996</v>
      </c>
      <c r="AN21" s="158" t="s">
        <v>3997</v>
      </c>
      <c r="AO21" s="158" t="s">
        <v>3998</v>
      </c>
      <c r="AP21" s="158" t="s">
        <v>719</v>
      </c>
      <c r="AQ21" s="160" t="s">
        <v>4254</v>
      </c>
      <c r="AR21" s="159" t="s">
        <v>4255</v>
      </c>
      <c r="AS21" s="160" t="s">
        <v>4256</v>
      </c>
      <c r="AT21" s="159" t="s">
        <v>4257</v>
      </c>
      <c r="AU21" s="159" t="s">
        <v>4258</v>
      </c>
      <c r="AV21" s="160" t="s">
        <v>4259</v>
      </c>
      <c r="AW21" s="159" t="s">
        <v>4257</v>
      </c>
      <c r="AX21" s="159" t="s">
        <v>4258</v>
      </c>
      <c r="AY21" s="160" t="s">
        <v>4260</v>
      </c>
      <c r="AZ21" s="159" t="s">
        <v>4261</v>
      </c>
      <c r="BA21" s="159" t="s">
        <v>4262</v>
      </c>
      <c r="BB21" s="160" t="s">
        <v>4263</v>
      </c>
      <c r="BC21" s="159" t="s">
        <v>4264</v>
      </c>
      <c r="BD21" s="159" t="s">
        <v>4265</v>
      </c>
      <c r="BE21" s="160" t="s">
        <v>3852</v>
      </c>
      <c r="BF21" s="159" t="s">
        <v>3852</v>
      </c>
      <c r="BG21" s="159"/>
      <c r="BH21" s="159"/>
      <c r="BI21" s="159" t="s">
        <v>3852</v>
      </c>
      <c r="BJ21" s="159" t="s">
        <v>3852</v>
      </c>
      <c r="BK21" s="159" t="s">
        <v>3852</v>
      </c>
      <c r="BL21" s="159" t="s">
        <v>3852</v>
      </c>
      <c r="BM21" s="159" t="s">
        <v>3852</v>
      </c>
      <c r="BN21" s="159" t="s">
        <v>3852</v>
      </c>
      <c r="BO21" s="159" t="s">
        <v>3852</v>
      </c>
      <c r="BP21" s="159" t="s">
        <v>3852</v>
      </c>
      <c r="BQ21" s="159" t="s">
        <v>3852</v>
      </c>
      <c r="BR21" s="159" t="s">
        <v>3852</v>
      </c>
      <c r="BS21" s="159" t="s">
        <v>3852</v>
      </c>
      <c r="BT21" s="159" t="s">
        <v>3852</v>
      </c>
      <c r="BU21" s="159" t="s">
        <v>3852</v>
      </c>
      <c r="BV21" s="159" t="s">
        <v>3852</v>
      </c>
      <c r="BW21" s="102" t="s">
        <v>3852</v>
      </c>
      <c r="BX21" s="102" t="s">
        <v>3852</v>
      </c>
    </row>
    <row r="22" spans="1:76" s="102" customFormat="1" ht="15.75" x14ac:dyDescent="0.25">
      <c r="A22" s="185" t="s">
        <v>507</v>
      </c>
      <c r="B22" s="186" t="s">
        <v>11654</v>
      </c>
      <c r="C22" s="186" t="s">
        <v>4223</v>
      </c>
      <c r="D22" s="186" t="s">
        <v>4224</v>
      </c>
      <c r="E22" s="186" t="s">
        <v>4225</v>
      </c>
      <c r="F22" s="186" t="s">
        <v>11655</v>
      </c>
      <c r="G22" s="185" t="s">
        <v>3869</v>
      </c>
      <c r="H22" s="187" t="s">
        <v>11658</v>
      </c>
      <c r="I22" s="185" t="s">
        <v>11659</v>
      </c>
      <c r="J22" s="188">
        <v>6</v>
      </c>
      <c r="K22" s="186" t="s">
        <v>11620</v>
      </c>
      <c r="L22" s="188">
        <v>4</v>
      </c>
      <c r="M22" s="186" t="s">
        <v>11635</v>
      </c>
      <c r="N22" s="188">
        <v>2</v>
      </c>
      <c r="O22" s="186" t="s">
        <v>4040</v>
      </c>
      <c r="P22" s="188">
        <v>1</v>
      </c>
      <c r="Q22" s="186" t="s">
        <v>3957</v>
      </c>
      <c r="R22" s="188" t="s">
        <v>728</v>
      </c>
      <c r="S22" s="186" t="s">
        <v>11622</v>
      </c>
      <c r="T22" s="188" t="s">
        <v>720</v>
      </c>
      <c r="U22" s="186" t="s">
        <v>11656</v>
      </c>
      <c r="V22" s="188" t="s">
        <v>4245</v>
      </c>
      <c r="W22" s="186" t="s">
        <v>4246</v>
      </c>
      <c r="X22" s="188" t="s">
        <v>3246</v>
      </c>
      <c r="Y22" s="186" t="s">
        <v>3960</v>
      </c>
      <c r="Z22" s="186" t="str">
        <f t="shared" si="0"/>
        <v>16 Paz, justicia e instituciones solidas</v>
      </c>
      <c r="AA22" s="188">
        <v>16.600000000000001</v>
      </c>
      <c r="AB22" s="186" t="s">
        <v>3961</v>
      </c>
      <c r="AC22" s="186" t="str">
        <f t="shared" si="1"/>
        <v>16.6 Crear a todos los niveles instituciones eficaces y transparentes que rindan cuentas</v>
      </c>
      <c r="AD22" s="160" t="s">
        <v>4266</v>
      </c>
      <c r="AE22" s="160" t="s">
        <v>4267</v>
      </c>
      <c r="AF22" s="160" t="s">
        <v>4268</v>
      </c>
      <c r="AG22" s="160" t="s">
        <v>4269</v>
      </c>
      <c r="AH22" s="158" t="s">
        <v>719</v>
      </c>
      <c r="AI22" s="159" t="s">
        <v>4270</v>
      </c>
      <c r="AJ22" s="159" t="s">
        <v>4271</v>
      </c>
      <c r="AK22" s="159" t="s">
        <v>4013</v>
      </c>
      <c r="AL22" s="159" t="s">
        <v>4272</v>
      </c>
      <c r="AM22" s="158" t="s">
        <v>3996</v>
      </c>
      <c r="AN22" s="158" t="s">
        <v>3997</v>
      </c>
      <c r="AO22" s="158" t="s">
        <v>3998</v>
      </c>
      <c r="AP22" s="158" t="s">
        <v>719</v>
      </c>
      <c r="AQ22" s="160" t="s">
        <v>4273</v>
      </c>
      <c r="AR22" s="159" t="s">
        <v>4274</v>
      </c>
      <c r="AS22" s="160" t="s">
        <v>4275</v>
      </c>
      <c r="AT22" s="159" t="s">
        <v>4276</v>
      </c>
      <c r="AU22" s="159" t="s">
        <v>4277</v>
      </c>
      <c r="AV22" s="160"/>
      <c r="AW22" s="159" t="s">
        <v>3852</v>
      </c>
      <c r="AX22" s="159" t="s">
        <v>3852</v>
      </c>
      <c r="AY22" s="160" t="s">
        <v>3852</v>
      </c>
      <c r="AZ22" s="159" t="s">
        <v>3852</v>
      </c>
      <c r="BA22" s="159" t="s">
        <v>3852</v>
      </c>
      <c r="BB22" s="160" t="s">
        <v>3852</v>
      </c>
      <c r="BC22" s="159" t="s">
        <v>3852</v>
      </c>
      <c r="BD22" s="159" t="s">
        <v>3852</v>
      </c>
      <c r="BE22" s="160" t="s">
        <v>3852</v>
      </c>
      <c r="BF22" s="159" t="s">
        <v>3852</v>
      </c>
      <c r="BG22" s="159"/>
      <c r="BH22" s="159"/>
      <c r="BI22" s="159" t="s">
        <v>3852</v>
      </c>
      <c r="BJ22" s="159" t="s">
        <v>3852</v>
      </c>
      <c r="BK22" s="159" t="s">
        <v>3852</v>
      </c>
      <c r="BL22" s="159" t="s">
        <v>3852</v>
      </c>
      <c r="BM22" s="159" t="s">
        <v>3852</v>
      </c>
      <c r="BN22" s="159" t="s">
        <v>3852</v>
      </c>
      <c r="BO22" s="159" t="s">
        <v>3852</v>
      </c>
      <c r="BP22" s="159" t="s">
        <v>3852</v>
      </c>
      <c r="BQ22" s="159" t="s">
        <v>3852</v>
      </c>
      <c r="BR22" s="159" t="s">
        <v>3852</v>
      </c>
      <c r="BS22" s="159" t="s">
        <v>3852</v>
      </c>
      <c r="BT22" s="159" t="s">
        <v>3852</v>
      </c>
      <c r="BU22" s="159" t="s">
        <v>3852</v>
      </c>
      <c r="BV22" s="159" t="s">
        <v>3852</v>
      </c>
      <c r="BW22" s="102" t="s">
        <v>3852</v>
      </c>
      <c r="BX22" s="102" t="s">
        <v>3852</v>
      </c>
    </row>
    <row r="23" spans="1:76" s="102" customFormat="1" ht="15.75" x14ac:dyDescent="0.25">
      <c r="A23" s="185" t="s">
        <v>507</v>
      </c>
      <c r="B23" s="186" t="s">
        <v>11654</v>
      </c>
      <c r="C23" s="186" t="s">
        <v>4223</v>
      </c>
      <c r="D23" s="186" t="s">
        <v>4224</v>
      </c>
      <c r="E23" s="186" t="s">
        <v>4225</v>
      </c>
      <c r="F23" s="186" t="s">
        <v>11655</v>
      </c>
      <c r="G23" s="185" t="s">
        <v>3874</v>
      </c>
      <c r="H23" s="187" t="s">
        <v>11660</v>
      </c>
      <c r="I23" s="185" t="s">
        <v>2402</v>
      </c>
      <c r="J23" s="188">
        <v>6</v>
      </c>
      <c r="K23" s="186" t="s">
        <v>11620</v>
      </c>
      <c r="L23" s="188">
        <v>3</v>
      </c>
      <c r="M23" s="186" t="s">
        <v>11621</v>
      </c>
      <c r="N23" s="188">
        <v>1</v>
      </c>
      <c r="O23" s="186" t="s">
        <v>3956</v>
      </c>
      <c r="P23" s="188">
        <v>1</v>
      </c>
      <c r="Q23" s="186" t="s">
        <v>3957</v>
      </c>
      <c r="R23" s="188" t="s">
        <v>720</v>
      </c>
      <c r="S23" s="186" t="s">
        <v>4278</v>
      </c>
      <c r="T23" s="188" t="s">
        <v>728</v>
      </c>
      <c r="U23" s="186" t="s">
        <v>11661</v>
      </c>
      <c r="V23" s="188" t="s">
        <v>4279</v>
      </c>
      <c r="W23" s="186" t="s">
        <v>4280</v>
      </c>
      <c r="X23" s="188" t="s">
        <v>3246</v>
      </c>
      <c r="Y23" s="186" t="s">
        <v>3960</v>
      </c>
      <c r="Z23" s="186" t="str">
        <f t="shared" si="0"/>
        <v>16 Paz, justicia e instituciones solidas</v>
      </c>
      <c r="AA23" s="188">
        <v>16.3</v>
      </c>
      <c r="AB23" s="186" t="s">
        <v>4281</v>
      </c>
      <c r="AC23" s="186" t="str">
        <f t="shared" si="1"/>
        <v>16.3 Promover el estado de derecho en los planos nacional e internacional y garantizar la igualdad de acceso a la justicia para todos</v>
      </c>
      <c r="AD23" s="160" t="s">
        <v>4282</v>
      </c>
      <c r="AE23" s="160" t="s">
        <v>4283</v>
      </c>
      <c r="AF23" s="160" t="s">
        <v>4284</v>
      </c>
      <c r="AG23" s="160" t="s">
        <v>4285</v>
      </c>
      <c r="AH23" s="158" t="s">
        <v>719</v>
      </c>
      <c r="AI23" s="159" t="s">
        <v>4286</v>
      </c>
      <c r="AJ23" s="159" t="s">
        <v>4287</v>
      </c>
      <c r="AK23" s="159" t="s">
        <v>3968</v>
      </c>
      <c r="AL23" s="159" t="s">
        <v>4288</v>
      </c>
      <c r="AM23" s="158" t="s">
        <v>4015</v>
      </c>
      <c r="AN23" s="158" t="s">
        <v>3997</v>
      </c>
      <c r="AO23" s="158" t="s">
        <v>3998</v>
      </c>
      <c r="AP23" s="158" t="s">
        <v>719</v>
      </c>
      <c r="AQ23" s="160" t="s">
        <v>4289</v>
      </c>
      <c r="AR23" s="159" t="s">
        <v>4290</v>
      </c>
      <c r="AS23" s="160" t="s">
        <v>4291</v>
      </c>
      <c r="AT23" s="159" t="s">
        <v>4292</v>
      </c>
      <c r="AU23" s="159" t="s">
        <v>4293</v>
      </c>
      <c r="AV23" s="160" t="s">
        <v>4294</v>
      </c>
      <c r="AW23" s="159" t="s">
        <v>4295</v>
      </c>
      <c r="AX23" s="159" t="s">
        <v>4296</v>
      </c>
      <c r="AY23" s="160" t="s">
        <v>4297</v>
      </c>
      <c r="AZ23" s="159" t="s">
        <v>4292</v>
      </c>
      <c r="BA23" s="159" t="s">
        <v>4296</v>
      </c>
      <c r="BB23" s="160" t="s">
        <v>3852</v>
      </c>
      <c r="BC23" s="159" t="s">
        <v>3852</v>
      </c>
      <c r="BD23" s="159" t="s">
        <v>3852</v>
      </c>
      <c r="BE23" s="160" t="s">
        <v>3852</v>
      </c>
      <c r="BF23" s="159" t="s">
        <v>3852</v>
      </c>
      <c r="BG23" s="159" t="s">
        <v>3852</v>
      </c>
      <c r="BH23" s="159" t="s">
        <v>3852</v>
      </c>
      <c r="BI23" s="159" t="s">
        <v>3852</v>
      </c>
      <c r="BJ23" s="159" t="s">
        <v>3852</v>
      </c>
      <c r="BK23" s="159" t="s">
        <v>3852</v>
      </c>
      <c r="BL23" s="159" t="s">
        <v>3852</v>
      </c>
      <c r="BM23" s="159" t="s">
        <v>3852</v>
      </c>
      <c r="BN23" s="159" t="s">
        <v>3852</v>
      </c>
      <c r="BO23" s="159" t="s">
        <v>3852</v>
      </c>
      <c r="BP23" s="159" t="s">
        <v>3852</v>
      </c>
      <c r="BQ23" s="159" t="s">
        <v>3852</v>
      </c>
      <c r="BR23" s="159" t="s">
        <v>3852</v>
      </c>
      <c r="BS23" s="159" t="s">
        <v>3852</v>
      </c>
      <c r="BT23" s="159" t="s">
        <v>3852</v>
      </c>
      <c r="BU23" s="159" t="s">
        <v>3852</v>
      </c>
      <c r="BV23" s="159" t="s">
        <v>3852</v>
      </c>
      <c r="BW23" s="102" t="s">
        <v>3852</v>
      </c>
      <c r="BX23" s="102" t="s">
        <v>3852</v>
      </c>
    </row>
    <row r="24" spans="1:76" s="102" customFormat="1" ht="15.75" x14ac:dyDescent="0.25">
      <c r="A24" s="185" t="s">
        <v>507</v>
      </c>
      <c r="B24" s="186" t="s">
        <v>11654</v>
      </c>
      <c r="C24" s="186" t="s">
        <v>4223</v>
      </c>
      <c r="D24" s="186" t="s">
        <v>4224</v>
      </c>
      <c r="E24" s="186" t="s">
        <v>4225</v>
      </c>
      <c r="F24" s="186" t="s">
        <v>11655</v>
      </c>
      <c r="G24" s="185" t="s">
        <v>700</v>
      </c>
      <c r="H24" s="187" t="s">
        <v>11662</v>
      </c>
      <c r="I24" s="185" t="s">
        <v>2415</v>
      </c>
      <c r="J24" s="188">
        <v>6</v>
      </c>
      <c r="K24" s="186" t="s">
        <v>11620</v>
      </c>
      <c r="L24" s="188">
        <v>3</v>
      </c>
      <c r="M24" s="186" t="s">
        <v>11621</v>
      </c>
      <c r="N24" s="188">
        <v>1</v>
      </c>
      <c r="O24" s="186" t="s">
        <v>3956</v>
      </c>
      <c r="P24" s="188">
        <v>1</v>
      </c>
      <c r="Q24" s="186" t="s">
        <v>3957</v>
      </c>
      <c r="R24" s="188" t="s">
        <v>728</v>
      </c>
      <c r="S24" s="186" t="s">
        <v>11622</v>
      </c>
      <c r="T24" s="188" t="s">
        <v>720</v>
      </c>
      <c r="U24" s="186" t="s">
        <v>11656</v>
      </c>
      <c r="V24" s="188" t="s">
        <v>4300</v>
      </c>
      <c r="W24" s="186" t="s">
        <v>4301</v>
      </c>
      <c r="X24" s="188" t="s">
        <v>2870</v>
      </c>
      <c r="Y24" s="186" t="s">
        <v>4024</v>
      </c>
      <c r="Z24" s="186" t="str">
        <f t="shared" si="0"/>
        <v>11 Ciudades y comunidades sostenibles</v>
      </c>
      <c r="AA24" s="188">
        <v>11.1</v>
      </c>
      <c r="AB24" s="186" t="s">
        <v>5961</v>
      </c>
      <c r="AC24" s="186" t="str">
        <f t="shared" si="1"/>
        <v>11.1 De aqui a 2030, asegurar el acceso de todas las personas a viviendas y servicios basicos adecuados, seguros y asequibles y mejorar los barrios marginales</v>
      </c>
      <c r="AD24" s="160" t="s">
        <v>4302</v>
      </c>
      <c r="AE24" s="160" t="s">
        <v>4303</v>
      </c>
      <c r="AF24" s="160" t="s">
        <v>4304</v>
      </c>
      <c r="AG24" s="160" t="s">
        <v>4305</v>
      </c>
      <c r="AH24" s="158" t="s">
        <v>719</v>
      </c>
      <c r="AI24" s="159" t="s">
        <v>4306</v>
      </c>
      <c r="AJ24" s="159" t="s">
        <v>4307</v>
      </c>
      <c r="AK24" s="159" t="s">
        <v>4013</v>
      </c>
      <c r="AL24" s="159" t="s">
        <v>4308</v>
      </c>
      <c r="AM24" s="158" t="s">
        <v>4309</v>
      </c>
      <c r="AN24" s="158" t="s">
        <v>4218</v>
      </c>
      <c r="AO24" s="158" t="s">
        <v>4219</v>
      </c>
      <c r="AP24" s="158" t="s">
        <v>719</v>
      </c>
      <c r="AQ24" s="160" t="s">
        <v>4310</v>
      </c>
      <c r="AR24" s="159" t="s">
        <v>4311</v>
      </c>
      <c r="AS24" s="160" t="s">
        <v>4312</v>
      </c>
      <c r="AT24" s="159" t="s">
        <v>4313</v>
      </c>
      <c r="AU24" s="159" t="s">
        <v>4314</v>
      </c>
      <c r="AV24" s="160"/>
      <c r="AW24" s="159" t="s">
        <v>3852</v>
      </c>
      <c r="AX24" s="159" t="s">
        <v>3852</v>
      </c>
      <c r="AY24" s="160" t="s">
        <v>3852</v>
      </c>
      <c r="AZ24" s="159" t="s">
        <v>3852</v>
      </c>
      <c r="BA24" s="159" t="s">
        <v>3852</v>
      </c>
      <c r="BB24" s="160" t="s">
        <v>3852</v>
      </c>
      <c r="BC24" s="159" t="s">
        <v>3852</v>
      </c>
      <c r="BD24" s="159" t="s">
        <v>3852</v>
      </c>
      <c r="BE24" s="160" t="s">
        <v>3852</v>
      </c>
      <c r="BF24" s="159" t="s">
        <v>3852</v>
      </c>
      <c r="BG24" s="159" t="s">
        <v>3852</v>
      </c>
      <c r="BH24" s="159" t="s">
        <v>3852</v>
      </c>
      <c r="BI24" s="159" t="s">
        <v>3852</v>
      </c>
      <c r="BJ24" s="159" t="s">
        <v>3852</v>
      </c>
      <c r="BK24" s="159" t="s">
        <v>3852</v>
      </c>
      <c r="BL24" s="159" t="s">
        <v>3852</v>
      </c>
      <c r="BM24" s="159" t="s">
        <v>3852</v>
      </c>
      <c r="BN24" s="159" t="s">
        <v>3852</v>
      </c>
      <c r="BO24" s="159" t="s">
        <v>3852</v>
      </c>
      <c r="BP24" s="159" t="s">
        <v>3852</v>
      </c>
      <c r="BQ24" s="159" t="s">
        <v>3852</v>
      </c>
      <c r="BR24" s="159" t="s">
        <v>3852</v>
      </c>
      <c r="BS24" s="159" t="s">
        <v>3852</v>
      </c>
      <c r="BT24" s="159" t="s">
        <v>3852</v>
      </c>
      <c r="BU24" s="159" t="s">
        <v>3852</v>
      </c>
      <c r="BV24" s="159" t="s">
        <v>3852</v>
      </c>
      <c r="BW24" s="102" t="s">
        <v>3852</v>
      </c>
      <c r="BX24" s="102" t="s">
        <v>3852</v>
      </c>
    </row>
    <row r="25" spans="1:76" s="102" customFormat="1" ht="15.75" x14ac:dyDescent="0.25">
      <c r="A25" s="185" t="s">
        <v>513</v>
      </c>
      <c r="B25" s="186" t="s">
        <v>8574</v>
      </c>
      <c r="C25" s="186" t="s">
        <v>8411</v>
      </c>
      <c r="D25" s="186" t="s">
        <v>8412</v>
      </c>
      <c r="E25" s="186" t="s">
        <v>8413</v>
      </c>
      <c r="F25" s="186" t="s">
        <v>8414</v>
      </c>
      <c r="G25" s="188" t="s">
        <v>11663</v>
      </c>
      <c r="H25" s="189" t="s">
        <v>11664</v>
      </c>
      <c r="I25" s="185" t="s">
        <v>11665</v>
      </c>
      <c r="J25" s="188">
        <v>6</v>
      </c>
      <c r="K25" s="186" t="s">
        <v>11620</v>
      </c>
      <c r="L25" s="188">
        <v>5</v>
      </c>
      <c r="M25" s="186" t="s">
        <v>11666</v>
      </c>
      <c r="N25" s="188">
        <v>1</v>
      </c>
      <c r="O25" s="186" t="s">
        <v>11667</v>
      </c>
      <c r="P25" s="188">
        <v>2</v>
      </c>
      <c r="Q25" s="186" t="s">
        <v>11668</v>
      </c>
      <c r="R25" s="188" t="s">
        <v>720</v>
      </c>
      <c r="S25" s="186" t="s">
        <v>11669</v>
      </c>
      <c r="T25" s="188" t="s">
        <v>719</v>
      </c>
      <c r="U25" s="186" t="s">
        <v>4460</v>
      </c>
      <c r="V25" s="188" t="s">
        <v>4337</v>
      </c>
      <c r="W25" s="186" t="s">
        <v>4338</v>
      </c>
      <c r="X25" s="188" t="s">
        <v>3246</v>
      </c>
      <c r="Y25" s="186" t="s">
        <v>3960</v>
      </c>
      <c r="Z25" s="186" t="str">
        <f t="shared" si="0"/>
        <v>16 Paz, justicia e instituciones solidas</v>
      </c>
      <c r="AA25" s="188">
        <v>16.100000000000001</v>
      </c>
      <c r="AB25" s="186" t="s">
        <v>4042</v>
      </c>
      <c r="AC25" s="186" t="str">
        <f t="shared" si="1"/>
        <v>16.1 Reducir significativamente todas las formas de violencia y las correspondientes tasas de mortalidad en todo el mundo</v>
      </c>
      <c r="AD25" s="159" t="s">
        <v>4320</v>
      </c>
      <c r="AE25" s="159" t="s">
        <v>4321</v>
      </c>
      <c r="AF25" s="159" t="s">
        <v>4322</v>
      </c>
      <c r="AG25" s="159" t="s">
        <v>4323</v>
      </c>
      <c r="AH25" s="158" t="s">
        <v>719</v>
      </c>
      <c r="AI25" s="159" t="s">
        <v>4324</v>
      </c>
      <c r="AJ25" s="159" t="s">
        <v>4325</v>
      </c>
      <c r="AK25" s="159" t="s">
        <v>3968</v>
      </c>
      <c r="AL25" s="159" t="s">
        <v>4326</v>
      </c>
      <c r="AM25" s="158" t="s">
        <v>3996</v>
      </c>
      <c r="AN25" s="158" t="s">
        <v>3997</v>
      </c>
      <c r="AO25" s="158" t="s">
        <v>3998</v>
      </c>
      <c r="AP25" s="158" t="s">
        <v>719</v>
      </c>
      <c r="AQ25" s="160" t="s">
        <v>4327</v>
      </c>
      <c r="AR25" s="159" t="s">
        <v>4328</v>
      </c>
      <c r="AS25" s="159" t="s">
        <v>4329</v>
      </c>
      <c r="AT25" s="159" t="s">
        <v>4330</v>
      </c>
      <c r="AU25" s="159" t="s">
        <v>4331</v>
      </c>
      <c r="AV25" s="159" t="s">
        <v>4332</v>
      </c>
      <c r="AW25" s="159" t="s">
        <v>4333</v>
      </c>
      <c r="AX25" s="159" t="s">
        <v>4334</v>
      </c>
      <c r="AY25" s="159" t="s">
        <v>4335</v>
      </c>
      <c r="AZ25" s="159" t="s">
        <v>4330</v>
      </c>
      <c r="BA25" s="159" t="s">
        <v>4331</v>
      </c>
      <c r="BB25" s="159" t="s">
        <v>4336</v>
      </c>
      <c r="BC25" s="159" t="s">
        <v>4330</v>
      </c>
      <c r="BD25" s="159" t="s">
        <v>4331</v>
      </c>
      <c r="BE25" s="159" t="s">
        <v>3852</v>
      </c>
      <c r="BF25" s="159" t="s">
        <v>3852</v>
      </c>
      <c r="BG25" s="159" t="s">
        <v>3852</v>
      </c>
      <c r="BH25" s="159" t="s">
        <v>3852</v>
      </c>
      <c r="BI25" s="159" t="s">
        <v>3852</v>
      </c>
      <c r="BJ25" s="159" t="s">
        <v>3852</v>
      </c>
      <c r="BK25" s="159" t="s">
        <v>3852</v>
      </c>
      <c r="BL25" s="159" t="s">
        <v>3852</v>
      </c>
      <c r="BM25" s="159" t="s">
        <v>3852</v>
      </c>
      <c r="BN25" s="159" t="s">
        <v>3852</v>
      </c>
      <c r="BO25" s="159" t="s">
        <v>3852</v>
      </c>
      <c r="BP25" s="159" t="s">
        <v>3852</v>
      </c>
      <c r="BQ25" s="159" t="s">
        <v>3852</v>
      </c>
      <c r="BR25" s="159" t="s">
        <v>3852</v>
      </c>
      <c r="BS25" s="159" t="s">
        <v>3852</v>
      </c>
      <c r="BT25" s="159" t="s">
        <v>3852</v>
      </c>
      <c r="BU25" s="159" t="s">
        <v>3852</v>
      </c>
      <c r="BV25" s="159" t="s">
        <v>3852</v>
      </c>
      <c r="BW25" s="102" t="s">
        <v>3852</v>
      </c>
      <c r="BX25" s="102" t="s">
        <v>3852</v>
      </c>
    </row>
    <row r="26" spans="1:76" s="102" customFormat="1" ht="15.75" x14ac:dyDescent="0.25">
      <c r="A26" s="185" t="s">
        <v>513</v>
      </c>
      <c r="B26" s="186" t="s">
        <v>8574</v>
      </c>
      <c r="C26" s="186" t="s">
        <v>8411</v>
      </c>
      <c r="D26" s="186" t="s">
        <v>8412</v>
      </c>
      <c r="E26" s="186" t="s">
        <v>8413</v>
      </c>
      <c r="F26" s="186" t="s">
        <v>8414</v>
      </c>
      <c r="G26" s="188" t="s">
        <v>3835</v>
      </c>
      <c r="H26" s="189" t="s">
        <v>11670</v>
      </c>
      <c r="I26" s="185" t="s">
        <v>11671</v>
      </c>
      <c r="J26" s="188">
        <v>2</v>
      </c>
      <c r="K26" s="186" t="s">
        <v>4175</v>
      </c>
      <c r="L26" s="188">
        <v>2</v>
      </c>
      <c r="M26" s="186" t="s">
        <v>4352</v>
      </c>
      <c r="N26" s="188" t="s">
        <v>720</v>
      </c>
      <c r="O26" s="186" t="s">
        <v>4353</v>
      </c>
      <c r="P26" s="188">
        <v>2</v>
      </c>
      <c r="Q26" s="186" t="s">
        <v>11668</v>
      </c>
      <c r="R26" s="188" t="s">
        <v>720</v>
      </c>
      <c r="S26" s="186" t="s">
        <v>11669</v>
      </c>
      <c r="T26" s="188" t="s">
        <v>746</v>
      </c>
      <c r="U26" s="186" t="s">
        <v>11672</v>
      </c>
      <c r="V26" s="188" t="s">
        <v>2479</v>
      </c>
      <c r="W26" s="186" t="s">
        <v>4354</v>
      </c>
      <c r="X26" s="188" t="s">
        <v>2870</v>
      </c>
      <c r="Y26" s="186" t="s">
        <v>4024</v>
      </c>
      <c r="Z26" s="186" t="str">
        <f t="shared" si="0"/>
        <v>11 Ciudades y comunidades sostenibles</v>
      </c>
      <c r="AA26" s="188">
        <v>11.6</v>
      </c>
      <c r="AB26" s="186" t="s">
        <v>4355</v>
      </c>
      <c r="AC26" s="186" t="str">
        <f t="shared" si="1"/>
        <v>11.6 De aqui a 2030, reducir el impacto ambiental negativo per capita de las ciudades, incluso prestando especial atencion a la calidad del aire y la gestion de los desechos municipales y de otro tipo</v>
      </c>
      <c r="AD26" s="159" t="s">
        <v>4339</v>
      </c>
      <c r="AE26" s="159" t="s">
        <v>4321</v>
      </c>
      <c r="AF26" s="159" t="s">
        <v>4340</v>
      </c>
      <c r="AG26" s="159" t="s">
        <v>4341</v>
      </c>
      <c r="AH26" s="158" t="s">
        <v>719</v>
      </c>
      <c r="AI26" s="159" t="s">
        <v>4342</v>
      </c>
      <c r="AJ26" s="159" t="s">
        <v>4343</v>
      </c>
      <c r="AK26" s="159" t="s">
        <v>3968</v>
      </c>
      <c r="AL26" s="159" t="s">
        <v>4326</v>
      </c>
      <c r="AM26" s="158" t="s">
        <v>3996</v>
      </c>
      <c r="AN26" s="158" t="s">
        <v>3997</v>
      </c>
      <c r="AO26" s="158" t="s">
        <v>3998</v>
      </c>
      <c r="AP26" s="158" t="s">
        <v>719</v>
      </c>
      <c r="AQ26" s="160" t="s">
        <v>4344</v>
      </c>
      <c r="AR26" s="159" t="s">
        <v>4345</v>
      </c>
      <c r="AS26" s="159" t="s">
        <v>4346</v>
      </c>
      <c r="AT26" s="159" t="s">
        <v>4347</v>
      </c>
      <c r="AU26" s="159" t="s">
        <v>4348</v>
      </c>
      <c r="AV26" s="159" t="s">
        <v>4349</v>
      </c>
      <c r="AW26" s="159" t="s">
        <v>4347</v>
      </c>
      <c r="AX26" s="159" t="s">
        <v>4348</v>
      </c>
      <c r="AY26" s="159" t="s">
        <v>4350</v>
      </c>
      <c r="AZ26" s="159" t="s">
        <v>4347</v>
      </c>
      <c r="BA26" s="159" t="s">
        <v>4348</v>
      </c>
      <c r="BB26" s="159" t="s">
        <v>4351</v>
      </c>
      <c r="BC26" s="159" t="s">
        <v>4347</v>
      </c>
      <c r="BD26" s="159" t="s">
        <v>4348</v>
      </c>
      <c r="BE26" s="159" t="s">
        <v>3852</v>
      </c>
      <c r="BF26" s="159" t="s">
        <v>3852</v>
      </c>
      <c r="BG26" s="159" t="s">
        <v>3852</v>
      </c>
      <c r="BH26" s="159" t="s">
        <v>3852</v>
      </c>
      <c r="BI26" s="159" t="s">
        <v>3852</v>
      </c>
      <c r="BJ26" s="159" t="s">
        <v>3852</v>
      </c>
      <c r="BK26" s="159" t="s">
        <v>3852</v>
      </c>
      <c r="BL26" s="159" t="s">
        <v>3852</v>
      </c>
      <c r="BM26" s="159" t="s">
        <v>3852</v>
      </c>
      <c r="BN26" s="159" t="s">
        <v>3852</v>
      </c>
      <c r="BO26" s="159" t="s">
        <v>3852</v>
      </c>
      <c r="BP26" s="159" t="s">
        <v>3852</v>
      </c>
      <c r="BQ26" s="159" t="s">
        <v>3852</v>
      </c>
      <c r="BR26" s="159" t="s">
        <v>3852</v>
      </c>
      <c r="BS26" s="159" t="s">
        <v>3852</v>
      </c>
      <c r="BT26" s="159" t="s">
        <v>3852</v>
      </c>
      <c r="BU26" s="159" t="s">
        <v>3852</v>
      </c>
      <c r="BV26" s="159" t="s">
        <v>3852</v>
      </c>
      <c r="BW26" s="102" t="s">
        <v>3852</v>
      </c>
      <c r="BX26" s="102" t="s">
        <v>3852</v>
      </c>
    </row>
    <row r="27" spans="1:76" s="102" customFormat="1" ht="15.75" x14ac:dyDescent="0.25">
      <c r="A27" s="185" t="s">
        <v>513</v>
      </c>
      <c r="B27" s="186" t="s">
        <v>8574</v>
      </c>
      <c r="C27" s="186" t="s">
        <v>8411</v>
      </c>
      <c r="D27" s="186" t="s">
        <v>8412</v>
      </c>
      <c r="E27" s="186" t="s">
        <v>8413</v>
      </c>
      <c r="F27" s="186" t="s">
        <v>8414</v>
      </c>
      <c r="G27" s="188" t="s">
        <v>3836</v>
      </c>
      <c r="H27" s="189" t="s">
        <v>11673</v>
      </c>
      <c r="I27" s="185" t="s">
        <v>11674</v>
      </c>
      <c r="J27" s="188">
        <v>2</v>
      </c>
      <c r="K27" s="186" t="s">
        <v>4175</v>
      </c>
      <c r="L27" s="188">
        <v>1</v>
      </c>
      <c r="M27" s="186" t="s">
        <v>4176</v>
      </c>
      <c r="N27" s="188">
        <v>5</v>
      </c>
      <c r="O27" s="186" t="s">
        <v>6022</v>
      </c>
      <c r="P27" s="188">
        <v>2</v>
      </c>
      <c r="Q27" s="186" t="s">
        <v>11668</v>
      </c>
      <c r="R27" s="188" t="s">
        <v>721</v>
      </c>
      <c r="S27" s="186" t="s">
        <v>11675</v>
      </c>
      <c r="T27" s="188" t="s">
        <v>720</v>
      </c>
      <c r="U27" s="186" t="s">
        <v>4370</v>
      </c>
      <c r="V27" s="188" t="s">
        <v>4371</v>
      </c>
      <c r="W27" s="186" t="s">
        <v>4372</v>
      </c>
      <c r="X27" s="188" t="s">
        <v>2870</v>
      </c>
      <c r="Y27" s="186" t="s">
        <v>4024</v>
      </c>
      <c r="Z27" s="186" t="str">
        <f t="shared" si="0"/>
        <v>11 Ciudades y comunidades sostenibles</v>
      </c>
      <c r="AA27" s="188">
        <v>11.4</v>
      </c>
      <c r="AB27" s="186" t="s">
        <v>4373</v>
      </c>
      <c r="AC27" s="186" t="str">
        <f t="shared" si="1"/>
        <v>11.4 Redoblar los esfuerzos para proteger y salvaguardar el patrimonio cultural y natural del mundo</v>
      </c>
      <c r="AD27" s="159" t="s">
        <v>4356</v>
      </c>
      <c r="AE27" s="159" t="s">
        <v>4321</v>
      </c>
      <c r="AF27" s="159" t="s">
        <v>4357</v>
      </c>
      <c r="AG27" s="159" t="s">
        <v>4358</v>
      </c>
      <c r="AH27" s="158" t="s">
        <v>719</v>
      </c>
      <c r="AI27" s="159" t="s">
        <v>4359</v>
      </c>
      <c r="AJ27" s="159" t="s">
        <v>4360</v>
      </c>
      <c r="AK27" s="159" t="s">
        <v>3968</v>
      </c>
      <c r="AL27" s="159" t="s">
        <v>4326</v>
      </c>
      <c r="AM27" s="158" t="s">
        <v>3996</v>
      </c>
      <c r="AN27" s="158" t="s">
        <v>3997</v>
      </c>
      <c r="AO27" s="158" t="s">
        <v>3998</v>
      </c>
      <c r="AP27" s="158" t="s">
        <v>719</v>
      </c>
      <c r="AQ27" s="160" t="s">
        <v>4361</v>
      </c>
      <c r="AR27" s="159" t="s">
        <v>4362</v>
      </c>
      <c r="AS27" s="159" t="s">
        <v>4363</v>
      </c>
      <c r="AT27" s="159" t="s">
        <v>4364</v>
      </c>
      <c r="AU27" s="159" t="s">
        <v>4365</v>
      </c>
      <c r="AV27" s="159" t="s">
        <v>4366</v>
      </c>
      <c r="AW27" s="159" t="s">
        <v>4364</v>
      </c>
      <c r="AX27" s="159" t="s">
        <v>4365</v>
      </c>
      <c r="AY27" s="159" t="s">
        <v>4367</v>
      </c>
      <c r="AZ27" s="159" t="s">
        <v>4364</v>
      </c>
      <c r="BA27" s="159" t="s">
        <v>4365</v>
      </c>
      <c r="BB27" s="159" t="s">
        <v>4368</v>
      </c>
      <c r="BC27" s="159" t="s">
        <v>4364</v>
      </c>
      <c r="BD27" s="159" t="s">
        <v>4365</v>
      </c>
      <c r="BE27" s="159" t="s">
        <v>3852</v>
      </c>
      <c r="BF27" s="159" t="s">
        <v>3852</v>
      </c>
      <c r="BG27" s="159" t="s">
        <v>3852</v>
      </c>
      <c r="BH27" s="159" t="s">
        <v>3852</v>
      </c>
      <c r="BI27" s="159" t="s">
        <v>3852</v>
      </c>
      <c r="BJ27" s="159" t="s">
        <v>3852</v>
      </c>
      <c r="BK27" s="159" t="s">
        <v>3852</v>
      </c>
      <c r="BL27" s="159" t="s">
        <v>3852</v>
      </c>
      <c r="BM27" s="159" t="s">
        <v>3852</v>
      </c>
      <c r="BN27" s="159" t="s">
        <v>3852</v>
      </c>
      <c r="BO27" s="159" t="s">
        <v>3852</v>
      </c>
      <c r="BP27" s="159" t="s">
        <v>3852</v>
      </c>
      <c r="BQ27" s="159" t="s">
        <v>3852</v>
      </c>
      <c r="BR27" s="159" t="s">
        <v>3852</v>
      </c>
      <c r="BS27" s="159" t="s">
        <v>3852</v>
      </c>
      <c r="BT27" s="159" t="s">
        <v>3852</v>
      </c>
      <c r="BU27" s="159" t="s">
        <v>3852</v>
      </c>
      <c r="BV27" s="159" t="s">
        <v>3852</v>
      </c>
      <c r="BW27" s="102" t="s">
        <v>3852</v>
      </c>
      <c r="BX27" s="102" t="s">
        <v>3852</v>
      </c>
    </row>
    <row r="28" spans="1:76" s="102" customFormat="1" ht="15.75" x14ac:dyDescent="0.25">
      <c r="A28" s="185" t="s">
        <v>513</v>
      </c>
      <c r="B28" s="186" t="s">
        <v>8574</v>
      </c>
      <c r="C28" s="186" t="s">
        <v>8411</v>
      </c>
      <c r="D28" s="186" t="s">
        <v>8412</v>
      </c>
      <c r="E28" s="186" t="s">
        <v>8413</v>
      </c>
      <c r="F28" s="186" t="s">
        <v>8414</v>
      </c>
      <c r="G28" s="188" t="s">
        <v>3837</v>
      </c>
      <c r="H28" s="189" t="s">
        <v>11676</v>
      </c>
      <c r="I28" s="185" t="s">
        <v>11677</v>
      </c>
      <c r="J28" s="188">
        <v>2</v>
      </c>
      <c r="K28" s="186" t="s">
        <v>4175</v>
      </c>
      <c r="L28" s="188">
        <v>1</v>
      </c>
      <c r="M28" s="186" t="s">
        <v>4176</v>
      </c>
      <c r="N28" s="188">
        <v>7</v>
      </c>
      <c r="O28" s="186" t="s">
        <v>7244</v>
      </c>
      <c r="P28" s="188">
        <v>2</v>
      </c>
      <c r="Q28" s="186" t="s">
        <v>11668</v>
      </c>
      <c r="R28" s="188" t="s">
        <v>728</v>
      </c>
      <c r="S28" s="186" t="s">
        <v>4391</v>
      </c>
      <c r="T28" s="188" t="s">
        <v>720</v>
      </c>
      <c r="U28" s="186" t="s">
        <v>11678</v>
      </c>
      <c r="V28" s="188" t="s">
        <v>4392</v>
      </c>
      <c r="W28" s="186" t="s">
        <v>11679</v>
      </c>
      <c r="X28" s="188" t="s">
        <v>2870</v>
      </c>
      <c r="Y28" s="186" t="s">
        <v>4024</v>
      </c>
      <c r="Z28" s="186" t="str">
        <f t="shared" si="0"/>
        <v>11 Ciudades y comunidades sostenibles</v>
      </c>
      <c r="AA28" s="188">
        <v>11.1</v>
      </c>
      <c r="AB28" s="186" t="s">
        <v>5961</v>
      </c>
      <c r="AC28" s="186" t="str">
        <f t="shared" si="1"/>
        <v>11.1 De aqui a 2030, asegurar el acceso de todas las personas a viviendas y servicios basicos adecuados, seguros y asequibles y mejorar los barrios marginales</v>
      </c>
      <c r="AD28" s="159" t="s">
        <v>4374</v>
      </c>
      <c r="AE28" s="159" t="s">
        <v>4321</v>
      </c>
      <c r="AF28" s="159" t="s">
        <v>4375</v>
      </c>
      <c r="AG28" s="159" t="s">
        <v>4376</v>
      </c>
      <c r="AH28" s="158" t="s">
        <v>719</v>
      </c>
      <c r="AI28" s="159" t="s">
        <v>4377</v>
      </c>
      <c r="AJ28" s="159" t="s">
        <v>4378</v>
      </c>
      <c r="AK28" s="159" t="s">
        <v>3968</v>
      </c>
      <c r="AL28" s="159" t="s">
        <v>4326</v>
      </c>
      <c r="AM28" s="158" t="s">
        <v>3996</v>
      </c>
      <c r="AN28" s="158" t="s">
        <v>3997</v>
      </c>
      <c r="AO28" s="158" t="s">
        <v>3998</v>
      </c>
      <c r="AP28" s="158" t="s">
        <v>719</v>
      </c>
      <c r="AQ28" s="160" t="s">
        <v>4379</v>
      </c>
      <c r="AR28" s="159" t="s">
        <v>4380</v>
      </c>
      <c r="AS28" s="159" t="s">
        <v>4381</v>
      </c>
      <c r="AT28" s="159" t="s">
        <v>4382</v>
      </c>
      <c r="AU28" s="159" t="s">
        <v>4383</v>
      </c>
      <c r="AV28" s="159" t="s">
        <v>4384</v>
      </c>
      <c r="AW28" s="159" t="s">
        <v>4382</v>
      </c>
      <c r="AX28" s="159" t="s">
        <v>4383</v>
      </c>
      <c r="AY28" s="159" t="s">
        <v>4385</v>
      </c>
      <c r="AZ28" s="159" t="s">
        <v>4386</v>
      </c>
      <c r="BA28" s="159" t="s">
        <v>4387</v>
      </c>
      <c r="BB28" s="159" t="s">
        <v>4388</v>
      </c>
      <c r="BC28" s="159" t="s">
        <v>4382</v>
      </c>
      <c r="BD28" s="159" t="s">
        <v>4383</v>
      </c>
      <c r="BE28" s="159" t="s">
        <v>3852</v>
      </c>
      <c r="BF28" s="159" t="s">
        <v>3852</v>
      </c>
      <c r="BG28" s="159" t="s">
        <v>3852</v>
      </c>
      <c r="BH28" s="159" t="s">
        <v>3852</v>
      </c>
      <c r="BI28" s="159" t="s">
        <v>3852</v>
      </c>
      <c r="BJ28" s="159" t="s">
        <v>3852</v>
      </c>
      <c r="BK28" s="159" t="s">
        <v>3852</v>
      </c>
      <c r="BL28" s="159" t="s">
        <v>3852</v>
      </c>
      <c r="BM28" s="159" t="s">
        <v>3852</v>
      </c>
      <c r="BN28" s="159" t="s">
        <v>3852</v>
      </c>
      <c r="BO28" s="159" t="s">
        <v>3852</v>
      </c>
      <c r="BP28" s="159" t="s">
        <v>3852</v>
      </c>
      <c r="BQ28" s="159" t="s">
        <v>3852</v>
      </c>
      <c r="BR28" s="159" t="s">
        <v>3852</v>
      </c>
      <c r="BS28" s="159" t="s">
        <v>3852</v>
      </c>
      <c r="BT28" s="159" t="s">
        <v>3852</v>
      </c>
      <c r="BU28" s="159" t="s">
        <v>3852</v>
      </c>
      <c r="BV28" s="159" t="s">
        <v>3852</v>
      </c>
      <c r="BW28" s="102" t="s">
        <v>3852</v>
      </c>
      <c r="BX28" s="102" t="s">
        <v>3852</v>
      </c>
    </row>
    <row r="29" spans="1:76" s="102" customFormat="1" ht="15.75" x14ac:dyDescent="0.25">
      <c r="A29" s="185" t="s">
        <v>513</v>
      </c>
      <c r="B29" s="186" t="s">
        <v>8574</v>
      </c>
      <c r="C29" s="186" t="s">
        <v>8411</v>
      </c>
      <c r="D29" s="186" t="s">
        <v>8412</v>
      </c>
      <c r="E29" s="186" t="s">
        <v>8413</v>
      </c>
      <c r="F29" s="186" t="s">
        <v>8414</v>
      </c>
      <c r="G29" s="188" t="s">
        <v>3838</v>
      </c>
      <c r="H29" s="189" t="s">
        <v>11680</v>
      </c>
      <c r="I29" s="185" t="s">
        <v>11681</v>
      </c>
      <c r="J29" s="188">
        <v>2</v>
      </c>
      <c r="K29" s="186" t="s">
        <v>4175</v>
      </c>
      <c r="L29" s="188">
        <v>3</v>
      </c>
      <c r="M29" s="186" t="s">
        <v>4407</v>
      </c>
      <c r="N29" s="188" t="s">
        <v>721</v>
      </c>
      <c r="O29" s="186" t="s">
        <v>11682</v>
      </c>
      <c r="P29" s="188">
        <v>2</v>
      </c>
      <c r="Q29" s="186" t="s">
        <v>11668</v>
      </c>
      <c r="R29" s="188" t="s">
        <v>719</v>
      </c>
      <c r="S29" s="186" t="s">
        <v>11683</v>
      </c>
      <c r="T29" s="188" t="s">
        <v>746</v>
      </c>
      <c r="U29" s="186" t="s">
        <v>11684</v>
      </c>
      <c r="V29" s="188" t="s">
        <v>4408</v>
      </c>
      <c r="W29" s="186" t="s">
        <v>4409</v>
      </c>
      <c r="X29" s="188" t="s">
        <v>2583</v>
      </c>
      <c r="Y29" s="186" t="s">
        <v>4410</v>
      </c>
      <c r="Z29" s="186" t="str">
        <f t="shared" si="0"/>
        <v>15 Vida de ecosistemas terrestres</v>
      </c>
      <c r="AA29" s="188" t="s">
        <v>4411</v>
      </c>
      <c r="AB29" s="186" t="s">
        <v>4412</v>
      </c>
      <c r="AC29" s="186" t="str">
        <f t="shared" si="1"/>
        <v>15.a Movilizar y aumentar de manera significativa los recursos financieros procedentes de todas las fuentes para conservar y utilizar de forma sostenible la diversidad biologica y los ecosistemas</v>
      </c>
      <c r="AD29" s="159" t="s">
        <v>4395</v>
      </c>
      <c r="AE29" s="159" t="s">
        <v>4396</v>
      </c>
      <c r="AF29" s="159" t="s">
        <v>4397</v>
      </c>
      <c r="AG29" s="159" t="s">
        <v>4398</v>
      </c>
      <c r="AH29" s="158" t="s">
        <v>719</v>
      </c>
      <c r="AI29" s="159" t="s">
        <v>4399</v>
      </c>
      <c r="AJ29" s="159" t="s">
        <v>4400</v>
      </c>
      <c r="AK29" s="159" t="s">
        <v>3968</v>
      </c>
      <c r="AL29" s="159" t="s">
        <v>4326</v>
      </c>
      <c r="AM29" s="158" t="s">
        <v>3996</v>
      </c>
      <c r="AN29" s="158" t="s">
        <v>3997</v>
      </c>
      <c r="AO29" s="158" t="s">
        <v>3998</v>
      </c>
      <c r="AP29" s="158" t="s">
        <v>719</v>
      </c>
      <c r="AQ29" s="160" t="s">
        <v>4401</v>
      </c>
      <c r="AR29" s="159" t="s">
        <v>4402</v>
      </c>
      <c r="AS29" s="159" t="s">
        <v>4403</v>
      </c>
      <c r="AT29" s="159" t="s">
        <v>4404</v>
      </c>
      <c r="AU29" s="159" t="s">
        <v>4387</v>
      </c>
      <c r="AV29" s="159" t="s">
        <v>4405</v>
      </c>
      <c r="AW29" s="159" t="s">
        <v>4404</v>
      </c>
      <c r="AX29" s="159" t="s">
        <v>4387</v>
      </c>
      <c r="AY29" s="159" t="s">
        <v>4406</v>
      </c>
      <c r="AZ29" s="159" t="s">
        <v>4404</v>
      </c>
      <c r="BA29" s="159" t="s">
        <v>4387</v>
      </c>
      <c r="BB29" s="159" t="s">
        <v>3852</v>
      </c>
      <c r="BC29" s="159" t="s">
        <v>3852</v>
      </c>
      <c r="BD29" s="159" t="s">
        <v>3852</v>
      </c>
      <c r="BE29" s="159" t="s">
        <v>3852</v>
      </c>
      <c r="BF29" s="159" t="s">
        <v>3852</v>
      </c>
      <c r="BG29" s="159" t="s">
        <v>3852</v>
      </c>
      <c r="BH29" s="159" t="s">
        <v>3852</v>
      </c>
      <c r="BI29" s="159" t="s">
        <v>3852</v>
      </c>
      <c r="BJ29" s="159" t="s">
        <v>3852</v>
      </c>
      <c r="BK29" s="159" t="s">
        <v>3852</v>
      </c>
      <c r="BL29" s="159" t="s">
        <v>3852</v>
      </c>
      <c r="BM29" s="159" t="s">
        <v>3852</v>
      </c>
      <c r="BN29" s="159" t="s">
        <v>3852</v>
      </c>
      <c r="BO29" s="159" t="s">
        <v>3852</v>
      </c>
      <c r="BP29" s="159" t="s">
        <v>3852</v>
      </c>
      <c r="BQ29" s="159" t="s">
        <v>3852</v>
      </c>
      <c r="BR29" s="159" t="s">
        <v>3852</v>
      </c>
      <c r="BS29" s="159" t="s">
        <v>3852</v>
      </c>
      <c r="BT29" s="159" t="s">
        <v>3852</v>
      </c>
      <c r="BU29" s="159" t="s">
        <v>3852</v>
      </c>
      <c r="BV29" s="159" t="s">
        <v>3852</v>
      </c>
      <c r="BW29" s="102" t="s">
        <v>3852</v>
      </c>
      <c r="BX29" s="102" t="s">
        <v>3852</v>
      </c>
    </row>
    <row r="30" spans="1:76" s="102" customFormat="1" ht="15.75" x14ac:dyDescent="0.25">
      <c r="A30" s="185" t="s">
        <v>513</v>
      </c>
      <c r="B30" s="186" t="s">
        <v>8574</v>
      </c>
      <c r="C30" s="186" t="s">
        <v>8411</v>
      </c>
      <c r="D30" s="186" t="s">
        <v>8412</v>
      </c>
      <c r="E30" s="186" t="s">
        <v>8413</v>
      </c>
      <c r="F30" s="186" t="s">
        <v>8414</v>
      </c>
      <c r="G30" s="188" t="s">
        <v>3846</v>
      </c>
      <c r="H30" s="189" t="s">
        <v>11685</v>
      </c>
      <c r="I30" s="185" t="s">
        <v>11686</v>
      </c>
      <c r="J30" s="188">
        <v>2</v>
      </c>
      <c r="K30" s="186" t="s">
        <v>4175</v>
      </c>
      <c r="L30" s="188">
        <v>1</v>
      </c>
      <c r="M30" s="186" t="s">
        <v>4176</v>
      </c>
      <c r="N30" s="188">
        <v>7</v>
      </c>
      <c r="O30" s="186" t="s">
        <v>7244</v>
      </c>
      <c r="P30" s="188">
        <v>2</v>
      </c>
      <c r="Q30" s="186" t="s">
        <v>11668</v>
      </c>
      <c r="R30" s="188" t="s">
        <v>746</v>
      </c>
      <c r="S30" s="186" t="s">
        <v>11687</v>
      </c>
      <c r="T30" s="188" t="s">
        <v>728</v>
      </c>
      <c r="U30" s="186" t="s">
        <v>11688</v>
      </c>
      <c r="V30" s="188" t="s">
        <v>4429</v>
      </c>
      <c r="W30" s="186" t="s">
        <v>4430</v>
      </c>
      <c r="X30" s="188" t="s">
        <v>2870</v>
      </c>
      <c r="Y30" s="186" t="s">
        <v>4024</v>
      </c>
      <c r="Z30" s="186" t="str">
        <f t="shared" si="0"/>
        <v>11 Ciudades y comunidades sostenibles</v>
      </c>
      <c r="AA30" s="188">
        <v>11.1</v>
      </c>
      <c r="AB30" s="186" t="s">
        <v>5961</v>
      </c>
      <c r="AC30" s="186" t="str">
        <f t="shared" si="1"/>
        <v>11.1 De aqui a 2030, asegurar el acceso de todas las personas a viviendas y servicios basicos adecuados, seguros y asequibles y mejorar los barrios marginales</v>
      </c>
      <c r="AD30" s="159" t="s">
        <v>4413</v>
      </c>
      <c r="AE30" s="159" t="s">
        <v>4414</v>
      </c>
      <c r="AF30" s="159" t="s">
        <v>4415</v>
      </c>
      <c r="AG30" s="159" t="s">
        <v>4416</v>
      </c>
      <c r="AH30" s="158" t="s">
        <v>719</v>
      </c>
      <c r="AI30" s="159" t="s">
        <v>4417</v>
      </c>
      <c r="AJ30" s="159" t="s">
        <v>4418</v>
      </c>
      <c r="AK30" s="159" t="s">
        <v>3968</v>
      </c>
      <c r="AL30" s="159" t="s">
        <v>4326</v>
      </c>
      <c r="AM30" s="158" t="s">
        <v>3996</v>
      </c>
      <c r="AN30" s="158" t="s">
        <v>3997</v>
      </c>
      <c r="AO30" s="158" t="s">
        <v>3998</v>
      </c>
      <c r="AP30" s="158" t="s">
        <v>719</v>
      </c>
      <c r="AQ30" s="160" t="s">
        <v>4419</v>
      </c>
      <c r="AR30" s="159" t="s">
        <v>4420</v>
      </c>
      <c r="AS30" s="159" t="s">
        <v>4421</v>
      </c>
      <c r="AT30" s="159" t="s">
        <v>4422</v>
      </c>
      <c r="AU30" s="159" t="s">
        <v>4423</v>
      </c>
      <c r="AV30" s="159" t="s">
        <v>4424</v>
      </c>
      <c r="AW30" s="159" t="s">
        <v>4422</v>
      </c>
      <c r="AX30" s="159" t="s">
        <v>4423</v>
      </c>
      <c r="AY30" s="159" t="s">
        <v>4425</v>
      </c>
      <c r="AZ30" s="159" t="s">
        <v>4422</v>
      </c>
      <c r="BA30" s="159" t="s">
        <v>4423</v>
      </c>
      <c r="BB30" s="159" t="s">
        <v>4426</v>
      </c>
      <c r="BC30" s="159" t="s">
        <v>4422</v>
      </c>
      <c r="BD30" s="159" t="s">
        <v>4423</v>
      </c>
      <c r="BE30" s="159" t="s">
        <v>3852</v>
      </c>
      <c r="BF30" s="159" t="s">
        <v>3852</v>
      </c>
      <c r="BG30" s="159" t="s">
        <v>3852</v>
      </c>
      <c r="BH30" s="159" t="s">
        <v>3852</v>
      </c>
      <c r="BI30" s="159" t="s">
        <v>3852</v>
      </c>
      <c r="BJ30" s="159" t="s">
        <v>3852</v>
      </c>
      <c r="BK30" s="159" t="s">
        <v>3852</v>
      </c>
      <c r="BL30" s="159" t="s">
        <v>3852</v>
      </c>
      <c r="BM30" s="159" t="s">
        <v>3852</v>
      </c>
      <c r="BN30" s="159" t="s">
        <v>3852</v>
      </c>
      <c r="BO30" s="159" t="s">
        <v>3852</v>
      </c>
      <c r="BP30" s="159" t="s">
        <v>3852</v>
      </c>
      <c r="BQ30" s="159" t="s">
        <v>3852</v>
      </c>
      <c r="BR30" s="159" t="s">
        <v>3852</v>
      </c>
      <c r="BS30" s="159" t="s">
        <v>3852</v>
      </c>
      <c r="BT30" s="159" t="s">
        <v>3852</v>
      </c>
      <c r="BU30" s="159" t="s">
        <v>3852</v>
      </c>
      <c r="BV30" s="159" t="s">
        <v>3852</v>
      </c>
      <c r="BW30" s="102" t="s">
        <v>3852</v>
      </c>
      <c r="BX30" s="102" t="s">
        <v>3852</v>
      </c>
    </row>
    <row r="31" spans="1:76" s="102" customFormat="1" ht="15.75" x14ac:dyDescent="0.25">
      <c r="A31" s="185" t="s">
        <v>513</v>
      </c>
      <c r="B31" s="186" t="s">
        <v>8574</v>
      </c>
      <c r="C31" s="186" t="s">
        <v>8411</v>
      </c>
      <c r="D31" s="186" t="s">
        <v>8412</v>
      </c>
      <c r="E31" s="186" t="s">
        <v>8413</v>
      </c>
      <c r="F31" s="186" t="s">
        <v>8414</v>
      </c>
      <c r="G31" s="188" t="s">
        <v>3849</v>
      </c>
      <c r="H31" s="189" t="s">
        <v>11689</v>
      </c>
      <c r="I31" s="185" t="s">
        <v>11690</v>
      </c>
      <c r="J31" s="188">
        <v>2</v>
      </c>
      <c r="K31" s="186" t="s">
        <v>4175</v>
      </c>
      <c r="L31" s="188">
        <v>1</v>
      </c>
      <c r="M31" s="186" t="s">
        <v>4176</v>
      </c>
      <c r="N31" s="188" t="s">
        <v>728</v>
      </c>
      <c r="O31" s="186" t="s">
        <v>4445</v>
      </c>
      <c r="P31" s="188">
        <v>3</v>
      </c>
      <c r="Q31" s="186" t="s">
        <v>11642</v>
      </c>
      <c r="R31" s="188" t="s">
        <v>719</v>
      </c>
      <c r="S31" s="186" t="s">
        <v>11649</v>
      </c>
      <c r="T31" s="188" t="s">
        <v>719</v>
      </c>
      <c r="U31" s="186" t="s">
        <v>11650</v>
      </c>
      <c r="V31" s="188" t="s">
        <v>4446</v>
      </c>
      <c r="W31" s="186" t="s">
        <v>4447</v>
      </c>
      <c r="X31" s="188" t="s">
        <v>747</v>
      </c>
      <c r="Y31" s="186" t="s">
        <v>4179</v>
      </c>
      <c r="Z31" s="186" t="str">
        <f t="shared" si="0"/>
        <v>8 Trabajo decente y crecimiento economico</v>
      </c>
      <c r="AA31" s="188">
        <v>8.3000000000000007</v>
      </c>
      <c r="AB31" s="186" t="s">
        <v>4180</v>
      </c>
      <c r="AC31" s="186" t="str">
        <f t="shared" si="1"/>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31" s="159" t="s">
        <v>4432</v>
      </c>
      <c r="AE31" s="159" t="s">
        <v>4433</v>
      </c>
      <c r="AF31" s="159" t="s">
        <v>4434</v>
      </c>
      <c r="AG31" s="159" t="s">
        <v>4435</v>
      </c>
      <c r="AH31" s="158" t="s">
        <v>719</v>
      </c>
      <c r="AI31" s="159" t="s">
        <v>4436</v>
      </c>
      <c r="AJ31" s="159" t="s">
        <v>4437</v>
      </c>
      <c r="AK31" s="159" t="s">
        <v>3968</v>
      </c>
      <c r="AL31" s="159" t="s">
        <v>4326</v>
      </c>
      <c r="AM31" s="158" t="s">
        <v>3996</v>
      </c>
      <c r="AN31" s="158" t="s">
        <v>3997</v>
      </c>
      <c r="AO31" s="158" t="s">
        <v>3998</v>
      </c>
      <c r="AP31" s="158" t="s">
        <v>719</v>
      </c>
      <c r="AQ31" s="160" t="s">
        <v>4438</v>
      </c>
      <c r="AR31" s="159" t="s">
        <v>4439</v>
      </c>
      <c r="AS31" s="159" t="s">
        <v>4440</v>
      </c>
      <c r="AT31" s="159" t="s">
        <v>4441</v>
      </c>
      <c r="AU31" s="159" t="s">
        <v>4442</v>
      </c>
      <c r="AV31" s="159" t="s">
        <v>4443</v>
      </c>
      <c r="AW31" s="159" t="s">
        <v>4441</v>
      </c>
      <c r="AX31" s="159" t="s">
        <v>4442</v>
      </c>
      <c r="AY31" s="159" t="s">
        <v>4444</v>
      </c>
      <c r="AZ31" s="159" t="s">
        <v>4441</v>
      </c>
      <c r="BA31" s="159" t="s">
        <v>4442</v>
      </c>
      <c r="BB31" s="159" t="s">
        <v>3852</v>
      </c>
      <c r="BC31" s="159" t="s">
        <v>3852</v>
      </c>
      <c r="BD31" s="159" t="s">
        <v>3852</v>
      </c>
      <c r="BE31" s="159" t="s">
        <v>3852</v>
      </c>
      <c r="BF31" s="159" t="s">
        <v>3852</v>
      </c>
      <c r="BG31" s="159" t="s">
        <v>3852</v>
      </c>
      <c r="BH31" s="159" t="s">
        <v>3852</v>
      </c>
      <c r="BI31" s="159" t="s">
        <v>3852</v>
      </c>
      <c r="BJ31" s="159" t="s">
        <v>3852</v>
      </c>
      <c r="BK31" s="159" t="s">
        <v>3852</v>
      </c>
      <c r="BL31" s="159" t="s">
        <v>3852</v>
      </c>
      <c r="BM31" s="159" t="s">
        <v>3852</v>
      </c>
      <c r="BN31" s="159" t="s">
        <v>3852</v>
      </c>
      <c r="BO31" s="159" t="s">
        <v>3852</v>
      </c>
      <c r="BP31" s="159" t="s">
        <v>3852</v>
      </c>
      <c r="BQ31" s="159" t="s">
        <v>3852</v>
      </c>
      <c r="BR31" s="159" t="s">
        <v>3852</v>
      </c>
      <c r="BS31" s="159" t="s">
        <v>3852</v>
      </c>
      <c r="BT31" s="159" t="s">
        <v>3852</v>
      </c>
      <c r="BU31" s="159" t="s">
        <v>3852</v>
      </c>
      <c r="BV31" s="159" t="s">
        <v>3852</v>
      </c>
      <c r="BW31" s="102" t="s">
        <v>3852</v>
      </c>
      <c r="BX31" s="102" t="s">
        <v>3852</v>
      </c>
    </row>
    <row r="32" spans="1:76" s="102" customFormat="1" ht="15.75" x14ac:dyDescent="0.25">
      <c r="A32" s="185" t="s">
        <v>513</v>
      </c>
      <c r="B32" s="186" t="s">
        <v>8574</v>
      </c>
      <c r="C32" s="186" t="s">
        <v>8411</v>
      </c>
      <c r="D32" s="186" t="s">
        <v>8412</v>
      </c>
      <c r="E32" s="186" t="s">
        <v>8413</v>
      </c>
      <c r="F32" s="186" t="s">
        <v>8414</v>
      </c>
      <c r="G32" s="188" t="s">
        <v>3859</v>
      </c>
      <c r="H32" s="189" t="s">
        <v>11691</v>
      </c>
      <c r="I32" s="185" t="s">
        <v>11692</v>
      </c>
      <c r="J32" s="188">
        <v>6</v>
      </c>
      <c r="K32" s="186" t="s">
        <v>11620</v>
      </c>
      <c r="L32" s="188">
        <v>2</v>
      </c>
      <c r="M32" s="186" t="s">
        <v>6871</v>
      </c>
      <c r="N32" s="188">
        <v>4</v>
      </c>
      <c r="O32" s="186" t="s">
        <v>11693</v>
      </c>
      <c r="P32" s="188">
        <v>2</v>
      </c>
      <c r="Q32" s="186" t="s">
        <v>11668</v>
      </c>
      <c r="R32" s="188" t="s">
        <v>720</v>
      </c>
      <c r="S32" s="186" t="s">
        <v>11669</v>
      </c>
      <c r="T32" s="188" t="s">
        <v>719</v>
      </c>
      <c r="U32" s="186" t="s">
        <v>4460</v>
      </c>
      <c r="V32" s="188">
        <v>274</v>
      </c>
      <c r="W32" s="186" t="s">
        <v>4462</v>
      </c>
      <c r="X32" s="188" t="s">
        <v>2870</v>
      </c>
      <c r="Y32" s="186" t="s">
        <v>4024</v>
      </c>
      <c r="Z32" s="186" t="str">
        <f t="shared" si="0"/>
        <v>11 Ciudades y comunidades sostenibles</v>
      </c>
      <c r="AA32" s="188">
        <v>11.3</v>
      </c>
      <c r="AB32" s="186" t="s">
        <v>4463</v>
      </c>
      <c r="AC32" s="186" t="str">
        <f t="shared" si="1"/>
        <v>11.3 De aqui a 2030, aumentar la urbanizacion inclusiva y sostenible y la capacidad para la planificacion y la gestion participativas, integradas y sostenibles de los asentamientos humanos en todos los paises</v>
      </c>
      <c r="AD32" s="159" t="s">
        <v>4448</v>
      </c>
      <c r="AE32" s="159" t="s">
        <v>4321</v>
      </c>
      <c r="AF32" s="159" t="s">
        <v>4449</v>
      </c>
      <c r="AG32" s="159" t="s">
        <v>4450</v>
      </c>
      <c r="AH32" s="158" t="s">
        <v>719</v>
      </c>
      <c r="AI32" s="159" t="s">
        <v>4451</v>
      </c>
      <c r="AJ32" s="159" t="s">
        <v>4452</v>
      </c>
      <c r="AK32" s="159" t="s">
        <v>3968</v>
      </c>
      <c r="AL32" s="159" t="s">
        <v>4326</v>
      </c>
      <c r="AM32" s="158" t="s">
        <v>3996</v>
      </c>
      <c r="AN32" s="158" t="s">
        <v>3997</v>
      </c>
      <c r="AO32" s="158" t="s">
        <v>3998</v>
      </c>
      <c r="AP32" s="158" t="s">
        <v>719</v>
      </c>
      <c r="AQ32" s="160" t="s">
        <v>4453</v>
      </c>
      <c r="AR32" s="159" t="s">
        <v>4454</v>
      </c>
      <c r="AS32" s="159" t="s">
        <v>4455</v>
      </c>
      <c r="AT32" s="159" t="s">
        <v>4441</v>
      </c>
      <c r="AU32" s="159" t="s">
        <v>4456</v>
      </c>
      <c r="AV32" s="159" t="s">
        <v>4457</v>
      </c>
      <c r="AW32" s="159" t="s">
        <v>4441</v>
      </c>
      <c r="AX32" s="159" t="s">
        <v>4456</v>
      </c>
      <c r="AY32" s="159" t="s">
        <v>4458</v>
      </c>
      <c r="AZ32" s="159" t="s">
        <v>4441</v>
      </c>
      <c r="BA32" s="159" t="s">
        <v>4456</v>
      </c>
      <c r="BB32" s="159" t="s">
        <v>4459</v>
      </c>
      <c r="BC32" s="159" t="s">
        <v>4441</v>
      </c>
      <c r="BD32" s="159" t="s">
        <v>4456</v>
      </c>
      <c r="BE32" s="159" t="s">
        <v>3852</v>
      </c>
      <c r="BF32" s="159" t="s">
        <v>3852</v>
      </c>
      <c r="BG32" s="159" t="s">
        <v>3852</v>
      </c>
      <c r="BH32" s="159" t="s">
        <v>3852</v>
      </c>
      <c r="BI32" s="159" t="s">
        <v>3852</v>
      </c>
      <c r="BJ32" s="159" t="s">
        <v>3852</v>
      </c>
      <c r="BK32" s="159" t="s">
        <v>3852</v>
      </c>
      <c r="BL32" s="159" t="s">
        <v>3852</v>
      </c>
      <c r="BM32" s="159" t="s">
        <v>3852</v>
      </c>
      <c r="BN32" s="159" t="s">
        <v>3852</v>
      </c>
      <c r="BO32" s="159" t="s">
        <v>3852</v>
      </c>
      <c r="BP32" s="159" t="s">
        <v>3852</v>
      </c>
      <c r="BQ32" s="159" t="s">
        <v>3852</v>
      </c>
      <c r="BR32" s="159" t="s">
        <v>3852</v>
      </c>
      <c r="BS32" s="159" t="s">
        <v>3852</v>
      </c>
      <c r="BT32" s="159" t="s">
        <v>3852</v>
      </c>
      <c r="BU32" s="159" t="s">
        <v>3852</v>
      </c>
      <c r="BV32" s="159" t="s">
        <v>3852</v>
      </c>
      <c r="BW32" s="102" t="s">
        <v>3852</v>
      </c>
      <c r="BX32" s="102" t="s">
        <v>3852</v>
      </c>
    </row>
    <row r="33" spans="1:76" s="102" customFormat="1" ht="15.75" x14ac:dyDescent="0.25">
      <c r="A33" s="185" t="s">
        <v>513</v>
      </c>
      <c r="B33" s="186" t="s">
        <v>8574</v>
      </c>
      <c r="C33" s="186" t="s">
        <v>8411</v>
      </c>
      <c r="D33" s="186" t="s">
        <v>8412</v>
      </c>
      <c r="E33" s="186" t="s">
        <v>8413</v>
      </c>
      <c r="F33" s="186" t="s">
        <v>8414</v>
      </c>
      <c r="G33" s="188" t="s">
        <v>666</v>
      </c>
      <c r="H33" s="189" t="s">
        <v>11619</v>
      </c>
      <c r="I33" s="185" t="s">
        <v>2428</v>
      </c>
      <c r="J33" s="188">
        <v>2</v>
      </c>
      <c r="K33" s="186" t="s">
        <v>4175</v>
      </c>
      <c r="L33" s="188">
        <v>2</v>
      </c>
      <c r="M33" s="186" t="s">
        <v>4352</v>
      </c>
      <c r="N33" s="188">
        <v>2</v>
      </c>
      <c r="O33" s="186" t="s">
        <v>4353</v>
      </c>
      <c r="P33" s="188">
        <v>2</v>
      </c>
      <c r="Q33" s="186" t="s">
        <v>11668</v>
      </c>
      <c r="R33" s="188" t="s">
        <v>720</v>
      </c>
      <c r="S33" s="186" t="s">
        <v>11669</v>
      </c>
      <c r="T33" s="188" t="s">
        <v>719</v>
      </c>
      <c r="U33" s="186" t="s">
        <v>4460</v>
      </c>
      <c r="V33" s="188" t="s">
        <v>3987</v>
      </c>
      <c r="W33" s="186" t="s">
        <v>3988</v>
      </c>
      <c r="X33" s="188" t="s">
        <v>2870</v>
      </c>
      <c r="Y33" s="186" t="s">
        <v>4024</v>
      </c>
      <c r="Z33" s="186" t="str">
        <f t="shared" si="0"/>
        <v>11 Ciudades y comunidades sostenibles</v>
      </c>
      <c r="AA33" s="188">
        <v>11.3</v>
      </c>
      <c r="AB33" s="186" t="s">
        <v>4463</v>
      </c>
      <c r="AC33" s="186" t="str">
        <f t="shared" si="1"/>
        <v>11.3 De aqui a 2030, aumentar la urbanizacion inclusiva y sostenible y la capacidad para la planificacion y la gestion participativas, integradas y sostenibles de los asentamientos humanos en todos los paises</v>
      </c>
      <c r="AD33" s="159" t="s">
        <v>4464</v>
      </c>
      <c r="AE33" s="159" t="s">
        <v>4321</v>
      </c>
      <c r="AF33" s="159" t="s">
        <v>4465</v>
      </c>
      <c r="AG33" s="159" t="s">
        <v>4466</v>
      </c>
      <c r="AH33" s="158" t="s">
        <v>719</v>
      </c>
      <c r="AI33" s="159" t="s">
        <v>4467</v>
      </c>
      <c r="AJ33" s="159" t="s">
        <v>4468</v>
      </c>
      <c r="AK33" s="159" t="s">
        <v>3968</v>
      </c>
      <c r="AL33" s="159" t="s">
        <v>4326</v>
      </c>
      <c r="AM33" s="158" t="s">
        <v>3996</v>
      </c>
      <c r="AN33" s="158" t="s">
        <v>3997</v>
      </c>
      <c r="AO33" s="158" t="s">
        <v>3998</v>
      </c>
      <c r="AP33" s="158" t="s">
        <v>719</v>
      </c>
      <c r="AQ33" s="160" t="s">
        <v>4469</v>
      </c>
      <c r="AR33" s="159" t="s">
        <v>4470</v>
      </c>
      <c r="AS33" s="159" t="s">
        <v>4471</v>
      </c>
      <c r="AT33" s="159" t="s">
        <v>4472</v>
      </c>
      <c r="AU33" s="159" t="s">
        <v>4473</v>
      </c>
      <c r="AV33" s="159" t="s">
        <v>4474</v>
      </c>
      <c r="AW33" s="159" t="s">
        <v>4472</v>
      </c>
      <c r="AX33" s="159" t="s">
        <v>4473</v>
      </c>
      <c r="AY33" s="159" t="s">
        <v>4475</v>
      </c>
      <c r="AZ33" s="159" t="s">
        <v>4472</v>
      </c>
      <c r="BA33" s="159" t="s">
        <v>4473</v>
      </c>
      <c r="BB33" s="159" t="s">
        <v>4476</v>
      </c>
      <c r="BC33" s="159" t="s">
        <v>4472</v>
      </c>
      <c r="BD33" s="159" t="s">
        <v>4473</v>
      </c>
      <c r="BE33" s="159" t="s">
        <v>3852</v>
      </c>
      <c r="BF33" s="159" t="s">
        <v>3852</v>
      </c>
      <c r="BG33" s="159" t="s">
        <v>3852</v>
      </c>
      <c r="BH33" s="159" t="s">
        <v>3852</v>
      </c>
      <c r="BI33" s="159" t="s">
        <v>3852</v>
      </c>
      <c r="BJ33" s="159" t="s">
        <v>3852</v>
      </c>
      <c r="BK33" s="159" t="s">
        <v>3852</v>
      </c>
      <c r="BL33" s="159" t="s">
        <v>3852</v>
      </c>
      <c r="BM33" s="159" t="s">
        <v>3852</v>
      </c>
      <c r="BN33" s="159" t="s">
        <v>3852</v>
      </c>
      <c r="BO33" s="159" t="s">
        <v>3852</v>
      </c>
      <c r="BP33" s="159" t="s">
        <v>3852</v>
      </c>
      <c r="BQ33" s="159" t="s">
        <v>3852</v>
      </c>
      <c r="BR33" s="159" t="s">
        <v>3852</v>
      </c>
      <c r="BS33" s="159" t="s">
        <v>3852</v>
      </c>
      <c r="BT33" s="159" t="s">
        <v>3852</v>
      </c>
      <c r="BU33" s="159" t="s">
        <v>3852</v>
      </c>
      <c r="BV33" s="159" t="s">
        <v>3852</v>
      </c>
      <c r="BW33" s="102" t="s">
        <v>3852</v>
      </c>
      <c r="BX33" s="102" t="s">
        <v>3852</v>
      </c>
    </row>
    <row r="34" spans="1:76" s="102" customFormat="1" ht="15.75" x14ac:dyDescent="0.25">
      <c r="A34" s="185" t="s">
        <v>513</v>
      </c>
      <c r="B34" s="186" t="s">
        <v>8574</v>
      </c>
      <c r="C34" s="186" t="s">
        <v>8411</v>
      </c>
      <c r="D34" s="186" t="s">
        <v>8412</v>
      </c>
      <c r="E34" s="186" t="s">
        <v>8413</v>
      </c>
      <c r="F34" s="186" t="s">
        <v>8414</v>
      </c>
      <c r="G34" s="188" t="s">
        <v>3862</v>
      </c>
      <c r="H34" s="189" t="s">
        <v>11623</v>
      </c>
      <c r="I34" s="185" t="s">
        <v>11694</v>
      </c>
      <c r="J34" s="188">
        <v>2</v>
      </c>
      <c r="K34" s="186" t="s">
        <v>4175</v>
      </c>
      <c r="L34" s="188">
        <v>1</v>
      </c>
      <c r="M34" s="186" t="s">
        <v>4176</v>
      </c>
      <c r="N34" s="188">
        <v>7</v>
      </c>
      <c r="O34" s="186" t="s">
        <v>7244</v>
      </c>
      <c r="P34" s="188">
        <v>1</v>
      </c>
      <c r="Q34" s="186" t="s">
        <v>3957</v>
      </c>
      <c r="R34" s="188" t="s">
        <v>747</v>
      </c>
      <c r="S34" s="186" t="s">
        <v>11646</v>
      </c>
      <c r="T34" s="188" t="s">
        <v>719</v>
      </c>
      <c r="U34" s="186" t="s">
        <v>11695</v>
      </c>
      <c r="V34" s="188" t="s">
        <v>4005</v>
      </c>
      <c r="W34" s="186" t="s">
        <v>4006</v>
      </c>
      <c r="X34" s="188" t="s">
        <v>2870</v>
      </c>
      <c r="Y34" s="186" t="s">
        <v>4024</v>
      </c>
      <c r="Z34" s="186" t="str">
        <f t="shared" si="0"/>
        <v>11 Ciudades y comunidades sostenibles</v>
      </c>
      <c r="AA34" s="188">
        <v>11.3</v>
      </c>
      <c r="AB34" s="186" t="s">
        <v>4463</v>
      </c>
      <c r="AC34" s="186" t="str">
        <f t="shared" si="1"/>
        <v>11.3 De aqui a 2030, aumentar la urbanizacion inclusiva y sostenible y la capacidad para la planificacion y la gestion participativas, integradas y sostenibles de los asentamientos humanos en todos los paises</v>
      </c>
      <c r="AD34" s="159" t="s">
        <v>4480</v>
      </c>
      <c r="AE34" s="159" t="s">
        <v>4321</v>
      </c>
      <c r="AF34" s="159" t="s">
        <v>4481</v>
      </c>
      <c r="AG34" s="159" t="s">
        <v>4482</v>
      </c>
      <c r="AH34" s="158" t="s">
        <v>719</v>
      </c>
      <c r="AI34" s="159" t="s">
        <v>4483</v>
      </c>
      <c r="AJ34" s="159" t="s">
        <v>4484</v>
      </c>
      <c r="AK34" s="159" t="s">
        <v>4013</v>
      </c>
      <c r="AL34" s="159" t="s">
        <v>4326</v>
      </c>
      <c r="AM34" s="158" t="s">
        <v>3996</v>
      </c>
      <c r="AN34" s="158" t="s">
        <v>3997</v>
      </c>
      <c r="AO34" s="158" t="s">
        <v>3998</v>
      </c>
      <c r="AP34" s="158" t="s">
        <v>719</v>
      </c>
      <c r="AQ34" s="160" t="s">
        <v>4485</v>
      </c>
      <c r="AR34" s="159" t="s">
        <v>4486</v>
      </c>
      <c r="AS34" s="159" t="s">
        <v>4487</v>
      </c>
      <c r="AT34" s="159" t="s">
        <v>4472</v>
      </c>
      <c r="AU34" s="159" t="s">
        <v>4488</v>
      </c>
      <c r="AV34" s="159"/>
      <c r="AW34" s="159" t="s">
        <v>3852</v>
      </c>
      <c r="AX34" s="159" t="s">
        <v>3852</v>
      </c>
      <c r="AY34" s="159" t="s">
        <v>3852</v>
      </c>
      <c r="AZ34" s="159" t="s">
        <v>3852</v>
      </c>
      <c r="BA34" s="159" t="s">
        <v>3852</v>
      </c>
      <c r="BB34" s="159" t="s">
        <v>3852</v>
      </c>
      <c r="BC34" s="159" t="s">
        <v>3852</v>
      </c>
      <c r="BD34" s="159" t="s">
        <v>3852</v>
      </c>
      <c r="BE34" s="159" t="s">
        <v>3852</v>
      </c>
      <c r="BF34" s="159" t="s">
        <v>3852</v>
      </c>
      <c r="BG34" s="159" t="s">
        <v>3852</v>
      </c>
      <c r="BH34" s="159" t="s">
        <v>3852</v>
      </c>
      <c r="BI34" s="159" t="s">
        <v>3852</v>
      </c>
      <c r="BJ34" s="159" t="s">
        <v>3852</v>
      </c>
      <c r="BK34" s="159" t="s">
        <v>3852</v>
      </c>
      <c r="BL34" s="159" t="s">
        <v>3852</v>
      </c>
      <c r="BM34" s="159" t="s">
        <v>3852</v>
      </c>
      <c r="BN34" s="159" t="s">
        <v>3852</v>
      </c>
      <c r="BO34" s="159" t="s">
        <v>3852</v>
      </c>
      <c r="BP34" s="159" t="s">
        <v>3852</v>
      </c>
      <c r="BQ34" s="159" t="s">
        <v>3852</v>
      </c>
      <c r="BR34" s="159" t="s">
        <v>3852</v>
      </c>
      <c r="BS34" s="159" t="s">
        <v>3852</v>
      </c>
      <c r="BT34" s="159" t="s">
        <v>3852</v>
      </c>
      <c r="BU34" s="159" t="s">
        <v>3852</v>
      </c>
      <c r="BV34" s="159" t="s">
        <v>3852</v>
      </c>
      <c r="BW34" s="102" t="s">
        <v>3852</v>
      </c>
      <c r="BX34" s="102" t="s">
        <v>3852</v>
      </c>
    </row>
    <row r="35" spans="1:76" s="102" customFormat="1" ht="15.75" x14ac:dyDescent="0.25">
      <c r="A35" s="185" t="s">
        <v>513</v>
      </c>
      <c r="B35" s="186" t="s">
        <v>8574</v>
      </c>
      <c r="C35" s="186" t="s">
        <v>8411</v>
      </c>
      <c r="D35" s="186" t="s">
        <v>8412</v>
      </c>
      <c r="E35" s="186" t="s">
        <v>8413</v>
      </c>
      <c r="F35" s="186" t="s">
        <v>8414</v>
      </c>
      <c r="G35" s="188" t="s">
        <v>667</v>
      </c>
      <c r="H35" s="189" t="s">
        <v>11625</v>
      </c>
      <c r="I35" s="185" t="s">
        <v>2438</v>
      </c>
      <c r="J35" s="188">
        <v>5</v>
      </c>
      <c r="K35" s="186" t="s">
        <v>11626</v>
      </c>
      <c r="L35" s="188">
        <v>3</v>
      </c>
      <c r="M35" s="186" t="s">
        <v>7725</v>
      </c>
      <c r="N35" s="188" t="s">
        <v>728</v>
      </c>
      <c r="O35" s="186" t="s">
        <v>4021</v>
      </c>
      <c r="P35" s="188">
        <v>1</v>
      </c>
      <c r="Q35" s="186" t="s">
        <v>3957</v>
      </c>
      <c r="R35" s="188" t="s">
        <v>739</v>
      </c>
      <c r="S35" s="186" t="s">
        <v>11627</v>
      </c>
      <c r="T35" s="188" t="s">
        <v>720</v>
      </c>
      <c r="U35" s="186" t="s">
        <v>4020</v>
      </c>
      <c r="V35" s="188" t="s">
        <v>4022</v>
      </c>
      <c r="W35" s="186" t="s">
        <v>4023</v>
      </c>
      <c r="X35" s="188" t="s">
        <v>2870</v>
      </c>
      <c r="Y35" s="186" t="s">
        <v>4024</v>
      </c>
      <c r="Z35" s="186" t="str">
        <f t="shared" si="0"/>
        <v>11 Ciudades y comunidades sostenibles</v>
      </c>
      <c r="AA35" s="188">
        <v>11.5</v>
      </c>
      <c r="AB35" s="186" t="s">
        <v>4025</v>
      </c>
      <c r="AC35" s="186" t="str">
        <f t="shared" si="1"/>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35" s="159" t="s">
        <v>4491</v>
      </c>
      <c r="AE35" s="159" t="s">
        <v>4396</v>
      </c>
      <c r="AF35" s="159" t="s">
        <v>4492</v>
      </c>
      <c r="AG35" s="159" t="s">
        <v>4493</v>
      </c>
      <c r="AH35" s="158" t="s">
        <v>719</v>
      </c>
      <c r="AI35" s="159" t="s">
        <v>4494</v>
      </c>
      <c r="AJ35" s="159" t="s">
        <v>4495</v>
      </c>
      <c r="AK35" s="159" t="s">
        <v>4496</v>
      </c>
      <c r="AL35" s="159" t="s">
        <v>4326</v>
      </c>
      <c r="AM35" s="158" t="s">
        <v>3996</v>
      </c>
      <c r="AN35" s="158" t="s">
        <v>3997</v>
      </c>
      <c r="AO35" s="158" t="s">
        <v>3998</v>
      </c>
      <c r="AP35" s="158" t="s">
        <v>719</v>
      </c>
      <c r="AQ35" s="160" t="s">
        <v>4497</v>
      </c>
      <c r="AR35" s="159" t="s">
        <v>4498</v>
      </c>
      <c r="AS35" s="159" t="s">
        <v>4499</v>
      </c>
      <c r="AT35" s="159" t="s">
        <v>4472</v>
      </c>
      <c r="AU35" s="159" t="s">
        <v>4500</v>
      </c>
      <c r="AV35" s="159"/>
      <c r="AW35" s="159" t="s">
        <v>3852</v>
      </c>
      <c r="AX35" s="159" t="s">
        <v>3852</v>
      </c>
      <c r="AY35" s="159" t="s">
        <v>3852</v>
      </c>
      <c r="AZ35" s="159" t="s">
        <v>3852</v>
      </c>
      <c r="BA35" s="159" t="s">
        <v>3852</v>
      </c>
      <c r="BB35" s="159" t="s">
        <v>3852</v>
      </c>
      <c r="BC35" s="159" t="s">
        <v>3852</v>
      </c>
      <c r="BD35" s="159" t="s">
        <v>3852</v>
      </c>
      <c r="BE35" s="159" t="s">
        <v>3852</v>
      </c>
      <c r="BF35" s="159" t="s">
        <v>3852</v>
      </c>
      <c r="BG35" s="159" t="s">
        <v>3852</v>
      </c>
      <c r="BH35" s="159" t="s">
        <v>3852</v>
      </c>
      <c r="BI35" s="159" t="s">
        <v>3852</v>
      </c>
      <c r="BJ35" s="159" t="s">
        <v>3852</v>
      </c>
      <c r="BK35" s="159" t="s">
        <v>3852</v>
      </c>
      <c r="BL35" s="159" t="s">
        <v>3852</v>
      </c>
      <c r="BM35" s="159" t="s">
        <v>3852</v>
      </c>
      <c r="BN35" s="159" t="s">
        <v>3852</v>
      </c>
      <c r="BO35" s="159" t="s">
        <v>3852</v>
      </c>
      <c r="BP35" s="159" t="s">
        <v>3852</v>
      </c>
      <c r="BQ35" s="159" t="s">
        <v>3852</v>
      </c>
      <c r="BR35" s="159" t="s">
        <v>3852</v>
      </c>
      <c r="BS35" s="159" t="s">
        <v>3852</v>
      </c>
      <c r="BT35" s="159" t="s">
        <v>3852</v>
      </c>
      <c r="BU35" s="159" t="s">
        <v>3852</v>
      </c>
      <c r="BV35" s="159" t="s">
        <v>3852</v>
      </c>
      <c r="BW35" s="102" t="s">
        <v>3852</v>
      </c>
      <c r="BX35" s="102" t="s">
        <v>3852</v>
      </c>
    </row>
    <row r="36" spans="1:76" s="102" customFormat="1" ht="15.75" x14ac:dyDescent="0.25">
      <c r="A36" s="185" t="s">
        <v>513</v>
      </c>
      <c r="B36" s="186" t="s">
        <v>8574</v>
      </c>
      <c r="C36" s="186" t="s">
        <v>8411</v>
      </c>
      <c r="D36" s="186" t="s">
        <v>8412</v>
      </c>
      <c r="E36" s="186" t="s">
        <v>8413</v>
      </c>
      <c r="F36" s="186" t="s">
        <v>8414</v>
      </c>
      <c r="G36" s="188" t="s">
        <v>3872</v>
      </c>
      <c r="H36" s="189" t="s">
        <v>11696</v>
      </c>
      <c r="I36" s="185" t="s">
        <v>11697</v>
      </c>
      <c r="J36" s="188">
        <v>2</v>
      </c>
      <c r="K36" s="186" t="s">
        <v>4175</v>
      </c>
      <c r="L36" s="188">
        <v>2</v>
      </c>
      <c r="M36" s="186" t="s">
        <v>4352</v>
      </c>
      <c r="N36" s="188">
        <v>2</v>
      </c>
      <c r="O36" s="186" t="s">
        <v>4353</v>
      </c>
      <c r="P36" s="188">
        <v>2</v>
      </c>
      <c r="Q36" s="186" t="s">
        <v>11668</v>
      </c>
      <c r="R36" s="188" t="s">
        <v>720</v>
      </c>
      <c r="S36" s="186" t="s">
        <v>11669</v>
      </c>
      <c r="T36" s="188" t="s">
        <v>720</v>
      </c>
      <c r="U36" s="186" t="s">
        <v>11698</v>
      </c>
      <c r="V36" s="188" t="s">
        <v>2517</v>
      </c>
      <c r="W36" s="186" t="s">
        <v>11696</v>
      </c>
      <c r="X36" s="188" t="s">
        <v>3246</v>
      </c>
      <c r="Y36" s="186" t="s">
        <v>3960</v>
      </c>
      <c r="Z36" s="186" t="str">
        <f t="shared" si="0"/>
        <v>16 Paz, justicia e instituciones solidas</v>
      </c>
      <c r="AA36" s="188">
        <v>16.7</v>
      </c>
      <c r="AB36" s="186" t="s">
        <v>4536</v>
      </c>
      <c r="AC36" s="186" t="str">
        <f t="shared" si="1"/>
        <v>16.7 Garantizar la adopcion en todos los niveles de decisiones inclusivas, participativas y representativas que respondan a las necesidades</v>
      </c>
      <c r="AD36" s="159" t="s">
        <v>4501</v>
      </c>
      <c r="AE36" s="159" t="s">
        <v>4502</v>
      </c>
      <c r="AF36" s="159" t="s">
        <v>3991</v>
      </c>
      <c r="AG36" s="159" t="s">
        <v>4503</v>
      </c>
      <c r="AH36" s="158" t="s">
        <v>719</v>
      </c>
      <c r="AI36" s="159" t="s">
        <v>4504</v>
      </c>
      <c r="AJ36" s="159" t="s">
        <v>4505</v>
      </c>
      <c r="AK36" s="159" t="s">
        <v>3968</v>
      </c>
      <c r="AL36" s="159" t="s">
        <v>4326</v>
      </c>
      <c r="AM36" s="158" t="s">
        <v>3996</v>
      </c>
      <c r="AN36" s="158" t="s">
        <v>3997</v>
      </c>
      <c r="AO36" s="158" t="s">
        <v>3998</v>
      </c>
      <c r="AP36" s="158" t="s">
        <v>719</v>
      </c>
      <c r="AQ36" s="160" t="s">
        <v>4506</v>
      </c>
      <c r="AR36" s="159" t="s">
        <v>4507</v>
      </c>
      <c r="AS36" s="159" t="s">
        <v>4508</v>
      </c>
      <c r="AT36" s="159" t="s">
        <v>4509</v>
      </c>
      <c r="AU36" s="159" t="s">
        <v>4510</v>
      </c>
      <c r="AV36" s="159" t="s">
        <v>4511</v>
      </c>
      <c r="AW36" s="159" t="s">
        <v>4512</v>
      </c>
      <c r="AX36" s="159" t="s">
        <v>4513</v>
      </c>
      <c r="AY36" s="159" t="s">
        <v>4514</v>
      </c>
      <c r="AZ36" s="159" t="s">
        <v>4512</v>
      </c>
      <c r="BA36" s="159" t="s">
        <v>4513</v>
      </c>
      <c r="BB36" s="159" t="s">
        <v>3852</v>
      </c>
      <c r="BC36" s="159" t="s">
        <v>3852</v>
      </c>
      <c r="BD36" s="159" t="s">
        <v>3852</v>
      </c>
      <c r="BE36" s="159" t="s">
        <v>3852</v>
      </c>
      <c r="BF36" s="159" t="s">
        <v>3852</v>
      </c>
      <c r="BG36" s="159" t="s">
        <v>3852</v>
      </c>
      <c r="BH36" s="159" t="s">
        <v>3852</v>
      </c>
      <c r="BI36" s="159" t="s">
        <v>3852</v>
      </c>
      <c r="BJ36" s="159" t="s">
        <v>3852</v>
      </c>
      <c r="BK36" s="159" t="s">
        <v>3852</v>
      </c>
      <c r="BL36" s="159" t="s">
        <v>3852</v>
      </c>
      <c r="BM36" s="159" t="s">
        <v>3852</v>
      </c>
      <c r="BN36" s="159" t="s">
        <v>3852</v>
      </c>
      <c r="BO36" s="159" t="s">
        <v>3852</v>
      </c>
      <c r="BP36" s="159" t="s">
        <v>3852</v>
      </c>
      <c r="BQ36" s="159" t="s">
        <v>3852</v>
      </c>
      <c r="BR36" s="159" t="s">
        <v>3852</v>
      </c>
      <c r="BS36" s="159" t="s">
        <v>3852</v>
      </c>
      <c r="BT36" s="159" t="s">
        <v>3852</v>
      </c>
      <c r="BU36" s="159" t="s">
        <v>3852</v>
      </c>
      <c r="BV36" s="159" t="s">
        <v>3852</v>
      </c>
      <c r="BW36" s="102" t="s">
        <v>3852</v>
      </c>
      <c r="BX36" s="102" t="s">
        <v>3852</v>
      </c>
    </row>
    <row r="37" spans="1:76" s="102" customFormat="1" ht="15.75" x14ac:dyDescent="0.25">
      <c r="A37" s="185" t="s">
        <v>513</v>
      </c>
      <c r="B37" s="186" t="s">
        <v>8574</v>
      </c>
      <c r="C37" s="186" t="s">
        <v>8411</v>
      </c>
      <c r="D37" s="186" t="s">
        <v>8412</v>
      </c>
      <c r="E37" s="186" t="s">
        <v>8413</v>
      </c>
      <c r="F37" s="186" t="s">
        <v>8414</v>
      </c>
      <c r="G37" s="188" t="s">
        <v>3882</v>
      </c>
      <c r="H37" s="189" t="s">
        <v>11699</v>
      </c>
      <c r="I37" s="185" t="s">
        <v>11700</v>
      </c>
      <c r="J37" s="188">
        <v>2</v>
      </c>
      <c r="K37" s="186" t="s">
        <v>4175</v>
      </c>
      <c r="L37" s="188">
        <v>1</v>
      </c>
      <c r="M37" s="186" t="s">
        <v>4176</v>
      </c>
      <c r="N37" s="188">
        <v>3</v>
      </c>
      <c r="O37" s="186" t="s">
        <v>4445</v>
      </c>
      <c r="P37" s="188">
        <v>2</v>
      </c>
      <c r="Q37" s="186" t="s">
        <v>11668</v>
      </c>
      <c r="R37" s="188" t="s">
        <v>746</v>
      </c>
      <c r="S37" s="186" t="s">
        <v>11687</v>
      </c>
      <c r="T37" s="188" t="s">
        <v>747</v>
      </c>
      <c r="U37" s="186" t="s">
        <v>11701</v>
      </c>
      <c r="V37" s="188" t="s">
        <v>4759</v>
      </c>
      <c r="W37" s="186" t="s">
        <v>4760</v>
      </c>
      <c r="X37" s="188" t="s">
        <v>768</v>
      </c>
      <c r="Y37" s="186" t="s">
        <v>4761</v>
      </c>
      <c r="Z37" s="186" t="str">
        <f t="shared" si="0"/>
        <v>5 Igualdad de genero</v>
      </c>
      <c r="AA37" s="188">
        <v>5.0999999999999996</v>
      </c>
      <c r="AB37" s="186" t="s">
        <v>4762</v>
      </c>
      <c r="AC37" s="186" t="str">
        <f t="shared" si="1"/>
        <v>5.1 Poner fin a todas las formas de discriminacion contra todas las mujeres y las niñas en todo el mundo</v>
      </c>
      <c r="AD37" s="159" t="s">
        <v>4074</v>
      </c>
      <c r="AE37" s="159" t="s">
        <v>4515</v>
      </c>
      <c r="AF37" s="159" t="s">
        <v>4076</v>
      </c>
      <c r="AG37" s="159" t="s">
        <v>4516</v>
      </c>
      <c r="AH37" s="158" t="s">
        <v>719</v>
      </c>
      <c r="AI37" s="159" t="s">
        <v>4517</v>
      </c>
      <c r="AJ37" s="159" t="s">
        <v>4518</v>
      </c>
      <c r="AK37" s="159" t="s">
        <v>4013</v>
      </c>
      <c r="AL37" s="159" t="s">
        <v>4326</v>
      </c>
      <c r="AM37" s="158" t="s">
        <v>2419</v>
      </c>
      <c r="AN37" s="158" t="s">
        <v>3996</v>
      </c>
      <c r="AO37" s="158" t="s">
        <v>3998</v>
      </c>
      <c r="AP37" s="158" t="s">
        <v>719</v>
      </c>
      <c r="AQ37" s="160" t="s">
        <v>4519</v>
      </c>
      <c r="AR37" s="159" t="s">
        <v>4520</v>
      </c>
      <c r="AS37" s="159" t="s">
        <v>4521</v>
      </c>
      <c r="AT37" s="159" t="s">
        <v>4522</v>
      </c>
      <c r="AU37" s="159" t="s">
        <v>4523</v>
      </c>
      <c r="AV37" s="159"/>
      <c r="AW37" s="159" t="s">
        <v>3852</v>
      </c>
      <c r="AX37" s="159" t="s">
        <v>3852</v>
      </c>
      <c r="AY37" s="159" t="s">
        <v>3852</v>
      </c>
      <c r="AZ37" s="159" t="s">
        <v>3852</v>
      </c>
      <c r="BA37" s="159" t="s">
        <v>3852</v>
      </c>
      <c r="BB37" s="159" t="s">
        <v>3852</v>
      </c>
      <c r="BC37" s="159" t="s">
        <v>3852</v>
      </c>
      <c r="BD37" s="159" t="s">
        <v>3852</v>
      </c>
      <c r="BE37" s="159" t="s">
        <v>3852</v>
      </c>
      <c r="BF37" s="159" t="s">
        <v>3852</v>
      </c>
      <c r="BG37" s="159" t="s">
        <v>3852</v>
      </c>
      <c r="BH37" s="159" t="s">
        <v>3852</v>
      </c>
      <c r="BI37" s="159" t="s">
        <v>3852</v>
      </c>
      <c r="BJ37" s="159" t="s">
        <v>3852</v>
      </c>
      <c r="BK37" s="159" t="s">
        <v>3852</v>
      </c>
      <c r="BL37" s="159" t="s">
        <v>3852</v>
      </c>
      <c r="BM37" s="159" t="s">
        <v>3852</v>
      </c>
      <c r="BN37" s="159" t="s">
        <v>3852</v>
      </c>
      <c r="BO37" s="159" t="s">
        <v>3852</v>
      </c>
      <c r="BP37" s="159" t="s">
        <v>3852</v>
      </c>
      <c r="BQ37" s="159" t="s">
        <v>3852</v>
      </c>
      <c r="BR37" s="159" t="s">
        <v>3852</v>
      </c>
      <c r="BS37" s="159" t="s">
        <v>3852</v>
      </c>
      <c r="BT37" s="159" t="s">
        <v>3852</v>
      </c>
      <c r="BU37" s="159" t="s">
        <v>3852</v>
      </c>
      <c r="BV37" s="159" t="s">
        <v>3852</v>
      </c>
      <c r="BW37" s="102" t="s">
        <v>3852</v>
      </c>
      <c r="BX37" s="102" t="s">
        <v>3852</v>
      </c>
    </row>
    <row r="38" spans="1:76" s="102" customFormat="1" ht="15.75" x14ac:dyDescent="0.25">
      <c r="A38" s="185" t="s">
        <v>513</v>
      </c>
      <c r="B38" s="186" t="s">
        <v>8574</v>
      </c>
      <c r="C38" s="186" t="s">
        <v>8411</v>
      </c>
      <c r="D38" s="186" t="s">
        <v>8412</v>
      </c>
      <c r="E38" s="186" t="s">
        <v>8413</v>
      </c>
      <c r="F38" s="186" t="s">
        <v>8414</v>
      </c>
      <c r="G38" s="188" t="s">
        <v>3900</v>
      </c>
      <c r="H38" s="189" t="s">
        <v>11702</v>
      </c>
      <c r="I38" s="185" t="s">
        <v>11703</v>
      </c>
      <c r="J38" s="188">
        <v>2</v>
      </c>
      <c r="K38" s="186" t="s">
        <v>4175</v>
      </c>
      <c r="L38" s="188">
        <v>1</v>
      </c>
      <c r="M38" s="186" t="s">
        <v>4176</v>
      </c>
      <c r="N38" s="188">
        <v>3</v>
      </c>
      <c r="O38" s="186" t="s">
        <v>4445</v>
      </c>
      <c r="P38" s="188">
        <v>2</v>
      </c>
      <c r="Q38" s="186" t="s">
        <v>11668</v>
      </c>
      <c r="R38" s="188" t="s">
        <v>739</v>
      </c>
      <c r="S38" s="186" t="s">
        <v>11704</v>
      </c>
      <c r="T38" s="188" t="s">
        <v>719</v>
      </c>
      <c r="U38" s="186" t="s">
        <v>11704</v>
      </c>
      <c r="V38" s="188" t="s">
        <v>4571</v>
      </c>
      <c r="W38" s="186" t="s">
        <v>4572</v>
      </c>
      <c r="X38" s="188" t="s">
        <v>2481</v>
      </c>
      <c r="Y38" s="186" t="s">
        <v>4560</v>
      </c>
      <c r="Z38" s="186" t="str">
        <f t="shared" si="0"/>
        <v>10 Reduccion de las desigualdades</v>
      </c>
      <c r="AA38" s="188">
        <v>10.199999999999999</v>
      </c>
      <c r="AB38" s="186" t="s">
        <v>4561</v>
      </c>
      <c r="AC38" s="186" t="str">
        <f t="shared" si="1"/>
        <v>10.2 De aqui a 2030, potenciar y promover la inclusion social, economica y politica de todas las personas, independientemente de su edad, sexo, discapacidad, raza, etnia, origen, religion o situacion economica u otra condicion</v>
      </c>
      <c r="AD38" s="159" t="s">
        <v>4524</v>
      </c>
      <c r="AE38" s="159" t="s">
        <v>4321</v>
      </c>
      <c r="AF38" s="159" t="s">
        <v>4525</v>
      </c>
      <c r="AG38" s="159" t="s">
        <v>4526</v>
      </c>
      <c r="AH38" s="158" t="s">
        <v>719</v>
      </c>
      <c r="AI38" s="159" t="s">
        <v>4527</v>
      </c>
      <c r="AJ38" s="159" t="s">
        <v>4528</v>
      </c>
      <c r="AK38" s="159" t="s">
        <v>3968</v>
      </c>
      <c r="AL38" s="159" t="s">
        <v>4326</v>
      </c>
      <c r="AM38" s="158" t="s">
        <v>3996</v>
      </c>
      <c r="AN38" s="158" t="s">
        <v>3997</v>
      </c>
      <c r="AO38" s="158" t="s">
        <v>3998</v>
      </c>
      <c r="AP38" s="158" t="s">
        <v>719</v>
      </c>
      <c r="AQ38" s="160" t="s">
        <v>4529</v>
      </c>
      <c r="AR38" s="159" t="s">
        <v>4530</v>
      </c>
      <c r="AS38" s="159" t="s">
        <v>4531</v>
      </c>
      <c r="AT38" s="159" t="s">
        <v>4532</v>
      </c>
      <c r="AU38" s="159" t="s">
        <v>4348</v>
      </c>
      <c r="AV38" s="159" t="s">
        <v>4533</v>
      </c>
      <c r="AW38" s="159" t="s">
        <v>4532</v>
      </c>
      <c r="AX38" s="159" t="s">
        <v>4348</v>
      </c>
      <c r="AY38" s="159" t="s">
        <v>4534</v>
      </c>
      <c r="AZ38" s="159" t="s">
        <v>4532</v>
      </c>
      <c r="BA38" s="159" t="s">
        <v>4348</v>
      </c>
      <c r="BB38" s="159" t="s">
        <v>4535</v>
      </c>
      <c r="BC38" s="159" t="s">
        <v>4532</v>
      </c>
      <c r="BD38" s="159" t="s">
        <v>4348</v>
      </c>
      <c r="BE38" s="159" t="s">
        <v>3852</v>
      </c>
      <c r="BF38" s="159" t="s">
        <v>3852</v>
      </c>
      <c r="BG38" s="159" t="s">
        <v>3852</v>
      </c>
      <c r="BH38" s="159" t="s">
        <v>3852</v>
      </c>
      <c r="BI38" s="159" t="s">
        <v>3852</v>
      </c>
      <c r="BJ38" s="159" t="s">
        <v>3852</v>
      </c>
      <c r="BK38" s="159" t="s">
        <v>3852</v>
      </c>
      <c r="BL38" s="159" t="s">
        <v>3852</v>
      </c>
      <c r="BM38" s="159" t="s">
        <v>3852</v>
      </c>
      <c r="BN38" s="159" t="s">
        <v>3852</v>
      </c>
      <c r="BO38" s="159" t="s">
        <v>3852</v>
      </c>
      <c r="BP38" s="159" t="s">
        <v>3852</v>
      </c>
      <c r="BQ38" s="159" t="s">
        <v>3852</v>
      </c>
      <c r="BR38" s="159" t="s">
        <v>3852</v>
      </c>
      <c r="BS38" s="159" t="s">
        <v>3852</v>
      </c>
      <c r="BT38" s="159" t="s">
        <v>3852</v>
      </c>
      <c r="BU38" s="159" t="s">
        <v>3852</v>
      </c>
      <c r="BV38" s="159" t="s">
        <v>3852</v>
      </c>
      <c r="BW38" s="102" t="s">
        <v>3852</v>
      </c>
      <c r="BX38" s="102" t="s">
        <v>3852</v>
      </c>
    </row>
    <row r="39" spans="1:76" s="102" customFormat="1" ht="15.75" x14ac:dyDescent="0.25">
      <c r="A39" s="185" t="s">
        <v>515</v>
      </c>
      <c r="B39" s="186" t="s">
        <v>11705</v>
      </c>
      <c r="C39" s="186" t="s">
        <v>8644</v>
      </c>
      <c r="D39" s="186" t="s">
        <v>8645</v>
      </c>
      <c r="E39" s="186" t="s">
        <v>11706</v>
      </c>
      <c r="F39" s="186" t="s">
        <v>11707</v>
      </c>
      <c r="G39" s="188" t="s">
        <v>11663</v>
      </c>
      <c r="H39" s="189" t="s">
        <v>11664</v>
      </c>
      <c r="I39" s="185" t="s">
        <v>11708</v>
      </c>
      <c r="J39" s="188">
        <v>6</v>
      </c>
      <c r="K39" s="186" t="s">
        <v>11620</v>
      </c>
      <c r="L39" s="188">
        <v>5</v>
      </c>
      <c r="M39" s="186" t="s">
        <v>11666</v>
      </c>
      <c r="N39" s="188">
        <v>1</v>
      </c>
      <c r="O39" s="186" t="s">
        <v>11667</v>
      </c>
      <c r="P39" s="188">
        <v>2</v>
      </c>
      <c r="Q39" s="186" t="s">
        <v>11668</v>
      </c>
      <c r="R39" s="188" t="s">
        <v>720</v>
      </c>
      <c r="S39" s="186" t="s">
        <v>11669</v>
      </c>
      <c r="T39" s="188" t="s">
        <v>719</v>
      </c>
      <c r="U39" s="186" t="s">
        <v>4460</v>
      </c>
      <c r="V39" s="188" t="s">
        <v>4337</v>
      </c>
      <c r="W39" s="186" t="s">
        <v>4338</v>
      </c>
      <c r="X39" s="188" t="s">
        <v>3246</v>
      </c>
      <c r="Y39" s="186" t="s">
        <v>3960</v>
      </c>
      <c r="Z39" s="186" t="str">
        <f t="shared" si="0"/>
        <v>16 Paz, justicia e instituciones solidas</v>
      </c>
      <c r="AA39" s="188">
        <v>16.100000000000001</v>
      </c>
      <c r="AB39" s="186" t="s">
        <v>4042</v>
      </c>
      <c r="AC39" s="186" t="str">
        <f t="shared" si="1"/>
        <v>16.1 Reducir significativamente todas las formas de violencia y las correspondientes tasas de mortalidad en todo el mundo</v>
      </c>
      <c r="AD39" s="159" t="s">
        <v>4537</v>
      </c>
      <c r="AE39" s="159" t="s">
        <v>4396</v>
      </c>
      <c r="AF39" s="159" t="s">
        <v>4538</v>
      </c>
      <c r="AG39" s="159" t="s">
        <v>4539</v>
      </c>
      <c r="AH39" s="158" t="s">
        <v>719</v>
      </c>
      <c r="AI39" s="159" t="s">
        <v>4540</v>
      </c>
      <c r="AJ39" s="159" t="s">
        <v>4541</v>
      </c>
      <c r="AK39" s="159" t="s">
        <v>4013</v>
      </c>
      <c r="AL39" s="159" t="s">
        <v>4326</v>
      </c>
      <c r="AM39" s="158" t="s">
        <v>2419</v>
      </c>
      <c r="AN39" s="158" t="s">
        <v>4309</v>
      </c>
      <c r="AO39" s="158" t="s">
        <v>4219</v>
      </c>
      <c r="AP39" s="158" t="s">
        <v>719</v>
      </c>
      <c r="AQ39" s="160" t="s">
        <v>4542</v>
      </c>
      <c r="AR39" s="159" t="s">
        <v>4543</v>
      </c>
      <c r="AS39" s="159" t="s">
        <v>4544</v>
      </c>
      <c r="AT39" s="159" t="s">
        <v>4404</v>
      </c>
      <c r="AU39" s="159" t="s">
        <v>4387</v>
      </c>
      <c r="AV39" s="159"/>
      <c r="AW39" s="159" t="s">
        <v>3852</v>
      </c>
      <c r="AX39" s="159" t="s">
        <v>3852</v>
      </c>
      <c r="AY39" s="159" t="s">
        <v>3852</v>
      </c>
      <c r="AZ39" s="159" t="s">
        <v>3852</v>
      </c>
      <c r="BA39" s="159" t="s">
        <v>3852</v>
      </c>
      <c r="BB39" s="159" t="s">
        <v>3852</v>
      </c>
      <c r="BC39" s="159" t="s">
        <v>3852</v>
      </c>
      <c r="BD39" s="159" t="s">
        <v>3852</v>
      </c>
      <c r="BE39" s="159" t="s">
        <v>3852</v>
      </c>
      <c r="BF39" s="159" t="s">
        <v>3852</v>
      </c>
      <c r="BG39" s="159" t="s">
        <v>3852</v>
      </c>
      <c r="BH39" s="159" t="s">
        <v>3852</v>
      </c>
      <c r="BI39" s="159" t="s">
        <v>3852</v>
      </c>
      <c r="BJ39" s="159" t="s">
        <v>3852</v>
      </c>
      <c r="BK39" s="159" t="s">
        <v>3852</v>
      </c>
      <c r="BL39" s="159" t="s">
        <v>3852</v>
      </c>
      <c r="BM39" s="159" t="s">
        <v>3852</v>
      </c>
      <c r="BN39" s="159" t="s">
        <v>3852</v>
      </c>
      <c r="BO39" s="159" t="s">
        <v>3852</v>
      </c>
      <c r="BP39" s="159" t="s">
        <v>3852</v>
      </c>
      <c r="BQ39" s="159" t="s">
        <v>3852</v>
      </c>
      <c r="BR39" s="159" t="s">
        <v>3852</v>
      </c>
      <c r="BS39" s="159" t="s">
        <v>3852</v>
      </c>
      <c r="BT39" s="159" t="s">
        <v>3852</v>
      </c>
      <c r="BU39" s="159" t="s">
        <v>3852</v>
      </c>
      <c r="BV39" s="159" t="s">
        <v>3852</v>
      </c>
      <c r="BW39" s="102" t="s">
        <v>3852</v>
      </c>
      <c r="BX39" s="102" t="s">
        <v>3852</v>
      </c>
    </row>
    <row r="40" spans="1:76" s="102" customFormat="1" ht="15.75" x14ac:dyDescent="0.25">
      <c r="A40" s="185" t="s">
        <v>515</v>
      </c>
      <c r="B40" s="186" t="s">
        <v>11705</v>
      </c>
      <c r="C40" s="186" t="s">
        <v>8644</v>
      </c>
      <c r="D40" s="186" t="s">
        <v>8645</v>
      </c>
      <c r="E40" s="186" t="s">
        <v>11706</v>
      </c>
      <c r="F40" s="186" t="s">
        <v>11707</v>
      </c>
      <c r="G40" s="188" t="s">
        <v>3835</v>
      </c>
      <c r="H40" s="189" t="s">
        <v>11670</v>
      </c>
      <c r="I40" s="185" t="s">
        <v>11709</v>
      </c>
      <c r="J40" s="188">
        <v>2</v>
      </c>
      <c r="K40" s="186" t="s">
        <v>4175</v>
      </c>
      <c r="L40" s="188">
        <v>2</v>
      </c>
      <c r="M40" s="186" t="s">
        <v>4352</v>
      </c>
      <c r="N40" s="188" t="s">
        <v>720</v>
      </c>
      <c r="O40" s="186" t="s">
        <v>4353</v>
      </c>
      <c r="P40" s="188">
        <v>2</v>
      </c>
      <c r="Q40" s="186" t="s">
        <v>11668</v>
      </c>
      <c r="R40" s="188" t="s">
        <v>720</v>
      </c>
      <c r="S40" s="186" t="s">
        <v>11669</v>
      </c>
      <c r="T40" s="188" t="s">
        <v>746</v>
      </c>
      <c r="U40" s="186" t="s">
        <v>11672</v>
      </c>
      <c r="V40" s="188" t="s">
        <v>2479</v>
      </c>
      <c r="W40" s="186" t="s">
        <v>4354</v>
      </c>
      <c r="X40" s="188" t="s">
        <v>2870</v>
      </c>
      <c r="Y40" s="186" t="s">
        <v>4024</v>
      </c>
      <c r="Z40" s="186" t="str">
        <f t="shared" si="0"/>
        <v>11 Ciudades y comunidades sostenibles</v>
      </c>
      <c r="AA40" s="188">
        <v>11.6</v>
      </c>
      <c r="AB40" s="186" t="s">
        <v>4355</v>
      </c>
      <c r="AC40" s="186" t="str">
        <f t="shared" si="1"/>
        <v>11.6 De aqui a 2030, reducir el impacto ambiental negativo per capita de las ciudades, incluso prestando especial atencion a la calidad del aire y la gestion de los desechos municipales y de otro tipo</v>
      </c>
      <c r="AD40" s="159" t="s">
        <v>4547</v>
      </c>
      <c r="AE40" s="159" t="s">
        <v>4548</v>
      </c>
      <c r="AF40" s="159" t="s">
        <v>4549</v>
      </c>
      <c r="AG40" s="159" t="s">
        <v>4550</v>
      </c>
      <c r="AH40" s="158" t="s">
        <v>719</v>
      </c>
      <c r="AI40" s="159" t="s">
        <v>4551</v>
      </c>
      <c r="AJ40" s="159" t="s">
        <v>4552</v>
      </c>
      <c r="AK40" s="159" t="s">
        <v>3968</v>
      </c>
      <c r="AL40" s="159" t="s">
        <v>4326</v>
      </c>
      <c r="AM40" s="158" t="s">
        <v>3996</v>
      </c>
      <c r="AN40" s="158" t="s">
        <v>3997</v>
      </c>
      <c r="AO40" s="158" t="s">
        <v>3998</v>
      </c>
      <c r="AP40" s="158" t="s">
        <v>719</v>
      </c>
      <c r="AQ40" s="160" t="s">
        <v>4553</v>
      </c>
      <c r="AR40" s="159" t="s">
        <v>4554</v>
      </c>
      <c r="AS40" s="159" t="s">
        <v>4555</v>
      </c>
      <c r="AT40" s="159" t="s">
        <v>4404</v>
      </c>
      <c r="AU40" s="159" t="s">
        <v>4387</v>
      </c>
      <c r="AV40" s="159" t="s">
        <v>4556</v>
      </c>
      <c r="AW40" s="159" t="s">
        <v>4404</v>
      </c>
      <c r="AX40" s="159" t="s">
        <v>4387</v>
      </c>
      <c r="AY40" s="159" t="s">
        <v>4557</v>
      </c>
      <c r="AZ40" s="159" t="s">
        <v>4404</v>
      </c>
      <c r="BA40" s="159" t="s">
        <v>4387</v>
      </c>
      <c r="BB40" s="159" t="s">
        <v>3852</v>
      </c>
      <c r="BC40" s="159" t="s">
        <v>3852</v>
      </c>
      <c r="BD40" s="159" t="s">
        <v>3852</v>
      </c>
      <c r="BE40" s="159" t="s">
        <v>3852</v>
      </c>
      <c r="BF40" s="159" t="s">
        <v>3852</v>
      </c>
      <c r="BG40" s="159" t="s">
        <v>3852</v>
      </c>
      <c r="BH40" s="159" t="s">
        <v>3852</v>
      </c>
      <c r="BI40" s="159" t="s">
        <v>3852</v>
      </c>
      <c r="BJ40" s="159" t="s">
        <v>3852</v>
      </c>
      <c r="BK40" s="159" t="s">
        <v>3852</v>
      </c>
      <c r="BL40" s="159" t="s">
        <v>3852</v>
      </c>
      <c r="BM40" s="159" t="s">
        <v>3852</v>
      </c>
      <c r="BN40" s="159" t="s">
        <v>3852</v>
      </c>
      <c r="BO40" s="159" t="s">
        <v>3852</v>
      </c>
      <c r="BP40" s="159" t="s">
        <v>3852</v>
      </c>
      <c r="BQ40" s="159" t="s">
        <v>3852</v>
      </c>
      <c r="BR40" s="159" t="s">
        <v>3852</v>
      </c>
      <c r="BS40" s="159" t="s">
        <v>3852</v>
      </c>
      <c r="BT40" s="159" t="s">
        <v>3852</v>
      </c>
      <c r="BU40" s="159" t="s">
        <v>3852</v>
      </c>
      <c r="BV40" s="159" t="s">
        <v>3852</v>
      </c>
      <c r="BW40" s="102" t="s">
        <v>3852</v>
      </c>
      <c r="BX40" s="102" t="s">
        <v>3852</v>
      </c>
    </row>
    <row r="41" spans="1:76" s="102" customFormat="1" ht="15.75" x14ac:dyDescent="0.25">
      <c r="A41" s="185" t="s">
        <v>515</v>
      </c>
      <c r="B41" s="186" t="s">
        <v>11705</v>
      </c>
      <c r="C41" s="186" t="s">
        <v>8644</v>
      </c>
      <c r="D41" s="186" t="s">
        <v>8645</v>
      </c>
      <c r="E41" s="186" t="s">
        <v>11706</v>
      </c>
      <c r="F41" s="186" t="s">
        <v>11707</v>
      </c>
      <c r="G41" s="188" t="s">
        <v>3836</v>
      </c>
      <c r="H41" s="189" t="s">
        <v>11673</v>
      </c>
      <c r="I41" s="185" t="s">
        <v>11710</v>
      </c>
      <c r="J41" s="188">
        <v>4</v>
      </c>
      <c r="K41" s="186" t="s">
        <v>4369</v>
      </c>
      <c r="L41" s="188">
        <v>1</v>
      </c>
      <c r="M41" s="186" t="s">
        <v>11711</v>
      </c>
      <c r="N41" s="188" t="s">
        <v>2419</v>
      </c>
      <c r="O41" s="186" t="s">
        <v>11711</v>
      </c>
      <c r="P41" s="188">
        <v>2</v>
      </c>
      <c r="Q41" s="186" t="s">
        <v>11668</v>
      </c>
      <c r="R41" s="188" t="s">
        <v>721</v>
      </c>
      <c r="S41" s="186" t="s">
        <v>11675</v>
      </c>
      <c r="T41" s="188" t="s">
        <v>720</v>
      </c>
      <c r="U41" s="186" t="s">
        <v>4370</v>
      </c>
      <c r="V41" s="188" t="s">
        <v>4371</v>
      </c>
      <c r="W41" s="186" t="s">
        <v>4372</v>
      </c>
      <c r="X41" s="188" t="s">
        <v>2870</v>
      </c>
      <c r="Y41" s="186" t="s">
        <v>4024</v>
      </c>
      <c r="Z41" s="186" t="str">
        <f t="shared" si="0"/>
        <v>11 Ciudades y comunidades sostenibles</v>
      </c>
      <c r="AA41" s="188">
        <v>11.4</v>
      </c>
      <c r="AB41" s="186" t="s">
        <v>4373</v>
      </c>
      <c r="AC41" s="186" t="str">
        <f t="shared" si="1"/>
        <v>11.4 Redoblar los esfuerzos para proteger y salvaguardar el patrimonio cultural y natural del mundo</v>
      </c>
      <c r="AD41" s="159" t="s">
        <v>4562</v>
      </c>
      <c r="AE41" s="159" t="s">
        <v>4563</v>
      </c>
      <c r="AF41" s="159" t="s">
        <v>4564</v>
      </c>
      <c r="AG41" s="159" t="s">
        <v>4565</v>
      </c>
      <c r="AH41" s="158" t="s">
        <v>719</v>
      </c>
      <c r="AI41" s="159" t="s">
        <v>4566</v>
      </c>
      <c r="AJ41" s="159" t="s">
        <v>4567</v>
      </c>
      <c r="AK41" s="159" t="s">
        <v>4013</v>
      </c>
      <c r="AL41" s="159" t="s">
        <v>4568</v>
      </c>
      <c r="AM41" s="158" t="s">
        <v>3996</v>
      </c>
      <c r="AN41" s="158" t="s">
        <v>3997</v>
      </c>
      <c r="AO41" s="158" t="s">
        <v>3998</v>
      </c>
      <c r="AP41" s="158" t="s">
        <v>719</v>
      </c>
      <c r="AQ41" s="160" t="s">
        <v>4569</v>
      </c>
      <c r="AR41" s="159" t="s">
        <v>4554</v>
      </c>
      <c r="AS41" s="159" t="s">
        <v>4570</v>
      </c>
      <c r="AT41" s="159" t="s">
        <v>4404</v>
      </c>
      <c r="AU41" s="159" t="s">
        <v>4387</v>
      </c>
      <c r="AV41" s="159" t="s">
        <v>4556</v>
      </c>
      <c r="AW41" s="159" t="s">
        <v>4404</v>
      </c>
      <c r="AX41" s="159" t="s">
        <v>4387</v>
      </c>
      <c r="AY41" s="159" t="s">
        <v>4557</v>
      </c>
      <c r="AZ41" s="159" t="s">
        <v>4404</v>
      </c>
      <c r="BA41" s="159" t="s">
        <v>4387</v>
      </c>
      <c r="BB41" s="159" t="s">
        <v>3852</v>
      </c>
      <c r="BC41" s="159" t="s">
        <v>3852</v>
      </c>
      <c r="BD41" s="159" t="s">
        <v>3852</v>
      </c>
      <c r="BE41" s="159" t="s">
        <v>3852</v>
      </c>
      <c r="BF41" s="159" t="s">
        <v>3852</v>
      </c>
      <c r="BG41" s="159" t="s">
        <v>3852</v>
      </c>
      <c r="BH41" s="159" t="s">
        <v>3852</v>
      </c>
      <c r="BI41" s="159" t="s">
        <v>3852</v>
      </c>
      <c r="BJ41" s="159" t="s">
        <v>3852</v>
      </c>
      <c r="BK41" s="159" t="s">
        <v>3852</v>
      </c>
      <c r="BL41" s="159" t="s">
        <v>3852</v>
      </c>
      <c r="BM41" s="159" t="s">
        <v>3852</v>
      </c>
      <c r="BN41" s="159" t="s">
        <v>3852</v>
      </c>
      <c r="BO41" s="159" t="s">
        <v>3852</v>
      </c>
      <c r="BP41" s="159" t="s">
        <v>3852</v>
      </c>
      <c r="BQ41" s="159" t="s">
        <v>3852</v>
      </c>
      <c r="BR41" s="159" t="s">
        <v>3852</v>
      </c>
      <c r="BS41" s="159" t="s">
        <v>3852</v>
      </c>
      <c r="BT41" s="159" t="s">
        <v>3852</v>
      </c>
      <c r="BU41" s="159" t="s">
        <v>3852</v>
      </c>
      <c r="BV41" s="159" t="s">
        <v>3852</v>
      </c>
      <c r="BW41" s="102" t="s">
        <v>3852</v>
      </c>
      <c r="BX41" s="102" t="s">
        <v>3852</v>
      </c>
    </row>
    <row r="42" spans="1:76" s="102" customFormat="1" ht="15.75" x14ac:dyDescent="0.25">
      <c r="A42" s="185" t="s">
        <v>515</v>
      </c>
      <c r="B42" s="186" t="s">
        <v>11705</v>
      </c>
      <c r="C42" s="186" t="s">
        <v>8644</v>
      </c>
      <c r="D42" s="186" t="s">
        <v>8645</v>
      </c>
      <c r="E42" s="186" t="s">
        <v>11706</v>
      </c>
      <c r="F42" s="186" t="s">
        <v>11707</v>
      </c>
      <c r="G42" s="188" t="s">
        <v>3838</v>
      </c>
      <c r="H42" s="189" t="s">
        <v>11680</v>
      </c>
      <c r="I42" s="185" t="s">
        <v>11712</v>
      </c>
      <c r="J42" s="188">
        <v>2</v>
      </c>
      <c r="K42" s="186" t="s">
        <v>4175</v>
      </c>
      <c r="L42" s="188">
        <v>3</v>
      </c>
      <c r="M42" s="186" t="s">
        <v>4407</v>
      </c>
      <c r="N42" s="188" t="s">
        <v>721</v>
      </c>
      <c r="O42" s="186" t="s">
        <v>11682</v>
      </c>
      <c r="P42" s="188">
        <v>2</v>
      </c>
      <c r="Q42" s="186" t="s">
        <v>11668</v>
      </c>
      <c r="R42" s="188" t="s">
        <v>719</v>
      </c>
      <c r="S42" s="186" t="s">
        <v>11683</v>
      </c>
      <c r="T42" s="188" t="s">
        <v>746</v>
      </c>
      <c r="U42" s="186" t="s">
        <v>11684</v>
      </c>
      <c r="V42" s="188" t="s">
        <v>4408</v>
      </c>
      <c r="W42" s="186" t="s">
        <v>4409</v>
      </c>
      <c r="X42" s="188" t="s">
        <v>2583</v>
      </c>
      <c r="Y42" s="186" t="s">
        <v>4410</v>
      </c>
      <c r="Z42" s="186" t="str">
        <f t="shared" si="0"/>
        <v>15 Vida de ecosistemas terrestres</v>
      </c>
      <c r="AA42" s="188" t="s">
        <v>4411</v>
      </c>
      <c r="AB42" s="186" t="s">
        <v>4412</v>
      </c>
      <c r="AC42" s="186" t="str">
        <f t="shared" si="1"/>
        <v>15.a Movilizar y aumentar de manera significativa los recursos financieros procedentes de todas las fuentes para conservar y utilizar de forma sostenible la diversidad biologica y los ecosistemas</v>
      </c>
      <c r="AD42" s="159" t="s">
        <v>4573</v>
      </c>
      <c r="AE42" s="159" t="s">
        <v>4548</v>
      </c>
      <c r="AF42" s="159" t="s">
        <v>4549</v>
      </c>
      <c r="AG42" s="159" t="s">
        <v>4574</v>
      </c>
      <c r="AH42" s="158" t="s">
        <v>719</v>
      </c>
      <c r="AI42" s="159" t="s">
        <v>4575</v>
      </c>
      <c r="AJ42" s="159" t="s">
        <v>4576</v>
      </c>
      <c r="AK42" s="159" t="s">
        <v>3968</v>
      </c>
      <c r="AL42" s="159" t="s">
        <v>4326</v>
      </c>
      <c r="AM42" s="158" t="s">
        <v>3996</v>
      </c>
      <c r="AN42" s="158" t="s">
        <v>3997</v>
      </c>
      <c r="AO42" s="158" t="s">
        <v>3998</v>
      </c>
      <c r="AP42" s="158" t="s">
        <v>719</v>
      </c>
      <c r="AQ42" s="160" t="s">
        <v>4577</v>
      </c>
      <c r="AR42" s="159" t="s">
        <v>4578</v>
      </c>
      <c r="AS42" s="159" t="s">
        <v>4579</v>
      </c>
      <c r="AT42" s="159" t="s">
        <v>4404</v>
      </c>
      <c r="AU42" s="159" t="s">
        <v>4387</v>
      </c>
      <c r="AV42" s="159" t="s">
        <v>4580</v>
      </c>
      <c r="AW42" s="159" t="s">
        <v>4404</v>
      </c>
      <c r="AX42" s="159" t="s">
        <v>4387</v>
      </c>
      <c r="AY42" s="159" t="s">
        <v>4581</v>
      </c>
      <c r="AZ42" s="159" t="s">
        <v>4472</v>
      </c>
      <c r="BA42" s="159" t="s">
        <v>4582</v>
      </c>
      <c r="BB42" s="159" t="s">
        <v>4583</v>
      </c>
      <c r="BC42" s="159" t="s">
        <v>4404</v>
      </c>
      <c r="BD42" s="159" t="s">
        <v>4387</v>
      </c>
      <c r="BE42" s="159" t="s">
        <v>4584</v>
      </c>
      <c r="BF42" s="159" t="s">
        <v>4404</v>
      </c>
      <c r="BG42" s="159" t="s">
        <v>4387</v>
      </c>
      <c r="BH42" s="159"/>
      <c r="BI42" s="159"/>
      <c r="BJ42" s="159"/>
      <c r="BK42" s="159"/>
      <c r="BL42" s="159"/>
      <c r="BM42" s="159"/>
      <c r="BN42" s="159"/>
      <c r="BO42" s="159"/>
      <c r="BP42" s="159"/>
      <c r="BQ42" s="159"/>
      <c r="BR42" s="159"/>
      <c r="BS42" s="159"/>
      <c r="BT42" s="159"/>
      <c r="BU42" s="159"/>
      <c r="BV42" s="159"/>
    </row>
    <row r="43" spans="1:76" s="102" customFormat="1" ht="15.75" x14ac:dyDescent="0.25">
      <c r="A43" s="185" t="s">
        <v>515</v>
      </c>
      <c r="B43" s="186" t="s">
        <v>11705</v>
      </c>
      <c r="C43" s="186" t="s">
        <v>8644</v>
      </c>
      <c r="D43" s="186" t="s">
        <v>8645</v>
      </c>
      <c r="E43" s="186" t="s">
        <v>11706</v>
      </c>
      <c r="F43" s="186" t="s">
        <v>11707</v>
      </c>
      <c r="G43" s="188" t="s">
        <v>3846</v>
      </c>
      <c r="H43" s="189" t="s">
        <v>11685</v>
      </c>
      <c r="I43" s="185" t="s">
        <v>11713</v>
      </c>
      <c r="J43" s="188">
        <v>2</v>
      </c>
      <c r="K43" s="186" t="s">
        <v>4175</v>
      </c>
      <c r="L43" s="188">
        <v>1</v>
      </c>
      <c r="M43" s="186" t="s">
        <v>4176</v>
      </c>
      <c r="N43" s="188">
        <v>7</v>
      </c>
      <c r="O43" s="186" t="s">
        <v>7244</v>
      </c>
      <c r="P43" s="188">
        <v>2</v>
      </c>
      <c r="Q43" s="186" t="s">
        <v>11668</v>
      </c>
      <c r="R43" s="188" t="s">
        <v>746</v>
      </c>
      <c r="S43" s="186" t="s">
        <v>11687</v>
      </c>
      <c r="T43" s="188" t="s">
        <v>728</v>
      </c>
      <c r="U43" s="186" t="s">
        <v>11688</v>
      </c>
      <c r="V43" s="188" t="s">
        <v>4429</v>
      </c>
      <c r="W43" s="186" t="s">
        <v>4430</v>
      </c>
      <c r="X43" s="188" t="s">
        <v>2870</v>
      </c>
      <c r="Y43" s="186" t="s">
        <v>4024</v>
      </c>
      <c r="Z43" s="186" t="str">
        <f t="shared" si="0"/>
        <v>11 Ciudades y comunidades sostenibles</v>
      </c>
      <c r="AA43" s="188">
        <v>11.1</v>
      </c>
      <c r="AB43" s="186" t="s">
        <v>5961</v>
      </c>
      <c r="AC43" s="186" t="str">
        <f t="shared" si="1"/>
        <v>11.1 De aqui a 2030, asegurar el acceso de todas las personas a viviendas y servicios basicos adecuados, seguros y asequibles y mejorar los barrios marginales</v>
      </c>
      <c r="AD43" s="160" t="s">
        <v>4586</v>
      </c>
      <c r="AE43" s="160" t="s">
        <v>4587</v>
      </c>
      <c r="AF43" s="160" t="s">
        <v>4322</v>
      </c>
      <c r="AG43" s="160" t="s">
        <v>4588</v>
      </c>
      <c r="AH43" s="160" t="s">
        <v>719</v>
      </c>
      <c r="AI43" s="160" t="s">
        <v>4589</v>
      </c>
      <c r="AJ43" s="160" t="s">
        <v>4590</v>
      </c>
      <c r="AK43" s="160" t="s">
        <v>3968</v>
      </c>
      <c r="AL43" s="160" t="s">
        <v>4591</v>
      </c>
      <c r="AM43" s="160" t="s">
        <v>4218</v>
      </c>
      <c r="AN43" s="160" t="s">
        <v>3997</v>
      </c>
      <c r="AO43" s="160" t="s">
        <v>4592</v>
      </c>
      <c r="AP43" s="160" t="s">
        <v>719</v>
      </c>
      <c r="AQ43" s="160" t="s">
        <v>4593</v>
      </c>
      <c r="AR43" s="160" t="s">
        <v>4594</v>
      </c>
      <c r="AS43" s="160" t="s">
        <v>4595</v>
      </c>
      <c r="AT43" s="160" t="s">
        <v>4596</v>
      </c>
      <c r="AU43" s="160" t="s">
        <v>4597</v>
      </c>
      <c r="AV43" s="160" t="s">
        <v>4598</v>
      </c>
      <c r="AW43" s="160" t="s">
        <v>4596</v>
      </c>
      <c r="AX43" s="160" t="s">
        <v>4597</v>
      </c>
      <c r="AY43" s="160" t="s">
        <v>4599</v>
      </c>
      <c r="AZ43" s="160" t="s">
        <v>4596</v>
      </c>
      <c r="BA43" s="160" t="s">
        <v>4597</v>
      </c>
      <c r="BB43" s="160" t="s">
        <v>4600</v>
      </c>
      <c r="BC43" s="160" t="s">
        <v>4601</v>
      </c>
      <c r="BD43" s="160" t="s">
        <v>4602</v>
      </c>
      <c r="BE43" s="160" t="s">
        <v>4603</v>
      </c>
      <c r="BF43" s="160" t="s">
        <v>4604</v>
      </c>
      <c r="BG43" s="160" t="s">
        <v>4605</v>
      </c>
      <c r="BH43" s="160" t="s">
        <v>4606</v>
      </c>
      <c r="BI43" s="160" t="s">
        <v>4607</v>
      </c>
      <c r="BJ43" s="160" t="s">
        <v>4608</v>
      </c>
      <c r="BK43" s="160" t="s">
        <v>3852</v>
      </c>
      <c r="BL43" s="160" t="s">
        <v>3852</v>
      </c>
      <c r="BM43" s="160" t="s">
        <v>3852</v>
      </c>
      <c r="BN43" s="160" t="s">
        <v>3852</v>
      </c>
      <c r="BO43" s="160" t="s">
        <v>3852</v>
      </c>
      <c r="BP43" s="159" t="s">
        <v>3852</v>
      </c>
      <c r="BQ43" s="159" t="s">
        <v>3852</v>
      </c>
      <c r="BR43" s="159" t="s">
        <v>3852</v>
      </c>
      <c r="BS43" s="159" t="s">
        <v>3852</v>
      </c>
      <c r="BT43" s="159" t="s">
        <v>3852</v>
      </c>
      <c r="BU43" s="159" t="s">
        <v>3852</v>
      </c>
      <c r="BV43" s="159" t="s">
        <v>3852</v>
      </c>
      <c r="BW43" s="102" t="s">
        <v>3852</v>
      </c>
      <c r="BX43" s="102" t="s">
        <v>3852</v>
      </c>
    </row>
    <row r="44" spans="1:76" s="102" customFormat="1" ht="15.75" x14ac:dyDescent="0.25">
      <c r="A44" s="185" t="s">
        <v>515</v>
      </c>
      <c r="B44" s="186" t="s">
        <v>11705</v>
      </c>
      <c r="C44" s="186" t="s">
        <v>8644</v>
      </c>
      <c r="D44" s="186" t="s">
        <v>8645</v>
      </c>
      <c r="E44" s="186" t="s">
        <v>11706</v>
      </c>
      <c r="F44" s="186" t="s">
        <v>11707</v>
      </c>
      <c r="G44" s="188" t="s">
        <v>3849</v>
      </c>
      <c r="H44" s="189" t="s">
        <v>11689</v>
      </c>
      <c r="I44" s="185" t="s">
        <v>11714</v>
      </c>
      <c r="J44" s="188">
        <v>2</v>
      </c>
      <c r="K44" s="186" t="s">
        <v>4175</v>
      </c>
      <c r="L44" s="188">
        <v>1</v>
      </c>
      <c r="M44" s="186" t="s">
        <v>4176</v>
      </c>
      <c r="N44" s="188" t="s">
        <v>728</v>
      </c>
      <c r="O44" s="186" t="s">
        <v>4445</v>
      </c>
      <c r="P44" s="188">
        <v>3</v>
      </c>
      <c r="Q44" s="186" t="s">
        <v>11642</v>
      </c>
      <c r="R44" s="188" t="s">
        <v>719</v>
      </c>
      <c r="S44" s="186" t="s">
        <v>11649</v>
      </c>
      <c r="T44" s="188" t="s">
        <v>719</v>
      </c>
      <c r="U44" s="186" t="s">
        <v>11650</v>
      </c>
      <c r="V44" s="188" t="s">
        <v>4446</v>
      </c>
      <c r="W44" s="186" t="s">
        <v>4447</v>
      </c>
      <c r="X44" s="188" t="s">
        <v>747</v>
      </c>
      <c r="Y44" s="186" t="s">
        <v>4179</v>
      </c>
      <c r="Z44" s="186" t="str">
        <f t="shared" si="0"/>
        <v>8 Trabajo decente y crecimiento economico</v>
      </c>
      <c r="AA44" s="188">
        <v>8.3000000000000007</v>
      </c>
      <c r="AB44" s="186" t="s">
        <v>4180</v>
      </c>
      <c r="AC44" s="186" t="str">
        <f t="shared" si="1"/>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44" s="160" t="s">
        <v>4609</v>
      </c>
      <c r="AE44" s="160" t="s">
        <v>4610</v>
      </c>
      <c r="AF44" s="160" t="s">
        <v>4611</v>
      </c>
      <c r="AG44" s="160" t="s">
        <v>4612</v>
      </c>
      <c r="AH44" s="160" t="s">
        <v>719</v>
      </c>
      <c r="AI44" s="160" t="s">
        <v>4613</v>
      </c>
      <c r="AJ44" s="160" t="s">
        <v>4614</v>
      </c>
      <c r="AK44" s="160" t="s">
        <v>3968</v>
      </c>
      <c r="AL44" s="160" t="s">
        <v>4591</v>
      </c>
      <c r="AM44" s="160" t="s">
        <v>4218</v>
      </c>
      <c r="AN44" s="160" t="s">
        <v>3997</v>
      </c>
      <c r="AO44" s="160" t="s">
        <v>4592</v>
      </c>
      <c r="AP44" s="160" t="s">
        <v>719</v>
      </c>
      <c r="AQ44" s="160" t="s">
        <v>4615</v>
      </c>
      <c r="AR44" s="160" t="s">
        <v>4616</v>
      </c>
      <c r="AS44" s="160" t="s">
        <v>4617</v>
      </c>
      <c r="AT44" s="160" t="s">
        <v>4618</v>
      </c>
      <c r="AU44" s="160" t="s">
        <v>4619</v>
      </c>
      <c r="AV44" s="160" t="s">
        <v>4620</v>
      </c>
      <c r="AW44" s="160" t="s">
        <v>4618</v>
      </c>
      <c r="AX44" s="160" t="s">
        <v>4619</v>
      </c>
      <c r="AY44" s="160" t="s">
        <v>3852</v>
      </c>
      <c r="AZ44" s="160" t="s">
        <v>3852</v>
      </c>
      <c r="BA44" s="160" t="s">
        <v>3852</v>
      </c>
      <c r="BB44" s="160" t="s">
        <v>3852</v>
      </c>
      <c r="BC44" s="160" t="s">
        <v>3852</v>
      </c>
      <c r="BD44" s="160" t="s">
        <v>3852</v>
      </c>
      <c r="BE44" s="160" t="s">
        <v>3852</v>
      </c>
      <c r="BF44" s="160" t="s">
        <v>3852</v>
      </c>
      <c r="BG44" s="160" t="s">
        <v>3852</v>
      </c>
      <c r="BH44" s="160" t="s">
        <v>3852</v>
      </c>
      <c r="BI44" s="160" t="s">
        <v>3852</v>
      </c>
      <c r="BJ44" s="160" t="s">
        <v>3852</v>
      </c>
      <c r="BK44" s="160" t="s">
        <v>3852</v>
      </c>
      <c r="BL44" s="160" t="s">
        <v>3852</v>
      </c>
      <c r="BM44" s="160" t="s">
        <v>3852</v>
      </c>
      <c r="BN44" s="160" t="s">
        <v>3852</v>
      </c>
      <c r="BO44" s="160" t="s">
        <v>3852</v>
      </c>
      <c r="BP44" s="159" t="s">
        <v>3852</v>
      </c>
      <c r="BQ44" s="159" t="s">
        <v>3852</v>
      </c>
      <c r="BR44" s="159" t="s">
        <v>3852</v>
      </c>
      <c r="BS44" s="159" t="s">
        <v>3852</v>
      </c>
      <c r="BT44" s="159" t="s">
        <v>3852</v>
      </c>
      <c r="BU44" s="159" t="s">
        <v>3852</v>
      </c>
      <c r="BV44" s="159" t="s">
        <v>3852</v>
      </c>
      <c r="BW44" s="102" t="s">
        <v>3852</v>
      </c>
      <c r="BX44" s="102" t="s">
        <v>3852</v>
      </c>
    </row>
    <row r="45" spans="1:76" s="102" customFormat="1" ht="15.75" x14ac:dyDescent="0.25">
      <c r="A45" s="185" t="s">
        <v>515</v>
      </c>
      <c r="B45" s="186" t="s">
        <v>11705</v>
      </c>
      <c r="C45" s="186" t="s">
        <v>8644</v>
      </c>
      <c r="D45" s="186" t="s">
        <v>8645</v>
      </c>
      <c r="E45" s="186" t="s">
        <v>11706</v>
      </c>
      <c r="F45" s="186" t="s">
        <v>11707</v>
      </c>
      <c r="G45" s="188" t="s">
        <v>3859</v>
      </c>
      <c r="H45" s="189" t="s">
        <v>11691</v>
      </c>
      <c r="I45" s="185" t="s">
        <v>11715</v>
      </c>
      <c r="J45" s="188">
        <v>3</v>
      </c>
      <c r="K45" s="186" t="s">
        <v>11716</v>
      </c>
      <c r="L45" s="188">
        <v>3</v>
      </c>
      <c r="M45" s="186" t="s">
        <v>6154</v>
      </c>
      <c r="N45" s="188">
        <v>1</v>
      </c>
      <c r="O45" s="186" t="s">
        <v>6155</v>
      </c>
      <c r="P45" s="188">
        <v>2</v>
      </c>
      <c r="Q45" s="186" t="s">
        <v>11668</v>
      </c>
      <c r="R45" s="188" t="s">
        <v>720</v>
      </c>
      <c r="S45" s="186" t="s">
        <v>11669</v>
      </c>
      <c r="T45" s="188" t="s">
        <v>719</v>
      </c>
      <c r="U45" s="186" t="s">
        <v>4460</v>
      </c>
      <c r="V45" s="188" t="s">
        <v>4461</v>
      </c>
      <c r="W45" s="186" t="s">
        <v>4462</v>
      </c>
      <c r="X45" s="188" t="s">
        <v>2870</v>
      </c>
      <c r="Y45" s="186" t="s">
        <v>4024</v>
      </c>
      <c r="Z45" s="186" t="str">
        <f t="shared" si="0"/>
        <v>11 Ciudades y comunidades sostenibles</v>
      </c>
      <c r="AA45" s="188">
        <v>11.3</v>
      </c>
      <c r="AB45" s="186" t="s">
        <v>4463</v>
      </c>
      <c r="AC45" s="186" t="str">
        <f t="shared" si="1"/>
        <v>11.3 De aqui a 2030, aumentar la urbanizacion inclusiva y sostenible y la capacidad para la planificacion y la gestion participativas, integradas y sostenibles de los asentamientos humanos en todos los paises</v>
      </c>
      <c r="AD45" s="160" t="s">
        <v>4621</v>
      </c>
      <c r="AE45" s="160" t="s">
        <v>4622</v>
      </c>
      <c r="AF45" s="160" t="s">
        <v>4623</v>
      </c>
      <c r="AG45" s="160" t="s">
        <v>4624</v>
      </c>
      <c r="AH45" s="160" t="s">
        <v>719</v>
      </c>
      <c r="AI45" s="160" t="s">
        <v>4625</v>
      </c>
      <c r="AJ45" s="160" t="s">
        <v>4626</v>
      </c>
      <c r="AK45" s="160" t="s">
        <v>3968</v>
      </c>
      <c r="AL45" s="160" t="s">
        <v>4591</v>
      </c>
      <c r="AM45" s="160" t="s">
        <v>4218</v>
      </c>
      <c r="AN45" s="160" t="s">
        <v>3997</v>
      </c>
      <c r="AO45" s="160" t="s">
        <v>4592</v>
      </c>
      <c r="AP45" s="160" t="s">
        <v>719</v>
      </c>
      <c r="AQ45" s="160" t="s">
        <v>4627</v>
      </c>
      <c r="AR45" s="160" t="s">
        <v>4628</v>
      </c>
      <c r="AS45" s="160" t="s">
        <v>4629</v>
      </c>
      <c r="AT45" s="160" t="s">
        <v>4630</v>
      </c>
      <c r="AU45" s="160" t="s">
        <v>4631</v>
      </c>
      <c r="AV45" s="160" t="s">
        <v>4632</v>
      </c>
      <c r="AW45" s="160" t="s">
        <v>4604</v>
      </c>
      <c r="AX45" s="160" t="s">
        <v>4633</v>
      </c>
      <c r="AY45" s="160" t="s">
        <v>4634</v>
      </c>
      <c r="AZ45" s="160" t="s">
        <v>4630</v>
      </c>
      <c r="BA45" s="160" t="s">
        <v>4631</v>
      </c>
      <c r="BB45" s="160" t="s">
        <v>4635</v>
      </c>
      <c r="BC45" s="160" t="s">
        <v>4630</v>
      </c>
      <c r="BD45" s="160" t="s">
        <v>4631</v>
      </c>
      <c r="BE45" s="160" t="s">
        <v>3852</v>
      </c>
      <c r="BF45" s="160" t="s">
        <v>3852</v>
      </c>
      <c r="BG45" s="160" t="s">
        <v>3852</v>
      </c>
      <c r="BH45" s="160" t="s">
        <v>3852</v>
      </c>
      <c r="BI45" s="160" t="s">
        <v>3852</v>
      </c>
      <c r="BJ45" s="160" t="s">
        <v>3852</v>
      </c>
      <c r="BK45" s="160" t="s">
        <v>3852</v>
      </c>
      <c r="BL45" s="160" t="s">
        <v>3852</v>
      </c>
      <c r="BM45" s="160" t="s">
        <v>3852</v>
      </c>
      <c r="BN45" s="160" t="s">
        <v>3852</v>
      </c>
      <c r="BO45" s="160" t="s">
        <v>3852</v>
      </c>
      <c r="BP45" s="159" t="s">
        <v>3852</v>
      </c>
      <c r="BQ45" s="159" t="s">
        <v>3852</v>
      </c>
      <c r="BR45" s="159" t="s">
        <v>3852</v>
      </c>
      <c r="BS45" s="159" t="s">
        <v>3852</v>
      </c>
      <c r="BT45" s="159" t="s">
        <v>3852</v>
      </c>
      <c r="BU45" s="159" t="s">
        <v>3852</v>
      </c>
      <c r="BV45" s="159" t="s">
        <v>3852</v>
      </c>
      <c r="BW45" s="102" t="s">
        <v>3852</v>
      </c>
      <c r="BX45" s="102" t="s">
        <v>3852</v>
      </c>
    </row>
    <row r="46" spans="1:76" s="102" customFormat="1" ht="15.75" x14ac:dyDescent="0.25">
      <c r="A46" s="185" t="s">
        <v>515</v>
      </c>
      <c r="B46" s="186" t="s">
        <v>11705</v>
      </c>
      <c r="C46" s="186" t="s">
        <v>8644</v>
      </c>
      <c r="D46" s="186" t="s">
        <v>8645</v>
      </c>
      <c r="E46" s="186" t="s">
        <v>11706</v>
      </c>
      <c r="F46" s="186" t="s">
        <v>11707</v>
      </c>
      <c r="G46" s="188" t="s">
        <v>666</v>
      </c>
      <c r="H46" s="189" t="s">
        <v>11619</v>
      </c>
      <c r="I46" s="185" t="s">
        <v>2480</v>
      </c>
      <c r="J46" s="188">
        <v>2</v>
      </c>
      <c r="K46" s="186" t="s">
        <v>4175</v>
      </c>
      <c r="L46" s="188">
        <v>2</v>
      </c>
      <c r="M46" s="186" t="s">
        <v>4352</v>
      </c>
      <c r="N46" s="188">
        <v>2</v>
      </c>
      <c r="O46" s="186" t="s">
        <v>4353</v>
      </c>
      <c r="P46" s="188">
        <v>2</v>
      </c>
      <c r="Q46" s="186" t="s">
        <v>11668</v>
      </c>
      <c r="R46" s="188" t="s">
        <v>720</v>
      </c>
      <c r="S46" s="186" t="s">
        <v>11669</v>
      </c>
      <c r="T46" s="188" t="s">
        <v>719</v>
      </c>
      <c r="U46" s="186" t="s">
        <v>4460</v>
      </c>
      <c r="V46" s="188" t="s">
        <v>3987</v>
      </c>
      <c r="W46" s="186" t="s">
        <v>3988</v>
      </c>
      <c r="X46" s="188" t="s">
        <v>2870</v>
      </c>
      <c r="Y46" s="186" t="s">
        <v>4024</v>
      </c>
      <c r="Z46" s="186" t="str">
        <f t="shared" si="0"/>
        <v>11 Ciudades y comunidades sostenibles</v>
      </c>
      <c r="AA46" s="188">
        <v>11.3</v>
      </c>
      <c r="AB46" s="186" t="s">
        <v>4463</v>
      </c>
      <c r="AC46" s="186" t="str">
        <f t="shared" si="1"/>
        <v>11.3 De aqui a 2030, aumentar la urbanizacion inclusiva y sostenible y la capacidad para la planificacion y la gestion participativas, integradas y sostenibles de los asentamientos humanos en todos los paises</v>
      </c>
      <c r="AD46" s="160" t="s">
        <v>4636</v>
      </c>
      <c r="AE46" s="160" t="s">
        <v>4622</v>
      </c>
      <c r="AF46" s="160" t="s">
        <v>4375</v>
      </c>
      <c r="AG46" s="160" t="s">
        <v>4376</v>
      </c>
      <c r="AH46" s="160" t="s">
        <v>719</v>
      </c>
      <c r="AI46" s="160" t="s">
        <v>4637</v>
      </c>
      <c r="AJ46" s="160" t="s">
        <v>4638</v>
      </c>
      <c r="AK46" s="160" t="s">
        <v>3968</v>
      </c>
      <c r="AL46" s="160" t="s">
        <v>4591</v>
      </c>
      <c r="AM46" s="160" t="s">
        <v>4218</v>
      </c>
      <c r="AN46" s="160" t="s">
        <v>3997</v>
      </c>
      <c r="AO46" s="160" t="s">
        <v>4592</v>
      </c>
      <c r="AP46" s="160" t="s">
        <v>719</v>
      </c>
      <c r="AQ46" s="160" t="s">
        <v>4639</v>
      </c>
      <c r="AR46" s="160" t="s">
        <v>4640</v>
      </c>
      <c r="AS46" s="160" t="s">
        <v>4641</v>
      </c>
      <c r="AT46" s="160" t="s">
        <v>4642</v>
      </c>
      <c r="AU46" s="160" t="s">
        <v>4643</v>
      </c>
      <c r="AV46" s="160" t="s">
        <v>4644</v>
      </c>
      <c r="AW46" s="160" t="s">
        <v>4642</v>
      </c>
      <c r="AX46" s="160" t="s">
        <v>4643</v>
      </c>
      <c r="AY46" s="160" t="s">
        <v>4645</v>
      </c>
      <c r="AZ46" s="160" t="s">
        <v>4642</v>
      </c>
      <c r="BA46" s="160" t="s">
        <v>4643</v>
      </c>
      <c r="BB46" s="160" t="s">
        <v>4646</v>
      </c>
      <c r="BC46" s="160" t="s">
        <v>4607</v>
      </c>
      <c r="BD46" s="160" t="s">
        <v>4608</v>
      </c>
      <c r="BE46" s="160" t="s">
        <v>4647</v>
      </c>
      <c r="BF46" s="160" t="s">
        <v>4607</v>
      </c>
      <c r="BG46" s="160" t="s">
        <v>4608</v>
      </c>
      <c r="BH46" s="160" t="s">
        <v>3852</v>
      </c>
      <c r="BI46" s="160" t="s">
        <v>3852</v>
      </c>
      <c r="BJ46" s="160" t="s">
        <v>3852</v>
      </c>
      <c r="BK46" s="160" t="s">
        <v>3852</v>
      </c>
      <c r="BL46" s="160" t="s">
        <v>3852</v>
      </c>
      <c r="BM46" s="160" t="s">
        <v>3852</v>
      </c>
      <c r="BN46" s="160" t="s">
        <v>3852</v>
      </c>
      <c r="BO46" s="160" t="s">
        <v>3852</v>
      </c>
      <c r="BP46" s="159" t="s">
        <v>3852</v>
      </c>
      <c r="BQ46" s="159" t="s">
        <v>3852</v>
      </c>
      <c r="BR46" s="159" t="s">
        <v>3852</v>
      </c>
      <c r="BS46" s="159" t="s">
        <v>3852</v>
      </c>
      <c r="BT46" s="159" t="s">
        <v>3852</v>
      </c>
      <c r="BU46" s="159" t="s">
        <v>3852</v>
      </c>
      <c r="BV46" s="159" t="s">
        <v>3852</v>
      </c>
      <c r="BW46" s="102" t="s">
        <v>3852</v>
      </c>
      <c r="BX46" s="102" t="s">
        <v>3852</v>
      </c>
    </row>
    <row r="47" spans="1:76" s="102" customFormat="1" ht="15.75" x14ac:dyDescent="0.25">
      <c r="A47" s="185" t="s">
        <v>515</v>
      </c>
      <c r="B47" s="186" t="s">
        <v>11705</v>
      </c>
      <c r="C47" s="186" t="s">
        <v>8644</v>
      </c>
      <c r="D47" s="186" t="s">
        <v>8645</v>
      </c>
      <c r="E47" s="186" t="s">
        <v>11706</v>
      </c>
      <c r="F47" s="186" t="s">
        <v>11707</v>
      </c>
      <c r="G47" s="188" t="s">
        <v>3862</v>
      </c>
      <c r="H47" s="189" t="s">
        <v>11623</v>
      </c>
      <c r="I47" s="185" t="s">
        <v>11717</v>
      </c>
      <c r="J47" s="188">
        <v>2</v>
      </c>
      <c r="K47" s="186" t="s">
        <v>4175</v>
      </c>
      <c r="L47" s="188">
        <v>1</v>
      </c>
      <c r="M47" s="186" t="s">
        <v>4176</v>
      </c>
      <c r="N47" s="188">
        <v>7</v>
      </c>
      <c r="O47" s="186" t="s">
        <v>7244</v>
      </c>
      <c r="P47" s="188">
        <v>1</v>
      </c>
      <c r="Q47" s="186" t="s">
        <v>3957</v>
      </c>
      <c r="R47" s="188" t="s">
        <v>747</v>
      </c>
      <c r="S47" s="186" t="s">
        <v>11646</v>
      </c>
      <c r="T47" s="188" t="s">
        <v>719</v>
      </c>
      <c r="U47" s="186" t="s">
        <v>11695</v>
      </c>
      <c r="V47" s="188" t="s">
        <v>4005</v>
      </c>
      <c r="W47" s="186" t="s">
        <v>4006</v>
      </c>
      <c r="X47" s="188" t="s">
        <v>2870</v>
      </c>
      <c r="Y47" s="186" t="s">
        <v>4024</v>
      </c>
      <c r="Z47" s="186" t="str">
        <f t="shared" si="0"/>
        <v>11 Ciudades y comunidades sostenibles</v>
      </c>
      <c r="AA47" s="188">
        <v>11.3</v>
      </c>
      <c r="AB47" s="186" t="s">
        <v>4463</v>
      </c>
      <c r="AC47" s="186" t="str">
        <f t="shared" si="1"/>
        <v>11.3 De aqui a 2030, aumentar la urbanizacion inclusiva y sostenible y la capacidad para la planificacion y la gestion participativas, integradas y sostenibles de los asentamientos humanos en todos los paises</v>
      </c>
      <c r="AD47" s="160" t="s">
        <v>4648</v>
      </c>
      <c r="AE47" s="160" t="s">
        <v>4622</v>
      </c>
      <c r="AF47" s="160" t="s">
        <v>4397</v>
      </c>
      <c r="AG47" s="160" t="s">
        <v>4649</v>
      </c>
      <c r="AH47" s="160" t="s">
        <v>719</v>
      </c>
      <c r="AI47" s="160" t="s">
        <v>4650</v>
      </c>
      <c r="AJ47" s="160" t="s">
        <v>4651</v>
      </c>
      <c r="AK47" s="160" t="s">
        <v>3968</v>
      </c>
      <c r="AL47" s="160" t="s">
        <v>4591</v>
      </c>
      <c r="AM47" s="160" t="s">
        <v>4218</v>
      </c>
      <c r="AN47" s="160" t="s">
        <v>3997</v>
      </c>
      <c r="AO47" s="160" t="s">
        <v>4592</v>
      </c>
      <c r="AP47" s="160" t="s">
        <v>719</v>
      </c>
      <c r="AQ47" s="160" t="s">
        <v>4652</v>
      </c>
      <c r="AR47" s="160" t="s">
        <v>4653</v>
      </c>
      <c r="AS47" s="160" t="s">
        <v>4654</v>
      </c>
      <c r="AT47" s="160" t="s">
        <v>4607</v>
      </c>
      <c r="AU47" s="160" t="s">
        <v>4608</v>
      </c>
      <c r="AV47" s="160" t="s">
        <v>4655</v>
      </c>
      <c r="AW47" s="160" t="s">
        <v>4607</v>
      </c>
      <c r="AX47" s="160" t="s">
        <v>4608</v>
      </c>
      <c r="AY47" s="160" t="s">
        <v>4656</v>
      </c>
      <c r="AZ47" s="160" t="s">
        <v>4607</v>
      </c>
      <c r="BA47" s="160" t="s">
        <v>4608</v>
      </c>
      <c r="BB47" s="160" t="s">
        <v>3852</v>
      </c>
      <c r="BC47" s="160" t="s">
        <v>3852</v>
      </c>
      <c r="BD47" s="160" t="s">
        <v>3852</v>
      </c>
      <c r="BE47" s="160" t="s">
        <v>3852</v>
      </c>
      <c r="BF47" s="160" t="s">
        <v>3852</v>
      </c>
      <c r="BG47" s="160" t="s">
        <v>3852</v>
      </c>
      <c r="BH47" s="160" t="s">
        <v>3852</v>
      </c>
      <c r="BI47" s="160" t="s">
        <v>3852</v>
      </c>
      <c r="BJ47" s="160" t="s">
        <v>3852</v>
      </c>
      <c r="BK47" s="160" t="s">
        <v>3852</v>
      </c>
      <c r="BL47" s="160" t="s">
        <v>3852</v>
      </c>
      <c r="BM47" s="160" t="s">
        <v>3852</v>
      </c>
      <c r="BN47" s="160" t="s">
        <v>3852</v>
      </c>
      <c r="BO47" s="160" t="s">
        <v>3852</v>
      </c>
      <c r="BP47" s="159" t="s">
        <v>3852</v>
      </c>
      <c r="BQ47" s="159" t="s">
        <v>3852</v>
      </c>
      <c r="BR47" s="159" t="s">
        <v>3852</v>
      </c>
      <c r="BS47" s="159" t="s">
        <v>3852</v>
      </c>
      <c r="BT47" s="159" t="s">
        <v>3852</v>
      </c>
      <c r="BU47" s="159" t="s">
        <v>3852</v>
      </c>
      <c r="BV47" s="159" t="s">
        <v>3852</v>
      </c>
      <c r="BW47" s="102" t="s">
        <v>3852</v>
      </c>
      <c r="BX47" s="102" t="s">
        <v>3852</v>
      </c>
    </row>
    <row r="48" spans="1:76" s="102" customFormat="1" ht="15.75" x14ac:dyDescent="0.25">
      <c r="A48" s="185" t="s">
        <v>515</v>
      </c>
      <c r="B48" s="186" t="s">
        <v>11705</v>
      </c>
      <c r="C48" s="186" t="s">
        <v>8644</v>
      </c>
      <c r="D48" s="186" t="s">
        <v>8645</v>
      </c>
      <c r="E48" s="186" t="s">
        <v>11706</v>
      </c>
      <c r="F48" s="186" t="s">
        <v>11707</v>
      </c>
      <c r="G48" s="188" t="s">
        <v>667</v>
      </c>
      <c r="H48" s="189" t="s">
        <v>11625</v>
      </c>
      <c r="I48" s="185" t="s">
        <v>2492</v>
      </c>
      <c r="J48" s="188">
        <v>5</v>
      </c>
      <c r="K48" s="186" t="s">
        <v>11626</v>
      </c>
      <c r="L48" s="188">
        <v>3</v>
      </c>
      <c r="M48" s="186" t="s">
        <v>7725</v>
      </c>
      <c r="N48" s="188" t="s">
        <v>728</v>
      </c>
      <c r="O48" s="186" t="s">
        <v>4021</v>
      </c>
      <c r="P48" s="188">
        <v>1</v>
      </c>
      <c r="Q48" s="186" t="s">
        <v>3957</v>
      </c>
      <c r="R48" s="188" t="s">
        <v>739</v>
      </c>
      <c r="S48" s="186" t="s">
        <v>11627</v>
      </c>
      <c r="T48" s="188" t="s">
        <v>720</v>
      </c>
      <c r="U48" s="186" t="s">
        <v>4020</v>
      </c>
      <c r="V48" s="188" t="s">
        <v>4022</v>
      </c>
      <c r="W48" s="186" t="s">
        <v>4023</v>
      </c>
      <c r="X48" s="188" t="s">
        <v>2870</v>
      </c>
      <c r="Y48" s="186" t="s">
        <v>4024</v>
      </c>
      <c r="Z48" s="186" t="str">
        <f t="shared" si="0"/>
        <v>11 Ciudades y comunidades sostenibles</v>
      </c>
      <c r="AA48" s="188">
        <v>11.5</v>
      </c>
      <c r="AB48" s="186" t="s">
        <v>4025</v>
      </c>
      <c r="AC48" s="186" t="str">
        <f t="shared" si="1"/>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48" s="160" t="s">
        <v>4657</v>
      </c>
      <c r="AE48" s="160" t="s">
        <v>4658</v>
      </c>
      <c r="AF48" s="160" t="s">
        <v>4659</v>
      </c>
      <c r="AG48" s="160" t="s">
        <v>4660</v>
      </c>
      <c r="AH48" s="160" t="s">
        <v>719</v>
      </c>
      <c r="AI48" s="160" t="s">
        <v>4661</v>
      </c>
      <c r="AJ48" s="160" t="s">
        <v>4662</v>
      </c>
      <c r="AK48" s="160" t="s">
        <v>4013</v>
      </c>
      <c r="AL48" s="160" t="s">
        <v>4591</v>
      </c>
      <c r="AM48" s="160" t="s">
        <v>4218</v>
      </c>
      <c r="AN48" s="160" t="s">
        <v>3997</v>
      </c>
      <c r="AO48" s="160" t="s">
        <v>4592</v>
      </c>
      <c r="AP48" s="160" t="s">
        <v>719</v>
      </c>
      <c r="AQ48" s="160" t="s">
        <v>4663</v>
      </c>
      <c r="AR48" s="160" t="s">
        <v>4664</v>
      </c>
      <c r="AS48" s="160" t="s">
        <v>4665</v>
      </c>
      <c r="AT48" s="160" t="s">
        <v>4607</v>
      </c>
      <c r="AU48" s="160" t="s">
        <v>4608</v>
      </c>
      <c r="AV48" s="160"/>
      <c r="AW48" s="160" t="s">
        <v>3852</v>
      </c>
      <c r="AX48" s="160" t="s">
        <v>3852</v>
      </c>
      <c r="AY48" s="160" t="s">
        <v>3852</v>
      </c>
      <c r="AZ48" s="160" t="s">
        <v>3852</v>
      </c>
      <c r="BA48" s="160" t="s">
        <v>3852</v>
      </c>
      <c r="BB48" s="160" t="s">
        <v>3852</v>
      </c>
      <c r="BC48" s="160" t="s">
        <v>3852</v>
      </c>
      <c r="BD48" s="160" t="s">
        <v>3852</v>
      </c>
      <c r="BE48" s="160" t="s">
        <v>3852</v>
      </c>
      <c r="BF48" s="160" t="s">
        <v>3852</v>
      </c>
      <c r="BG48" s="160" t="s">
        <v>3852</v>
      </c>
      <c r="BH48" s="160" t="s">
        <v>3852</v>
      </c>
      <c r="BI48" s="160" t="s">
        <v>3852</v>
      </c>
      <c r="BJ48" s="160" t="s">
        <v>3852</v>
      </c>
      <c r="BK48" s="160" t="s">
        <v>3852</v>
      </c>
      <c r="BL48" s="160" t="s">
        <v>3852</v>
      </c>
      <c r="BM48" s="160" t="s">
        <v>3852</v>
      </c>
      <c r="BN48" s="160" t="s">
        <v>3852</v>
      </c>
      <c r="BO48" s="160" t="s">
        <v>3852</v>
      </c>
      <c r="BP48" s="159" t="s">
        <v>3852</v>
      </c>
      <c r="BQ48" s="159" t="s">
        <v>3852</v>
      </c>
      <c r="BR48" s="159" t="s">
        <v>3852</v>
      </c>
      <c r="BS48" s="159" t="s">
        <v>3852</v>
      </c>
      <c r="BT48" s="159" t="s">
        <v>3852</v>
      </c>
      <c r="BU48" s="159" t="s">
        <v>3852</v>
      </c>
      <c r="BV48" s="159" t="s">
        <v>3852</v>
      </c>
      <c r="BW48" s="102" t="s">
        <v>3852</v>
      </c>
      <c r="BX48" s="102" t="s">
        <v>3852</v>
      </c>
    </row>
    <row r="49" spans="1:76" s="102" customFormat="1" ht="15.75" x14ac:dyDescent="0.25">
      <c r="A49" s="185" t="s">
        <v>515</v>
      </c>
      <c r="B49" s="186" t="s">
        <v>11705</v>
      </c>
      <c r="C49" s="186" t="s">
        <v>8644</v>
      </c>
      <c r="D49" s="186" t="s">
        <v>8645</v>
      </c>
      <c r="E49" s="186" t="s">
        <v>11706</v>
      </c>
      <c r="F49" s="186" t="s">
        <v>11707</v>
      </c>
      <c r="G49" s="188" t="s">
        <v>3872</v>
      </c>
      <c r="H49" s="189" t="s">
        <v>11696</v>
      </c>
      <c r="I49" s="185" t="s">
        <v>11718</v>
      </c>
      <c r="J49" s="188">
        <v>2</v>
      </c>
      <c r="K49" s="186" t="s">
        <v>4175</v>
      </c>
      <c r="L49" s="188">
        <v>2</v>
      </c>
      <c r="M49" s="186" t="s">
        <v>4352</v>
      </c>
      <c r="N49" s="188">
        <v>2</v>
      </c>
      <c r="O49" s="186" t="s">
        <v>4353</v>
      </c>
      <c r="P49" s="188">
        <v>2</v>
      </c>
      <c r="Q49" s="186" t="s">
        <v>11668</v>
      </c>
      <c r="R49" s="188" t="s">
        <v>720</v>
      </c>
      <c r="S49" s="186" t="s">
        <v>11669</v>
      </c>
      <c r="T49" s="188" t="s">
        <v>720</v>
      </c>
      <c r="U49" s="186" t="s">
        <v>11698</v>
      </c>
      <c r="V49" s="188" t="s">
        <v>2517</v>
      </c>
      <c r="W49" s="186" t="s">
        <v>11696</v>
      </c>
      <c r="X49" s="188" t="s">
        <v>3246</v>
      </c>
      <c r="Y49" s="186" t="s">
        <v>3960</v>
      </c>
      <c r="Z49" s="186" t="str">
        <f t="shared" si="0"/>
        <v>16 Paz, justicia e instituciones solidas</v>
      </c>
      <c r="AA49" s="188">
        <v>16.7</v>
      </c>
      <c r="AB49" s="186" t="s">
        <v>4536</v>
      </c>
      <c r="AC49" s="186" t="str">
        <f t="shared" si="1"/>
        <v>16.7 Garantizar la adopcion en todos los niveles de decisiones inclusivas, participativas y representativas que respondan a las necesidades</v>
      </c>
      <c r="AD49" s="160" t="s">
        <v>4432</v>
      </c>
      <c r="AE49" s="160" t="s">
        <v>4666</v>
      </c>
      <c r="AF49" s="160" t="s">
        <v>4667</v>
      </c>
      <c r="AG49" s="160" t="s">
        <v>4435</v>
      </c>
      <c r="AH49" s="160" t="s">
        <v>719</v>
      </c>
      <c r="AI49" s="160" t="s">
        <v>4668</v>
      </c>
      <c r="AJ49" s="160" t="s">
        <v>4669</v>
      </c>
      <c r="AK49" s="160" t="s">
        <v>3968</v>
      </c>
      <c r="AL49" s="160" t="s">
        <v>4591</v>
      </c>
      <c r="AM49" s="160" t="s">
        <v>4218</v>
      </c>
      <c r="AN49" s="160" t="s">
        <v>3997</v>
      </c>
      <c r="AO49" s="160" t="s">
        <v>4592</v>
      </c>
      <c r="AP49" s="160" t="s">
        <v>719</v>
      </c>
      <c r="AQ49" s="160" t="s">
        <v>4670</v>
      </c>
      <c r="AR49" s="160" t="s">
        <v>4671</v>
      </c>
      <c r="AS49" s="160" t="s">
        <v>4672</v>
      </c>
      <c r="AT49" s="160" t="s">
        <v>4607</v>
      </c>
      <c r="AU49" s="160" t="s">
        <v>4608</v>
      </c>
      <c r="AV49" s="160" t="s">
        <v>4673</v>
      </c>
      <c r="AW49" s="160" t="s">
        <v>4607</v>
      </c>
      <c r="AX49" s="160" t="s">
        <v>4608</v>
      </c>
      <c r="AY49" s="160" t="s">
        <v>4674</v>
      </c>
      <c r="AZ49" s="160" t="s">
        <v>4607</v>
      </c>
      <c r="BA49" s="160" t="s">
        <v>4608</v>
      </c>
      <c r="BB49" s="160" t="s">
        <v>3852</v>
      </c>
      <c r="BC49" s="160" t="s">
        <v>3852</v>
      </c>
      <c r="BD49" s="160" t="s">
        <v>3852</v>
      </c>
      <c r="BE49" s="160" t="s">
        <v>3852</v>
      </c>
      <c r="BF49" s="160" t="s">
        <v>3852</v>
      </c>
      <c r="BG49" s="160" t="s">
        <v>3852</v>
      </c>
      <c r="BH49" s="160" t="s">
        <v>3852</v>
      </c>
      <c r="BI49" s="160" t="s">
        <v>3852</v>
      </c>
      <c r="BJ49" s="160" t="s">
        <v>3852</v>
      </c>
      <c r="BK49" s="160" t="s">
        <v>3852</v>
      </c>
      <c r="BL49" s="160" t="s">
        <v>3852</v>
      </c>
      <c r="BM49" s="160" t="s">
        <v>3852</v>
      </c>
      <c r="BN49" s="160" t="s">
        <v>3852</v>
      </c>
      <c r="BO49" s="160" t="s">
        <v>3852</v>
      </c>
      <c r="BP49" s="159" t="s">
        <v>3852</v>
      </c>
      <c r="BQ49" s="159" t="s">
        <v>3852</v>
      </c>
      <c r="BR49" s="159" t="s">
        <v>3852</v>
      </c>
      <c r="BS49" s="159" t="s">
        <v>3852</v>
      </c>
      <c r="BT49" s="159" t="s">
        <v>3852</v>
      </c>
      <c r="BU49" s="159" t="s">
        <v>3852</v>
      </c>
      <c r="BV49" s="159" t="s">
        <v>3852</v>
      </c>
      <c r="BW49" s="102" t="s">
        <v>3852</v>
      </c>
      <c r="BX49" s="102" t="s">
        <v>3852</v>
      </c>
    </row>
    <row r="50" spans="1:76" s="102" customFormat="1" ht="15.75" x14ac:dyDescent="0.25">
      <c r="A50" s="185" t="s">
        <v>515</v>
      </c>
      <c r="B50" s="186" t="s">
        <v>11705</v>
      </c>
      <c r="C50" s="186" t="s">
        <v>8644</v>
      </c>
      <c r="D50" s="186" t="s">
        <v>8645</v>
      </c>
      <c r="E50" s="186" t="s">
        <v>11706</v>
      </c>
      <c r="F50" s="186" t="s">
        <v>11707</v>
      </c>
      <c r="G50" s="188" t="s">
        <v>3882</v>
      </c>
      <c r="H50" s="189" t="s">
        <v>11699</v>
      </c>
      <c r="I50" s="185" t="s">
        <v>11719</v>
      </c>
      <c r="J50" s="188">
        <v>2</v>
      </c>
      <c r="K50" s="186" t="s">
        <v>4175</v>
      </c>
      <c r="L50" s="188">
        <v>1</v>
      </c>
      <c r="M50" s="186" t="s">
        <v>4176</v>
      </c>
      <c r="N50" s="188">
        <v>3</v>
      </c>
      <c r="O50" s="186" t="s">
        <v>4445</v>
      </c>
      <c r="P50" s="188">
        <v>2</v>
      </c>
      <c r="Q50" s="186" t="s">
        <v>11668</v>
      </c>
      <c r="R50" s="188" t="s">
        <v>746</v>
      </c>
      <c r="S50" s="186" t="s">
        <v>11687</v>
      </c>
      <c r="T50" s="188" t="s">
        <v>747</v>
      </c>
      <c r="U50" s="186" t="s">
        <v>11701</v>
      </c>
      <c r="V50" s="188" t="s">
        <v>4759</v>
      </c>
      <c r="W50" s="186" t="s">
        <v>4760</v>
      </c>
      <c r="X50" s="188" t="s">
        <v>768</v>
      </c>
      <c r="Y50" s="186" t="s">
        <v>4761</v>
      </c>
      <c r="Z50" s="186" t="str">
        <f t="shared" si="0"/>
        <v>5 Igualdad de genero</v>
      </c>
      <c r="AA50" s="188">
        <v>5.0999999999999996</v>
      </c>
      <c r="AB50" s="186" t="s">
        <v>4762</v>
      </c>
      <c r="AC50" s="186" t="str">
        <f t="shared" si="1"/>
        <v>5.1 Poner fin a todas las formas de discriminacion contra todas las mujeres y las niñas en todo el mundo</v>
      </c>
      <c r="AD50" s="160" t="s">
        <v>4675</v>
      </c>
      <c r="AE50" s="160" t="s">
        <v>4676</v>
      </c>
      <c r="AF50" s="160" t="s">
        <v>4449</v>
      </c>
      <c r="AG50" s="160" t="s">
        <v>4677</v>
      </c>
      <c r="AH50" s="160" t="s">
        <v>719</v>
      </c>
      <c r="AI50" s="160" t="s">
        <v>4678</v>
      </c>
      <c r="AJ50" s="160" t="s">
        <v>4679</v>
      </c>
      <c r="AK50" s="160" t="s">
        <v>3968</v>
      </c>
      <c r="AL50" s="160" t="s">
        <v>4591</v>
      </c>
      <c r="AM50" s="160" t="s">
        <v>4309</v>
      </c>
      <c r="AN50" s="160" t="s">
        <v>3997</v>
      </c>
      <c r="AO50" s="160" t="s">
        <v>3998</v>
      </c>
      <c r="AP50" s="160" t="s">
        <v>719</v>
      </c>
      <c r="AQ50" s="160" t="s">
        <v>4680</v>
      </c>
      <c r="AR50" s="160" t="s">
        <v>4681</v>
      </c>
      <c r="AS50" s="160" t="s">
        <v>4682</v>
      </c>
      <c r="AT50" s="160" t="s">
        <v>4683</v>
      </c>
      <c r="AU50" s="160" t="s">
        <v>4684</v>
      </c>
      <c r="AV50" s="160" t="s">
        <v>4685</v>
      </c>
      <c r="AW50" s="160" t="s">
        <v>4683</v>
      </c>
      <c r="AX50" s="160" t="s">
        <v>4684</v>
      </c>
      <c r="AY50" s="160" t="s">
        <v>4686</v>
      </c>
      <c r="AZ50" s="160" t="s">
        <v>4683</v>
      </c>
      <c r="BA50" s="160" t="s">
        <v>4684</v>
      </c>
      <c r="BB50" s="160" t="s">
        <v>4687</v>
      </c>
      <c r="BC50" s="160" t="s">
        <v>4607</v>
      </c>
      <c r="BD50" s="160" t="s">
        <v>4608</v>
      </c>
      <c r="BE50" s="160" t="s">
        <v>3852</v>
      </c>
      <c r="BF50" s="160" t="s">
        <v>3852</v>
      </c>
      <c r="BG50" s="160" t="s">
        <v>3852</v>
      </c>
      <c r="BH50" s="160" t="s">
        <v>3852</v>
      </c>
      <c r="BI50" s="160" t="s">
        <v>3852</v>
      </c>
      <c r="BJ50" s="160" t="s">
        <v>3852</v>
      </c>
      <c r="BK50" s="160" t="s">
        <v>3852</v>
      </c>
      <c r="BL50" s="160" t="s">
        <v>3852</v>
      </c>
      <c r="BM50" s="160" t="s">
        <v>3852</v>
      </c>
      <c r="BN50" s="160" t="s">
        <v>3852</v>
      </c>
      <c r="BO50" s="160" t="s">
        <v>3852</v>
      </c>
      <c r="BP50" s="159" t="s">
        <v>3852</v>
      </c>
      <c r="BQ50" s="159" t="s">
        <v>3852</v>
      </c>
      <c r="BR50" s="159" t="s">
        <v>3852</v>
      </c>
      <c r="BS50" s="159" t="s">
        <v>3852</v>
      </c>
      <c r="BT50" s="159" t="s">
        <v>3852</v>
      </c>
      <c r="BU50" s="159" t="s">
        <v>3852</v>
      </c>
      <c r="BV50" s="159" t="s">
        <v>3852</v>
      </c>
      <c r="BW50" s="102" t="s">
        <v>3852</v>
      </c>
      <c r="BX50" s="102" t="s">
        <v>3852</v>
      </c>
    </row>
    <row r="51" spans="1:76" s="102" customFormat="1" ht="15.75" x14ac:dyDescent="0.25">
      <c r="A51" s="185" t="s">
        <v>515</v>
      </c>
      <c r="B51" s="186" t="s">
        <v>11705</v>
      </c>
      <c r="C51" s="186" t="s">
        <v>8644</v>
      </c>
      <c r="D51" s="186" t="s">
        <v>8645</v>
      </c>
      <c r="E51" s="186" t="s">
        <v>11706</v>
      </c>
      <c r="F51" s="186" t="s">
        <v>11707</v>
      </c>
      <c r="G51" s="188" t="s">
        <v>3883</v>
      </c>
      <c r="H51" s="189" t="s">
        <v>11720</v>
      </c>
      <c r="I51" s="185" t="s">
        <v>11721</v>
      </c>
      <c r="J51" s="188">
        <v>2</v>
      </c>
      <c r="K51" s="186" t="s">
        <v>4175</v>
      </c>
      <c r="L51" s="188">
        <v>1</v>
      </c>
      <c r="M51" s="186" t="s">
        <v>4176</v>
      </c>
      <c r="N51" s="188">
        <v>6</v>
      </c>
      <c r="O51" s="186" t="s">
        <v>7292</v>
      </c>
      <c r="P51" s="188">
        <v>2</v>
      </c>
      <c r="Q51" s="186" t="s">
        <v>11668</v>
      </c>
      <c r="R51" s="188" t="s">
        <v>728</v>
      </c>
      <c r="S51" s="186" t="s">
        <v>4391</v>
      </c>
      <c r="T51" s="188" t="s">
        <v>720</v>
      </c>
      <c r="U51" s="186" t="s">
        <v>11678</v>
      </c>
      <c r="V51" s="188" t="s">
        <v>4545</v>
      </c>
      <c r="W51" s="186" t="s">
        <v>4546</v>
      </c>
      <c r="X51" s="188" t="s">
        <v>2870</v>
      </c>
      <c r="Y51" s="186" t="s">
        <v>4024</v>
      </c>
      <c r="Z51" s="186" t="str">
        <f t="shared" si="0"/>
        <v>11 Ciudades y comunidades sostenibles</v>
      </c>
      <c r="AA51" s="188">
        <v>11.1</v>
      </c>
      <c r="AB51" s="186" t="s">
        <v>5961</v>
      </c>
      <c r="AC51" s="186" t="str">
        <f t="shared" si="1"/>
        <v>11.1 De aqui a 2030, asegurar el acceso de todas las personas a viviendas y servicios basicos adecuados, seguros y asequibles y mejorar los barrios marginales</v>
      </c>
      <c r="AD51" s="160" t="s">
        <v>4688</v>
      </c>
      <c r="AE51" s="160" t="s">
        <v>4622</v>
      </c>
      <c r="AF51" s="160" t="s">
        <v>4465</v>
      </c>
      <c r="AG51" s="160" t="s">
        <v>4689</v>
      </c>
      <c r="AH51" s="160" t="s">
        <v>719</v>
      </c>
      <c r="AI51" s="160" t="s">
        <v>4690</v>
      </c>
      <c r="AJ51" s="160" t="s">
        <v>4691</v>
      </c>
      <c r="AK51" s="160" t="s">
        <v>3968</v>
      </c>
      <c r="AL51" s="160" t="s">
        <v>4591</v>
      </c>
      <c r="AM51" s="160" t="s">
        <v>4309</v>
      </c>
      <c r="AN51" s="160" t="s">
        <v>3997</v>
      </c>
      <c r="AO51" s="160" t="s">
        <v>3998</v>
      </c>
      <c r="AP51" s="160" t="s">
        <v>719</v>
      </c>
      <c r="AQ51" s="160" t="s">
        <v>4692</v>
      </c>
      <c r="AR51" s="160" t="s">
        <v>4693</v>
      </c>
      <c r="AS51" s="160" t="s">
        <v>4694</v>
      </c>
      <c r="AT51" s="160" t="s">
        <v>4630</v>
      </c>
      <c r="AU51" s="160" t="s">
        <v>4631</v>
      </c>
      <c r="AV51" s="160" t="s">
        <v>4695</v>
      </c>
      <c r="AW51" s="160" t="s">
        <v>4696</v>
      </c>
      <c r="AX51" s="160" t="s">
        <v>4488</v>
      </c>
      <c r="AY51" s="160" t="s">
        <v>4697</v>
      </c>
      <c r="AZ51" s="160" t="s">
        <v>4696</v>
      </c>
      <c r="BA51" s="160" t="s">
        <v>4488</v>
      </c>
      <c r="BB51" s="160" t="s">
        <v>4698</v>
      </c>
      <c r="BC51" s="160" t="s">
        <v>4696</v>
      </c>
      <c r="BD51" s="160" t="s">
        <v>4488</v>
      </c>
      <c r="BE51" s="160" t="s">
        <v>3852</v>
      </c>
      <c r="BF51" s="160" t="s">
        <v>3852</v>
      </c>
      <c r="BG51" s="160" t="s">
        <v>3852</v>
      </c>
      <c r="BH51" s="160" t="s">
        <v>3852</v>
      </c>
      <c r="BI51" s="160" t="s">
        <v>3852</v>
      </c>
      <c r="BJ51" s="160" t="s">
        <v>3852</v>
      </c>
      <c r="BK51" s="160" t="s">
        <v>3852</v>
      </c>
      <c r="BL51" s="160" t="s">
        <v>3852</v>
      </c>
      <c r="BM51" s="160" t="s">
        <v>3852</v>
      </c>
      <c r="BN51" s="160" t="s">
        <v>3852</v>
      </c>
      <c r="BO51" s="160" t="s">
        <v>3852</v>
      </c>
      <c r="BP51" s="159" t="s">
        <v>3852</v>
      </c>
      <c r="BQ51" s="159" t="s">
        <v>3852</v>
      </c>
      <c r="BR51" s="159" t="s">
        <v>3852</v>
      </c>
      <c r="BS51" s="159" t="s">
        <v>3852</v>
      </c>
      <c r="BT51" s="159" t="s">
        <v>3852</v>
      </c>
      <c r="BU51" s="159" t="s">
        <v>3852</v>
      </c>
      <c r="BV51" s="159" t="s">
        <v>3852</v>
      </c>
      <c r="BW51" s="102" t="s">
        <v>3852</v>
      </c>
      <c r="BX51" s="102" t="s">
        <v>3852</v>
      </c>
    </row>
    <row r="52" spans="1:76" s="102" customFormat="1" ht="15.75" x14ac:dyDescent="0.25">
      <c r="A52" s="185" t="s">
        <v>517</v>
      </c>
      <c r="B52" s="186" t="s">
        <v>9019</v>
      </c>
      <c r="C52" s="186" t="s">
        <v>8824</v>
      </c>
      <c r="D52" s="186" t="s">
        <v>8825</v>
      </c>
      <c r="E52" s="186" t="s">
        <v>8826</v>
      </c>
      <c r="F52" s="186" t="s">
        <v>11722</v>
      </c>
      <c r="G52" s="188" t="s">
        <v>11663</v>
      </c>
      <c r="H52" s="189" t="s">
        <v>11664</v>
      </c>
      <c r="I52" s="185" t="s">
        <v>11723</v>
      </c>
      <c r="J52" s="185">
        <v>6</v>
      </c>
      <c r="K52" s="186" t="s">
        <v>11620</v>
      </c>
      <c r="L52" s="185">
        <v>5</v>
      </c>
      <c r="M52" s="186" t="s">
        <v>11666</v>
      </c>
      <c r="N52" s="185">
        <v>1</v>
      </c>
      <c r="O52" s="186" t="s">
        <v>11667</v>
      </c>
      <c r="P52" s="185">
        <v>2</v>
      </c>
      <c r="Q52" s="186" t="s">
        <v>11668</v>
      </c>
      <c r="R52" s="185" t="s">
        <v>720</v>
      </c>
      <c r="S52" s="186" t="s">
        <v>11669</v>
      </c>
      <c r="T52" s="185" t="s">
        <v>719</v>
      </c>
      <c r="U52" s="186" t="s">
        <v>4460</v>
      </c>
      <c r="V52" s="185" t="s">
        <v>4337</v>
      </c>
      <c r="W52" s="186" t="s">
        <v>4338</v>
      </c>
      <c r="X52" s="185" t="s">
        <v>3246</v>
      </c>
      <c r="Y52" s="186" t="s">
        <v>3960</v>
      </c>
      <c r="Z52" s="186" t="str">
        <f t="shared" si="0"/>
        <v>16 Paz, justicia e instituciones solidas</v>
      </c>
      <c r="AA52" s="185">
        <v>16.100000000000001</v>
      </c>
      <c r="AB52" s="186" t="s">
        <v>4042</v>
      </c>
      <c r="AC52" s="186" t="str">
        <f t="shared" si="1"/>
        <v>16.1 Reducir significativamente todas las formas de violencia y las correspondientes tasas de mortalidad en todo el mundo</v>
      </c>
      <c r="AD52" s="160" t="s">
        <v>4699</v>
      </c>
      <c r="AE52" s="160" t="s">
        <v>4622</v>
      </c>
      <c r="AF52" s="160" t="s">
        <v>4481</v>
      </c>
      <c r="AG52" s="160" t="s">
        <v>4700</v>
      </c>
      <c r="AH52" s="160" t="s">
        <v>719</v>
      </c>
      <c r="AI52" s="160" t="s">
        <v>4701</v>
      </c>
      <c r="AJ52" s="160" t="s">
        <v>4702</v>
      </c>
      <c r="AK52" s="160" t="s">
        <v>4013</v>
      </c>
      <c r="AL52" s="160" t="s">
        <v>4591</v>
      </c>
      <c r="AM52" s="160" t="s">
        <v>3996</v>
      </c>
      <c r="AN52" s="160" t="s">
        <v>3997</v>
      </c>
      <c r="AO52" s="160" t="s">
        <v>3998</v>
      </c>
      <c r="AP52" s="160" t="s">
        <v>719</v>
      </c>
      <c r="AQ52" s="160" t="s">
        <v>4703</v>
      </c>
      <c r="AR52" s="160" t="s">
        <v>4704</v>
      </c>
      <c r="AS52" s="160" t="s">
        <v>4705</v>
      </c>
      <c r="AT52" s="160" t="s">
        <v>4630</v>
      </c>
      <c r="AU52" s="160" t="s">
        <v>4631</v>
      </c>
      <c r="AV52" s="160"/>
      <c r="AW52" s="160" t="s">
        <v>3852</v>
      </c>
      <c r="AX52" s="160" t="s">
        <v>3852</v>
      </c>
      <c r="AY52" s="160" t="s">
        <v>3852</v>
      </c>
      <c r="AZ52" s="160" t="s">
        <v>3852</v>
      </c>
      <c r="BA52" s="160" t="s">
        <v>3852</v>
      </c>
      <c r="BB52" s="160" t="s">
        <v>3852</v>
      </c>
      <c r="BC52" s="160" t="s">
        <v>3852</v>
      </c>
      <c r="BD52" s="160" t="s">
        <v>3852</v>
      </c>
      <c r="BE52" s="160" t="s">
        <v>3852</v>
      </c>
      <c r="BF52" s="160" t="s">
        <v>3852</v>
      </c>
      <c r="BG52" s="160" t="s">
        <v>3852</v>
      </c>
      <c r="BH52" s="160" t="s">
        <v>3852</v>
      </c>
      <c r="BI52" s="160" t="s">
        <v>3852</v>
      </c>
      <c r="BJ52" s="160" t="s">
        <v>3852</v>
      </c>
      <c r="BK52" s="160" t="s">
        <v>3852</v>
      </c>
      <c r="BL52" s="160" t="s">
        <v>3852</v>
      </c>
      <c r="BM52" s="160" t="s">
        <v>3852</v>
      </c>
      <c r="BN52" s="160" t="s">
        <v>3852</v>
      </c>
      <c r="BO52" s="160" t="s">
        <v>3852</v>
      </c>
      <c r="BP52" s="159" t="s">
        <v>3852</v>
      </c>
      <c r="BQ52" s="159" t="s">
        <v>3852</v>
      </c>
      <c r="BR52" s="159" t="s">
        <v>3852</v>
      </c>
      <c r="BS52" s="159" t="s">
        <v>3852</v>
      </c>
      <c r="BT52" s="159" t="s">
        <v>3852</v>
      </c>
      <c r="BU52" s="159" t="s">
        <v>3852</v>
      </c>
      <c r="BV52" s="159" t="s">
        <v>3852</v>
      </c>
      <c r="BW52" s="102" t="s">
        <v>3852</v>
      </c>
      <c r="BX52" s="102" t="s">
        <v>3852</v>
      </c>
    </row>
    <row r="53" spans="1:76" s="102" customFormat="1" ht="15.75" x14ac:dyDescent="0.25">
      <c r="A53" s="185" t="s">
        <v>517</v>
      </c>
      <c r="B53" s="186" t="s">
        <v>9019</v>
      </c>
      <c r="C53" s="186" t="s">
        <v>8824</v>
      </c>
      <c r="D53" s="186" t="s">
        <v>8825</v>
      </c>
      <c r="E53" s="186" t="s">
        <v>8826</v>
      </c>
      <c r="F53" s="186" t="s">
        <v>11722</v>
      </c>
      <c r="G53" s="188" t="s">
        <v>3835</v>
      </c>
      <c r="H53" s="189" t="s">
        <v>11670</v>
      </c>
      <c r="I53" s="185" t="s">
        <v>11724</v>
      </c>
      <c r="J53" s="188">
        <v>2</v>
      </c>
      <c r="K53" s="186" t="s">
        <v>4175</v>
      </c>
      <c r="L53" s="188">
        <v>2</v>
      </c>
      <c r="M53" s="186" t="s">
        <v>4352</v>
      </c>
      <c r="N53" s="188" t="s">
        <v>720</v>
      </c>
      <c r="O53" s="186" t="s">
        <v>4353</v>
      </c>
      <c r="P53" s="188">
        <v>2</v>
      </c>
      <c r="Q53" s="186" t="s">
        <v>11668</v>
      </c>
      <c r="R53" s="188" t="s">
        <v>720</v>
      </c>
      <c r="S53" s="186" t="s">
        <v>11669</v>
      </c>
      <c r="T53" s="188" t="s">
        <v>746</v>
      </c>
      <c r="U53" s="186" t="s">
        <v>11672</v>
      </c>
      <c r="V53" s="188" t="s">
        <v>2479</v>
      </c>
      <c r="W53" s="186" t="s">
        <v>4354</v>
      </c>
      <c r="X53" s="188" t="s">
        <v>2870</v>
      </c>
      <c r="Y53" s="186" t="s">
        <v>4024</v>
      </c>
      <c r="Z53" s="186" t="str">
        <f t="shared" si="0"/>
        <v>11 Ciudades y comunidades sostenibles</v>
      </c>
      <c r="AA53" s="188">
        <v>11.6</v>
      </c>
      <c r="AB53" s="186" t="s">
        <v>4355</v>
      </c>
      <c r="AC53" s="186" t="str">
        <f t="shared" si="1"/>
        <v>11.6 De aqui a 2030, reducir el impacto ambiental negativo per capita de las ciudades, incluso prestando especial atencion a la calidad del aire y la gestion de los desechos municipales y de otro tipo</v>
      </c>
      <c r="AD53" s="160" t="s">
        <v>4706</v>
      </c>
      <c r="AE53" s="160" t="s">
        <v>4622</v>
      </c>
      <c r="AF53" s="160" t="s">
        <v>4492</v>
      </c>
      <c r="AG53" s="160" t="s">
        <v>4707</v>
      </c>
      <c r="AH53" s="160" t="s">
        <v>719</v>
      </c>
      <c r="AI53" s="160" t="s">
        <v>4708</v>
      </c>
      <c r="AJ53" s="160" t="s">
        <v>4709</v>
      </c>
      <c r="AK53" s="160" t="s">
        <v>4013</v>
      </c>
      <c r="AL53" s="160" t="s">
        <v>4591</v>
      </c>
      <c r="AM53" s="160" t="s">
        <v>4309</v>
      </c>
      <c r="AN53" s="160" t="s">
        <v>3997</v>
      </c>
      <c r="AO53" s="160" t="s">
        <v>3998</v>
      </c>
      <c r="AP53" s="160" t="s">
        <v>719</v>
      </c>
      <c r="AQ53" s="160" t="s">
        <v>4710</v>
      </c>
      <c r="AR53" s="160" t="s">
        <v>4711</v>
      </c>
      <c r="AS53" s="160" t="s">
        <v>4712</v>
      </c>
      <c r="AT53" s="160" t="s">
        <v>4630</v>
      </c>
      <c r="AU53" s="160" t="s">
        <v>4631</v>
      </c>
      <c r="AV53" s="160"/>
      <c r="AW53" s="160" t="s">
        <v>3852</v>
      </c>
      <c r="AX53" s="160" t="s">
        <v>3852</v>
      </c>
      <c r="AY53" s="160" t="s">
        <v>3852</v>
      </c>
      <c r="AZ53" s="160" t="s">
        <v>3852</v>
      </c>
      <c r="BA53" s="160" t="s">
        <v>3852</v>
      </c>
      <c r="BB53" s="160" t="s">
        <v>3852</v>
      </c>
      <c r="BC53" s="160" t="s">
        <v>3852</v>
      </c>
      <c r="BD53" s="160" t="s">
        <v>3852</v>
      </c>
      <c r="BE53" s="160" t="s">
        <v>3852</v>
      </c>
      <c r="BF53" s="160" t="s">
        <v>3852</v>
      </c>
      <c r="BG53" s="160" t="s">
        <v>3852</v>
      </c>
      <c r="BH53" s="160" t="s">
        <v>3852</v>
      </c>
      <c r="BI53" s="160" t="s">
        <v>3852</v>
      </c>
      <c r="BJ53" s="160" t="s">
        <v>3852</v>
      </c>
      <c r="BK53" s="160" t="s">
        <v>3852</v>
      </c>
      <c r="BL53" s="160" t="s">
        <v>3852</v>
      </c>
      <c r="BM53" s="160" t="s">
        <v>3852</v>
      </c>
      <c r="BN53" s="160" t="s">
        <v>3852</v>
      </c>
      <c r="BO53" s="160" t="s">
        <v>3852</v>
      </c>
      <c r="BP53" s="159" t="s">
        <v>3852</v>
      </c>
      <c r="BQ53" s="159" t="s">
        <v>3852</v>
      </c>
      <c r="BR53" s="159" t="s">
        <v>3852</v>
      </c>
      <c r="BS53" s="159" t="s">
        <v>3852</v>
      </c>
      <c r="BT53" s="159" t="s">
        <v>3852</v>
      </c>
      <c r="BU53" s="159" t="s">
        <v>3852</v>
      </c>
      <c r="BV53" s="159" t="s">
        <v>3852</v>
      </c>
      <c r="BW53" s="102" t="s">
        <v>3852</v>
      </c>
      <c r="BX53" s="102" t="s">
        <v>3852</v>
      </c>
    </row>
    <row r="54" spans="1:76" s="102" customFormat="1" ht="15.75" x14ac:dyDescent="0.25">
      <c r="A54" s="185" t="s">
        <v>517</v>
      </c>
      <c r="B54" s="186" t="s">
        <v>9019</v>
      </c>
      <c r="C54" s="186" t="s">
        <v>8824</v>
      </c>
      <c r="D54" s="186" t="s">
        <v>8825</v>
      </c>
      <c r="E54" s="186" t="s">
        <v>8826</v>
      </c>
      <c r="F54" s="186" t="s">
        <v>11722</v>
      </c>
      <c r="G54" s="188" t="s">
        <v>3836</v>
      </c>
      <c r="H54" s="189" t="s">
        <v>11673</v>
      </c>
      <c r="I54" s="185" t="s">
        <v>11725</v>
      </c>
      <c r="J54" s="188">
        <v>2</v>
      </c>
      <c r="K54" s="186" t="s">
        <v>4175</v>
      </c>
      <c r="L54" s="188">
        <v>1</v>
      </c>
      <c r="M54" s="186" t="s">
        <v>4176</v>
      </c>
      <c r="N54" s="188">
        <v>5</v>
      </c>
      <c r="O54" s="186" t="s">
        <v>6022</v>
      </c>
      <c r="P54" s="188">
        <v>2</v>
      </c>
      <c r="Q54" s="186" t="s">
        <v>11668</v>
      </c>
      <c r="R54" s="188" t="s">
        <v>721</v>
      </c>
      <c r="S54" s="186" t="s">
        <v>11675</v>
      </c>
      <c r="T54" s="188" t="s">
        <v>720</v>
      </c>
      <c r="U54" s="186" t="s">
        <v>4370</v>
      </c>
      <c r="V54" s="188" t="s">
        <v>4371</v>
      </c>
      <c r="W54" s="186" t="s">
        <v>4372</v>
      </c>
      <c r="X54" s="188" t="s">
        <v>2870</v>
      </c>
      <c r="Y54" s="186" t="s">
        <v>4024</v>
      </c>
      <c r="Z54" s="186" t="str">
        <f t="shared" si="0"/>
        <v>11 Ciudades y comunidades sostenibles</v>
      </c>
      <c r="AA54" s="188">
        <v>11.4</v>
      </c>
      <c r="AB54" s="186" t="s">
        <v>4373</v>
      </c>
      <c r="AC54" s="186" t="str">
        <f t="shared" si="1"/>
        <v>11.4 Redoblar los esfuerzos para proteger y salvaguardar el patrimonio cultural y natural del mundo</v>
      </c>
      <c r="AD54" s="160" t="s">
        <v>4713</v>
      </c>
      <c r="AE54" s="160" t="s">
        <v>4714</v>
      </c>
      <c r="AF54" s="160" t="s">
        <v>3991</v>
      </c>
      <c r="AG54" s="160" t="s">
        <v>4715</v>
      </c>
      <c r="AH54" s="160" t="s">
        <v>719</v>
      </c>
      <c r="AI54" s="160" t="s">
        <v>4716</v>
      </c>
      <c r="AJ54" s="160" t="s">
        <v>4717</v>
      </c>
      <c r="AK54" s="160" t="s">
        <v>3968</v>
      </c>
      <c r="AL54" s="160" t="s">
        <v>4591</v>
      </c>
      <c r="AM54" s="160" t="s">
        <v>4218</v>
      </c>
      <c r="AN54" s="160" t="s">
        <v>3997</v>
      </c>
      <c r="AO54" s="160" t="s">
        <v>4592</v>
      </c>
      <c r="AP54" s="160" t="s">
        <v>719</v>
      </c>
      <c r="AQ54" s="160" t="s">
        <v>4718</v>
      </c>
      <c r="AR54" s="160" t="s">
        <v>4719</v>
      </c>
      <c r="AS54" s="160" t="s">
        <v>4720</v>
      </c>
      <c r="AT54" s="160" t="s">
        <v>4721</v>
      </c>
      <c r="AU54" s="160" t="s">
        <v>4722</v>
      </c>
      <c r="AV54" s="160" t="s">
        <v>4723</v>
      </c>
      <c r="AW54" s="160" t="s">
        <v>4724</v>
      </c>
      <c r="AX54" s="160" t="s">
        <v>4725</v>
      </c>
      <c r="AY54" s="160" t="s">
        <v>4726</v>
      </c>
      <c r="AZ54" s="160" t="s">
        <v>4724</v>
      </c>
      <c r="BA54" s="160" t="s">
        <v>4725</v>
      </c>
      <c r="BB54" s="160" t="s">
        <v>4727</v>
      </c>
      <c r="BC54" s="160" t="s">
        <v>4724</v>
      </c>
      <c r="BD54" s="160" t="s">
        <v>4725</v>
      </c>
      <c r="BE54" s="160" t="s">
        <v>3852</v>
      </c>
      <c r="BF54" s="160" t="s">
        <v>3852</v>
      </c>
      <c r="BG54" s="160" t="s">
        <v>3852</v>
      </c>
      <c r="BH54" s="160" t="s">
        <v>3852</v>
      </c>
      <c r="BI54" s="160" t="s">
        <v>3852</v>
      </c>
      <c r="BJ54" s="160" t="s">
        <v>3852</v>
      </c>
      <c r="BK54" s="160" t="s">
        <v>3852</v>
      </c>
      <c r="BL54" s="160" t="s">
        <v>3852</v>
      </c>
      <c r="BM54" s="160" t="s">
        <v>3852</v>
      </c>
      <c r="BN54" s="160" t="s">
        <v>3852</v>
      </c>
      <c r="BO54" s="160" t="s">
        <v>3852</v>
      </c>
      <c r="BP54" s="159" t="s">
        <v>3852</v>
      </c>
      <c r="BQ54" s="159" t="s">
        <v>3852</v>
      </c>
      <c r="BR54" s="159" t="s">
        <v>3852</v>
      </c>
      <c r="BS54" s="159" t="s">
        <v>3852</v>
      </c>
      <c r="BT54" s="159" t="s">
        <v>3852</v>
      </c>
      <c r="BU54" s="159" t="s">
        <v>3852</v>
      </c>
      <c r="BV54" s="159" t="s">
        <v>3852</v>
      </c>
      <c r="BW54" s="102" t="s">
        <v>3852</v>
      </c>
      <c r="BX54" s="102" t="s">
        <v>3852</v>
      </c>
    </row>
    <row r="55" spans="1:76" s="102" customFormat="1" ht="15.75" x14ac:dyDescent="0.25">
      <c r="A55" s="185" t="s">
        <v>517</v>
      </c>
      <c r="B55" s="186" t="s">
        <v>9019</v>
      </c>
      <c r="C55" s="186" t="s">
        <v>8824</v>
      </c>
      <c r="D55" s="186" t="s">
        <v>8825</v>
      </c>
      <c r="E55" s="186" t="s">
        <v>8826</v>
      </c>
      <c r="F55" s="186" t="s">
        <v>11722</v>
      </c>
      <c r="G55" s="188" t="s">
        <v>3837</v>
      </c>
      <c r="H55" s="189" t="s">
        <v>11676</v>
      </c>
      <c r="I55" s="185" t="s">
        <v>11726</v>
      </c>
      <c r="J55" s="188">
        <v>2</v>
      </c>
      <c r="K55" s="186" t="s">
        <v>4175</v>
      </c>
      <c r="L55" s="188">
        <v>1</v>
      </c>
      <c r="M55" s="186" t="s">
        <v>4176</v>
      </c>
      <c r="N55" s="188">
        <v>7</v>
      </c>
      <c r="O55" s="186" t="s">
        <v>7244</v>
      </c>
      <c r="P55" s="188">
        <v>2</v>
      </c>
      <c r="Q55" s="186" t="s">
        <v>11668</v>
      </c>
      <c r="R55" s="188" t="s">
        <v>728</v>
      </c>
      <c r="S55" s="186" t="s">
        <v>4391</v>
      </c>
      <c r="T55" s="188" t="s">
        <v>720</v>
      </c>
      <c r="U55" s="186" t="s">
        <v>11678</v>
      </c>
      <c r="V55" s="188" t="s">
        <v>4392</v>
      </c>
      <c r="W55" s="186" t="s">
        <v>11679</v>
      </c>
      <c r="X55" s="188" t="s">
        <v>2870</v>
      </c>
      <c r="Y55" s="186" t="s">
        <v>4024</v>
      </c>
      <c r="Z55" s="186" t="str">
        <f t="shared" si="0"/>
        <v>11 Ciudades y comunidades sostenibles</v>
      </c>
      <c r="AA55" s="188">
        <v>11.1</v>
      </c>
      <c r="AB55" s="186" t="s">
        <v>5961</v>
      </c>
      <c r="AC55" s="186" t="str">
        <f t="shared" si="1"/>
        <v>11.1 De aqui a 2030, asegurar el acceso de todas las personas a viviendas y servicios basicos adecuados, seguros y asequibles y mejorar los barrios marginales</v>
      </c>
      <c r="AD55" s="160" t="s">
        <v>4728</v>
      </c>
      <c r="AE55" s="160" t="s">
        <v>4729</v>
      </c>
      <c r="AF55" s="160" t="s">
        <v>4076</v>
      </c>
      <c r="AG55" s="160" t="s">
        <v>4730</v>
      </c>
      <c r="AH55" s="160" t="s">
        <v>719</v>
      </c>
      <c r="AI55" s="160" t="s">
        <v>4731</v>
      </c>
      <c r="AJ55" s="160" t="s">
        <v>4732</v>
      </c>
      <c r="AK55" s="160" t="s">
        <v>4013</v>
      </c>
      <c r="AL55" s="160" t="s">
        <v>4591</v>
      </c>
      <c r="AM55" s="160" t="s">
        <v>2419</v>
      </c>
      <c r="AN55" s="160" t="s">
        <v>4015</v>
      </c>
      <c r="AO55" s="160" t="s">
        <v>3997</v>
      </c>
      <c r="AP55" s="160" t="s">
        <v>719</v>
      </c>
      <c r="AQ55" s="160" t="s">
        <v>4733</v>
      </c>
      <c r="AR55" s="160" t="s">
        <v>4734</v>
      </c>
      <c r="AS55" s="160" t="s">
        <v>4735</v>
      </c>
      <c r="AT55" s="160" t="s">
        <v>4736</v>
      </c>
      <c r="AU55" s="160" t="s">
        <v>4523</v>
      </c>
      <c r="AV55" s="160"/>
      <c r="AW55" s="160" t="s">
        <v>3852</v>
      </c>
      <c r="AX55" s="160" t="s">
        <v>3852</v>
      </c>
      <c r="AY55" s="160" t="s">
        <v>3852</v>
      </c>
      <c r="AZ55" s="160" t="s">
        <v>3852</v>
      </c>
      <c r="BA55" s="160" t="s">
        <v>3852</v>
      </c>
      <c r="BB55" s="160" t="s">
        <v>3852</v>
      </c>
      <c r="BC55" s="160" t="s">
        <v>3852</v>
      </c>
      <c r="BD55" s="160" t="s">
        <v>3852</v>
      </c>
      <c r="BE55" s="160" t="s">
        <v>3852</v>
      </c>
      <c r="BF55" s="160" t="s">
        <v>3852</v>
      </c>
      <c r="BG55" s="160" t="s">
        <v>3852</v>
      </c>
      <c r="BH55" s="160" t="s">
        <v>3852</v>
      </c>
      <c r="BI55" s="160" t="s">
        <v>3852</v>
      </c>
      <c r="BJ55" s="160" t="s">
        <v>3852</v>
      </c>
      <c r="BK55" s="160" t="s">
        <v>3852</v>
      </c>
      <c r="BL55" s="160" t="s">
        <v>3852</v>
      </c>
      <c r="BM55" s="160" t="s">
        <v>3852</v>
      </c>
      <c r="BN55" s="160" t="s">
        <v>3852</v>
      </c>
      <c r="BO55" s="160" t="s">
        <v>3852</v>
      </c>
      <c r="BP55" s="159" t="s">
        <v>3852</v>
      </c>
      <c r="BQ55" s="159" t="s">
        <v>3852</v>
      </c>
      <c r="BR55" s="159" t="s">
        <v>3852</v>
      </c>
      <c r="BS55" s="159" t="s">
        <v>3852</v>
      </c>
      <c r="BT55" s="159" t="s">
        <v>3852</v>
      </c>
      <c r="BU55" s="159" t="s">
        <v>3852</v>
      </c>
      <c r="BV55" s="159" t="s">
        <v>3852</v>
      </c>
      <c r="BW55" s="102" t="s">
        <v>3852</v>
      </c>
      <c r="BX55" s="102" t="s">
        <v>3852</v>
      </c>
    </row>
    <row r="56" spans="1:76" s="102" customFormat="1" ht="15.75" x14ac:dyDescent="0.25">
      <c r="A56" s="185" t="s">
        <v>517</v>
      </c>
      <c r="B56" s="186" t="s">
        <v>9019</v>
      </c>
      <c r="C56" s="186" t="s">
        <v>8824</v>
      </c>
      <c r="D56" s="186" t="s">
        <v>8825</v>
      </c>
      <c r="E56" s="186" t="s">
        <v>8826</v>
      </c>
      <c r="F56" s="186" t="s">
        <v>11722</v>
      </c>
      <c r="G56" s="188" t="s">
        <v>3838</v>
      </c>
      <c r="H56" s="189" t="s">
        <v>11680</v>
      </c>
      <c r="I56" s="185" t="s">
        <v>11727</v>
      </c>
      <c r="J56" s="188">
        <v>2</v>
      </c>
      <c r="K56" s="186" t="s">
        <v>4175</v>
      </c>
      <c r="L56" s="188">
        <v>3</v>
      </c>
      <c r="M56" s="186" t="s">
        <v>4407</v>
      </c>
      <c r="N56" s="188" t="s">
        <v>721</v>
      </c>
      <c r="O56" s="186" t="s">
        <v>11682</v>
      </c>
      <c r="P56" s="188">
        <v>2</v>
      </c>
      <c r="Q56" s="186" t="s">
        <v>11668</v>
      </c>
      <c r="R56" s="188" t="s">
        <v>719</v>
      </c>
      <c r="S56" s="186" t="s">
        <v>11683</v>
      </c>
      <c r="T56" s="188" t="s">
        <v>746</v>
      </c>
      <c r="U56" s="186" t="s">
        <v>11684</v>
      </c>
      <c r="V56" s="188" t="s">
        <v>4408</v>
      </c>
      <c r="W56" s="186" t="s">
        <v>4409</v>
      </c>
      <c r="X56" s="188" t="s">
        <v>2583</v>
      </c>
      <c r="Y56" s="186" t="s">
        <v>4410</v>
      </c>
      <c r="Z56" s="186" t="str">
        <f t="shared" si="0"/>
        <v>15 Vida de ecosistemas terrestres</v>
      </c>
      <c r="AA56" s="188" t="s">
        <v>4411</v>
      </c>
      <c r="AB56" s="186" t="s">
        <v>4412</v>
      </c>
      <c r="AC56" s="186" t="str">
        <f t="shared" si="1"/>
        <v>15.a Movilizar y aumentar de manera significativa los recursos financieros procedentes de todas las fuentes para conservar y utilizar de forma sostenible la diversidad biologica y los ecosistemas</v>
      </c>
      <c r="AD56" s="160" t="s">
        <v>4737</v>
      </c>
      <c r="AE56" s="160" t="s">
        <v>4622</v>
      </c>
      <c r="AF56" s="160" t="s">
        <v>4525</v>
      </c>
      <c r="AG56" s="160" t="s">
        <v>4738</v>
      </c>
      <c r="AH56" s="160" t="s">
        <v>719</v>
      </c>
      <c r="AI56" s="160" t="s">
        <v>4739</v>
      </c>
      <c r="AJ56" s="160" t="s">
        <v>4740</v>
      </c>
      <c r="AK56" s="160" t="s">
        <v>4741</v>
      </c>
      <c r="AL56" s="160" t="s">
        <v>4591</v>
      </c>
      <c r="AM56" s="160" t="s">
        <v>4218</v>
      </c>
      <c r="AN56" s="160" t="s">
        <v>3997</v>
      </c>
      <c r="AO56" s="160" t="s">
        <v>4592</v>
      </c>
      <c r="AP56" s="160" t="s">
        <v>719</v>
      </c>
      <c r="AQ56" s="160" t="s">
        <v>4742</v>
      </c>
      <c r="AR56" s="160" t="s">
        <v>4743</v>
      </c>
      <c r="AS56" s="160" t="s">
        <v>4744</v>
      </c>
      <c r="AT56" s="160" t="s">
        <v>4618</v>
      </c>
      <c r="AU56" s="160" t="s">
        <v>4619</v>
      </c>
      <c r="AV56" s="160" t="s">
        <v>4745</v>
      </c>
      <c r="AW56" s="160" t="s">
        <v>4618</v>
      </c>
      <c r="AX56" s="160" t="s">
        <v>4619</v>
      </c>
      <c r="AY56" s="160" t="s">
        <v>4746</v>
      </c>
      <c r="AZ56" s="160" t="s">
        <v>4618</v>
      </c>
      <c r="BA56" s="160" t="s">
        <v>4619</v>
      </c>
      <c r="BB56" s="160" t="s">
        <v>4747</v>
      </c>
      <c r="BC56" s="160" t="s">
        <v>4618</v>
      </c>
      <c r="BD56" s="160" t="s">
        <v>4619</v>
      </c>
      <c r="BE56" s="160" t="s">
        <v>4748</v>
      </c>
      <c r="BF56" s="160" t="s">
        <v>4618</v>
      </c>
      <c r="BG56" s="160" t="s">
        <v>4619</v>
      </c>
      <c r="BH56" s="160" t="s">
        <v>3852</v>
      </c>
      <c r="BI56" s="160" t="s">
        <v>3852</v>
      </c>
      <c r="BJ56" s="160" t="s">
        <v>3852</v>
      </c>
      <c r="BK56" s="160" t="s">
        <v>3852</v>
      </c>
      <c r="BL56" s="160" t="s">
        <v>3852</v>
      </c>
      <c r="BM56" s="160" t="s">
        <v>3852</v>
      </c>
      <c r="BN56" s="160" t="s">
        <v>3852</v>
      </c>
      <c r="BO56" s="160" t="s">
        <v>3852</v>
      </c>
      <c r="BP56" s="159" t="s">
        <v>3852</v>
      </c>
      <c r="BQ56" s="159" t="s">
        <v>3852</v>
      </c>
      <c r="BR56" s="159" t="s">
        <v>3852</v>
      </c>
      <c r="BS56" s="159" t="s">
        <v>3852</v>
      </c>
      <c r="BT56" s="159" t="s">
        <v>3852</v>
      </c>
      <c r="BU56" s="159" t="s">
        <v>3852</v>
      </c>
      <c r="BV56" s="159" t="s">
        <v>3852</v>
      </c>
      <c r="BW56" s="102" t="s">
        <v>3852</v>
      </c>
      <c r="BX56" s="102" t="s">
        <v>3852</v>
      </c>
    </row>
    <row r="57" spans="1:76" s="102" customFormat="1" ht="15.75" x14ac:dyDescent="0.25">
      <c r="A57" s="185" t="s">
        <v>517</v>
      </c>
      <c r="B57" s="186" t="s">
        <v>9019</v>
      </c>
      <c r="C57" s="186" t="s">
        <v>8824</v>
      </c>
      <c r="D57" s="186" t="s">
        <v>8825</v>
      </c>
      <c r="E57" s="186" t="s">
        <v>8826</v>
      </c>
      <c r="F57" s="186" t="s">
        <v>11722</v>
      </c>
      <c r="G57" s="188" t="s">
        <v>3849</v>
      </c>
      <c r="H57" s="189" t="s">
        <v>11689</v>
      </c>
      <c r="I57" s="185" t="s">
        <v>11728</v>
      </c>
      <c r="J57" s="188">
        <v>2</v>
      </c>
      <c r="K57" s="186" t="s">
        <v>4175</v>
      </c>
      <c r="L57" s="188">
        <v>1</v>
      </c>
      <c r="M57" s="186" t="s">
        <v>4176</v>
      </c>
      <c r="N57" s="188" t="s">
        <v>728</v>
      </c>
      <c r="O57" s="186" t="s">
        <v>4445</v>
      </c>
      <c r="P57" s="188">
        <v>3</v>
      </c>
      <c r="Q57" s="186" t="s">
        <v>11642</v>
      </c>
      <c r="R57" s="188" t="s">
        <v>719</v>
      </c>
      <c r="S57" s="186" t="s">
        <v>11649</v>
      </c>
      <c r="T57" s="188" t="s">
        <v>719</v>
      </c>
      <c r="U57" s="186" t="s">
        <v>11650</v>
      </c>
      <c r="V57" s="188" t="s">
        <v>4446</v>
      </c>
      <c r="W57" s="186" t="s">
        <v>4447</v>
      </c>
      <c r="X57" s="188" t="s">
        <v>747</v>
      </c>
      <c r="Y57" s="186" t="s">
        <v>4179</v>
      </c>
      <c r="Z57" s="186" t="str">
        <f t="shared" si="0"/>
        <v>8 Trabajo decente y crecimiento economico</v>
      </c>
      <c r="AA57" s="188">
        <v>8.3000000000000007</v>
      </c>
      <c r="AB57" s="186" t="s">
        <v>4180</v>
      </c>
      <c r="AC57" s="186" t="str">
        <f t="shared" si="1"/>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57" s="160" t="s">
        <v>4749</v>
      </c>
      <c r="AE57" s="160" t="s">
        <v>4622</v>
      </c>
      <c r="AF57" s="160" t="s">
        <v>4538</v>
      </c>
      <c r="AG57" s="160" t="s">
        <v>4539</v>
      </c>
      <c r="AH57" s="160" t="s">
        <v>719</v>
      </c>
      <c r="AI57" s="160" t="s">
        <v>4750</v>
      </c>
      <c r="AJ57" s="160" t="s">
        <v>4751</v>
      </c>
      <c r="AK57" s="160" t="s">
        <v>3968</v>
      </c>
      <c r="AL57" s="160" t="s">
        <v>4752</v>
      </c>
      <c r="AM57" s="160" t="s">
        <v>4218</v>
      </c>
      <c r="AN57" s="160" t="s">
        <v>3997</v>
      </c>
      <c r="AO57" s="160" t="s">
        <v>4592</v>
      </c>
      <c r="AP57" s="160" t="s">
        <v>719</v>
      </c>
      <c r="AQ57" s="160" t="s">
        <v>4753</v>
      </c>
      <c r="AR57" s="160" t="s">
        <v>4754</v>
      </c>
      <c r="AS57" s="160" t="s">
        <v>4755</v>
      </c>
      <c r="AT57" s="160" t="s">
        <v>4596</v>
      </c>
      <c r="AU57" s="160" t="s">
        <v>4597</v>
      </c>
      <c r="AV57" s="160" t="s">
        <v>4756</v>
      </c>
      <c r="AW57" s="160" t="s">
        <v>4596</v>
      </c>
      <c r="AX57" s="160" t="s">
        <v>4597</v>
      </c>
      <c r="AY57" s="160" t="s">
        <v>3852</v>
      </c>
      <c r="AZ57" s="160" t="s">
        <v>3852</v>
      </c>
      <c r="BA57" s="160" t="s">
        <v>3852</v>
      </c>
      <c r="BB57" s="160" t="s">
        <v>3852</v>
      </c>
      <c r="BC57" s="160" t="s">
        <v>3852</v>
      </c>
      <c r="BD57" s="160" t="s">
        <v>3852</v>
      </c>
      <c r="BE57" s="160" t="s">
        <v>3852</v>
      </c>
      <c r="BF57" s="160" t="s">
        <v>3852</v>
      </c>
      <c r="BG57" s="160" t="s">
        <v>3852</v>
      </c>
      <c r="BH57" s="160" t="s">
        <v>3852</v>
      </c>
      <c r="BI57" s="160" t="s">
        <v>3852</v>
      </c>
      <c r="BJ57" s="160" t="s">
        <v>3852</v>
      </c>
      <c r="BK57" s="160" t="s">
        <v>3852</v>
      </c>
      <c r="BL57" s="160" t="s">
        <v>3852</v>
      </c>
      <c r="BM57" s="160" t="s">
        <v>3852</v>
      </c>
      <c r="BN57" s="160" t="s">
        <v>3852</v>
      </c>
      <c r="BO57" s="160" t="s">
        <v>3852</v>
      </c>
      <c r="BP57" s="159" t="s">
        <v>3852</v>
      </c>
      <c r="BQ57" s="159" t="s">
        <v>3852</v>
      </c>
      <c r="BR57" s="159" t="s">
        <v>3852</v>
      </c>
      <c r="BS57" s="159" t="s">
        <v>3852</v>
      </c>
      <c r="BT57" s="159" t="s">
        <v>3852</v>
      </c>
      <c r="BU57" s="159" t="s">
        <v>3852</v>
      </c>
      <c r="BV57" s="159" t="s">
        <v>3852</v>
      </c>
      <c r="BW57" s="102" t="s">
        <v>3852</v>
      </c>
      <c r="BX57" s="102" t="s">
        <v>3852</v>
      </c>
    </row>
    <row r="58" spans="1:76" s="102" customFormat="1" ht="15.75" x14ac:dyDescent="0.25">
      <c r="A58" s="185" t="s">
        <v>517</v>
      </c>
      <c r="B58" s="186" t="s">
        <v>9019</v>
      </c>
      <c r="C58" s="186" t="s">
        <v>8824</v>
      </c>
      <c r="D58" s="186" t="s">
        <v>8825</v>
      </c>
      <c r="E58" s="186" t="s">
        <v>8826</v>
      </c>
      <c r="F58" s="186" t="s">
        <v>11722</v>
      </c>
      <c r="G58" s="188" t="s">
        <v>3859</v>
      </c>
      <c r="H58" s="189" t="s">
        <v>11691</v>
      </c>
      <c r="I58" s="185" t="s">
        <v>11729</v>
      </c>
      <c r="J58" s="185">
        <v>6</v>
      </c>
      <c r="K58" s="186" t="s">
        <v>11620</v>
      </c>
      <c r="L58" s="185">
        <v>2</v>
      </c>
      <c r="M58" s="186" t="s">
        <v>6871</v>
      </c>
      <c r="N58" s="185">
        <v>4</v>
      </c>
      <c r="O58" s="186" t="s">
        <v>11693</v>
      </c>
      <c r="P58" s="185">
        <v>2</v>
      </c>
      <c r="Q58" s="186" t="s">
        <v>11668</v>
      </c>
      <c r="R58" s="185" t="s">
        <v>720</v>
      </c>
      <c r="S58" s="186" t="s">
        <v>11669</v>
      </c>
      <c r="T58" s="185" t="s">
        <v>719</v>
      </c>
      <c r="U58" s="186" t="s">
        <v>4460</v>
      </c>
      <c r="V58" s="185" t="s">
        <v>4461</v>
      </c>
      <c r="W58" s="186" t="s">
        <v>4462</v>
      </c>
      <c r="X58" s="185" t="s">
        <v>2870</v>
      </c>
      <c r="Y58" s="186" t="s">
        <v>4024</v>
      </c>
      <c r="Z58" s="186" t="str">
        <f t="shared" si="0"/>
        <v>11 Ciudades y comunidades sostenibles</v>
      </c>
      <c r="AA58" s="185">
        <v>11.3</v>
      </c>
      <c r="AB58" s="186" t="s">
        <v>4463</v>
      </c>
      <c r="AC58" s="186" t="str">
        <f t="shared" si="1"/>
        <v>11.3 De aqui a 2030, aumentar la urbanizacion inclusiva y sostenible y la capacidad para la planificacion y la gestion participativas, integradas y sostenibles de los asentamientos humanos en todos los paises</v>
      </c>
      <c r="AD58" s="160" t="s">
        <v>4763</v>
      </c>
      <c r="AE58" s="160" t="s">
        <v>4764</v>
      </c>
      <c r="AF58" s="160" t="s">
        <v>4765</v>
      </c>
      <c r="AG58" s="160" t="s">
        <v>4766</v>
      </c>
      <c r="AH58" s="160" t="s">
        <v>719</v>
      </c>
      <c r="AI58" s="160" t="s">
        <v>4767</v>
      </c>
      <c r="AJ58" s="160" t="s">
        <v>4768</v>
      </c>
      <c r="AK58" s="160" t="s">
        <v>4013</v>
      </c>
      <c r="AL58" s="160" t="s">
        <v>4769</v>
      </c>
      <c r="AM58" s="160" t="s">
        <v>4309</v>
      </c>
      <c r="AN58" s="160" t="s">
        <v>3997</v>
      </c>
      <c r="AO58" s="160" t="s">
        <v>3998</v>
      </c>
      <c r="AP58" s="160" t="s">
        <v>719</v>
      </c>
      <c r="AQ58" s="160" t="s">
        <v>4770</v>
      </c>
      <c r="AR58" s="160" t="s">
        <v>4771</v>
      </c>
      <c r="AS58" s="160" t="s">
        <v>4772</v>
      </c>
      <c r="AT58" s="160" t="s">
        <v>4773</v>
      </c>
      <c r="AU58" s="160" t="s">
        <v>4608</v>
      </c>
      <c r="AV58" s="160"/>
      <c r="AW58" s="160" t="s">
        <v>3852</v>
      </c>
      <c r="AX58" s="160" t="s">
        <v>3852</v>
      </c>
      <c r="AY58" s="160" t="s">
        <v>3852</v>
      </c>
      <c r="AZ58" s="160" t="s">
        <v>3852</v>
      </c>
      <c r="BA58" s="160" t="s">
        <v>3852</v>
      </c>
      <c r="BB58" s="160" t="s">
        <v>3852</v>
      </c>
      <c r="BC58" s="160" t="s">
        <v>3852</v>
      </c>
      <c r="BD58" s="160" t="s">
        <v>3852</v>
      </c>
      <c r="BE58" s="160" t="s">
        <v>3852</v>
      </c>
      <c r="BF58" s="160" t="s">
        <v>3852</v>
      </c>
      <c r="BG58" s="160" t="s">
        <v>3852</v>
      </c>
      <c r="BH58" s="160" t="s">
        <v>3852</v>
      </c>
      <c r="BI58" s="160" t="s">
        <v>3852</v>
      </c>
      <c r="BJ58" s="160" t="s">
        <v>3852</v>
      </c>
      <c r="BK58" s="160" t="s">
        <v>3852</v>
      </c>
      <c r="BL58" s="160" t="s">
        <v>3852</v>
      </c>
      <c r="BM58" s="160" t="s">
        <v>3852</v>
      </c>
      <c r="BN58" s="160" t="s">
        <v>3852</v>
      </c>
      <c r="BO58" s="160" t="s">
        <v>3852</v>
      </c>
      <c r="BP58" s="159" t="s">
        <v>3852</v>
      </c>
      <c r="BQ58" s="159" t="s">
        <v>3852</v>
      </c>
      <c r="BR58" s="159" t="s">
        <v>3852</v>
      </c>
      <c r="BS58" s="159" t="s">
        <v>3852</v>
      </c>
      <c r="BT58" s="159" t="s">
        <v>3852</v>
      </c>
      <c r="BU58" s="159" t="s">
        <v>3852</v>
      </c>
      <c r="BV58" s="159" t="s">
        <v>3852</v>
      </c>
      <c r="BW58" s="102" t="s">
        <v>3852</v>
      </c>
      <c r="BX58" s="102" t="s">
        <v>3852</v>
      </c>
    </row>
    <row r="59" spans="1:76" s="102" customFormat="1" ht="15.75" x14ac:dyDescent="0.25">
      <c r="A59" s="185" t="s">
        <v>517</v>
      </c>
      <c r="B59" s="186" t="s">
        <v>9019</v>
      </c>
      <c r="C59" s="186" t="s">
        <v>8824</v>
      </c>
      <c r="D59" s="186" t="s">
        <v>8825</v>
      </c>
      <c r="E59" s="186" t="s">
        <v>8826</v>
      </c>
      <c r="F59" s="186" t="s">
        <v>11722</v>
      </c>
      <c r="G59" s="188" t="s">
        <v>666</v>
      </c>
      <c r="H59" s="189" t="s">
        <v>11619</v>
      </c>
      <c r="I59" s="185" t="s">
        <v>2538</v>
      </c>
      <c r="J59" s="188">
        <v>2</v>
      </c>
      <c r="K59" s="186" t="s">
        <v>4175</v>
      </c>
      <c r="L59" s="188">
        <v>2</v>
      </c>
      <c r="M59" s="186" t="s">
        <v>4352</v>
      </c>
      <c r="N59" s="188">
        <v>2</v>
      </c>
      <c r="O59" s="186" t="s">
        <v>4353</v>
      </c>
      <c r="P59" s="188">
        <v>2</v>
      </c>
      <c r="Q59" s="186" t="s">
        <v>11668</v>
      </c>
      <c r="R59" s="188" t="s">
        <v>720</v>
      </c>
      <c r="S59" s="186" t="s">
        <v>11669</v>
      </c>
      <c r="T59" s="188" t="s">
        <v>719</v>
      </c>
      <c r="U59" s="186" t="s">
        <v>4460</v>
      </c>
      <c r="V59" s="188" t="s">
        <v>3987</v>
      </c>
      <c r="W59" s="186" t="s">
        <v>3988</v>
      </c>
      <c r="X59" s="188" t="s">
        <v>2870</v>
      </c>
      <c r="Y59" s="186" t="s">
        <v>4024</v>
      </c>
      <c r="Z59" s="186" t="str">
        <f t="shared" si="0"/>
        <v>11 Ciudades y comunidades sostenibles</v>
      </c>
      <c r="AA59" s="188">
        <v>11.3</v>
      </c>
      <c r="AB59" s="186" t="s">
        <v>4463</v>
      </c>
      <c r="AC59" s="186" t="str">
        <f t="shared" si="1"/>
        <v>11.3 De aqui a 2030, aumentar la urbanizacion inclusiva y sostenible y la capacidad para la planificacion y la gestion participativas, integradas y sostenibles de los asentamientos humanos en todos los paises</v>
      </c>
      <c r="AD59" s="160" t="s">
        <v>4774</v>
      </c>
      <c r="AE59" s="160" t="s">
        <v>4775</v>
      </c>
      <c r="AF59" s="160" t="s">
        <v>4776</v>
      </c>
      <c r="AG59" s="160" t="s">
        <v>4777</v>
      </c>
      <c r="AH59" s="160" t="s">
        <v>719</v>
      </c>
      <c r="AI59" s="160" t="s">
        <v>4778</v>
      </c>
      <c r="AJ59" s="160" t="s">
        <v>4779</v>
      </c>
      <c r="AK59" s="160" t="s">
        <v>4013</v>
      </c>
      <c r="AL59" s="160" t="s">
        <v>4780</v>
      </c>
      <c r="AM59" s="160" t="s">
        <v>4309</v>
      </c>
      <c r="AN59" s="160" t="s">
        <v>3997</v>
      </c>
      <c r="AO59" s="160" t="s">
        <v>3998</v>
      </c>
      <c r="AP59" s="160" t="s">
        <v>719</v>
      </c>
      <c r="AQ59" s="160" t="s">
        <v>4770</v>
      </c>
      <c r="AR59" s="160" t="s">
        <v>4781</v>
      </c>
      <c r="AS59" s="160" t="s">
        <v>4782</v>
      </c>
      <c r="AT59" s="160" t="s">
        <v>4773</v>
      </c>
      <c r="AU59" s="160" t="s">
        <v>4608</v>
      </c>
      <c r="AV59" s="160" t="s">
        <v>4783</v>
      </c>
      <c r="AW59" s="160" t="s">
        <v>4773</v>
      </c>
      <c r="AX59" s="160" t="s">
        <v>4608</v>
      </c>
      <c r="AY59" s="160" t="s">
        <v>4784</v>
      </c>
      <c r="AZ59" s="160" t="s">
        <v>4773</v>
      </c>
      <c r="BA59" s="160" t="s">
        <v>4608</v>
      </c>
      <c r="BB59" s="160" t="s">
        <v>3852</v>
      </c>
      <c r="BC59" s="160" t="s">
        <v>3852</v>
      </c>
      <c r="BD59" s="160" t="s">
        <v>3852</v>
      </c>
      <c r="BE59" s="160" t="s">
        <v>3852</v>
      </c>
      <c r="BF59" s="160" t="s">
        <v>3852</v>
      </c>
      <c r="BG59" s="160" t="s">
        <v>3852</v>
      </c>
      <c r="BH59" s="160" t="s">
        <v>3852</v>
      </c>
      <c r="BI59" s="160" t="s">
        <v>3852</v>
      </c>
      <c r="BJ59" s="160" t="s">
        <v>3852</v>
      </c>
      <c r="BK59" s="160" t="s">
        <v>3852</v>
      </c>
      <c r="BL59" s="160" t="s">
        <v>3852</v>
      </c>
      <c r="BM59" s="160" t="s">
        <v>3852</v>
      </c>
      <c r="BN59" s="160" t="s">
        <v>3852</v>
      </c>
      <c r="BO59" s="160" t="s">
        <v>3852</v>
      </c>
      <c r="BP59" s="159" t="s">
        <v>3852</v>
      </c>
      <c r="BQ59" s="159" t="s">
        <v>3852</v>
      </c>
      <c r="BR59" s="159" t="s">
        <v>3852</v>
      </c>
      <c r="BS59" s="159" t="s">
        <v>3852</v>
      </c>
      <c r="BT59" s="159" t="s">
        <v>3852</v>
      </c>
      <c r="BU59" s="159" t="s">
        <v>3852</v>
      </c>
      <c r="BV59" s="159" t="s">
        <v>3852</v>
      </c>
      <c r="BW59" s="102" t="s">
        <v>3852</v>
      </c>
      <c r="BX59" s="102" t="s">
        <v>3852</v>
      </c>
    </row>
    <row r="60" spans="1:76" s="102" customFormat="1" ht="15.75" x14ac:dyDescent="0.25">
      <c r="A60" s="185" t="s">
        <v>517</v>
      </c>
      <c r="B60" s="186" t="s">
        <v>9019</v>
      </c>
      <c r="C60" s="186" t="s">
        <v>8824</v>
      </c>
      <c r="D60" s="186" t="s">
        <v>8825</v>
      </c>
      <c r="E60" s="186" t="s">
        <v>8826</v>
      </c>
      <c r="F60" s="186" t="s">
        <v>11722</v>
      </c>
      <c r="G60" s="188" t="s">
        <v>3862</v>
      </c>
      <c r="H60" s="189" t="s">
        <v>11623</v>
      </c>
      <c r="I60" s="185" t="s">
        <v>11730</v>
      </c>
      <c r="J60" s="188">
        <v>2</v>
      </c>
      <c r="K60" s="186" t="s">
        <v>4175</v>
      </c>
      <c r="L60" s="188">
        <v>1</v>
      </c>
      <c r="M60" s="186" t="s">
        <v>4176</v>
      </c>
      <c r="N60" s="188">
        <v>7</v>
      </c>
      <c r="O60" s="186" t="s">
        <v>7244</v>
      </c>
      <c r="P60" s="188">
        <v>1</v>
      </c>
      <c r="Q60" s="186" t="s">
        <v>3957</v>
      </c>
      <c r="R60" s="188" t="s">
        <v>747</v>
      </c>
      <c r="S60" s="186" t="s">
        <v>11646</v>
      </c>
      <c r="T60" s="188" t="s">
        <v>719</v>
      </c>
      <c r="U60" s="186" t="s">
        <v>11695</v>
      </c>
      <c r="V60" s="188" t="s">
        <v>4005</v>
      </c>
      <c r="W60" s="186" t="s">
        <v>4006</v>
      </c>
      <c r="X60" s="188" t="s">
        <v>2870</v>
      </c>
      <c r="Y60" s="186" t="s">
        <v>4024</v>
      </c>
      <c r="Z60" s="186" t="str">
        <f t="shared" si="0"/>
        <v>11 Ciudades y comunidades sostenibles</v>
      </c>
      <c r="AA60" s="188">
        <v>11.3</v>
      </c>
      <c r="AB60" s="186" t="s">
        <v>4463</v>
      </c>
      <c r="AC60" s="186" t="str">
        <f t="shared" si="1"/>
        <v>11.3 De aqui a 2030, aumentar la urbanizacion inclusiva y sostenible y la capacidad para la planificacion y la gestion participativas, integradas y sostenibles de los asentamientos humanos en todos los paises</v>
      </c>
      <c r="AD60" s="160" t="s">
        <v>4774</v>
      </c>
      <c r="AE60" s="160" t="s">
        <v>4775</v>
      </c>
      <c r="AF60" s="160" t="s">
        <v>4776</v>
      </c>
      <c r="AG60" s="160" t="s">
        <v>4777</v>
      </c>
      <c r="AH60" s="160" t="s">
        <v>719</v>
      </c>
      <c r="AI60" s="160" t="s">
        <v>4785</v>
      </c>
      <c r="AJ60" s="160" t="s">
        <v>4786</v>
      </c>
      <c r="AK60" s="160" t="s">
        <v>4013</v>
      </c>
      <c r="AL60" s="160" t="s">
        <v>4780</v>
      </c>
      <c r="AM60" s="160" t="s">
        <v>4309</v>
      </c>
      <c r="AN60" s="160" t="s">
        <v>3997</v>
      </c>
      <c r="AO60" s="160" t="s">
        <v>3998</v>
      </c>
      <c r="AP60" s="160" t="s">
        <v>719</v>
      </c>
      <c r="AQ60" s="160" t="s">
        <v>4770</v>
      </c>
      <c r="AR60" s="160" t="s">
        <v>4787</v>
      </c>
      <c r="AS60" s="160" t="s">
        <v>4788</v>
      </c>
      <c r="AT60" s="160" t="s">
        <v>4773</v>
      </c>
      <c r="AU60" s="160" t="s">
        <v>4608</v>
      </c>
      <c r="AV60" s="160" t="s">
        <v>4789</v>
      </c>
      <c r="AW60" s="160" t="s">
        <v>4773</v>
      </c>
      <c r="AX60" s="160" t="s">
        <v>4608</v>
      </c>
      <c r="AY60" s="160" t="s">
        <v>4790</v>
      </c>
      <c r="AZ60" s="160" t="s">
        <v>4773</v>
      </c>
      <c r="BA60" s="160" t="s">
        <v>4608</v>
      </c>
      <c r="BB60" s="160" t="s">
        <v>4791</v>
      </c>
      <c r="BC60" s="160" t="s">
        <v>4773</v>
      </c>
      <c r="BD60" s="160" t="s">
        <v>4608</v>
      </c>
      <c r="BE60" s="160" t="s">
        <v>4792</v>
      </c>
      <c r="BF60" s="160" t="s">
        <v>4773</v>
      </c>
      <c r="BG60" s="160" t="s">
        <v>4608</v>
      </c>
      <c r="BH60" s="160" t="s">
        <v>3852</v>
      </c>
      <c r="BI60" s="160" t="s">
        <v>3852</v>
      </c>
      <c r="BJ60" s="160" t="s">
        <v>3852</v>
      </c>
      <c r="BK60" s="160" t="s">
        <v>3852</v>
      </c>
      <c r="BL60" s="160" t="s">
        <v>3852</v>
      </c>
      <c r="BM60" s="160" t="s">
        <v>3852</v>
      </c>
      <c r="BN60" s="160" t="s">
        <v>3852</v>
      </c>
      <c r="BO60" s="160" t="s">
        <v>3852</v>
      </c>
      <c r="BP60" s="159" t="s">
        <v>3852</v>
      </c>
      <c r="BQ60" s="159" t="s">
        <v>3852</v>
      </c>
      <c r="BR60" s="159" t="s">
        <v>3852</v>
      </c>
      <c r="BS60" s="159" t="s">
        <v>3852</v>
      </c>
      <c r="BT60" s="159" t="s">
        <v>3852</v>
      </c>
      <c r="BU60" s="159" t="s">
        <v>3852</v>
      </c>
      <c r="BV60" s="159" t="s">
        <v>3852</v>
      </c>
      <c r="BW60" s="102" t="s">
        <v>3852</v>
      </c>
      <c r="BX60" s="102" t="s">
        <v>3852</v>
      </c>
    </row>
    <row r="61" spans="1:76" s="102" customFormat="1" ht="15.75" x14ac:dyDescent="0.25">
      <c r="A61" s="185" t="s">
        <v>517</v>
      </c>
      <c r="B61" s="186" t="s">
        <v>9019</v>
      </c>
      <c r="C61" s="186" t="s">
        <v>8824</v>
      </c>
      <c r="D61" s="186" t="s">
        <v>8825</v>
      </c>
      <c r="E61" s="186" t="s">
        <v>8826</v>
      </c>
      <c r="F61" s="186" t="s">
        <v>11722</v>
      </c>
      <c r="G61" s="188" t="s">
        <v>667</v>
      </c>
      <c r="H61" s="189" t="s">
        <v>11625</v>
      </c>
      <c r="I61" s="185" t="s">
        <v>2535</v>
      </c>
      <c r="J61" s="188">
        <v>5</v>
      </c>
      <c r="K61" s="186" t="s">
        <v>11626</v>
      </c>
      <c r="L61" s="188">
        <v>3</v>
      </c>
      <c r="M61" s="186" t="s">
        <v>7725</v>
      </c>
      <c r="N61" s="188" t="s">
        <v>728</v>
      </c>
      <c r="O61" s="186" t="s">
        <v>4021</v>
      </c>
      <c r="P61" s="188">
        <v>1</v>
      </c>
      <c r="Q61" s="186" t="s">
        <v>3957</v>
      </c>
      <c r="R61" s="188" t="s">
        <v>739</v>
      </c>
      <c r="S61" s="186" t="s">
        <v>11627</v>
      </c>
      <c r="T61" s="188" t="s">
        <v>720</v>
      </c>
      <c r="U61" s="186" t="s">
        <v>4020</v>
      </c>
      <c r="V61" s="188" t="s">
        <v>4022</v>
      </c>
      <c r="W61" s="186" t="s">
        <v>4023</v>
      </c>
      <c r="X61" s="188" t="s">
        <v>2870</v>
      </c>
      <c r="Y61" s="186" t="s">
        <v>4024</v>
      </c>
      <c r="Z61" s="186" t="str">
        <f t="shared" si="0"/>
        <v>11 Ciudades y comunidades sostenibles</v>
      </c>
      <c r="AA61" s="188">
        <v>11.5</v>
      </c>
      <c r="AB61" s="186" t="s">
        <v>4025</v>
      </c>
      <c r="AC61" s="186" t="str">
        <f t="shared" si="1"/>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61" s="160" t="s">
        <v>4795</v>
      </c>
      <c r="AE61" s="160" t="s">
        <v>4796</v>
      </c>
      <c r="AF61" s="160" t="s">
        <v>4322</v>
      </c>
      <c r="AG61" s="160" t="s">
        <v>4797</v>
      </c>
      <c r="AH61" s="160" t="s">
        <v>719</v>
      </c>
      <c r="AI61" s="160" t="s">
        <v>4798</v>
      </c>
      <c r="AJ61" s="160" t="s">
        <v>4799</v>
      </c>
      <c r="AK61" s="160" t="s">
        <v>3968</v>
      </c>
      <c r="AL61" s="160" t="s">
        <v>4800</v>
      </c>
      <c r="AM61" s="160" t="s">
        <v>4801</v>
      </c>
      <c r="AN61" s="160" t="s">
        <v>4802</v>
      </c>
      <c r="AO61" s="160" t="s">
        <v>4803</v>
      </c>
      <c r="AP61" s="160" t="s">
        <v>719</v>
      </c>
      <c r="AQ61" s="160" t="s">
        <v>4593</v>
      </c>
      <c r="AR61" s="160" t="s">
        <v>4804</v>
      </c>
      <c r="AS61" s="160" t="s">
        <v>4805</v>
      </c>
      <c r="AT61" s="160" t="s">
        <v>4806</v>
      </c>
      <c r="AU61" s="160" t="s">
        <v>4807</v>
      </c>
      <c r="AV61" s="160" t="s">
        <v>4808</v>
      </c>
      <c r="AW61" s="160" t="s">
        <v>4806</v>
      </c>
      <c r="AX61" s="160" t="s">
        <v>4807</v>
      </c>
      <c r="AY61" s="160" t="s">
        <v>4809</v>
      </c>
      <c r="AZ61" s="160" t="s">
        <v>4810</v>
      </c>
      <c r="BA61" s="160" t="s">
        <v>4811</v>
      </c>
      <c r="BB61" s="160" t="s">
        <v>4812</v>
      </c>
      <c r="BC61" s="160" t="s">
        <v>4813</v>
      </c>
      <c r="BD61" s="160" t="s">
        <v>4814</v>
      </c>
      <c r="BE61" s="160" t="s">
        <v>4815</v>
      </c>
      <c r="BF61" s="160" t="s">
        <v>4806</v>
      </c>
      <c r="BG61" s="160" t="s">
        <v>4807</v>
      </c>
      <c r="BH61" s="160" t="s">
        <v>4816</v>
      </c>
      <c r="BI61" s="160" t="s">
        <v>4817</v>
      </c>
      <c r="BJ61" s="160" t="s">
        <v>4818</v>
      </c>
      <c r="BK61" s="160" t="s">
        <v>3852</v>
      </c>
      <c r="BL61" s="160" t="s">
        <v>3852</v>
      </c>
      <c r="BM61" s="160" t="s">
        <v>3852</v>
      </c>
      <c r="BN61" s="160" t="s">
        <v>3852</v>
      </c>
      <c r="BO61" s="160" t="s">
        <v>3852</v>
      </c>
      <c r="BP61" s="159" t="s">
        <v>3852</v>
      </c>
      <c r="BQ61" s="159" t="s">
        <v>3852</v>
      </c>
      <c r="BR61" s="159" t="s">
        <v>3852</v>
      </c>
      <c r="BS61" s="159" t="s">
        <v>3852</v>
      </c>
      <c r="BT61" s="159" t="s">
        <v>3852</v>
      </c>
      <c r="BU61" s="159" t="s">
        <v>3852</v>
      </c>
      <c r="BV61" s="159" t="s">
        <v>3852</v>
      </c>
      <c r="BW61" s="102" t="s">
        <v>3852</v>
      </c>
      <c r="BX61" s="102" t="s">
        <v>3852</v>
      </c>
    </row>
    <row r="62" spans="1:76" s="102" customFormat="1" ht="15.75" x14ac:dyDescent="0.25">
      <c r="A62" s="185" t="s">
        <v>517</v>
      </c>
      <c r="B62" s="186" t="s">
        <v>9019</v>
      </c>
      <c r="C62" s="186" t="s">
        <v>8824</v>
      </c>
      <c r="D62" s="186" t="s">
        <v>8825</v>
      </c>
      <c r="E62" s="186" t="s">
        <v>8826</v>
      </c>
      <c r="F62" s="186" t="s">
        <v>11722</v>
      </c>
      <c r="G62" s="188" t="s">
        <v>3872</v>
      </c>
      <c r="H62" s="189" t="s">
        <v>11696</v>
      </c>
      <c r="I62" s="185" t="s">
        <v>11731</v>
      </c>
      <c r="J62" s="188">
        <v>2</v>
      </c>
      <c r="K62" s="186" t="s">
        <v>4175</v>
      </c>
      <c r="L62" s="188">
        <v>2</v>
      </c>
      <c r="M62" s="186" t="s">
        <v>4352</v>
      </c>
      <c r="N62" s="188">
        <v>2</v>
      </c>
      <c r="O62" s="186" t="s">
        <v>4353</v>
      </c>
      <c r="P62" s="188">
        <v>2</v>
      </c>
      <c r="Q62" s="186" t="s">
        <v>11668</v>
      </c>
      <c r="R62" s="188" t="s">
        <v>720</v>
      </c>
      <c r="S62" s="186" t="s">
        <v>11669</v>
      </c>
      <c r="T62" s="188" t="s">
        <v>720</v>
      </c>
      <c r="U62" s="186" t="s">
        <v>11698</v>
      </c>
      <c r="V62" s="188" t="s">
        <v>2517</v>
      </c>
      <c r="W62" s="186" t="s">
        <v>11696</v>
      </c>
      <c r="X62" s="188" t="s">
        <v>3246</v>
      </c>
      <c r="Y62" s="186" t="s">
        <v>3960</v>
      </c>
      <c r="Z62" s="186" t="str">
        <f t="shared" si="0"/>
        <v>16 Paz, justicia e instituciones solidas</v>
      </c>
      <c r="AA62" s="188">
        <v>16.7</v>
      </c>
      <c r="AB62" s="186" t="s">
        <v>4536</v>
      </c>
      <c r="AC62" s="186" t="str">
        <f t="shared" si="1"/>
        <v>16.7 Garantizar la adopcion en todos los niveles de decisiones inclusivas, participativas y representativas que respondan a las necesidades</v>
      </c>
      <c r="AD62" s="160" t="s">
        <v>4819</v>
      </c>
      <c r="AE62" s="160" t="s">
        <v>4796</v>
      </c>
      <c r="AF62" s="160" t="s">
        <v>4611</v>
      </c>
      <c r="AG62" s="160" t="s">
        <v>4820</v>
      </c>
      <c r="AH62" s="160" t="s">
        <v>719</v>
      </c>
      <c r="AI62" s="160" t="s">
        <v>4821</v>
      </c>
      <c r="AJ62" s="160" t="s">
        <v>4822</v>
      </c>
      <c r="AK62" s="160" t="s">
        <v>3968</v>
      </c>
      <c r="AL62" s="160" t="s">
        <v>4800</v>
      </c>
      <c r="AM62" s="160" t="s">
        <v>4164</v>
      </c>
      <c r="AN62" s="160" t="s">
        <v>4823</v>
      </c>
      <c r="AO62" s="160" t="s">
        <v>4208</v>
      </c>
      <c r="AP62" s="160" t="s">
        <v>719</v>
      </c>
      <c r="AQ62" s="160" t="s">
        <v>4824</v>
      </c>
      <c r="AR62" s="160" t="s">
        <v>4825</v>
      </c>
      <c r="AS62" s="160" t="s">
        <v>4826</v>
      </c>
      <c r="AT62" s="160" t="s">
        <v>4827</v>
      </c>
      <c r="AU62" s="160" t="s">
        <v>4828</v>
      </c>
      <c r="AV62" s="160" t="s">
        <v>4829</v>
      </c>
      <c r="AW62" s="160" t="s">
        <v>4827</v>
      </c>
      <c r="AX62" s="160" t="s">
        <v>4828</v>
      </c>
      <c r="AY62" s="160" t="s">
        <v>4830</v>
      </c>
      <c r="AZ62" s="160" t="s">
        <v>4817</v>
      </c>
      <c r="BA62" s="160" t="s">
        <v>4818</v>
      </c>
      <c r="BB62" s="160" t="s">
        <v>3852</v>
      </c>
      <c r="BC62" s="160" t="s">
        <v>3852</v>
      </c>
      <c r="BD62" s="160" t="s">
        <v>3852</v>
      </c>
      <c r="BE62" s="160" t="s">
        <v>3852</v>
      </c>
      <c r="BF62" s="160" t="s">
        <v>3852</v>
      </c>
      <c r="BG62" s="160" t="s">
        <v>3852</v>
      </c>
      <c r="BH62" s="160" t="s">
        <v>3852</v>
      </c>
      <c r="BI62" s="160" t="s">
        <v>3852</v>
      </c>
      <c r="BJ62" s="160" t="s">
        <v>3852</v>
      </c>
      <c r="BK62" s="160" t="s">
        <v>3852</v>
      </c>
      <c r="BL62" s="160" t="s">
        <v>3852</v>
      </c>
      <c r="BM62" s="160" t="s">
        <v>3852</v>
      </c>
      <c r="BN62" s="160" t="s">
        <v>3852</v>
      </c>
      <c r="BO62" s="160" t="s">
        <v>3852</v>
      </c>
      <c r="BP62" s="159" t="s">
        <v>3852</v>
      </c>
      <c r="BQ62" s="159" t="s">
        <v>3852</v>
      </c>
      <c r="BR62" s="159" t="s">
        <v>3852</v>
      </c>
      <c r="BS62" s="159" t="s">
        <v>3852</v>
      </c>
      <c r="BT62" s="159" t="s">
        <v>3852</v>
      </c>
      <c r="BU62" s="159" t="s">
        <v>3852</v>
      </c>
      <c r="BV62" s="159" t="s">
        <v>3852</v>
      </c>
      <c r="BW62" s="102" t="s">
        <v>3852</v>
      </c>
      <c r="BX62" s="102" t="s">
        <v>3852</v>
      </c>
    </row>
    <row r="63" spans="1:76" s="102" customFormat="1" ht="15.75" x14ac:dyDescent="0.25">
      <c r="A63" s="185" t="s">
        <v>519</v>
      </c>
      <c r="B63" s="186" t="s">
        <v>11732</v>
      </c>
      <c r="C63" s="186" t="s">
        <v>9026</v>
      </c>
      <c r="D63" s="186" t="s">
        <v>9027</v>
      </c>
      <c r="E63" s="186" t="s">
        <v>11733</v>
      </c>
      <c r="F63" s="186" t="s">
        <v>9045</v>
      </c>
      <c r="G63" s="188" t="s">
        <v>11663</v>
      </c>
      <c r="H63" s="189" t="s">
        <v>11664</v>
      </c>
      <c r="I63" s="185" t="s">
        <v>11734</v>
      </c>
      <c r="J63" s="188">
        <v>6</v>
      </c>
      <c r="K63" s="186" t="s">
        <v>11620</v>
      </c>
      <c r="L63" s="188">
        <v>5</v>
      </c>
      <c r="M63" s="186" t="s">
        <v>11666</v>
      </c>
      <c r="N63" s="188">
        <v>1</v>
      </c>
      <c r="O63" s="186" t="s">
        <v>11667</v>
      </c>
      <c r="P63" s="188">
        <v>2</v>
      </c>
      <c r="Q63" s="186" t="s">
        <v>11668</v>
      </c>
      <c r="R63" s="188" t="s">
        <v>720</v>
      </c>
      <c r="S63" s="186" t="s">
        <v>11669</v>
      </c>
      <c r="T63" s="188" t="s">
        <v>719</v>
      </c>
      <c r="U63" s="186" t="s">
        <v>4460</v>
      </c>
      <c r="V63" s="188" t="s">
        <v>4337</v>
      </c>
      <c r="W63" s="186" t="s">
        <v>4338</v>
      </c>
      <c r="X63" s="188" t="s">
        <v>3246</v>
      </c>
      <c r="Y63" s="186" t="s">
        <v>3960</v>
      </c>
      <c r="Z63" s="186" t="str">
        <f t="shared" si="0"/>
        <v>16 Paz, justicia e instituciones solidas</v>
      </c>
      <c r="AA63" s="188">
        <v>16.100000000000001</v>
      </c>
      <c r="AB63" s="186" t="s">
        <v>4042</v>
      </c>
      <c r="AC63" s="186" t="str">
        <f t="shared" si="1"/>
        <v>16.1 Reducir significativamente todas las formas de violencia y las correspondientes tasas de mortalidad en todo el mundo</v>
      </c>
      <c r="AD63" s="160" t="s">
        <v>4831</v>
      </c>
      <c r="AE63" s="160" t="s">
        <v>4796</v>
      </c>
      <c r="AF63" s="160" t="s">
        <v>4623</v>
      </c>
      <c r="AG63" s="160" t="s">
        <v>4832</v>
      </c>
      <c r="AH63" s="160" t="s">
        <v>719</v>
      </c>
      <c r="AI63" s="160" t="s">
        <v>4833</v>
      </c>
      <c r="AJ63" s="160" t="s">
        <v>4834</v>
      </c>
      <c r="AK63" s="160" t="s">
        <v>3968</v>
      </c>
      <c r="AL63" s="160" t="s">
        <v>4800</v>
      </c>
      <c r="AM63" s="160" t="s">
        <v>4109</v>
      </c>
      <c r="AN63" s="160" t="s">
        <v>4110</v>
      </c>
      <c r="AO63" s="160" t="s">
        <v>3998</v>
      </c>
      <c r="AP63" s="160" t="s">
        <v>719</v>
      </c>
      <c r="AQ63" s="160" t="s">
        <v>4627</v>
      </c>
      <c r="AR63" s="160" t="s">
        <v>4835</v>
      </c>
      <c r="AS63" s="160" t="s">
        <v>4836</v>
      </c>
      <c r="AT63" s="160" t="s">
        <v>4837</v>
      </c>
      <c r="AU63" s="160" t="s">
        <v>4838</v>
      </c>
      <c r="AV63" s="160" t="s">
        <v>4839</v>
      </c>
      <c r="AW63" s="160" t="s">
        <v>4840</v>
      </c>
      <c r="AX63" s="160" t="s">
        <v>4841</v>
      </c>
      <c r="AY63" s="160" t="s">
        <v>4842</v>
      </c>
      <c r="AZ63" s="160" t="s">
        <v>4843</v>
      </c>
      <c r="BA63" s="160" t="s">
        <v>4844</v>
      </c>
      <c r="BB63" s="160" t="s">
        <v>4845</v>
      </c>
      <c r="BC63" s="160" t="s">
        <v>4843</v>
      </c>
      <c r="BD63" s="160" t="s">
        <v>4844</v>
      </c>
      <c r="BE63" s="160" t="s">
        <v>4846</v>
      </c>
      <c r="BF63" s="160" t="s">
        <v>4810</v>
      </c>
      <c r="BG63" s="160" t="s">
        <v>4811</v>
      </c>
      <c r="BH63" s="160" t="s">
        <v>4847</v>
      </c>
      <c r="BI63" s="160" t="s">
        <v>4843</v>
      </c>
      <c r="BJ63" s="160" t="s">
        <v>4844</v>
      </c>
      <c r="BK63" s="160" t="s">
        <v>3852</v>
      </c>
      <c r="BL63" s="160" t="s">
        <v>3852</v>
      </c>
      <c r="BM63" s="160" t="s">
        <v>3852</v>
      </c>
      <c r="BN63" s="160" t="s">
        <v>3852</v>
      </c>
      <c r="BO63" s="160" t="s">
        <v>3852</v>
      </c>
      <c r="BP63" s="159" t="s">
        <v>3852</v>
      </c>
      <c r="BQ63" s="159" t="s">
        <v>3852</v>
      </c>
      <c r="BR63" s="159" t="s">
        <v>3852</v>
      </c>
      <c r="BS63" s="159" t="s">
        <v>3852</v>
      </c>
      <c r="BT63" s="159" t="s">
        <v>3852</v>
      </c>
      <c r="BU63" s="159" t="s">
        <v>3852</v>
      </c>
      <c r="BV63" s="159" t="s">
        <v>3852</v>
      </c>
      <c r="BW63" s="102" t="s">
        <v>3852</v>
      </c>
      <c r="BX63" s="102" t="s">
        <v>3852</v>
      </c>
    </row>
    <row r="64" spans="1:76" s="102" customFormat="1" ht="15.75" x14ac:dyDescent="0.25">
      <c r="A64" s="185" t="s">
        <v>519</v>
      </c>
      <c r="B64" s="186" t="s">
        <v>11732</v>
      </c>
      <c r="C64" s="186" t="s">
        <v>9026</v>
      </c>
      <c r="D64" s="186" t="s">
        <v>9027</v>
      </c>
      <c r="E64" s="186" t="s">
        <v>11733</v>
      </c>
      <c r="F64" s="186" t="s">
        <v>9045</v>
      </c>
      <c r="G64" s="188" t="s">
        <v>3835</v>
      </c>
      <c r="H64" s="189" t="s">
        <v>11670</v>
      </c>
      <c r="I64" s="185" t="s">
        <v>11735</v>
      </c>
      <c r="J64" s="188">
        <v>2</v>
      </c>
      <c r="K64" s="186" t="s">
        <v>4175</v>
      </c>
      <c r="L64" s="188">
        <v>2</v>
      </c>
      <c r="M64" s="186" t="s">
        <v>4352</v>
      </c>
      <c r="N64" s="188" t="s">
        <v>720</v>
      </c>
      <c r="O64" s="186" t="s">
        <v>4353</v>
      </c>
      <c r="P64" s="188">
        <v>2</v>
      </c>
      <c r="Q64" s="186" t="s">
        <v>11668</v>
      </c>
      <c r="R64" s="188" t="s">
        <v>720</v>
      </c>
      <c r="S64" s="186" t="s">
        <v>11669</v>
      </c>
      <c r="T64" s="188" t="s">
        <v>746</v>
      </c>
      <c r="U64" s="186" t="s">
        <v>11672</v>
      </c>
      <c r="V64" s="188" t="s">
        <v>2479</v>
      </c>
      <c r="W64" s="186" t="s">
        <v>4354</v>
      </c>
      <c r="X64" s="188" t="s">
        <v>2870</v>
      </c>
      <c r="Y64" s="186" t="s">
        <v>4024</v>
      </c>
      <c r="Z64" s="186" t="str">
        <f t="shared" si="0"/>
        <v>11 Ciudades y comunidades sostenibles</v>
      </c>
      <c r="AA64" s="188">
        <v>11.6</v>
      </c>
      <c r="AB64" s="186" t="s">
        <v>4355</v>
      </c>
      <c r="AC64" s="186" t="str">
        <f t="shared" si="1"/>
        <v>11.6 De aqui a 2030, reducir el impacto ambiental negativo per capita de las ciudades, incluso prestando especial atencion a la calidad del aire y la gestion de los desechos municipales y de otro tipo</v>
      </c>
      <c r="AD64" s="160" t="s">
        <v>4848</v>
      </c>
      <c r="AE64" s="160" t="s">
        <v>4796</v>
      </c>
      <c r="AF64" s="160" t="s">
        <v>4849</v>
      </c>
      <c r="AG64" s="160" t="s">
        <v>4376</v>
      </c>
      <c r="AH64" s="160" t="s">
        <v>719</v>
      </c>
      <c r="AI64" s="160" t="s">
        <v>4850</v>
      </c>
      <c r="AJ64" s="160" t="s">
        <v>4851</v>
      </c>
      <c r="AK64" s="160" t="s">
        <v>3968</v>
      </c>
      <c r="AL64" s="160" t="s">
        <v>4800</v>
      </c>
      <c r="AM64" s="160" t="s">
        <v>4852</v>
      </c>
      <c r="AN64" s="160" t="s">
        <v>4853</v>
      </c>
      <c r="AO64" s="160" t="s">
        <v>4854</v>
      </c>
      <c r="AP64" s="160" t="s">
        <v>719</v>
      </c>
      <c r="AQ64" s="160" t="s">
        <v>4639</v>
      </c>
      <c r="AR64" s="160" t="s">
        <v>4855</v>
      </c>
      <c r="AS64" s="160" t="s">
        <v>4856</v>
      </c>
      <c r="AT64" s="160" t="s">
        <v>4817</v>
      </c>
      <c r="AU64" s="160" t="s">
        <v>4818</v>
      </c>
      <c r="AV64" s="160" t="s">
        <v>4857</v>
      </c>
      <c r="AW64" s="160" t="s">
        <v>4817</v>
      </c>
      <c r="AX64" s="160" t="s">
        <v>4818</v>
      </c>
      <c r="AY64" s="160" t="s">
        <v>4858</v>
      </c>
      <c r="AZ64" s="160" t="s">
        <v>4817</v>
      </c>
      <c r="BA64" s="160" t="s">
        <v>4818</v>
      </c>
      <c r="BB64" s="160" t="s">
        <v>4859</v>
      </c>
      <c r="BC64" s="160" t="s">
        <v>4817</v>
      </c>
      <c r="BD64" s="160" t="s">
        <v>4818</v>
      </c>
      <c r="BE64" s="160" t="s">
        <v>3852</v>
      </c>
      <c r="BF64" s="160" t="s">
        <v>3852</v>
      </c>
      <c r="BG64" s="160" t="s">
        <v>3852</v>
      </c>
      <c r="BH64" s="160" t="s">
        <v>3852</v>
      </c>
      <c r="BI64" s="160" t="s">
        <v>3852</v>
      </c>
      <c r="BJ64" s="160" t="s">
        <v>3852</v>
      </c>
      <c r="BK64" s="160" t="s">
        <v>3852</v>
      </c>
      <c r="BL64" s="160" t="s">
        <v>3852</v>
      </c>
      <c r="BM64" s="160" t="s">
        <v>3852</v>
      </c>
      <c r="BN64" s="160" t="s">
        <v>3852</v>
      </c>
      <c r="BO64" s="160" t="s">
        <v>3852</v>
      </c>
      <c r="BP64" s="159" t="s">
        <v>3852</v>
      </c>
      <c r="BQ64" s="159" t="s">
        <v>3852</v>
      </c>
      <c r="BR64" s="159" t="s">
        <v>3852</v>
      </c>
      <c r="BS64" s="159" t="s">
        <v>3852</v>
      </c>
      <c r="BT64" s="159" t="s">
        <v>3852</v>
      </c>
      <c r="BU64" s="159" t="s">
        <v>3852</v>
      </c>
      <c r="BV64" s="159" t="s">
        <v>3852</v>
      </c>
      <c r="BW64" s="102" t="s">
        <v>3852</v>
      </c>
      <c r="BX64" s="102" t="s">
        <v>3852</v>
      </c>
    </row>
    <row r="65" spans="1:76" s="102" customFormat="1" ht="15.75" x14ac:dyDescent="0.25">
      <c r="A65" s="185" t="s">
        <v>519</v>
      </c>
      <c r="B65" s="186" t="s">
        <v>11732</v>
      </c>
      <c r="C65" s="186" t="s">
        <v>9026</v>
      </c>
      <c r="D65" s="186" t="s">
        <v>9027</v>
      </c>
      <c r="E65" s="186" t="s">
        <v>11733</v>
      </c>
      <c r="F65" s="186" t="s">
        <v>9045</v>
      </c>
      <c r="G65" s="188" t="s">
        <v>3836</v>
      </c>
      <c r="H65" s="189" t="s">
        <v>11673</v>
      </c>
      <c r="I65" s="185" t="s">
        <v>11736</v>
      </c>
      <c r="J65" s="188">
        <v>4</v>
      </c>
      <c r="K65" s="186" t="s">
        <v>4369</v>
      </c>
      <c r="L65" s="188">
        <v>1</v>
      </c>
      <c r="M65" s="186" t="s">
        <v>11711</v>
      </c>
      <c r="N65" s="188" t="s">
        <v>2419</v>
      </c>
      <c r="O65" s="186" t="s">
        <v>11711</v>
      </c>
      <c r="P65" s="188">
        <v>2</v>
      </c>
      <c r="Q65" s="186" t="s">
        <v>11668</v>
      </c>
      <c r="R65" s="188" t="s">
        <v>721</v>
      </c>
      <c r="S65" s="186" t="s">
        <v>11675</v>
      </c>
      <c r="T65" s="188" t="s">
        <v>720</v>
      </c>
      <c r="U65" s="186" t="s">
        <v>4370</v>
      </c>
      <c r="V65" s="188" t="s">
        <v>4371</v>
      </c>
      <c r="W65" s="186" t="s">
        <v>4372</v>
      </c>
      <c r="X65" s="188" t="s">
        <v>2870</v>
      </c>
      <c r="Y65" s="186" t="s">
        <v>4024</v>
      </c>
      <c r="Z65" s="186" t="str">
        <f t="shared" si="0"/>
        <v>11 Ciudades y comunidades sostenibles</v>
      </c>
      <c r="AA65" s="188">
        <v>11.4</v>
      </c>
      <c r="AB65" s="186" t="s">
        <v>4373</v>
      </c>
      <c r="AC65" s="186" t="str">
        <f t="shared" si="1"/>
        <v>11.4 Redoblar los esfuerzos para proteger y salvaguardar el patrimonio cultural y natural del mundo</v>
      </c>
      <c r="AD65" s="160" t="s">
        <v>4860</v>
      </c>
      <c r="AE65" s="160" t="s">
        <v>4796</v>
      </c>
      <c r="AF65" s="160" t="s">
        <v>4397</v>
      </c>
      <c r="AG65" s="160" t="s">
        <v>4861</v>
      </c>
      <c r="AH65" s="160" t="s">
        <v>719</v>
      </c>
      <c r="AI65" s="160" t="s">
        <v>4862</v>
      </c>
      <c r="AJ65" s="160" t="s">
        <v>4863</v>
      </c>
      <c r="AK65" s="160" t="s">
        <v>4013</v>
      </c>
      <c r="AL65" s="160" t="s">
        <v>4800</v>
      </c>
      <c r="AM65" s="160" t="s">
        <v>3996</v>
      </c>
      <c r="AN65" s="160" t="s">
        <v>3997</v>
      </c>
      <c r="AO65" s="160" t="s">
        <v>4854</v>
      </c>
      <c r="AP65" s="160" t="s">
        <v>719</v>
      </c>
      <c r="AQ65" s="160" t="s">
        <v>4652</v>
      </c>
      <c r="AR65" s="160" t="s">
        <v>4864</v>
      </c>
      <c r="AS65" s="160" t="s">
        <v>4865</v>
      </c>
      <c r="AT65" s="160" t="s">
        <v>4817</v>
      </c>
      <c r="AU65" s="160" t="s">
        <v>4818</v>
      </c>
      <c r="AV65" s="160"/>
      <c r="AW65" s="160" t="s">
        <v>3852</v>
      </c>
      <c r="AX65" s="160" t="s">
        <v>3852</v>
      </c>
      <c r="AY65" s="160" t="s">
        <v>3852</v>
      </c>
      <c r="AZ65" s="160" t="s">
        <v>3852</v>
      </c>
      <c r="BA65" s="160" t="s">
        <v>3852</v>
      </c>
      <c r="BB65" s="160" t="s">
        <v>3852</v>
      </c>
      <c r="BC65" s="160" t="s">
        <v>3852</v>
      </c>
      <c r="BD65" s="160" t="s">
        <v>3852</v>
      </c>
      <c r="BE65" s="160" t="s">
        <v>3852</v>
      </c>
      <c r="BF65" s="160" t="s">
        <v>3852</v>
      </c>
      <c r="BG65" s="160" t="s">
        <v>3852</v>
      </c>
      <c r="BH65" s="160" t="s">
        <v>3852</v>
      </c>
      <c r="BI65" s="160" t="s">
        <v>3852</v>
      </c>
      <c r="BJ65" s="160" t="s">
        <v>3852</v>
      </c>
      <c r="BK65" s="160" t="s">
        <v>3852</v>
      </c>
      <c r="BL65" s="160" t="s">
        <v>3852</v>
      </c>
      <c r="BM65" s="160" t="s">
        <v>3852</v>
      </c>
      <c r="BN65" s="160" t="s">
        <v>3852</v>
      </c>
      <c r="BO65" s="160" t="s">
        <v>3852</v>
      </c>
      <c r="BP65" s="159" t="s">
        <v>3852</v>
      </c>
      <c r="BQ65" s="159" t="s">
        <v>3852</v>
      </c>
      <c r="BR65" s="159" t="s">
        <v>3852</v>
      </c>
      <c r="BS65" s="159" t="s">
        <v>3852</v>
      </c>
      <c r="BT65" s="159" t="s">
        <v>3852</v>
      </c>
      <c r="BU65" s="159" t="s">
        <v>3852</v>
      </c>
      <c r="BV65" s="159" t="s">
        <v>3852</v>
      </c>
      <c r="BW65" s="102" t="s">
        <v>3852</v>
      </c>
      <c r="BX65" s="102" t="s">
        <v>3852</v>
      </c>
    </row>
    <row r="66" spans="1:76" s="102" customFormat="1" ht="15.75" x14ac:dyDescent="0.25">
      <c r="A66" s="185" t="s">
        <v>519</v>
      </c>
      <c r="B66" s="186" t="s">
        <v>11732</v>
      </c>
      <c r="C66" s="186" t="s">
        <v>9026</v>
      </c>
      <c r="D66" s="186" t="s">
        <v>9027</v>
      </c>
      <c r="E66" s="186" t="s">
        <v>11733</v>
      </c>
      <c r="F66" s="186" t="s">
        <v>9045</v>
      </c>
      <c r="G66" s="188" t="s">
        <v>3837</v>
      </c>
      <c r="H66" s="189" t="s">
        <v>11676</v>
      </c>
      <c r="I66" s="185" t="s">
        <v>11737</v>
      </c>
      <c r="J66" s="188">
        <v>2</v>
      </c>
      <c r="K66" s="186" t="s">
        <v>4175</v>
      </c>
      <c r="L66" s="188">
        <v>1</v>
      </c>
      <c r="M66" s="186" t="s">
        <v>4176</v>
      </c>
      <c r="N66" s="188">
        <v>7</v>
      </c>
      <c r="O66" s="186" t="s">
        <v>7244</v>
      </c>
      <c r="P66" s="188">
        <v>2</v>
      </c>
      <c r="Q66" s="186" t="s">
        <v>11668</v>
      </c>
      <c r="R66" s="188" t="s">
        <v>728</v>
      </c>
      <c r="S66" s="186" t="s">
        <v>4391</v>
      </c>
      <c r="T66" s="188" t="s">
        <v>720</v>
      </c>
      <c r="U66" s="186" t="s">
        <v>11678</v>
      </c>
      <c r="V66" s="188" t="s">
        <v>4392</v>
      </c>
      <c r="W66" s="186" t="s">
        <v>11679</v>
      </c>
      <c r="X66" s="188" t="s">
        <v>2870</v>
      </c>
      <c r="Y66" s="186" t="s">
        <v>4024</v>
      </c>
      <c r="Z66" s="186" t="str">
        <f t="shared" si="0"/>
        <v>11 Ciudades y comunidades sostenibles</v>
      </c>
      <c r="AA66" s="188">
        <v>11.1</v>
      </c>
      <c r="AB66" s="186" t="s">
        <v>5961</v>
      </c>
      <c r="AC66" s="186" t="str">
        <f t="shared" si="1"/>
        <v>11.1 De aqui a 2030, asegurar el acceso de todas las personas a viviendas y servicios basicos adecuados, seguros y asequibles y mejorar los barrios marginales</v>
      </c>
      <c r="AD66" s="160" t="s">
        <v>4866</v>
      </c>
      <c r="AE66" s="160" t="s">
        <v>4867</v>
      </c>
      <c r="AF66" s="160" t="s">
        <v>4659</v>
      </c>
      <c r="AG66" s="160" t="s">
        <v>4660</v>
      </c>
      <c r="AH66" s="160" t="s">
        <v>719</v>
      </c>
      <c r="AI66" s="160" t="s">
        <v>4868</v>
      </c>
      <c r="AJ66" s="160" t="s">
        <v>4869</v>
      </c>
      <c r="AK66" s="160" t="s">
        <v>3968</v>
      </c>
      <c r="AL66" s="160" t="s">
        <v>4800</v>
      </c>
      <c r="AM66" s="160" t="s">
        <v>4870</v>
      </c>
      <c r="AN66" s="160" t="s">
        <v>4871</v>
      </c>
      <c r="AO66" s="160" t="s">
        <v>4872</v>
      </c>
      <c r="AP66" s="160" t="s">
        <v>719</v>
      </c>
      <c r="AQ66" s="160" t="s">
        <v>4663</v>
      </c>
      <c r="AR66" s="160" t="s">
        <v>4873</v>
      </c>
      <c r="AS66" s="160" t="s">
        <v>4874</v>
      </c>
      <c r="AT66" s="160" t="s">
        <v>4817</v>
      </c>
      <c r="AU66" s="160" t="s">
        <v>4818</v>
      </c>
      <c r="AV66" s="160" t="s">
        <v>4875</v>
      </c>
      <c r="AW66" s="160" t="s">
        <v>4817</v>
      </c>
      <c r="AX66" s="160" t="s">
        <v>4818</v>
      </c>
      <c r="AY66" s="160" t="s">
        <v>3852</v>
      </c>
      <c r="AZ66" s="160" t="s">
        <v>3852</v>
      </c>
      <c r="BA66" s="160" t="s">
        <v>3852</v>
      </c>
      <c r="BB66" s="160" t="s">
        <v>3852</v>
      </c>
      <c r="BC66" s="160" t="s">
        <v>3852</v>
      </c>
      <c r="BD66" s="160" t="s">
        <v>3852</v>
      </c>
      <c r="BE66" s="160" t="s">
        <v>3852</v>
      </c>
      <c r="BF66" s="160" t="s">
        <v>3852</v>
      </c>
      <c r="BG66" s="160" t="s">
        <v>3852</v>
      </c>
      <c r="BH66" s="160" t="s">
        <v>3852</v>
      </c>
      <c r="BI66" s="160" t="s">
        <v>3852</v>
      </c>
      <c r="BJ66" s="160" t="s">
        <v>3852</v>
      </c>
      <c r="BK66" s="160" t="s">
        <v>3852</v>
      </c>
      <c r="BL66" s="160" t="s">
        <v>3852</v>
      </c>
      <c r="BM66" s="160" t="s">
        <v>3852</v>
      </c>
      <c r="BN66" s="160" t="s">
        <v>3852</v>
      </c>
      <c r="BO66" s="160" t="s">
        <v>3852</v>
      </c>
      <c r="BP66" s="159" t="s">
        <v>3852</v>
      </c>
      <c r="BQ66" s="159" t="s">
        <v>3852</v>
      </c>
      <c r="BR66" s="159" t="s">
        <v>3852</v>
      </c>
      <c r="BS66" s="159" t="s">
        <v>3852</v>
      </c>
      <c r="BT66" s="159" t="s">
        <v>3852</v>
      </c>
      <c r="BU66" s="159" t="s">
        <v>3852</v>
      </c>
      <c r="BV66" s="159" t="s">
        <v>3852</v>
      </c>
      <c r="BW66" s="102" t="s">
        <v>3852</v>
      </c>
      <c r="BX66" s="102" t="s">
        <v>3852</v>
      </c>
    </row>
    <row r="67" spans="1:76" s="102" customFormat="1" ht="15.75" x14ac:dyDescent="0.25">
      <c r="A67" s="185" t="s">
        <v>519</v>
      </c>
      <c r="B67" s="186" t="s">
        <v>11732</v>
      </c>
      <c r="C67" s="186" t="s">
        <v>9026</v>
      </c>
      <c r="D67" s="186" t="s">
        <v>9027</v>
      </c>
      <c r="E67" s="186" t="s">
        <v>11733</v>
      </c>
      <c r="F67" s="186" t="s">
        <v>9045</v>
      </c>
      <c r="G67" s="188" t="s">
        <v>3838</v>
      </c>
      <c r="H67" s="189" t="s">
        <v>11680</v>
      </c>
      <c r="I67" s="185" t="s">
        <v>11738</v>
      </c>
      <c r="J67" s="188">
        <v>2</v>
      </c>
      <c r="K67" s="186" t="s">
        <v>4175</v>
      </c>
      <c r="L67" s="188">
        <v>3</v>
      </c>
      <c r="M67" s="186" t="s">
        <v>4407</v>
      </c>
      <c r="N67" s="188" t="s">
        <v>721</v>
      </c>
      <c r="O67" s="186" t="s">
        <v>11682</v>
      </c>
      <c r="P67" s="188">
        <v>2</v>
      </c>
      <c r="Q67" s="186" t="s">
        <v>11668</v>
      </c>
      <c r="R67" s="188" t="s">
        <v>719</v>
      </c>
      <c r="S67" s="186" t="s">
        <v>11683</v>
      </c>
      <c r="T67" s="188" t="s">
        <v>746</v>
      </c>
      <c r="U67" s="186" t="s">
        <v>11684</v>
      </c>
      <c r="V67" s="188" t="s">
        <v>4408</v>
      </c>
      <c r="W67" s="186" t="s">
        <v>4409</v>
      </c>
      <c r="X67" s="188" t="s">
        <v>2583</v>
      </c>
      <c r="Y67" s="186" t="s">
        <v>4410</v>
      </c>
      <c r="Z67" s="186" t="str">
        <f t="shared" ref="Z67:Z130" si="2">X67&amp;" "&amp;Y67</f>
        <v>15 Vida de ecosistemas terrestres</v>
      </c>
      <c r="AA67" s="188" t="s">
        <v>4411</v>
      </c>
      <c r="AB67" s="186" t="s">
        <v>4412</v>
      </c>
      <c r="AC67" s="186" t="str">
        <f t="shared" ref="AC67:AC130" si="3">AA67&amp;" "&amp;AB67</f>
        <v>15.a Movilizar y aumentar de manera significativa los recursos financieros procedentes de todas las fuentes para conservar y utilizar de forma sostenible la diversidad biologica y los ecosistemas</v>
      </c>
      <c r="AD67" s="160" t="s">
        <v>4432</v>
      </c>
      <c r="AE67" s="160" t="s">
        <v>4876</v>
      </c>
      <c r="AF67" s="160" t="s">
        <v>4667</v>
      </c>
      <c r="AG67" s="160" t="s">
        <v>4435</v>
      </c>
      <c r="AH67" s="160" t="s">
        <v>719</v>
      </c>
      <c r="AI67" s="160" t="s">
        <v>4877</v>
      </c>
      <c r="AJ67" s="160" t="s">
        <v>4878</v>
      </c>
      <c r="AK67" s="160" t="s">
        <v>3968</v>
      </c>
      <c r="AL67" s="160" t="s">
        <v>4800</v>
      </c>
      <c r="AM67" s="160" t="s">
        <v>4052</v>
      </c>
      <c r="AN67" s="160" t="s">
        <v>4047</v>
      </c>
      <c r="AO67" s="160" t="s">
        <v>719</v>
      </c>
      <c r="AP67" s="160" t="s">
        <v>719</v>
      </c>
      <c r="AQ67" s="160" t="s">
        <v>4670</v>
      </c>
      <c r="AR67" s="160" t="s">
        <v>4879</v>
      </c>
      <c r="AS67" s="160" t="s">
        <v>4880</v>
      </c>
      <c r="AT67" s="160" t="s">
        <v>4817</v>
      </c>
      <c r="AU67" s="160" t="s">
        <v>4818</v>
      </c>
      <c r="AV67" s="160" t="s">
        <v>4881</v>
      </c>
      <c r="AW67" s="160" t="s">
        <v>4817</v>
      </c>
      <c r="AX67" s="160" t="s">
        <v>4818</v>
      </c>
      <c r="AY67" s="160" t="s">
        <v>3852</v>
      </c>
      <c r="AZ67" s="160" t="s">
        <v>3852</v>
      </c>
      <c r="BA67" s="160" t="s">
        <v>3852</v>
      </c>
      <c r="BB67" s="160" t="s">
        <v>3852</v>
      </c>
      <c r="BC67" s="160" t="s">
        <v>3852</v>
      </c>
      <c r="BD67" s="160" t="s">
        <v>3852</v>
      </c>
      <c r="BE67" s="160" t="s">
        <v>3852</v>
      </c>
      <c r="BF67" s="160" t="s">
        <v>3852</v>
      </c>
      <c r="BG67" s="160" t="s">
        <v>3852</v>
      </c>
      <c r="BH67" s="160" t="s">
        <v>3852</v>
      </c>
      <c r="BI67" s="160" t="s">
        <v>3852</v>
      </c>
      <c r="BJ67" s="160" t="s">
        <v>3852</v>
      </c>
      <c r="BK67" s="160" t="s">
        <v>3852</v>
      </c>
      <c r="BL67" s="160" t="s">
        <v>3852</v>
      </c>
      <c r="BM67" s="160" t="s">
        <v>3852</v>
      </c>
      <c r="BN67" s="160" t="s">
        <v>3852</v>
      </c>
      <c r="BO67" s="160" t="s">
        <v>3852</v>
      </c>
      <c r="BP67" s="159" t="s">
        <v>3852</v>
      </c>
      <c r="BQ67" s="159" t="s">
        <v>3852</v>
      </c>
      <c r="BR67" s="159" t="s">
        <v>3852</v>
      </c>
      <c r="BS67" s="159" t="s">
        <v>3852</v>
      </c>
      <c r="BT67" s="159" t="s">
        <v>3852</v>
      </c>
      <c r="BU67" s="159" t="s">
        <v>3852</v>
      </c>
      <c r="BV67" s="159" t="s">
        <v>3852</v>
      </c>
      <c r="BW67" s="102" t="s">
        <v>3852</v>
      </c>
      <c r="BX67" s="102" t="s">
        <v>3852</v>
      </c>
    </row>
    <row r="68" spans="1:76" s="102" customFormat="1" ht="15.75" x14ac:dyDescent="0.25">
      <c r="A68" s="185" t="s">
        <v>519</v>
      </c>
      <c r="B68" s="186" t="s">
        <v>11732</v>
      </c>
      <c r="C68" s="186" t="s">
        <v>9026</v>
      </c>
      <c r="D68" s="186" t="s">
        <v>9027</v>
      </c>
      <c r="E68" s="186" t="s">
        <v>11733</v>
      </c>
      <c r="F68" s="186" t="s">
        <v>9045</v>
      </c>
      <c r="G68" s="188" t="s">
        <v>3846</v>
      </c>
      <c r="H68" s="189" t="s">
        <v>11685</v>
      </c>
      <c r="I68" s="185" t="s">
        <v>11739</v>
      </c>
      <c r="J68" s="188">
        <v>2</v>
      </c>
      <c r="K68" s="186" t="s">
        <v>4175</v>
      </c>
      <c r="L68" s="188">
        <v>1</v>
      </c>
      <c r="M68" s="186" t="s">
        <v>4176</v>
      </c>
      <c r="N68" s="188">
        <v>7</v>
      </c>
      <c r="O68" s="186" t="s">
        <v>7244</v>
      </c>
      <c r="P68" s="188">
        <v>2</v>
      </c>
      <c r="Q68" s="186" t="s">
        <v>11668</v>
      </c>
      <c r="R68" s="188" t="s">
        <v>746</v>
      </c>
      <c r="S68" s="186" t="s">
        <v>11687</v>
      </c>
      <c r="T68" s="188" t="s">
        <v>728</v>
      </c>
      <c r="U68" s="186" t="s">
        <v>11688</v>
      </c>
      <c r="V68" s="188" t="s">
        <v>4429</v>
      </c>
      <c r="W68" s="186" t="s">
        <v>4430</v>
      </c>
      <c r="X68" s="188" t="s">
        <v>2870</v>
      </c>
      <c r="Y68" s="186" t="s">
        <v>4024</v>
      </c>
      <c r="Z68" s="186" t="str">
        <f t="shared" si="2"/>
        <v>11 Ciudades y comunidades sostenibles</v>
      </c>
      <c r="AA68" s="188">
        <v>11.1</v>
      </c>
      <c r="AB68" s="186" t="s">
        <v>5961</v>
      </c>
      <c r="AC68" s="186" t="str">
        <f t="shared" si="3"/>
        <v>11.1 De aqui a 2030, asegurar el acceso de todas las personas a viviendas y servicios basicos adecuados, seguros y asequibles y mejorar los barrios marginales</v>
      </c>
      <c r="AD68" s="160" t="s">
        <v>4882</v>
      </c>
      <c r="AE68" s="160" t="s">
        <v>4796</v>
      </c>
      <c r="AF68" s="160" t="s">
        <v>4449</v>
      </c>
      <c r="AG68" s="160" t="s">
        <v>4883</v>
      </c>
      <c r="AH68" s="160" t="s">
        <v>719</v>
      </c>
      <c r="AI68" s="160" t="s">
        <v>4884</v>
      </c>
      <c r="AJ68" s="160" t="s">
        <v>4885</v>
      </c>
      <c r="AK68" s="160" t="s">
        <v>3968</v>
      </c>
      <c r="AL68" s="160" t="s">
        <v>4800</v>
      </c>
      <c r="AM68" s="160" t="s">
        <v>4109</v>
      </c>
      <c r="AN68" s="160" t="s">
        <v>4886</v>
      </c>
      <c r="AO68" s="160" t="s">
        <v>4887</v>
      </c>
      <c r="AP68" s="160" t="s">
        <v>719</v>
      </c>
      <c r="AQ68" s="160" t="s">
        <v>4680</v>
      </c>
      <c r="AR68" s="160" t="s">
        <v>4888</v>
      </c>
      <c r="AS68" s="160" t="s">
        <v>4889</v>
      </c>
      <c r="AT68" s="160" t="s">
        <v>4840</v>
      </c>
      <c r="AU68" s="160" t="s">
        <v>4841</v>
      </c>
      <c r="AV68" s="160" t="s">
        <v>4890</v>
      </c>
      <c r="AW68" s="160" t="s">
        <v>4840</v>
      </c>
      <c r="AX68" s="160" t="s">
        <v>4841</v>
      </c>
      <c r="AY68" s="160" t="s">
        <v>4891</v>
      </c>
      <c r="AZ68" s="160" t="s">
        <v>4840</v>
      </c>
      <c r="BA68" s="160" t="s">
        <v>4841</v>
      </c>
      <c r="BB68" s="160" t="s">
        <v>4892</v>
      </c>
      <c r="BC68" s="160" t="s">
        <v>4840</v>
      </c>
      <c r="BD68" s="160" t="s">
        <v>4841</v>
      </c>
      <c r="BE68" s="160" t="s">
        <v>4893</v>
      </c>
      <c r="BF68" s="160" t="s">
        <v>4840</v>
      </c>
      <c r="BG68" s="160" t="s">
        <v>4841</v>
      </c>
      <c r="BH68" s="160" t="s">
        <v>4894</v>
      </c>
      <c r="BI68" s="160" t="s">
        <v>4840</v>
      </c>
      <c r="BJ68" s="160" t="s">
        <v>4841</v>
      </c>
      <c r="BK68" s="160" t="s">
        <v>4895</v>
      </c>
      <c r="BL68" s="160" t="s">
        <v>4840</v>
      </c>
      <c r="BM68" s="160" t="s">
        <v>4841</v>
      </c>
      <c r="BN68" s="160" t="s">
        <v>4896</v>
      </c>
      <c r="BO68" s="160" t="s">
        <v>4840</v>
      </c>
      <c r="BP68" s="159" t="s">
        <v>4841</v>
      </c>
      <c r="BQ68" s="159" t="s">
        <v>3852</v>
      </c>
      <c r="BR68" s="159" t="s">
        <v>3852</v>
      </c>
      <c r="BS68" s="159" t="s">
        <v>3852</v>
      </c>
      <c r="BT68" s="159" t="s">
        <v>3852</v>
      </c>
      <c r="BU68" s="159" t="s">
        <v>3852</v>
      </c>
      <c r="BV68" s="159" t="s">
        <v>3852</v>
      </c>
      <c r="BW68" s="102" t="s">
        <v>3852</v>
      </c>
      <c r="BX68" s="102" t="s">
        <v>3852</v>
      </c>
    </row>
    <row r="69" spans="1:76" s="102" customFormat="1" ht="15.75" x14ac:dyDescent="0.25">
      <c r="A69" s="185" t="s">
        <v>519</v>
      </c>
      <c r="B69" s="186" t="s">
        <v>11732</v>
      </c>
      <c r="C69" s="186" t="s">
        <v>9026</v>
      </c>
      <c r="D69" s="186" t="s">
        <v>9027</v>
      </c>
      <c r="E69" s="186" t="s">
        <v>11733</v>
      </c>
      <c r="F69" s="186" t="s">
        <v>9045</v>
      </c>
      <c r="G69" s="188" t="s">
        <v>3849</v>
      </c>
      <c r="H69" s="189" t="s">
        <v>11689</v>
      </c>
      <c r="I69" s="185" t="s">
        <v>11740</v>
      </c>
      <c r="J69" s="188">
        <v>2</v>
      </c>
      <c r="K69" s="186" t="s">
        <v>4175</v>
      </c>
      <c r="L69" s="188">
        <v>1</v>
      </c>
      <c r="M69" s="186" t="s">
        <v>4176</v>
      </c>
      <c r="N69" s="188" t="s">
        <v>728</v>
      </c>
      <c r="O69" s="186" t="s">
        <v>4445</v>
      </c>
      <c r="P69" s="188">
        <v>3</v>
      </c>
      <c r="Q69" s="186" t="s">
        <v>11642</v>
      </c>
      <c r="R69" s="188" t="s">
        <v>719</v>
      </c>
      <c r="S69" s="186" t="s">
        <v>11649</v>
      </c>
      <c r="T69" s="188" t="s">
        <v>719</v>
      </c>
      <c r="U69" s="186" t="s">
        <v>11650</v>
      </c>
      <c r="V69" s="188" t="s">
        <v>4446</v>
      </c>
      <c r="W69" s="186" t="s">
        <v>4447</v>
      </c>
      <c r="X69" s="188" t="s">
        <v>747</v>
      </c>
      <c r="Y69" s="186" t="s">
        <v>4179</v>
      </c>
      <c r="Z69" s="186" t="str">
        <f t="shared" si="2"/>
        <v>8 Trabajo decente y crecimiento economico</v>
      </c>
      <c r="AA69" s="188">
        <v>8.3000000000000007</v>
      </c>
      <c r="AB69" s="186" t="s">
        <v>4180</v>
      </c>
      <c r="AC69" s="186" t="str">
        <f t="shared" si="3"/>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69" s="160" t="s">
        <v>4897</v>
      </c>
      <c r="AE69" s="160" t="s">
        <v>4796</v>
      </c>
      <c r="AF69" s="160" t="s">
        <v>4465</v>
      </c>
      <c r="AG69" s="160" t="s">
        <v>4898</v>
      </c>
      <c r="AH69" s="160" t="s">
        <v>719</v>
      </c>
      <c r="AI69" s="160" t="s">
        <v>4899</v>
      </c>
      <c r="AJ69" s="160" t="s">
        <v>4900</v>
      </c>
      <c r="AK69" s="160" t="s">
        <v>3968</v>
      </c>
      <c r="AL69" s="160" t="s">
        <v>4800</v>
      </c>
      <c r="AM69" s="160" t="s">
        <v>2419</v>
      </c>
      <c r="AN69" s="160" t="s">
        <v>4901</v>
      </c>
      <c r="AO69" s="160" t="s">
        <v>4823</v>
      </c>
      <c r="AP69" s="160" t="s">
        <v>719</v>
      </c>
      <c r="AQ69" s="160" t="s">
        <v>4692</v>
      </c>
      <c r="AR69" s="160" t="s">
        <v>4902</v>
      </c>
      <c r="AS69" s="160" t="s">
        <v>4903</v>
      </c>
      <c r="AT69" s="160" t="s">
        <v>4904</v>
      </c>
      <c r="AU69" s="160" t="s">
        <v>4488</v>
      </c>
      <c r="AV69" s="160" t="s">
        <v>4905</v>
      </c>
      <c r="AW69" s="160" t="s">
        <v>4904</v>
      </c>
      <c r="AX69" s="160" t="s">
        <v>4488</v>
      </c>
      <c r="AY69" s="160" t="s">
        <v>4906</v>
      </c>
      <c r="AZ69" s="160" t="s">
        <v>4904</v>
      </c>
      <c r="BA69" s="160" t="s">
        <v>4488</v>
      </c>
      <c r="BB69" s="160" t="s">
        <v>4907</v>
      </c>
      <c r="BC69" s="160" t="s">
        <v>4904</v>
      </c>
      <c r="BD69" s="160" t="s">
        <v>4488</v>
      </c>
      <c r="BE69" s="160" t="s">
        <v>4908</v>
      </c>
      <c r="BF69" s="160" t="s">
        <v>4904</v>
      </c>
      <c r="BG69" s="160" t="s">
        <v>4488</v>
      </c>
      <c r="BH69" s="160" t="s">
        <v>4909</v>
      </c>
      <c r="BI69" s="160" t="s">
        <v>4904</v>
      </c>
      <c r="BJ69" s="160" t="s">
        <v>4488</v>
      </c>
      <c r="BK69" s="160" t="s">
        <v>3852</v>
      </c>
      <c r="BL69" s="160" t="s">
        <v>3852</v>
      </c>
      <c r="BM69" s="160" t="s">
        <v>3852</v>
      </c>
      <c r="BN69" s="160" t="s">
        <v>3852</v>
      </c>
      <c r="BO69" s="160" t="s">
        <v>3852</v>
      </c>
      <c r="BP69" s="159" t="s">
        <v>3852</v>
      </c>
      <c r="BQ69" s="159" t="s">
        <v>3852</v>
      </c>
      <c r="BR69" s="159" t="s">
        <v>3852</v>
      </c>
      <c r="BS69" s="159" t="s">
        <v>3852</v>
      </c>
      <c r="BT69" s="159" t="s">
        <v>3852</v>
      </c>
      <c r="BU69" s="159" t="s">
        <v>3852</v>
      </c>
      <c r="BV69" s="159" t="s">
        <v>3852</v>
      </c>
      <c r="BW69" s="102" t="s">
        <v>3852</v>
      </c>
      <c r="BX69" s="102" t="s">
        <v>3852</v>
      </c>
    </row>
    <row r="70" spans="1:76" s="102" customFormat="1" ht="15.75" x14ac:dyDescent="0.25">
      <c r="A70" s="185" t="s">
        <v>519</v>
      </c>
      <c r="B70" s="186" t="s">
        <v>11732</v>
      </c>
      <c r="C70" s="186" t="s">
        <v>9026</v>
      </c>
      <c r="D70" s="186" t="s">
        <v>9027</v>
      </c>
      <c r="E70" s="186" t="s">
        <v>11733</v>
      </c>
      <c r="F70" s="186" t="s">
        <v>9045</v>
      </c>
      <c r="G70" s="188" t="s">
        <v>3859</v>
      </c>
      <c r="H70" s="189" t="s">
        <v>11691</v>
      </c>
      <c r="I70" s="185" t="s">
        <v>11741</v>
      </c>
      <c r="J70" s="188">
        <v>6</v>
      </c>
      <c r="K70" s="186" t="s">
        <v>11620</v>
      </c>
      <c r="L70" s="188">
        <v>2</v>
      </c>
      <c r="M70" s="186" t="s">
        <v>6871</v>
      </c>
      <c r="N70" s="188">
        <v>4</v>
      </c>
      <c r="O70" s="186" t="s">
        <v>11693</v>
      </c>
      <c r="P70" s="188">
        <v>2</v>
      </c>
      <c r="Q70" s="186" t="s">
        <v>11668</v>
      </c>
      <c r="R70" s="188" t="s">
        <v>720</v>
      </c>
      <c r="S70" s="186" t="s">
        <v>11669</v>
      </c>
      <c r="T70" s="188" t="s">
        <v>719</v>
      </c>
      <c r="U70" s="186" t="s">
        <v>4460</v>
      </c>
      <c r="V70" s="188" t="s">
        <v>4461</v>
      </c>
      <c r="W70" s="186" t="s">
        <v>4462</v>
      </c>
      <c r="X70" s="188" t="s">
        <v>2870</v>
      </c>
      <c r="Y70" s="186" t="s">
        <v>4024</v>
      </c>
      <c r="Z70" s="186" t="str">
        <f t="shared" si="2"/>
        <v>11 Ciudades y comunidades sostenibles</v>
      </c>
      <c r="AA70" s="188">
        <v>11.3</v>
      </c>
      <c r="AB70" s="186" t="s">
        <v>4463</v>
      </c>
      <c r="AC70" s="186" t="str">
        <f t="shared" si="3"/>
        <v>11.3 De aqui a 2030, aumentar la urbanizacion inclusiva y sostenible y la capacidad para la planificacion y la gestion participativas, integradas y sostenibles de los asentamientos humanos en todos los paises</v>
      </c>
      <c r="AD70" s="160" t="s">
        <v>4910</v>
      </c>
      <c r="AE70" s="160" t="s">
        <v>4796</v>
      </c>
      <c r="AF70" s="160" t="s">
        <v>4481</v>
      </c>
      <c r="AG70" s="160" t="s">
        <v>4911</v>
      </c>
      <c r="AH70" s="160" t="s">
        <v>719</v>
      </c>
      <c r="AI70" s="160" t="s">
        <v>4912</v>
      </c>
      <c r="AJ70" s="160" t="s">
        <v>4913</v>
      </c>
      <c r="AK70" s="160" t="s">
        <v>3968</v>
      </c>
      <c r="AL70" s="160" t="s">
        <v>4800</v>
      </c>
      <c r="AM70" s="160" t="s">
        <v>2419</v>
      </c>
      <c r="AN70" s="160" t="s">
        <v>4914</v>
      </c>
      <c r="AO70" s="160" t="s">
        <v>4915</v>
      </c>
      <c r="AP70" s="160" t="s">
        <v>719</v>
      </c>
      <c r="AQ70" s="160" t="s">
        <v>4703</v>
      </c>
      <c r="AR70" s="160" t="s">
        <v>4916</v>
      </c>
      <c r="AS70" s="160" t="s">
        <v>4917</v>
      </c>
      <c r="AT70" s="160" t="s">
        <v>4904</v>
      </c>
      <c r="AU70" s="160" t="s">
        <v>4488</v>
      </c>
      <c r="AV70" s="160" t="s">
        <v>4918</v>
      </c>
      <c r="AW70" s="160" t="s">
        <v>4904</v>
      </c>
      <c r="AX70" s="160" t="s">
        <v>4488</v>
      </c>
      <c r="AY70" s="160" t="s">
        <v>3852</v>
      </c>
      <c r="AZ70" s="160" t="s">
        <v>3852</v>
      </c>
      <c r="BA70" s="160" t="s">
        <v>3852</v>
      </c>
      <c r="BB70" s="160" t="s">
        <v>3852</v>
      </c>
      <c r="BC70" s="160" t="s">
        <v>3852</v>
      </c>
      <c r="BD70" s="160" t="s">
        <v>3852</v>
      </c>
      <c r="BE70" s="160" t="s">
        <v>3852</v>
      </c>
      <c r="BF70" s="160" t="s">
        <v>3852</v>
      </c>
      <c r="BG70" s="160" t="s">
        <v>3852</v>
      </c>
      <c r="BH70" s="160" t="s">
        <v>3852</v>
      </c>
      <c r="BI70" s="160" t="s">
        <v>3852</v>
      </c>
      <c r="BJ70" s="160" t="s">
        <v>3852</v>
      </c>
      <c r="BK70" s="160" t="s">
        <v>3852</v>
      </c>
      <c r="BL70" s="160" t="s">
        <v>3852</v>
      </c>
      <c r="BM70" s="160" t="s">
        <v>3852</v>
      </c>
      <c r="BN70" s="160" t="s">
        <v>3852</v>
      </c>
      <c r="BO70" s="160" t="s">
        <v>3852</v>
      </c>
      <c r="BP70" s="159" t="s">
        <v>3852</v>
      </c>
      <c r="BQ70" s="159" t="s">
        <v>3852</v>
      </c>
      <c r="BR70" s="159" t="s">
        <v>3852</v>
      </c>
      <c r="BS70" s="159" t="s">
        <v>3852</v>
      </c>
      <c r="BT70" s="159" t="s">
        <v>3852</v>
      </c>
      <c r="BU70" s="159" t="s">
        <v>3852</v>
      </c>
      <c r="BV70" s="159" t="s">
        <v>3852</v>
      </c>
      <c r="BW70" s="102" t="s">
        <v>3852</v>
      </c>
      <c r="BX70" s="102" t="s">
        <v>3852</v>
      </c>
    </row>
    <row r="71" spans="1:76" s="102" customFormat="1" ht="15.75" x14ac:dyDescent="0.25">
      <c r="A71" s="185" t="s">
        <v>519</v>
      </c>
      <c r="B71" s="186" t="s">
        <v>11732</v>
      </c>
      <c r="C71" s="186" t="s">
        <v>9026</v>
      </c>
      <c r="D71" s="186" t="s">
        <v>9027</v>
      </c>
      <c r="E71" s="186" t="s">
        <v>11733</v>
      </c>
      <c r="F71" s="186" t="s">
        <v>9045</v>
      </c>
      <c r="G71" s="188" t="s">
        <v>666</v>
      </c>
      <c r="H71" s="189" t="s">
        <v>11619</v>
      </c>
      <c r="I71" s="185" t="s">
        <v>2550</v>
      </c>
      <c r="J71" s="188">
        <v>2</v>
      </c>
      <c r="K71" s="186" t="s">
        <v>4175</v>
      </c>
      <c r="L71" s="188">
        <v>2</v>
      </c>
      <c r="M71" s="186" t="s">
        <v>4352</v>
      </c>
      <c r="N71" s="188">
        <v>2</v>
      </c>
      <c r="O71" s="186" t="s">
        <v>4353</v>
      </c>
      <c r="P71" s="188">
        <v>2</v>
      </c>
      <c r="Q71" s="186" t="s">
        <v>11668</v>
      </c>
      <c r="R71" s="188" t="s">
        <v>720</v>
      </c>
      <c r="S71" s="186" t="s">
        <v>11669</v>
      </c>
      <c r="T71" s="188" t="s">
        <v>719</v>
      </c>
      <c r="U71" s="186" t="s">
        <v>4460</v>
      </c>
      <c r="V71" s="188" t="s">
        <v>3987</v>
      </c>
      <c r="W71" s="186" t="s">
        <v>3988</v>
      </c>
      <c r="X71" s="188" t="s">
        <v>2870</v>
      </c>
      <c r="Y71" s="186" t="s">
        <v>4024</v>
      </c>
      <c r="Z71" s="186" t="str">
        <f t="shared" si="2"/>
        <v>11 Ciudades y comunidades sostenibles</v>
      </c>
      <c r="AA71" s="188">
        <v>11.3</v>
      </c>
      <c r="AB71" s="186" t="s">
        <v>4463</v>
      </c>
      <c r="AC71" s="186" t="str">
        <f t="shared" si="3"/>
        <v>11.3 De aqui a 2030, aumentar la urbanizacion inclusiva y sostenible y la capacidad para la planificacion y la gestion participativas, integradas y sostenibles de los asentamientos humanos en todos los paises</v>
      </c>
      <c r="AD71" s="160" t="s">
        <v>4919</v>
      </c>
      <c r="AE71" s="160" t="s">
        <v>4796</v>
      </c>
      <c r="AF71" s="160" t="s">
        <v>4492</v>
      </c>
      <c r="AG71" s="160" t="s">
        <v>4920</v>
      </c>
      <c r="AH71" s="160" t="s">
        <v>719</v>
      </c>
      <c r="AI71" s="160" t="s">
        <v>4921</v>
      </c>
      <c r="AJ71" s="160" t="s">
        <v>4922</v>
      </c>
      <c r="AK71" s="160" t="s">
        <v>3968</v>
      </c>
      <c r="AL71" s="160" t="s">
        <v>4800</v>
      </c>
      <c r="AM71" s="160" t="s">
        <v>2419</v>
      </c>
      <c r="AN71" s="160" t="s">
        <v>4914</v>
      </c>
      <c r="AO71" s="160" t="s">
        <v>4915</v>
      </c>
      <c r="AP71" s="160" t="s">
        <v>719</v>
      </c>
      <c r="AQ71" s="160" t="s">
        <v>4710</v>
      </c>
      <c r="AR71" s="160" t="s">
        <v>4923</v>
      </c>
      <c r="AS71" s="160" t="s">
        <v>4924</v>
      </c>
      <c r="AT71" s="160" t="s">
        <v>4904</v>
      </c>
      <c r="AU71" s="160" t="s">
        <v>4488</v>
      </c>
      <c r="AV71" s="160" t="s">
        <v>4925</v>
      </c>
      <c r="AW71" s="160" t="s">
        <v>4904</v>
      </c>
      <c r="AX71" s="160" t="s">
        <v>4488</v>
      </c>
      <c r="AY71" s="160" t="s">
        <v>3852</v>
      </c>
      <c r="AZ71" s="160" t="s">
        <v>3852</v>
      </c>
      <c r="BA71" s="160" t="s">
        <v>3852</v>
      </c>
      <c r="BB71" s="160" t="s">
        <v>3852</v>
      </c>
      <c r="BC71" s="160" t="s">
        <v>3852</v>
      </c>
      <c r="BD71" s="160" t="s">
        <v>3852</v>
      </c>
      <c r="BE71" s="160" t="s">
        <v>3852</v>
      </c>
      <c r="BF71" s="160" t="s">
        <v>3852</v>
      </c>
      <c r="BG71" s="160" t="s">
        <v>3852</v>
      </c>
      <c r="BH71" s="160" t="s">
        <v>3852</v>
      </c>
      <c r="BI71" s="160" t="s">
        <v>3852</v>
      </c>
      <c r="BJ71" s="160" t="s">
        <v>3852</v>
      </c>
      <c r="BK71" s="160" t="s">
        <v>3852</v>
      </c>
      <c r="BL71" s="160" t="s">
        <v>3852</v>
      </c>
      <c r="BM71" s="160" t="s">
        <v>3852</v>
      </c>
      <c r="BN71" s="160" t="s">
        <v>3852</v>
      </c>
      <c r="BO71" s="160" t="s">
        <v>3852</v>
      </c>
      <c r="BP71" s="159" t="s">
        <v>3852</v>
      </c>
      <c r="BQ71" s="159" t="s">
        <v>3852</v>
      </c>
      <c r="BR71" s="159" t="s">
        <v>3852</v>
      </c>
      <c r="BS71" s="159" t="s">
        <v>3852</v>
      </c>
      <c r="BT71" s="159" t="s">
        <v>3852</v>
      </c>
      <c r="BU71" s="159" t="s">
        <v>3852</v>
      </c>
      <c r="BV71" s="159" t="s">
        <v>3852</v>
      </c>
      <c r="BW71" s="102" t="s">
        <v>3852</v>
      </c>
      <c r="BX71" s="102" t="s">
        <v>3852</v>
      </c>
    </row>
    <row r="72" spans="1:76" s="102" customFormat="1" ht="15.75" x14ac:dyDescent="0.25">
      <c r="A72" s="185" t="s">
        <v>519</v>
      </c>
      <c r="B72" s="186" t="s">
        <v>11732</v>
      </c>
      <c r="C72" s="186" t="s">
        <v>9026</v>
      </c>
      <c r="D72" s="186" t="s">
        <v>9027</v>
      </c>
      <c r="E72" s="186" t="s">
        <v>11733</v>
      </c>
      <c r="F72" s="186" t="s">
        <v>9045</v>
      </c>
      <c r="G72" s="188" t="s">
        <v>3862</v>
      </c>
      <c r="H72" s="189" t="s">
        <v>11623</v>
      </c>
      <c r="I72" s="185" t="s">
        <v>11742</v>
      </c>
      <c r="J72" s="188">
        <v>2</v>
      </c>
      <c r="K72" s="186" t="s">
        <v>4175</v>
      </c>
      <c r="L72" s="188">
        <v>1</v>
      </c>
      <c r="M72" s="186" t="s">
        <v>4176</v>
      </c>
      <c r="N72" s="188">
        <v>7</v>
      </c>
      <c r="O72" s="186" t="s">
        <v>7244</v>
      </c>
      <c r="P72" s="188">
        <v>1</v>
      </c>
      <c r="Q72" s="186" t="s">
        <v>3957</v>
      </c>
      <c r="R72" s="188" t="s">
        <v>747</v>
      </c>
      <c r="S72" s="186" t="s">
        <v>11646</v>
      </c>
      <c r="T72" s="188" t="s">
        <v>719</v>
      </c>
      <c r="U72" s="186" t="s">
        <v>11695</v>
      </c>
      <c r="V72" s="188" t="s">
        <v>4005</v>
      </c>
      <c r="W72" s="186" t="s">
        <v>4006</v>
      </c>
      <c r="X72" s="188" t="s">
        <v>2870</v>
      </c>
      <c r="Y72" s="186" t="s">
        <v>4024</v>
      </c>
      <c r="Z72" s="186" t="str">
        <f t="shared" si="2"/>
        <v>11 Ciudades y comunidades sostenibles</v>
      </c>
      <c r="AA72" s="188">
        <v>11.3</v>
      </c>
      <c r="AB72" s="186" t="s">
        <v>4463</v>
      </c>
      <c r="AC72" s="186" t="str">
        <f t="shared" si="3"/>
        <v>11.3 De aqui a 2030, aumentar la urbanizacion inclusiva y sostenible y la capacidad para la planificacion y la gestion participativas, integradas y sostenibles de los asentamientos humanos en todos los paises</v>
      </c>
      <c r="AD72" s="160" t="s">
        <v>4926</v>
      </c>
      <c r="AE72" s="160" t="s">
        <v>4927</v>
      </c>
      <c r="AF72" s="160" t="s">
        <v>3991</v>
      </c>
      <c r="AG72" s="160" t="s">
        <v>4928</v>
      </c>
      <c r="AH72" s="160" t="s">
        <v>719</v>
      </c>
      <c r="AI72" s="160" t="s">
        <v>4929</v>
      </c>
      <c r="AJ72" s="160" t="s">
        <v>4930</v>
      </c>
      <c r="AK72" s="160" t="s">
        <v>4013</v>
      </c>
      <c r="AL72" s="160" t="s">
        <v>4931</v>
      </c>
      <c r="AM72" s="160" t="s">
        <v>3996</v>
      </c>
      <c r="AN72" s="160" t="s">
        <v>3997</v>
      </c>
      <c r="AO72" s="160" t="s">
        <v>3998</v>
      </c>
      <c r="AP72" s="160" t="s">
        <v>719</v>
      </c>
      <c r="AQ72" s="160" t="s">
        <v>4718</v>
      </c>
      <c r="AR72" s="160" t="s">
        <v>4932</v>
      </c>
      <c r="AS72" s="160" t="s">
        <v>4933</v>
      </c>
      <c r="AT72" s="160" t="s">
        <v>4934</v>
      </c>
      <c r="AU72" s="160" t="s">
        <v>4935</v>
      </c>
      <c r="AV72" s="160"/>
      <c r="AW72" s="160" t="s">
        <v>3852</v>
      </c>
      <c r="AX72" s="160" t="s">
        <v>3852</v>
      </c>
      <c r="AY72" s="160" t="s">
        <v>3852</v>
      </c>
      <c r="AZ72" s="160" t="s">
        <v>3852</v>
      </c>
      <c r="BA72" s="160" t="s">
        <v>3852</v>
      </c>
      <c r="BB72" s="160" t="s">
        <v>3852</v>
      </c>
      <c r="BC72" s="160" t="s">
        <v>3852</v>
      </c>
      <c r="BD72" s="160" t="s">
        <v>3852</v>
      </c>
      <c r="BE72" s="160" t="s">
        <v>3852</v>
      </c>
      <c r="BF72" s="160" t="s">
        <v>3852</v>
      </c>
      <c r="BG72" s="160" t="s">
        <v>3852</v>
      </c>
      <c r="BH72" s="160" t="s">
        <v>3852</v>
      </c>
      <c r="BI72" s="160" t="s">
        <v>3852</v>
      </c>
      <c r="BJ72" s="160" t="s">
        <v>3852</v>
      </c>
      <c r="BK72" s="160" t="s">
        <v>3852</v>
      </c>
      <c r="BL72" s="160" t="s">
        <v>3852</v>
      </c>
      <c r="BM72" s="160" t="s">
        <v>3852</v>
      </c>
      <c r="BN72" s="160" t="s">
        <v>3852</v>
      </c>
      <c r="BO72" s="160" t="s">
        <v>3852</v>
      </c>
      <c r="BP72" s="159" t="s">
        <v>3852</v>
      </c>
      <c r="BQ72" s="159" t="s">
        <v>3852</v>
      </c>
      <c r="BR72" s="159" t="s">
        <v>3852</v>
      </c>
      <c r="BS72" s="159" t="s">
        <v>3852</v>
      </c>
      <c r="BT72" s="159" t="s">
        <v>3852</v>
      </c>
      <c r="BU72" s="159" t="s">
        <v>3852</v>
      </c>
      <c r="BV72" s="159" t="s">
        <v>3852</v>
      </c>
      <c r="BW72" s="102" t="s">
        <v>3852</v>
      </c>
      <c r="BX72" s="102" t="s">
        <v>3852</v>
      </c>
    </row>
    <row r="73" spans="1:76" s="102" customFormat="1" ht="15.75" x14ac:dyDescent="0.25">
      <c r="A73" s="185" t="s">
        <v>519</v>
      </c>
      <c r="B73" s="186" t="s">
        <v>11732</v>
      </c>
      <c r="C73" s="186" t="s">
        <v>9026</v>
      </c>
      <c r="D73" s="186" t="s">
        <v>9027</v>
      </c>
      <c r="E73" s="186" t="s">
        <v>11733</v>
      </c>
      <c r="F73" s="186" t="s">
        <v>9045</v>
      </c>
      <c r="G73" s="188" t="s">
        <v>667</v>
      </c>
      <c r="H73" s="189" t="s">
        <v>11625</v>
      </c>
      <c r="I73" s="185" t="s">
        <v>2546</v>
      </c>
      <c r="J73" s="188">
        <v>5</v>
      </c>
      <c r="K73" s="186" t="s">
        <v>11626</v>
      </c>
      <c r="L73" s="188">
        <v>3</v>
      </c>
      <c r="M73" s="186" t="s">
        <v>7725</v>
      </c>
      <c r="N73" s="188" t="s">
        <v>728</v>
      </c>
      <c r="O73" s="186" t="s">
        <v>4021</v>
      </c>
      <c r="P73" s="188">
        <v>1</v>
      </c>
      <c r="Q73" s="186" t="s">
        <v>3957</v>
      </c>
      <c r="R73" s="188" t="s">
        <v>739</v>
      </c>
      <c r="S73" s="186" t="s">
        <v>11627</v>
      </c>
      <c r="T73" s="188" t="s">
        <v>720</v>
      </c>
      <c r="U73" s="186" t="s">
        <v>4020</v>
      </c>
      <c r="V73" s="188" t="s">
        <v>4022</v>
      </c>
      <c r="W73" s="186" t="s">
        <v>4023</v>
      </c>
      <c r="X73" s="188" t="s">
        <v>2870</v>
      </c>
      <c r="Y73" s="186" t="s">
        <v>4024</v>
      </c>
      <c r="Z73" s="186" t="str">
        <f t="shared" si="2"/>
        <v>11 Ciudades y comunidades sostenibles</v>
      </c>
      <c r="AA73" s="188">
        <v>11.5</v>
      </c>
      <c r="AB73" s="186" t="s">
        <v>4025</v>
      </c>
      <c r="AC73" s="186" t="str">
        <f t="shared" si="3"/>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73" s="160" t="s">
        <v>4728</v>
      </c>
      <c r="AE73" s="160" t="s">
        <v>4936</v>
      </c>
      <c r="AF73" s="160" t="s">
        <v>4076</v>
      </c>
      <c r="AG73" s="160" t="s">
        <v>4937</v>
      </c>
      <c r="AH73" s="160" t="s">
        <v>719</v>
      </c>
      <c r="AI73" s="160" t="s">
        <v>4938</v>
      </c>
      <c r="AJ73" s="160" t="s">
        <v>4939</v>
      </c>
      <c r="AK73" s="160" t="s">
        <v>4013</v>
      </c>
      <c r="AL73" s="160" t="s">
        <v>4800</v>
      </c>
      <c r="AM73" s="160" t="s">
        <v>2419</v>
      </c>
      <c r="AN73" s="160" t="s">
        <v>4309</v>
      </c>
      <c r="AO73" s="160" t="s">
        <v>4219</v>
      </c>
      <c r="AP73" s="160" t="s">
        <v>719</v>
      </c>
      <c r="AQ73" s="160" t="s">
        <v>4733</v>
      </c>
      <c r="AR73" s="160" t="s">
        <v>4940</v>
      </c>
      <c r="AS73" s="160" t="s">
        <v>4941</v>
      </c>
      <c r="AT73" s="160" t="s">
        <v>4934</v>
      </c>
      <c r="AU73" s="160" t="s">
        <v>4935</v>
      </c>
      <c r="AV73" s="160"/>
      <c r="AW73" s="160" t="s">
        <v>3852</v>
      </c>
      <c r="AX73" s="160" t="s">
        <v>3852</v>
      </c>
      <c r="AY73" s="160" t="s">
        <v>3852</v>
      </c>
      <c r="AZ73" s="160" t="s">
        <v>3852</v>
      </c>
      <c r="BA73" s="160" t="s">
        <v>3852</v>
      </c>
      <c r="BB73" s="160" t="s">
        <v>3852</v>
      </c>
      <c r="BC73" s="160" t="s">
        <v>3852</v>
      </c>
      <c r="BD73" s="160" t="s">
        <v>3852</v>
      </c>
      <c r="BE73" s="160" t="s">
        <v>3852</v>
      </c>
      <c r="BF73" s="160" t="s">
        <v>3852</v>
      </c>
      <c r="BG73" s="160" t="s">
        <v>3852</v>
      </c>
      <c r="BH73" s="160" t="s">
        <v>3852</v>
      </c>
      <c r="BI73" s="160" t="s">
        <v>3852</v>
      </c>
      <c r="BJ73" s="160" t="s">
        <v>3852</v>
      </c>
      <c r="BK73" s="160" t="s">
        <v>3852</v>
      </c>
      <c r="BL73" s="160" t="s">
        <v>3852</v>
      </c>
      <c r="BM73" s="160" t="s">
        <v>3852</v>
      </c>
      <c r="BN73" s="160" t="s">
        <v>3852</v>
      </c>
      <c r="BO73" s="160" t="s">
        <v>3852</v>
      </c>
      <c r="BP73" s="159" t="s">
        <v>3852</v>
      </c>
      <c r="BQ73" s="159" t="s">
        <v>3852</v>
      </c>
      <c r="BR73" s="159" t="s">
        <v>3852</v>
      </c>
      <c r="BS73" s="159" t="s">
        <v>3852</v>
      </c>
      <c r="BT73" s="159" t="s">
        <v>3852</v>
      </c>
      <c r="BU73" s="159" t="s">
        <v>3852</v>
      </c>
      <c r="BV73" s="159" t="s">
        <v>3852</v>
      </c>
      <c r="BW73" s="102" t="s">
        <v>3852</v>
      </c>
      <c r="BX73" s="102" t="s">
        <v>3852</v>
      </c>
    </row>
    <row r="74" spans="1:76" s="102" customFormat="1" ht="15.75" x14ac:dyDescent="0.25">
      <c r="A74" s="185" t="s">
        <v>519</v>
      </c>
      <c r="B74" s="186" t="s">
        <v>11732</v>
      </c>
      <c r="C74" s="186" t="s">
        <v>9026</v>
      </c>
      <c r="D74" s="186" t="s">
        <v>9027</v>
      </c>
      <c r="E74" s="186" t="s">
        <v>11733</v>
      </c>
      <c r="F74" s="186" t="s">
        <v>9045</v>
      </c>
      <c r="G74" s="188" t="s">
        <v>3872</v>
      </c>
      <c r="H74" s="189" t="s">
        <v>11696</v>
      </c>
      <c r="I74" s="185" t="s">
        <v>11743</v>
      </c>
      <c r="J74" s="188">
        <v>2</v>
      </c>
      <c r="K74" s="186" t="s">
        <v>4175</v>
      </c>
      <c r="L74" s="188">
        <v>2</v>
      </c>
      <c r="M74" s="186" t="s">
        <v>4352</v>
      </c>
      <c r="N74" s="188">
        <v>2</v>
      </c>
      <c r="O74" s="186" t="s">
        <v>4353</v>
      </c>
      <c r="P74" s="188">
        <v>2</v>
      </c>
      <c r="Q74" s="186" t="s">
        <v>11668</v>
      </c>
      <c r="R74" s="188" t="s">
        <v>720</v>
      </c>
      <c r="S74" s="186" t="s">
        <v>11669</v>
      </c>
      <c r="T74" s="188" t="s">
        <v>720</v>
      </c>
      <c r="U74" s="186" t="s">
        <v>11698</v>
      </c>
      <c r="V74" s="188" t="s">
        <v>2517</v>
      </c>
      <c r="W74" s="186" t="s">
        <v>11696</v>
      </c>
      <c r="X74" s="188" t="s">
        <v>3246</v>
      </c>
      <c r="Y74" s="186" t="s">
        <v>3960</v>
      </c>
      <c r="Z74" s="186" t="str">
        <f t="shared" si="2"/>
        <v>16 Paz, justicia e instituciones solidas</v>
      </c>
      <c r="AA74" s="188">
        <v>16.7</v>
      </c>
      <c r="AB74" s="186" t="s">
        <v>4536</v>
      </c>
      <c r="AC74" s="186" t="str">
        <f t="shared" si="3"/>
        <v>16.7 Garantizar la adopcion en todos los niveles de decisiones inclusivas, participativas y representativas que respondan a las necesidades</v>
      </c>
      <c r="AD74" s="160" t="s">
        <v>4942</v>
      </c>
      <c r="AE74" s="160" t="s">
        <v>4796</v>
      </c>
      <c r="AF74" s="160" t="s">
        <v>4525</v>
      </c>
      <c r="AG74" s="160" t="s">
        <v>4943</v>
      </c>
      <c r="AH74" s="160" t="s">
        <v>719</v>
      </c>
      <c r="AI74" s="160" t="s">
        <v>4944</v>
      </c>
      <c r="AJ74" s="160" t="s">
        <v>4945</v>
      </c>
      <c r="AK74" s="160" t="s">
        <v>3968</v>
      </c>
      <c r="AL74" s="160" t="s">
        <v>4946</v>
      </c>
      <c r="AM74" s="160" t="s">
        <v>3996</v>
      </c>
      <c r="AN74" s="160" t="s">
        <v>4823</v>
      </c>
      <c r="AO74" s="160" t="s">
        <v>4854</v>
      </c>
      <c r="AP74" s="160" t="s">
        <v>719</v>
      </c>
      <c r="AQ74" s="160" t="s">
        <v>4742</v>
      </c>
      <c r="AR74" s="160" t="s">
        <v>4743</v>
      </c>
      <c r="AS74" s="160" t="s">
        <v>4947</v>
      </c>
      <c r="AT74" s="160" t="s">
        <v>4948</v>
      </c>
      <c r="AU74" s="160" t="s">
        <v>4949</v>
      </c>
      <c r="AV74" s="160" t="s">
        <v>4950</v>
      </c>
      <c r="AW74" s="160" t="s">
        <v>4948</v>
      </c>
      <c r="AX74" s="160" t="s">
        <v>4949</v>
      </c>
      <c r="AY74" s="160" t="s">
        <v>4951</v>
      </c>
      <c r="AZ74" s="160" t="s">
        <v>4948</v>
      </c>
      <c r="BA74" s="160" t="s">
        <v>4949</v>
      </c>
      <c r="BB74" s="160" t="s">
        <v>3852</v>
      </c>
      <c r="BC74" s="160" t="s">
        <v>3852</v>
      </c>
      <c r="BD74" s="160" t="s">
        <v>3852</v>
      </c>
      <c r="BE74" s="160" t="s">
        <v>3852</v>
      </c>
      <c r="BF74" s="160" t="s">
        <v>3852</v>
      </c>
      <c r="BG74" s="160" t="s">
        <v>3852</v>
      </c>
      <c r="BH74" s="160" t="s">
        <v>3852</v>
      </c>
      <c r="BI74" s="160" t="s">
        <v>3852</v>
      </c>
      <c r="BJ74" s="160" t="s">
        <v>3852</v>
      </c>
      <c r="BK74" s="160" t="s">
        <v>3852</v>
      </c>
      <c r="BL74" s="160" t="s">
        <v>3852</v>
      </c>
      <c r="BM74" s="160" t="s">
        <v>3852</v>
      </c>
      <c r="BN74" s="160" t="s">
        <v>3852</v>
      </c>
      <c r="BO74" s="160" t="s">
        <v>3852</v>
      </c>
      <c r="BP74" s="159" t="s">
        <v>3852</v>
      </c>
      <c r="BQ74" s="159" t="s">
        <v>3852</v>
      </c>
      <c r="BR74" s="159" t="s">
        <v>3852</v>
      </c>
      <c r="BS74" s="159" t="s">
        <v>3852</v>
      </c>
      <c r="BT74" s="159" t="s">
        <v>3852</v>
      </c>
      <c r="BU74" s="159" t="s">
        <v>3852</v>
      </c>
      <c r="BV74" s="159" t="s">
        <v>3852</v>
      </c>
      <c r="BW74" s="102" t="s">
        <v>3852</v>
      </c>
      <c r="BX74" s="102" t="s">
        <v>3852</v>
      </c>
    </row>
    <row r="75" spans="1:76" s="102" customFormat="1" ht="15.75" x14ac:dyDescent="0.25">
      <c r="A75" s="185" t="s">
        <v>519</v>
      </c>
      <c r="B75" s="186" t="s">
        <v>11732</v>
      </c>
      <c r="C75" s="186" t="s">
        <v>9026</v>
      </c>
      <c r="D75" s="186" t="s">
        <v>9027</v>
      </c>
      <c r="E75" s="186" t="s">
        <v>11733</v>
      </c>
      <c r="F75" s="186" t="s">
        <v>9045</v>
      </c>
      <c r="G75" s="188" t="s">
        <v>3882</v>
      </c>
      <c r="H75" s="189" t="s">
        <v>11699</v>
      </c>
      <c r="I75" s="185" t="s">
        <v>11744</v>
      </c>
      <c r="J75" s="188">
        <v>2</v>
      </c>
      <c r="K75" s="186" t="s">
        <v>4175</v>
      </c>
      <c r="L75" s="188">
        <v>1</v>
      </c>
      <c r="M75" s="186" t="s">
        <v>4176</v>
      </c>
      <c r="N75" s="188">
        <v>3</v>
      </c>
      <c r="O75" s="186" t="s">
        <v>4445</v>
      </c>
      <c r="P75" s="188">
        <v>2</v>
      </c>
      <c r="Q75" s="186" t="s">
        <v>11668</v>
      </c>
      <c r="R75" s="188" t="s">
        <v>746</v>
      </c>
      <c r="S75" s="186" t="s">
        <v>11687</v>
      </c>
      <c r="T75" s="188" t="s">
        <v>747</v>
      </c>
      <c r="U75" s="186" t="s">
        <v>11701</v>
      </c>
      <c r="V75" s="188" t="s">
        <v>4759</v>
      </c>
      <c r="W75" s="186" t="s">
        <v>4760</v>
      </c>
      <c r="X75" s="188" t="s">
        <v>768</v>
      </c>
      <c r="Y75" s="186" t="s">
        <v>4761</v>
      </c>
      <c r="Z75" s="186" t="str">
        <f t="shared" si="2"/>
        <v>5 Igualdad de genero</v>
      </c>
      <c r="AA75" s="188">
        <v>5.0999999999999996</v>
      </c>
      <c r="AB75" s="186" t="s">
        <v>4762</v>
      </c>
      <c r="AC75" s="186" t="str">
        <f t="shared" si="3"/>
        <v>5.1 Poner fin a todas las formas de discriminacion contra todas las mujeres y las niñas en todo el mundo</v>
      </c>
      <c r="AD75" s="160" t="s">
        <v>4952</v>
      </c>
      <c r="AE75" s="160" t="s">
        <v>4796</v>
      </c>
      <c r="AF75" s="160" t="s">
        <v>4538</v>
      </c>
      <c r="AG75" s="160" t="s">
        <v>4539</v>
      </c>
      <c r="AH75" s="160" t="s">
        <v>719</v>
      </c>
      <c r="AI75" s="160" t="s">
        <v>4750</v>
      </c>
      <c r="AJ75" s="160" t="s">
        <v>4751</v>
      </c>
      <c r="AK75" s="160" t="s">
        <v>3968</v>
      </c>
      <c r="AL75" s="160" t="s">
        <v>4800</v>
      </c>
      <c r="AM75" s="160" t="s">
        <v>2419</v>
      </c>
      <c r="AN75" s="160" t="s">
        <v>2419</v>
      </c>
      <c r="AO75" s="160" t="s">
        <v>4953</v>
      </c>
      <c r="AP75" s="160" t="s">
        <v>719</v>
      </c>
      <c r="AQ75" s="160" t="s">
        <v>4753</v>
      </c>
      <c r="AR75" s="160" t="s">
        <v>4954</v>
      </c>
      <c r="AS75" s="160" t="s">
        <v>4755</v>
      </c>
      <c r="AT75" s="160" t="s">
        <v>4904</v>
      </c>
      <c r="AU75" s="160" t="s">
        <v>4488</v>
      </c>
      <c r="AV75" s="160" t="s">
        <v>4756</v>
      </c>
      <c r="AW75" s="160" t="s">
        <v>4904</v>
      </c>
      <c r="AX75" s="160" t="s">
        <v>4488</v>
      </c>
      <c r="AY75" s="160" t="s">
        <v>3852</v>
      </c>
      <c r="AZ75" s="160" t="s">
        <v>3852</v>
      </c>
      <c r="BA75" s="160" t="s">
        <v>3852</v>
      </c>
      <c r="BB75" s="160" t="s">
        <v>3852</v>
      </c>
      <c r="BC75" s="160" t="s">
        <v>3852</v>
      </c>
      <c r="BD75" s="160" t="s">
        <v>3852</v>
      </c>
      <c r="BE75" s="160" t="s">
        <v>3852</v>
      </c>
      <c r="BF75" s="160" t="s">
        <v>3852</v>
      </c>
      <c r="BG75" s="160" t="s">
        <v>3852</v>
      </c>
      <c r="BH75" s="160" t="s">
        <v>3852</v>
      </c>
      <c r="BI75" s="160" t="s">
        <v>3852</v>
      </c>
      <c r="BJ75" s="160" t="s">
        <v>3852</v>
      </c>
      <c r="BK75" s="160" t="s">
        <v>3852</v>
      </c>
      <c r="BL75" s="160" t="s">
        <v>3852</v>
      </c>
      <c r="BM75" s="160" t="s">
        <v>3852</v>
      </c>
      <c r="BN75" s="160" t="s">
        <v>3852</v>
      </c>
      <c r="BO75" s="160" t="s">
        <v>3852</v>
      </c>
      <c r="BP75" s="159" t="s">
        <v>3852</v>
      </c>
      <c r="BQ75" s="159" t="s">
        <v>3852</v>
      </c>
      <c r="BR75" s="159" t="s">
        <v>3852</v>
      </c>
      <c r="BS75" s="159" t="s">
        <v>3852</v>
      </c>
      <c r="BT75" s="159" t="s">
        <v>3852</v>
      </c>
      <c r="BU75" s="159" t="s">
        <v>3852</v>
      </c>
      <c r="BV75" s="159" t="s">
        <v>3852</v>
      </c>
      <c r="BW75" s="102" t="s">
        <v>3852</v>
      </c>
      <c r="BX75" s="102" t="s">
        <v>3852</v>
      </c>
    </row>
    <row r="76" spans="1:76" s="102" customFormat="1" ht="15.75" x14ac:dyDescent="0.25">
      <c r="A76" s="185" t="s">
        <v>519</v>
      </c>
      <c r="B76" s="186" t="s">
        <v>11732</v>
      </c>
      <c r="C76" s="186" t="s">
        <v>9026</v>
      </c>
      <c r="D76" s="186" t="s">
        <v>9027</v>
      </c>
      <c r="E76" s="186" t="s">
        <v>11733</v>
      </c>
      <c r="F76" s="186" t="s">
        <v>9045</v>
      </c>
      <c r="G76" s="188" t="s">
        <v>3886</v>
      </c>
      <c r="H76" s="189" t="s">
        <v>11745</v>
      </c>
      <c r="I76" s="185" t="s">
        <v>11746</v>
      </c>
      <c r="J76" s="188">
        <v>2</v>
      </c>
      <c r="K76" s="186" t="s">
        <v>4175</v>
      </c>
      <c r="L76" s="188">
        <v>1</v>
      </c>
      <c r="M76" s="186" t="s">
        <v>4176</v>
      </c>
      <c r="N76" s="188">
        <v>6</v>
      </c>
      <c r="O76" s="186" t="s">
        <v>7292</v>
      </c>
      <c r="P76" s="188">
        <v>2</v>
      </c>
      <c r="Q76" s="186" t="s">
        <v>11668</v>
      </c>
      <c r="R76" s="188" t="s">
        <v>746</v>
      </c>
      <c r="S76" s="186" t="s">
        <v>11687</v>
      </c>
      <c r="T76" s="188" t="s">
        <v>728</v>
      </c>
      <c r="U76" s="186" t="s">
        <v>11688</v>
      </c>
      <c r="V76" s="188" t="s">
        <v>5228</v>
      </c>
      <c r="W76" s="186" t="s">
        <v>5229</v>
      </c>
      <c r="X76" s="188" t="s">
        <v>2481</v>
      </c>
      <c r="Y76" s="186" t="s">
        <v>4560</v>
      </c>
      <c r="Z76" s="186" t="str">
        <f t="shared" si="2"/>
        <v>10 Reduccion de las desigualdades</v>
      </c>
      <c r="AA76" s="188">
        <v>10.199999999999999</v>
      </c>
      <c r="AB76" s="186" t="s">
        <v>4561</v>
      </c>
      <c r="AC76" s="186" t="str">
        <f t="shared" si="3"/>
        <v>10.2 De aqui a 2030, potenciar y promover la inclusion social, economica y politica de todas las personas, independientemente de su edad, sexo, discapacidad, raza, etnia, origen, religion o situacion economica u otra condicion</v>
      </c>
      <c r="AD76" s="160" t="s">
        <v>4955</v>
      </c>
      <c r="AE76" s="160" t="s">
        <v>4796</v>
      </c>
      <c r="AF76" s="160" t="s">
        <v>4956</v>
      </c>
      <c r="AG76" s="160" t="s">
        <v>4957</v>
      </c>
      <c r="AH76" s="160" t="s">
        <v>719</v>
      </c>
      <c r="AI76" s="160" t="s">
        <v>4958</v>
      </c>
      <c r="AJ76" s="160" t="s">
        <v>4959</v>
      </c>
      <c r="AK76" s="160" t="s">
        <v>4050</v>
      </c>
      <c r="AL76" s="160" t="s">
        <v>4800</v>
      </c>
      <c r="AM76" s="160" t="s">
        <v>4960</v>
      </c>
      <c r="AN76" s="160" t="s">
        <v>4961</v>
      </c>
      <c r="AO76" s="160" t="s">
        <v>4962</v>
      </c>
      <c r="AP76" s="160" t="s">
        <v>719</v>
      </c>
      <c r="AQ76" s="160" t="s">
        <v>4963</v>
      </c>
      <c r="AR76" s="160" t="s">
        <v>4964</v>
      </c>
      <c r="AS76" s="160" t="s">
        <v>4965</v>
      </c>
      <c r="AT76" s="160" t="s">
        <v>4817</v>
      </c>
      <c r="AU76" s="160" t="s">
        <v>4966</v>
      </c>
      <c r="AV76" s="160" t="s">
        <v>4967</v>
      </c>
      <c r="AW76" s="160" t="s">
        <v>4817</v>
      </c>
      <c r="AX76" s="160" t="s">
        <v>4966</v>
      </c>
      <c r="AY76" s="160" t="s">
        <v>4968</v>
      </c>
      <c r="AZ76" s="160" t="s">
        <v>4817</v>
      </c>
      <c r="BA76" s="160" t="s">
        <v>4966</v>
      </c>
      <c r="BB76" s="160" t="s">
        <v>4969</v>
      </c>
      <c r="BC76" s="160" t="s">
        <v>4817</v>
      </c>
      <c r="BD76" s="160" t="s">
        <v>4966</v>
      </c>
      <c r="BE76" s="160" t="s">
        <v>4970</v>
      </c>
      <c r="BF76" s="160" t="s">
        <v>4817</v>
      </c>
      <c r="BG76" s="160" t="s">
        <v>4966</v>
      </c>
      <c r="BH76" s="160" t="s">
        <v>4971</v>
      </c>
      <c r="BI76" s="160" t="s">
        <v>4817</v>
      </c>
      <c r="BJ76" s="160" t="s">
        <v>4966</v>
      </c>
      <c r="BK76" s="160" t="s">
        <v>4972</v>
      </c>
      <c r="BL76" s="160" t="s">
        <v>4817</v>
      </c>
      <c r="BM76" s="160" t="s">
        <v>4966</v>
      </c>
      <c r="BN76" s="160" t="s">
        <v>3852</v>
      </c>
      <c r="BO76" s="160" t="s">
        <v>3852</v>
      </c>
      <c r="BP76" s="159" t="s">
        <v>3852</v>
      </c>
      <c r="BQ76" s="159" t="s">
        <v>3852</v>
      </c>
      <c r="BR76" s="159" t="s">
        <v>3852</v>
      </c>
      <c r="BS76" s="159" t="s">
        <v>3852</v>
      </c>
      <c r="BT76" s="159" t="s">
        <v>3852</v>
      </c>
      <c r="BU76" s="159" t="s">
        <v>3852</v>
      </c>
      <c r="BV76" s="159" t="s">
        <v>3852</v>
      </c>
      <c r="BW76" s="102" t="s">
        <v>3852</v>
      </c>
      <c r="BX76" s="102" t="s">
        <v>3852</v>
      </c>
    </row>
    <row r="77" spans="1:76" s="102" customFormat="1" ht="15.75" x14ac:dyDescent="0.25">
      <c r="A77" s="185" t="s">
        <v>519</v>
      </c>
      <c r="B77" s="186" t="s">
        <v>11732</v>
      </c>
      <c r="C77" s="186" t="s">
        <v>9026</v>
      </c>
      <c r="D77" s="186" t="s">
        <v>9027</v>
      </c>
      <c r="E77" s="186" t="s">
        <v>11733</v>
      </c>
      <c r="F77" s="186" t="s">
        <v>9045</v>
      </c>
      <c r="G77" s="188" t="s">
        <v>3900</v>
      </c>
      <c r="H77" s="189" t="s">
        <v>11702</v>
      </c>
      <c r="I77" s="185" t="s">
        <v>11747</v>
      </c>
      <c r="J77" s="188">
        <v>2</v>
      </c>
      <c r="K77" s="186" t="s">
        <v>4175</v>
      </c>
      <c r="L77" s="188">
        <v>1</v>
      </c>
      <c r="M77" s="186" t="s">
        <v>4176</v>
      </c>
      <c r="N77" s="188">
        <v>3</v>
      </c>
      <c r="O77" s="186" t="s">
        <v>4445</v>
      </c>
      <c r="P77" s="188">
        <v>2</v>
      </c>
      <c r="Q77" s="186" t="s">
        <v>11668</v>
      </c>
      <c r="R77" s="188" t="s">
        <v>739</v>
      </c>
      <c r="S77" s="186" t="s">
        <v>11704</v>
      </c>
      <c r="T77" s="188" t="s">
        <v>719</v>
      </c>
      <c r="U77" s="186" t="s">
        <v>11704</v>
      </c>
      <c r="V77" s="188" t="s">
        <v>4571</v>
      </c>
      <c r="W77" s="186" t="s">
        <v>4572</v>
      </c>
      <c r="X77" s="188" t="s">
        <v>2481</v>
      </c>
      <c r="Y77" s="186" t="s">
        <v>4560</v>
      </c>
      <c r="Z77" s="186" t="str">
        <f t="shared" si="2"/>
        <v>10 Reduccion de las desigualdades</v>
      </c>
      <c r="AA77" s="188">
        <v>10.199999999999999</v>
      </c>
      <c r="AB77" s="186" t="s">
        <v>4561</v>
      </c>
      <c r="AC77" s="186" t="str">
        <f t="shared" si="3"/>
        <v>10.2 De aqui a 2030, potenciar y promover la inclusion social, economica y politica de todas las personas, independientemente de su edad, sexo, discapacidad, raza, etnia, origen, religion o situacion economica u otra condicion</v>
      </c>
      <c r="AD77" s="160" t="s">
        <v>4976</v>
      </c>
      <c r="AE77" s="160" t="s">
        <v>4977</v>
      </c>
      <c r="AF77" s="160" t="s">
        <v>4322</v>
      </c>
      <c r="AG77" s="160" t="s">
        <v>4978</v>
      </c>
      <c r="AH77" s="158" t="s">
        <v>719</v>
      </c>
      <c r="AI77" s="159" t="s">
        <v>4979</v>
      </c>
      <c r="AJ77" s="159" t="s">
        <v>4980</v>
      </c>
      <c r="AK77" s="159" t="s">
        <v>3968</v>
      </c>
      <c r="AL77" s="159" t="s">
        <v>4981</v>
      </c>
      <c r="AM77" s="158" t="s">
        <v>3996</v>
      </c>
      <c r="AN77" s="158" t="s">
        <v>3997</v>
      </c>
      <c r="AO77" s="158" t="s">
        <v>3998</v>
      </c>
      <c r="AP77" s="158" t="s">
        <v>719</v>
      </c>
      <c r="AQ77" s="160" t="s">
        <v>4982</v>
      </c>
      <c r="AR77" s="160" t="s">
        <v>4983</v>
      </c>
      <c r="AS77" s="159" t="s">
        <v>4984</v>
      </c>
      <c r="AT77" s="159" t="s">
        <v>4985</v>
      </c>
      <c r="AU77" s="159" t="s">
        <v>4986</v>
      </c>
      <c r="AV77" s="159" t="s">
        <v>4987</v>
      </c>
      <c r="AW77" s="159" t="s">
        <v>4988</v>
      </c>
      <c r="AX77" s="159" t="s">
        <v>4989</v>
      </c>
      <c r="AY77" s="159" t="s">
        <v>4990</v>
      </c>
      <c r="AZ77" s="159" t="s">
        <v>4991</v>
      </c>
      <c r="BA77" s="159" t="s">
        <v>4992</v>
      </c>
      <c r="BB77" s="159" t="s">
        <v>4993</v>
      </c>
      <c r="BC77" s="159" t="s">
        <v>4994</v>
      </c>
      <c r="BD77" s="159" t="s">
        <v>4995</v>
      </c>
      <c r="BE77" s="159" t="s">
        <v>4996</v>
      </c>
      <c r="BF77" s="159" t="s">
        <v>4994</v>
      </c>
      <c r="BG77" s="159" t="s">
        <v>4995</v>
      </c>
      <c r="BH77" s="159" t="s">
        <v>4997</v>
      </c>
      <c r="BI77" s="159" t="s">
        <v>4998</v>
      </c>
      <c r="BJ77" s="159" t="s">
        <v>4999</v>
      </c>
      <c r="BK77" s="159" t="s">
        <v>5000</v>
      </c>
      <c r="BL77" s="159" t="s">
        <v>5001</v>
      </c>
      <c r="BM77" s="159" t="s">
        <v>5002</v>
      </c>
      <c r="BN77" s="159" t="s">
        <v>5003</v>
      </c>
      <c r="BO77" s="159" t="s">
        <v>5004</v>
      </c>
      <c r="BP77" s="159" t="s">
        <v>5005</v>
      </c>
      <c r="BQ77" s="159" t="s">
        <v>5006</v>
      </c>
      <c r="BR77" s="159" t="s">
        <v>5007</v>
      </c>
      <c r="BS77" s="159" t="s">
        <v>5008</v>
      </c>
      <c r="BT77" s="159" t="s">
        <v>3852</v>
      </c>
      <c r="BU77" s="159" t="s">
        <v>3852</v>
      </c>
      <c r="BV77" s="159" t="s">
        <v>3852</v>
      </c>
      <c r="BW77" s="102" t="s">
        <v>3852</v>
      </c>
      <c r="BX77" s="102" t="s">
        <v>3852</v>
      </c>
    </row>
    <row r="78" spans="1:76" s="102" customFormat="1" ht="15.75" x14ac:dyDescent="0.25">
      <c r="A78" s="185" t="s">
        <v>521</v>
      </c>
      <c r="B78" s="186" t="s">
        <v>11748</v>
      </c>
      <c r="C78" s="186" t="s">
        <v>7581</v>
      </c>
      <c r="D78" s="186" t="s">
        <v>7582</v>
      </c>
      <c r="E78" s="186" t="s">
        <v>7668</v>
      </c>
      <c r="F78" s="186" t="s">
        <v>7583</v>
      </c>
      <c r="G78" s="188" t="s">
        <v>11663</v>
      </c>
      <c r="H78" s="189" t="s">
        <v>11664</v>
      </c>
      <c r="I78" s="185" t="s">
        <v>11749</v>
      </c>
      <c r="J78" s="185">
        <v>6</v>
      </c>
      <c r="K78" s="186" t="s">
        <v>11620</v>
      </c>
      <c r="L78" s="185">
        <v>5</v>
      </c>
      <c r="M78" s="186" t="s">
        <v>11666</v>
      </c>
      <c r="N78" s="185">
        <v>1</v>
      </c>
      <c r="O78" s="186" t="s">
        <v>11667</v>
      </c>
      <c r="P78" s="185">
        <v>2</v>
      </c>
      <c r="Q78" s="186" t="s">
        <v>11668</v>
      </c>
      <c r="R78" s="185" t="s">
        <v>720</v>
      </c>
      <c r="S78" s="186" t="s">
        <v>11669</v>
      </c>
      <c r="T78" s="185" t="s">
        <v>719</v>
      </c>
      <c r="U78" s="186" t="s">
        <v>4460</v>
      </c>
      <c r="V78" s="185" t="s">
        <v>4337</v>
      </c>
      <c r="W78" s="186" t="s">
        <v>4338</v>
      </c>
      <c r="X78" s="185" t="s">
        <v>3246</v>
      </c>
      <c r="Y78" s="186" t="s">
        <v>3960</v>
      </c>
      <c r="Z78" s="186" t="str">
        <f t="shared" si="2"/>
        <v>16 Paz, justicia e instituciones solidas</v>
      </c>
      <c r="AA78" s="185">
        <v>16.100000000000001</v>
      </c>
      <c r="AB78" s="186" t="s">
        <v>4042</v>
      </c>
      <c r="AC78" s="186" t="str">
        <f t="shared" si="3"/>
        <v>16.1 Reducir significativamente todas las formas de violencia y las correspondientes tasas de mortalidad en todo el mundo</v>
      </c>
      <c r="AD78" s="160" t="s">
        <v>5009</v>
      </c>
      <c r="AE78" s="160" t="s">
        <v>4977</v>
      </c>
      <c r="AF78" s="160" t="s">
        <v>4340</v>
      </c>
      <c r="AG78" s="160" t="s">
        <v>5010</v>
      </c>
      <c r="AH78" s="158" t="s">
        <v>719</v>
      </c>
      <c r="AI78" s="159" t="s">
        <v>5011</v>
      </c>
      <c r="AJ78" s="159" t="s">
        <v>5012</v>
      </c>
      <c r="AK78" s="159" t="s">
        <v>3968</v>
      </c>
      <c r="AL78" s="159" t="s">
        <v>4981</v>
      </c>
      <c r="AM78" s="158" t="s">
        <v>3996</v>
      </c>
      <c r="AN78" s="158" t="s">
        <v>3997</v>
      </c>
      <c r="AO78" s="158" t="s">
        <v>3998</v>
      </c>
      <c r="AP78" s="158" t="s">
        <v>719</v>
      </c>
      <c r="AQ78" s="160" t="s">
        <v>4344</v>
      </c>
      <c r="AR78" s="160" t="s">
        <v>5013</v>
      </c>
      <c r="AS78" s="159" t="s">
        <v>5014</v>
      </c>
      <c r="AT78" s="159" t="s">
        <v>5015</v>
      </c>
      <c r="AU78" s="159" t="s">
        <v>5016</v>
      </c>
      <c r="AV78" s="159" t="s">
        <v>5017</v>
      </c>
      <c r="AW78" s="159" t="s">
        <v>5015</v>
      </c>
      <c r="AX78" s="159" t="s">
        <v>5016</v>
      </c>
      <c r="AY78" s="159" t="s">
        <v>5018</v>
      </c>
      <c r="AZ78" s="159" t="s">
        <v>5015</v>
      </c>
      <c r="BA78" s="159" t="s">
        <v>5016</v>
      </c>
      <c r="BB78" s="159" t="s">
        <v>5019</v>
      </c>
      <c r="BC78" s="159" t="s">
        <v>5015</v>
      </c>
      <c r="BD78" s="159" t="s">
        <v>5016</v>
      </c>
      <c r="BE78" s="159" t="s">
        <v>3852</v>
      </c>
      <c r="BF78" s="159" t="s">
        <v>3852</v>
      </c>
      <c r="BG78" s="159" t="s">
        <v>3852</v>
      </c>
      <c r="BH78" s="159" t="s">
        <v>3852</v>
      </c>
      <c r="BI78" s="159" t="s">
        <v>3852</v>
      </c>
      <c r="BJ78" s="159" t="s">
        <v>3852</v>
      </c>
      <c r="BK78" s="159" t="s">
        <v>3852</v>
      </c>
      <c r="BL78" s="159" t="s">
        <v>3852</v>
      </c>
      <c r="BM78" s="159" t="s">
        <v>3852</v>
      </c>
      <c r="BN78" s="159" t="s">
        <v>3852</v>
      </c>
      <c r="BO78" s="159" t="s">
        <v>3852</v>
      </c>
      <c r="BP78" s="159" t="s">
        <v>3852</v>
      </c>
      <c r="BQ78" s="159" t="s">
        <v>3852</v>
      </c>
      <c r="BR78" s="159" t="s">
        <v>3852</v>
      </c>
      <c r="BS78" s="159" t="s">
        <v>3852</v>
      </c>
      <c r="BT78" s="159" t="s">
        <v>3852</v>
      </c>
      <c r="BU78" s="159" t="s">
        <v>3852</v>
      </c>
      <c r="BV78" s="159" t="s">
        <v>3852</v>
      </c>
      <c r="BW78" s="102" t="s">
        <v>3852</v>
      </c>
      <c r="BX78" s="102" t="s">
        <v>3852</v>
      </c>
    </row>
    <row r="79" spans="1:76" s="102" customFormat="1" ht="15.75" x14ac:dyDescent="0.25">
      <c r="A79" s="185" t="s">
        <v>521</v>
      </c>
      <c r="B79" s="186" t="s">
        <v>11748</v>
      </c>
      <c r="C79" s="186" t="s">
        <v>7581</v>
      </c>
      <c r="D79" s="186" t="s">
        <v>7582</v>
      </c>
      <c r="E79" s="186" t="s">
        <v>7668</v>
      </c>
      <c r="F79" s="186" t="s">
        <v>7583</v>
      </c>
      <c r="G79" s="188" t="s">
        <v>3835</v>
      </c>
      <c r="H79" s="189" t="s">
        <v>11670</v>
      </c>
      <c r="I79" s="185" t="s">
        <v>11750</v>
      </c>
      <c r="J79" s="188">
        <v>2</v>
      </c>
      <c r="K79" s="186" t="s">
        <v>4175</v>
      </c>
      <c r="L79" s="188">
        <v>2</v>
      </c>
      <c r="M79" s="186" t="s">
        <v>4352</v>
      </c>
      <c r="N79" s="188">
        <v>2</v>
      </c>
      <c r="O79" s="186" t="s">
        <v>4353</v>
      </c>
      <c r="P79" s="188">
        <v>2</v>
      </c>
      <c r="Q79" s="186" t="s">
        <v>11668</v>
      </c>
      <c r="R79" s="188" t="s">
        <v>720</v>
      </c>
      <c r="S79" s="186" t="s">
        <v>11669</v>
      </c>
      <c r="T79" s="188" t="s">
        <v>746</v>
      </c>
      <c r="U79" s="186" t="s">
        <v>11672</v>
      </c>
      <c r="V79" s="188" t="s">
        <v>2479</v>
      </c>
      <c r="W79" s="186" t="s">
        <v>4354</v>
      </c>
      <c r="X79" s="188" t="s">
        <v>2870</v>
      </c>
      <c r="Y79" s="186" t="s">
        <v>4024</v>
      </c>
      <c r="Z79" s="186" t="str">
        <f t="shared" si="2"/>
        <v>11 Ciudades y comunidades sostenibles</v>
      </c>
      <c r="AA79" s="188">
        <v>11.6</v>
      </c>
      <c r="AB79" s="186" t="s">
        <v>4355</v>
      </c>
      <c r="AC79" s="186" t="str">
        <f t="shared" si="3"/>
        <v>11.6 De aqui a 2030, reducir el impacto ambiental negativo per capita de las ciudades, incluso prestando especial atencion a la calidad del aire y la gestion de los desechos municipales y de otro tipo</v>
      </c>
      <c r="AD79" s="160" t="s">
        <v>5020</v>
      </c>
      <c r="AE79" s="160" t="s">
        <v>4977</v>
      </c>
      <c r="AF79" s="160" t="s">
        <v>4357</v>
      </c>
      <c r="AG79" s="160" t="s">
        <v>5021</v>
      </c>
      <c r="AH79" s="158" t="s">
        <v>719</v>
      </c>
      <c r="AI79" s="159" t="s">
        <v>5022</v>
      </c>
      <c r="AJ79" s="159" t="s">
        <v>5023</v>
      </c>
      <c r="AK79" s="159" t="s">
        <v>3968</v>
      </c>
      <c r="AL79" s="159" t="s">
        <v>4981</v>
      </c>
      <c r="AM79" s="158" t="s">
        <v>3996</v>
      </c>
      <c r="AN79" s="158" t="s">
        <v>3997</v>
      </c>
      <c r="AO79" s="158" t="s">
        <v>3998</v>
      </c>
      <c r="AP79" s="158" t="s">
        <v>719</v>
      </c>
      <c r="AQ79" s="160" t="s">
        <v>5024</v>
      </c>
      <c r="AR79" s="160" t="s">
        <v>5025</v>
      </c>
      <c r="AS79" s="159" t="s">
        <v>5026</v>
      </c>
      <c r="AT79" s="159" t="s">
        <v>5027</v>
      </c>
      <c r="AU79" s="159" t="s">
        <v>5028</v>
      </c>
      <c r="AV79" s="159" t="s">
        <v>5029</v>
      </c>
      <c r="AW79" s="159" t="s">
        <v>5027</v>
      </c>
      <c r="AX79" s="159" t="s">
        <v>5028</v>
      </c>
      <c r="AY79" s="159" t="s">
        <v>5030</v>
      </c>
      <c r="AZ79" s="159" t="s">
        <v>5027</v>
      </c>
      <c r="BA79" s="159" t="s">
        <v>5028</v>
      </c>
      <c r="BB79" s="159" t="s">
        <v>5031</v>
      </c>
      <c r="BC79" s="159" t="s">
        <v>5027</v>
      </c>
      <c r="BD79" s="159" t="s">
        <v>5028</v>
      </c>
      <c r="BE79" s="159" t="s">
        <v>5032</v>
      </c>
      <c r="BF79" s="159" t="s">
        <v>5027</v>
      </c>
      <c r="BG79" s="159" t="s">
        <v>5028</v>
      </c>
      <c r="BH79" s="159" t="s">
        <v>5033</v>
      </c>
      <c r="BI79" s="159" t="s">
        <v>4988</v>
      </c>
      <c r="BJ79" s="159" t="s">
        <v>5034</v>
      </c>
      <c r="BK79" s="159" t="s">
        <v>5035</v>
      </c>
      <c r="BL79" s="159" t="s">
        <v>5027</v>
      </c>
      <c r="BM79" s="159" t="s">
        <v>5028</v>
      </c>
      <c r="BN79" s="159" t="s">
        <v>5036</v>
      </c>
      <c r="BO79" s="159" t="s">
        <v>5037</v>
      </c>
      <c r="BP79" s="159" t="s">
        <v>5038</v>
      </c>
      <c r="BQ79" s="159" t="s">
        <v>5039</v>
      </c>
      <c r="BR79" s="159" t="s">
        <v>5037</v>
      </c>
      <c r="BS79" s="159" t="s">
        <v>5038</v>
      </c>
      <c r="BT79" s="159" t="s">
        <v>5040</v>
      </c>
      <c r="BU79" s="159" t="s">
        <v>5037</v>
      </c>
      <c r="BV79" s="159" t="s">
        <v>5038</v>
      </c>
      <c r="BW79" s="102" t="s">
        <v>3852</v>
      </c>
      <c r="BX79" s="102" t="s">
        <v>3852</v>
      </c>
    </row>
    <row r="80" spans="1:76" s="102" customFormat="1" ht="15.75" x14ac:dyDescent="0.25">
      <c r="A80" s="185" t="s">
        <v>521</v>
      </c>
      <c r="B80" s="186" t="s">
        <v>11748</v>
      </c>
      <c r="C80" s="186" t="s">
        <v>7581</v>
      </c>
      <c r="D80" s="186" t="s">
        <v>7582</v>
      </c>
      <c r="E80" s="186" t="s">
        <v>7668</v>
      </c>
      <c r="F80" s="186" t="s">
        <v>7583</v>
      </c>
      <c r="G80" s="188" t="s">
        <v>3836</v>
      </c>
      <c r="H80" s="189" t="s">
        <v>11673</v>
      </c>
      <c r="I80" s="185" t="s">
        <v>11751</v>
      </c>
      <c r="J80" s="188">
        <v>2</v>
      </c>
      <c r="K80" s="186" t="s">
        <v>4175</v>
      </c>
      <c r="L80" s="188">
        <v>1</v>
      </c>
      <c r="M80" s="186" t="s">
        <v>4176</v>
      </c>
      <c r="N80" s="188">
        <v>5</v>
      </c>
      <c r="O80" s="186" t="s">
        <v>6022</v>
      </c>
      <c r="P80" s="188">
        <v>2</v>
      </c>
      <c r="Q80" s="186" t="s">
        <v>11668</v>
      </c>
      <c r="R80" s="188" t="s">
        <v>721</v>
      </c>
      <c r="S80" s="186" t="s">
        <v>11675</v>
      </c>
      <c r="T80" s="188" t="s">
        <v>720</v>
      </c>
      <c r="U80" s="186" t="s">
        <v>4370</v>
      </c>
      <c r="V80" s="188" t="s">
        <v>4371</v>
      </c>
      <c r="W80" s="186" t="s">
        <v>4372</v>
      </c>
      <c r="X80" s="188" t="s">
        <v>2870</v>
      </c>
      <c r="Y80" s="186" t="s">
        <v>4024</v>
      </c>
      <c r="Z80" s="186" t="str">
        <f t="shared" si="2"/>
        <v>11 Ciudades y comunidades sostenibles</v>
      </c>
      <c r="AA80" s="188">
        <v>11.4</v>
      </c>
      <c r="AB80" s="186" t="s">
        <v>4373</v>
      </c>
      <c r="AC80" s="186" t="str">
        <f t="shared" si="3"/>
        <v>11.4 Redoblar los esfuerzos para proteger y salvaguardar el patrimonio cultural y natural del mundo</v>
      </c>
      <c r="AD80" s="160" t="s">
        <v>5041</v>
      </c>
      <c r="AE80" s="160" t="s">
        <v>4977</v>
      </c>
      <c r="AF80" s="160" t="s">
        <v>5042</v>
      </c>
      <c r="AG80" s="160" t="s">
        <v>4376</v>
      </c>
      <c r="AH80" s="158" t="s">
        <v>719</v>
      </c>
      <c r="AI80" s="159" t="s">
        <v>5043</v>
      </c>
      <c r="AJ80" s="159" t="s">
        <v>5044</v>
      </c>
      <c r="AK80" s="159" t="s">
        <v>3968</v>
      </c>
      <c r="AL80" s="159" t="s">
        <v>4981</v>
      </c>
      <c r="AM80" s="158" t="s">
        <v>3996</v>
      </c>
      <c r="AN80" s="158" t="s">
        <v>3997</v>
      </c>
      <c r="AO80" s="158" t="s">
        <v>3998</v>
      </c>
      <c r="AP80" s="158" t="s">
        <v>719</v>
      </c>
      <c r="AQ80" s="160" t="s">
        <v>5045</v>
      </c>
      <c r="AR80" s="160" t="s">
        <v>5046</v>
      </c>
      <c r="AS80" s="159" t="s">
        <v>5047</v>
      </c>
      <c r="AT80" s="159" t="s">
        <v>5048</v>
      </c>
      <c r="AU80" s="159" t="s">
        <v>5049</v>
      </c>
      <c r="AV80" s="159" t="s">
        <v>5050</v>
      </c>
      <c r="AW80" s="159" t="s">
        <v>5048</v>
      </c>
      <c r="AX80" s="159" t="s">
        <v>5049</v>
      </c>
      <c r="AY80" s="159" t="s">
        <v>5051</v>
      </c>
      <c r="AZ80" s="159" t="s">
        <v>5052</v>
      </c>
      <c r="BA80" s="159" t="s">
        <v>5053</v>
      </c>
      <c r="BB80" s="159" t="s">
        <v>5054</v>
      </c>
      <c r="BC80" s="159" t="s">
        <v>5052</v>
      </c>
      <c r="BD80" s="159" t="s">
        <v>5053</v>
      </c>
      <c r="BE80" s="159" t="s">
        <v>5055</v>
      </c>
      <c r="BF80" s="159" t="s">
        <v>5052</v>
      </c>
      <c r="BG80" s="159" t="s">
        <v>5053</v>
      </c>
      <c r="BH80" s="159" t="s">
        <v>3852</v>
      </c>
      <c r="BI80" s="159" t="s">
        <v>3852</v>
      </c>
      <c r="BJ80" s="159" t="s">
        <v>3852</v>
      </c>
      <c r="BK80" s="159" t="s">
        <v>3852</v>
      </c>
      <c r="BL80" s="159" t="s">
        <v>3852</v>
      </c>
      <c r="BM80" s="159" t="s">
        <v>3852</v>
      </c>
      <c r="BN80" s="159" t="s">
        <v>3852</v>
      </c>
      <c r="BO80" s="159" t="s">
        <v>3852</v>
      </c>
      <c r="BP80" s="159" t="s">
        <v>3852</v>
      </c>
      <c r="BQ80" s="159" t="s">
        <v>3852</v>
      </c>
      <c r="BR80" s="159" t="s">
        <v>3852</v>
      </c>
      <c r="BS80" s="159" t="s">
        <v>3852</v>
      </c>
      <c r="BT80" s="159" t="s">
        <v>3852</v>
      </c>
      <c r="BU80" s="159" t="s">
        <v>3852</v>
      </c>
      <c r="BV80" s="159" t="s">
        <v>3852</v>
      </c>
      <c r="BW80" s="102" t="s">
        <v>3852</v>
      </c>
      <c r="BX80" s="102" t="s">
        <v>3852</v>
      </c>
    </row>
    <row r="81" spans="1:76" s="102" customFormat="1" ht="15.75" x14ac:dyDescent="0.25">
      <c r="A81" s="185" t="s">
        <v>521</v>
      </c>
      <c r="B81" s="186" t="s">
        <v>11748</v>
      </c>
      <c r="C81" s="186" t="s">
        <v>7581</v>
      </c>
      <c r="D81" s="186" t="s">
        <v>7582</v>
      </c>
      <c r="E81" s="186" t="s">
        <v>7668</v>
      </c>
      <c r="F81" s="186" t="s">
        <v>7583</v>
      </c>
      <c r="G81" s="188" t="s">
        <v>3837</v>
      </c>
      <c r="H81" s="189" t="s">
        <v>11676</v>
      </c>
      <c r="I81" s="185" t="s">
        <v>11752</v>
      </c>
      <c r="J81" s="188">
        <v>2</v>
      </c>
      <c r="K81" s="186" t="s">
        <v>4175</v>
      </c>
      <c r="L81" s="188">
        <v>1</v>
      </c>
      <c r="M81" s="186" t="s">
        <v>4176</v>
      </c>
      <c r="N81" s="188">
        <v>7</v>
      </c>
      <c r="O81" s="186" t="s">
        <v>7244</v>
      </c>
      <c r="P81" s="188">
        <v>2</v>
      </c>
      <c r="Q81" s="186" t="s">
        <v>11668</v>
      </c>
      <c r="R81" s="188" t="s">
        <v>728</v>
      </c>
      <c r="S81" s="186" t="s">
        <v>4391</v>
      </c>
      <c r="T81" s="188" t="s">
        <v>720</v>
      </c>
      <c r="U81" s="186" t="s">
        <v>11678</v>
      </c>
      <c r="V81" s="188" t="s">
        <v>4392</v>
      </c>
      <c r="W81" s="186" t="s">
        <v>11679</v>
      </c>
      <c r="X81" s="188" t="s">
        <v>2870</v>
      </c>
      <c r="Y81" s="186" t="s">
        <v>4024</v>
      </c>
      <c r="Z81" s="186" t="str">
        <f t="shared" si="2"/>
        <v>11 Ciudades y comunidades sostenibles</v>
      </c>
      <c r="AA81" s="188">
        <v>11.1</v>
      </c>
      <c r="AB81" s="186" t="s">
        <v>5961</v>
      </c>
      <c r="AC81" s="186" t="str">
        <f t="shared" si="3"/>
        <v>11.1 De aqui a 2030, asegurar el acceso de todas las personas a viviendas y servicios basicos adecuados, seguros y asequibles y mejorar los barrios marginales</v>
      </c>
      <c r="AD81" s="160" t="s">
        <v>5056</v>
      </c>
      <c r="AE81" s="160" t="s">
        <v>5057</v>
      </c>
      <c r="AF81" s="160" t="s">
        <v>4397</v>
      </c>
      <c r="AG81" s="160" t="s">
        <v>5058</v>
      </c>
      <c r="AH81" s="158" t="s">
        <v>719</v>
      </c>
      <c r="AI81" s="159" t="s">
        <v>5059</v>
      </c>
      <c r="AJ81" s="159" t="s">
        <v>5060</v>
      </c>
      <c r="AK81" s="159" t="s">
        <v>3968</v>
      </c>
      <c r="AL81" s="159" t="s">
        <v>4981</v>
      </c>
      <c r="AM81" s="158" t="s">
        <v>3996</v>
      </c>
      <c r="AN81" s="158" t="s">
        <v>3997</v>
      </c>
      <c r="AO81" s="158" t="s">
        <v>3998</v>
      </c>
      <c r="AP81" s="158" t="s">
        <v>719</v>
      </c>
      <c r="AQ81" s="160" t="s">
        <v>5061</v>
      </c>
      <c r="AR81" s="160" t="s">
        <v>5062</v>
      </c>
      <c r="AS81" s="159" t="s">
        <v>5063</v>
      </c>
      <c r="AT81" s="159" t="s">
        <v>5064</v>
      </c>
      <c r="AU81" s="159" t="s">
        <v>5065</v>
      </c>
      <c r="AV81" s="159" t="s">
        <v>5066</v>
      </c>
      <c r="AW81" s="159" t="s">
        <v>5064</v>
      </c>
      <c r="AX81" s="159" t="s">
        <v>5065</v>
      </c>
      <c r="AY81" s="159" t="s">
        <v>5067</v>
      </c>
      <c r="AZ81" s="159" t="s">
        <v>5064</v>
      </c>
      <c r="BA81" s="159" t="s">
        <v>5065</v>
      </c>
      <c r="BB81" s="159" t="s">
        <v>5068</v>
      </c>
      <c r="BC81" s="159" t="s">
        <v>5064</v>
      </c>
      <c r="BD81" s="159" t="s">
        <v>5065</v>
      </c>
      <c r="BE81" s="159" t="s">
        <v>5069</v>
      </c>
      <c r="BF81" s="159" t="s">
        <v>5064</v>
      </c>
      <c r="BG81" s="159" t="s">
        <v>5065</v>
      </c>
      <c r="BH81" s="159" t="s">
        <v>5070</v>
      </c>
      <c r="BI81" s="159" t="s">
        <v>5064</v>
      </c>
      <c r="BJ81" s="159" t="s">
        <v>5065</v>
      </c>
      <c r="BK81" s="159" t="s">
        <v>5071</v>
      </c>
      <c r="BL81" s="159" t="s">
        <v>5064</v>
      </c>
      <c r="BM81" s="159" t="s">
        <v>5065</v>
      </c>
      <c r="BN81" s="159" t="s">
        <v>3852</v>
      </c>
      <c r="BO81" s="159" t="s">
        <v>3852</v>
      </c>
      <c r="BP81" s="159" t="s">
        <v>3852</v>
      </c>
      <c r="BQ81" s="159" t="s">
        <v>3852</v>
      </c>
      <c r="BR81" s="159" t="s">
        <v>3852</v>
      </c>
      <c r="BS81" s="159" t="s">
        <v>3852</v>
      </c>
      <c r="BT81" s="159" t="s">
        <v>3852</v>
      </c>
      <c r="BU81" s="159" t="s">
        <v>3852</v>
      </c>
      <c r="BV81" s="159" t="s">
        <v>3852</v>
      </c>
      <c r="BW81" s="102" t="s">
        <v>3852</v>
      </c>
      <c r="BX81" s="102" t="s">
        <v>3852</v>
      </c>
    </row>
    <row r="82" spans="1:76" s="102" customFormat="1" ht="15.75" x14ac:dyDescent="0.25">
      <c r="A82" s="185" t="s">
        <v>521</v>
      </c>
      <c r="B82" s="186" t="s">
        <v>11748</v>
      </c>
      <c r="C82" s="186" t="s">
        <v>7581</v>
      </c>
      <c r="D82" s="186" t="s">
        <v>7582</v>
      </c>
      <c r="E82" s="186" t="s">
        <v>7668</v>
      </c>
      <c r="F82" s="186" t="s">
        <v>7583</v>
      </c>
      <c r="G82" s="188" t="s">
        <v>3838</v>
      </c>
      <c r="H82" s="189" t="s">
        <v>11680</v>
      </c>
      <c r="I82" s="185" t="s">
        <v>11753</v>
      </c>
      <c r="J82" s="188">
        <v>2</v>
      </c>
      <c r="K82" s="186" t="s">
        <v>4175</v>
      </c>
      <c r="L82" s="188">
        <v>3</v>
      </c>
      <c r="M82" s="186" t="s">
        <v>4407</v>
      </c>
      <c r="N82" s="188">
        <v>4</v>
      </c>
      <c r="O82" s="186" t="s">
        <v>11682</v>
      </c>
      <c r="P82" s="188">
        <v>2</v>
      </c>
      <c r="Q82" s="186" t="s">
        <v>11668</v>
      </c>
      <c r="R82" s="188" t="s">
        <v>719</v>
      </c>
      <c r="S82" s="186" t="s">
        <v>11683</v>
      </c>
      <c r="T82" s="188" t="s">
        <v>746</v>
      </c>
      <c r="U82" s="186" t="s">
        <v>11684</v>
      </c>
      <c r="V82" s="188" t="s">
        <v>4408</v>
      </c>
      <c r="W82" s="186" t="s">
        <v>4409</v>
      </c>
      <c r="X82" s="188" t="s">
        <v>2583</v>
      </c>
      <c r="Y82" s="186" t="s">
        <v>4410</v>
      </c>
      <c r="Z82" s="186" t="str">
        <f t="shared" si="2"/>
        <v>15 Vida de ecosistemas terrestres</v>
      </c>
      <c r="AA82" s="188" t="s">
        <v>4411</v>
      </c>
      <c r="AB82" s="186" t="s">
        <v>4412</v>
      </c>
      <c r="AC82" s="186" t="str">
        <f t="shared" si="3"/>
        <v>15.a Movilizar y aumentar de manera significativa los recursos financieros procedentes de todas las fuentes para conservar y utilizar de forma sostenible la diversidad biologica y los ecosistemas</v>
      </c>
      <c r="AD82" s="160" t="s">
        <v>5072</v>
      </c>
      <c r="AE82" s="160" t="s">
        <v>5073</v>
      </c>
      <c r="AF82" s="160" t="s">
        <v>4659</v>
      </c>
      <c r="AG82" s="160" t="s">
        <v>4660</v>
      </c>
      <c r="AH82" s="158" t="s">
        <v>719</v>
      </c>
      <c r="AI82" s="159" t="s">
        <v>5074</v>
      </c>
      <c r="AJ82" s="159" t="s">
        <v>5075</v>
      </c>
      <c r="AK82" s="159" t="s">
        <v>3968</v>
      </c>
      <c r="AL82" s="159" t="s">
        <v>4981</v>
      </c>
      <c r="AM82" s="158" t="s">
        <v>3996</v>
      </c>
      <c r="AN82" s="158" t="s">
        <v>3997</v>
      </c>
      <c r="AO82" s="158" t="s">
        <v>3998</v>
      </c>
      <c r="AP82" s="158" t="s">
        <v>719</v>
      </c>
      <c r="AQ82" s="160" t="s">
        <v>5076</v>
      </c>
      <c r="AR82" s="160" t="s">
        <v>5077</v>
      </c>
      <c r="AS82" s="159" t="s">
        <v>5078</v>
      </c>
      <c r="AT82" s="159" t="s">
        <v>5079</v>
      </c>
      <c r="AU82" s="159" t="s">
        <v>5080</v>
      </c>
      <c r="AV82" s="159" t="s">
        <v>5081</v>
      </c>
      <c r="AW82" s="159" t="s">
        <v>5079</v>
      </c>
      <c r="AX82" s="159" t="s">
        <v>5080</v>
      </c>
      <c r="AY82" s="159" t="s">
        <v>5082</v>
      </c>
      <c r="AZ82" s="159" t="s">
        <v>5083</v>
      </c>
      <c r="BA82" s="159" t="s">
        <v>5080</v>
      </c>
      <c r="BB82" s="159" t="s">
        <v>5084</v>
      </c>
      <c r="BC82" s="159" t="s">
        <v>5079</v>
      </c>
      <c r="BD82" s="159" t="s">
        <v>5080</v>
      </c>
      <c r="BE82" s="159" t="s">
        <v>5085</v>
      </c>
      <c r="BF82" s="159" t="s">
        <v>5079</v>
      </c>
      <c r="BG82" s="159" t="s">
        <v>5080</v>
      </c>
      <c r="BH82" s="159" t="s">
        <v>5086</v>
      </c>
      <c r="BI82" s="159" t="s">
        <v>5079</v>
      </c>
      <c r="BJ82" s="159" t="s">
        <v>5080</v>
      </c>
      <c r="BK82" s="159" t="s">
        <v>3852</v>
      </c>
      <c r="BL82" s="159" t="s">
        <v>3852</v>
      </c>
      <c r="BM82" s="159" t="s">
        <v>3852</v>
      </c>
      <c r="BN82" s="159" t="s">
        <v>3852</v>
      </c>
      <c r="BO82" s="159" t="s">
        <v>3852</v>
      </c>
      <c r="BP82" s="159" t="s">
        <v>3852</v>
      </c>
      <c r="BQ82" s="159" t="s">
        <v>3852</v>
      </c>
      <c r="BR82" s="159" t="s">
        <v>3852</v>
      </c>
      <c r="BS82" s="159" t="s">
        <v>3852</v>
      </c>
      <c r="BT82" s="159" t="s">
        <v>3852</v>
      </c>
      <c r="BU82" s="159" t="s">
        <v>3852</v>
      </c>
      <c r="BV82" s="159" t="s">
        <v>3852</v>
      </c>
      <c r="BW82" s="102" t="s">
        <v>3852</v>
      </c>
      <c r="BX82" s="102" t="s">
        <v>3852</v>
      </c>
    </row>
    <row r="83" spans="1:76" s="102" customFormat="1" ht="15.75" x14ac:dyDescent="0.25">
      <c r="A83" s="185" t="s">
        <v>521</v>
      </c>
      <c r="B83" s="186" t="s">
        <v>11748</v>
      </c>
      <c r="C83" s="186" t="s">
        <v>7581</v>
      </c>
      <c r="D83" s="186" t="s">
        <v>7582</v>
      </c>
      <c r="E83" s="186" t="s">
        <v>7668</v>
      </c>
      <c r="F83" s="186" t="s">
        <v>7583</v>
      </c>
      <c r="G83" s="188" t="s">
        <v>3846</v>
      </c>
      <c r="H83" s="189" t="s">
        <v>11685</v>
      </c>
      <c r="I83" s="185" t="s">
        <v>11754</v>
      </c>
      <c r="J83" s="188">
        <v>2</v>
      </c>
      <c r="K83" s="186" t="s">
        <v>4175</v>
      </c>
      <c r="L83" s="188">
        <v>1</v>
      </c>
      <c r="M83" s="186" t="s">
        <v>4176</v>
      </c>
      <c r="N83" s="188">
        <v>7</v>
      </c>
      <c r="O83" s="186" t="s">
        <v>7244</v>
      </c>
      <c r="P83" s="188">
        <v>2</v>
      </c>
      <c r="Q83" s="186" t="s">
        <v>11668</v>
      </c>
      <c r="R83" s="188" t="s">
        <v>720</v>
      </c>
      <c r="S83" s="186" t="s">
        <v>11669</v>
      </c>
      <c r="T83" s="188" t="s">
        <v>719</v>
      </c>
      <c r="U83" s="186" t="s">
        <v>4460</v>
      </c>
      <c r="V83" s="188" t="s">
        <v>4461</v>
      </c>
      <c r="W83" s="186" t="s">
        <v>4462</v>
      </c>
      <c r="X83" s="188" t="s">
        <v>2870</v>
      </c>
      <c r="Y83" s="186" t="s">
        <v>4024</v>
      </c>
      <c r="Z83" s="186" t="str">
        <f t="shared" si="2"/>
        <v>11 Ciudades y comunidades sostenibles</v>
      </c>
      <c r="AA83" s="188">
        <v>11.3</v>
      </c>
      <c r="AB83" s="186" t="s">
        <v>4463</v>
      </c>
      <c r="AC83" s="186" t="str">
        <f t="shared" si="3"/>
        <v>11.3 De aqui a 2030, aumentar la urbanizacion inclusiva y sostenible y la capacidad para la planificacion y la gestion participativas, integradas y sostenibles de los asentamientos humanos en todos los paises</v>
      </c>
      <c r="AD83" s="160" t="s">
        <v>4432</v>
      </c>
      <c r="AE83" s="160" t="s">
        <v>5087</v>
      </c>
      <c r="AF83" s="160" t="s">
        <v>5088</v>
      </c>
      <c r="AG83" s="160" t="s">
        <v>4435</v>
      </c>
      <c r="AH83" s="158" t="s">
        <v>719</v>
      </c>
      <c r="AI83" s="159" t="s">
        <v>5089</v>
      </c>
      <c r="AJ83" s="159" t="s">
        <v>5090</v>
      </c>
      <c r="AK83" s="159" t="s">
        <v>3968</v>
      </c>
      <c r="AL83" s="159" t="s">
        <v>4981</v>
      </c>
      <c r="AM83" s="158" t="s">
        <v>3996</v>
      </c>
      <c r="AN83" s="158" t="s">
        <v>3997</v>
      </c>
      <c r="AO83" s="158" t="s">
        <v>3998</v>
      </c>
      <c r="AP83" s="158" t="s">
        <v>719</v>
      </c>
      <c r="AQ83" s="160" t="s">
        <v>5091</v>
      </c>
      <c r="AR83" s="160" t="s">
        <v>5092</v>
      </c>
      <c r="AS83" s="159" t="s">
        <v>5093</v>
      </c>
      <c r="AT83" s="159" t="s">
        <v>5094</v>
      </c>
      <c r="AU83" s="159" t="s">
        <v>5095</v>
      </c>
      <c r="AV83" s="159" t="s">
        <v>5096</v>
      </c>
      <c r="AW83" s="159" t="s">
        <v>5094</v>
      </c>
      <c r="AX83" s="159" t="s">
        <v>5095</v>
      </c>
      <c r="AY83" s="159" t="s">
        <v>5097</v>
      </c>
      <c r="AZ83" s="159" t="s">
        <v>5094</v>
      </c>
      <c r="BA83" s="159" t="s">
        <v>5095</v>
      </c>
      <c r="BB83" s="159" t="s">
        <v>5098</v>
      </c>
      <c r="BC83" s="159" t="s">
        <v>5094</v>
      </c>
      <c r="BD83" s="159" t="s">
        <v>5095</v>
      </c>
      <c r="BE83" s="159" t="s">
        <v>3852</v>
      </c>
      <c r="BF83" s="159" t="s">
        <v>3852</v>
      </c>
      <c r="BG83" s="159" t="s">
        <v>3852</v>
      </c>
      <c r="BH83" s="159" t="s">
        <v>3852</v>
      </c>
      <c r="BI83" s="159" t="s">
        <v>3852</v>
      </c>
      <c r="BJ83" s="159" t="s">
        <v>3852</v>
      </c>
      <c r="BK83" s="159" t="s">
        <v>3852</v>
      </c>
      <c r="BL83" s="159" t="s">
        <v>3852</v>
      </c>
      <c r="BM83" s="159" t="s">
        <v>3852</v>
      </c>
      <c r="BN83" s="159" t="s">
        <v>3852</v>
      </c>
      <c r="BO83" s="159" t="s">
        <v>3852</v>
      </c>
      <c r="BP83" s="159" t="s">
        <v>3852</v>
      </c>
      <c r="BQ83" s="159" t="s">
        <v>3852</v>
      </c>
      <c r="BR83" s="159" t="s">
        <v>3852</v>
      </c>
      <c r="BS83" s="159" t="s">
        <v>3852</v>
      </c>
      <c r="BT83" s="159" t="s">
        <v>3852</v>
      </c>
      <c r="BU83" s="159" t="s">
        <v>3852</v>
      </c>
      <c r="BV83" s="159" t="s">
        <v>3852</v>
      </c>
      <c r="BW83" s="102" t="s">
        <v>3852</v>
      </c>
      <c r="BX83" s="102" t="s">
        <v>3852</v>
      </c>
    </row>
    <row r="84" spans="1:76" s="102" customFormat="1" ht="15.75" x14ac:dyDescent="0.25">
      <c r="A84" s="185" t="s">
        <v>521</v>
      </c>
      <c r="B84" s="186" t="s">
        <v>11748</v>
      </c>
      <c r="C84" s="186" t="s">
        <v>7581</v>
      </c>
      <c r="D84" s="186" t="s">
        <v>7582</v>
      </c>
      <c r="E84" s="186" t="s">
        <v>7668</v>
      </c>
      <c r="F84" s="186" t="s">
        <v>7583</v>
      </c>
      <c r="G84" s="188" t="s">
        <v>3849</v>
      </c>
      <c r="H84" s="189" t="s">
        <v>11689</v>
      </c>
      <c r="I84" s="185" t="s">
        <v>11755</v>
      </c>
      <c r="J84" s="188">
        <v>2</v>
      </c>
      <c r="K84" s="186" t="s">
        <v>4175</v>
      </c>
      <c r="L84" s="188">
        <v>1</v>
      </c>
      <c r="M84" s="186" t="s">
        <v>4176</v>
      </c>
      <c r="N84" s="188">
        <v>3</v>
      </c>
      <c r="O84" s="186" t="s">
        <v>4445</v>
      </c>
      <c r="P84" s="188">
        <v>3</v>
      </c>
      <c r="Q84" s="186" t="s">
        <v>11642</v>
      </c>
      <c r="R84" s="188" t="s">
        <v>719</v>
      </c>
      <c r="S84" s="186" t="s">
        <v>11649</v>
      </c>
      <c r="T84" s="188" t="s">
        <v>719</v>
      </c>
      <c r="U84" s="186" t="s">
        <v>11650</v>
      </c>
      <c r="V84" s="188" t="s">
        <v>4446</v>
      </c>
      <c r="W84" s="186" t="s">
        <v>4447</v>
      </c>
      <c r="X84" s="188" t="s">
        <v>747</v>
      </c>
      <c r="Y84" s="186" t="s">
        <v>4179</v>
      </c>
      <c r="Z84" s="186" t="str">
        <f t="shared" si="2"/>
        <v>8 Trabajo decente y crecimiento economico</v>
      </c>
      <c r="AA84" s="188">
        <v>8.3000000000000007</v>
      </c>
      <c r="AB84" s="186" t="s">
        <v>4180</v>
      </c>
      <c r="AC84" s="186" t="str">
        <f t="shared" si="3"/>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84" s="160" t="s">
        <v>5099</v>
      </c>
      <c r="AE84" s="160" t="s">
        <v>5057</v>
      </c>
      <c r="AF84" s="160" t="s">
        <v>4449</v>
      </c>
      <c r="AG84" s="160" t="s">
        <v>4450</v>
      </c>
      <c r="AH84" s="158" t="s">
        <v>719</v>
      </c>
      <c r="AI84" s="159" t="s">
        <v>5100</v>
      </c>
      <c r="AJ84" s="159" t="s">
        <v>5101</v>
      </c>
      <c r="AK84" s="159" t="s">
        <v>3968</v>
      </c>
      <c r="AL84" s="159" t="s">
        <v>4981</v>
      </c>
      <c r="AM84" s="158" t="s">
        <v>3996</v>
      </c>
      <c r="AN84" s="158" t="s">
        <v>3997</v>
      </c>
      <c r="AO84" s="158" t="s">
        <v>3998</v>
      </c>
      <c r="AP84" s="158" t="s">
        <v>719</v>
      </c>
      <c r="AQ84" s="160" t="s">
        <v>5102</v>
      </c>
      <c r="AR84" s="160" t="s">
        <v>5103</v>
      </c>
      <c r="AS84" s="159" t="s">
        <v>5104</v>
      </c>
      <c r="AT84" s="159" t="s">
        <v>5105</v>
      </c>
      <c r="AU84" s="159" t="s">
        <v>5106</v>
      </c>
      <c r="AV84" s="159" t="s">
        <v>5107</v>
      </c>
      <c r="AW84" s="159" t="s">
        <v>5105</v>
      </c>
      <c r="AX84" s="159" t="s">
        <v>5106</v>
      </c>
      <c r="AY84" s="159" t="s">
        <v>5108</v>
      </c>
      <c r="AZ84" s="159" t="s">
        <v>5105</v>
      </c>
      <c r="BA84" s="159" t="s">
        <v>5106</v>
      </c>
      <c r="BB84" s="159" t="s">
        <v>5109</v>
      </c>
      <c r="BC84" s="159" t="s">
        <v>5105</v>
      </c>
      <c r="BD84" s="159" t="s">
        <v>5106</v>
      </c>
      <c r="BE84" s="159" t="s">
        <v>5110</v>
      </c>
      <c r="BF84" s="159" t="s">
        <v>5105</v>
      </c>
      <c r="BG84" s="159" t="s">
        <v>5106</v>
      </c>
      <c r="BH84" s="159" t="s">
        <v>5111</v>
      </c>
      <c r="BI84" s="159" t="s">
        <v>5105</v>
      </c>
      <c r="BJ84" s="159" t="s">
        <v>5106</v>
      </c>
      <c r="BK84" s="159" t="s">
        <v>5112</v>
      </c>
      <c r="BL84" s="159" t="s">
        <v>5105</v>
      </c>
      <c r="BM84" s="159" t="s">
        <v>5106</v>
      </c>
      <c r="BN84" s="159" t="s">
        <v>5113</v>
      </c>
      <c r="BO84" s="159" t="s">
        <v>5105</v>
      </c>
      <c r="BP84" s="159" t="s">
        <v>5106</v>
      </c>
      <c r="BQ84" s="159" t="s">
        <v>3852</v>
      </c>
      <c r="BR84" s="159" t="s">
        <v>3852</v>
      </c>
      <c r="BS84" s="159" t="s">
        <v>3852</v>
      </c>
      <c r="BT84" s="159" t="s">
        <v>3852</v>
      </c>
      <c r="BU84" s="159" t="s">
        <v>3852</v>
      </c>
      <c r="BV84" s="159" t="s">
        <v>3852</v>
      </c>
      <c r="BW84" s="102" t="s">
        <v>3852</v>
      </c>
      <c r="BX84" s="102" t="s">
        <v>3852</v>
      </c>
    </row>
    <row r="85" spans="1:76" s="102" customFormat="1" ht="15.75" x14ac:dyDescent="0.25">
      <c r="A85" s="185" t="s">
        <v>521</v>
      </c>
      <c r="B85" s="186" t="s">
        <v>11748</v>
      </c>
      <c r="C85" s="186" t="s">
        <v>7581</v>
      </c>
      <c r="D85" s="186" t="s">
        <v>7582</v>
      </c>
      <c r="E85" s="186" t="s">
        <v>7668</v>
      </c>
      <c r="F85" s="186" t="s">
        <v>7583</v>
      </c>
      <c r="G85" s="188" t="s">
        <v>3859</v>
      </c>
      <c r="H85" s="189" t="s">
        <v>11691</v>
      </c>
      <c r="I85" s="185" t="s">
        <v>11756</v>
      </c>
      <c r="J85" s="188">
        <v>6</v>
      </c>
      <c r="K85" s="186" t="s">
        <v>11620</v>
      </c>
      <c r="L85" s="188">
        <v>2</v>
      </c>
      <c r="M85" s="186" t="s">
        <v>6871</v>
      </c>
      <c r="N85" s="188">
        <v>4</v>
      </c>
      <c r="O85" s="186" t="s">
        <v>11693</v>
      </c>
      <c r="P85" s="188">
        <v>2</v>
      </c>
      <c r="Q85" s="186" t="s">
        <v>11668</v>
      </c>
      <c r="R85" s="188" t="s">
        <v>720</v>
      </c>
      <c r="S85" s="186" t="s">
        <v>11669</v>
      </c>
      <c r="T85" s="188" t="s">
        <v>719</v>
      </c>
      <c r="U85" s="186" t="s">
        <v>4460</v>
      </c>
      <c r="V85" s="188" t="s">
        <v>4461</v>
      </c>
      <c r="W85" s="186" t="s">
        <v>4462</v>
      </c>
      <c r="X85" s="188" t="s">
        <v>2870</v>
      </c>
      <c r="Y85" s="186" t="s">
        <v>4024</v>
      </c>
      <c r="Z85" s="186" t="str">
        <f t="shared" si="2"/>
        <v>11 Ciudades y comunidades sostenibles</v>
      </c>
      <c r="AA85" s="188">
        <v>11.3</v>
      </c>
      <c r="AB85" s="186" t="s">
        <v>4463</v>
      </c>
      <c r="AC85" s="186" t="str">
        <f t="shared" si="3"/>
        <v>11.3 De aqui a 2030, aumentar la urbanizacion inclusiva y sostenible y la capacidad para la planificacion y la gestion participativas, integradas y sostenibles de los asentamientos humanos en todos los paises</v>
      </c>
      <c r="AD85" s="160" t="s">
        <v>5114</v>
      </c>
      <c r="AE85" s="160" t="s">
        <v>4977</v>
      </c>
      <c r="AF85" s="160" t="s">
        <v>4465</v>
      </c>
      <c r="AG85" s="160" t="s">
        <v>5115</v>
      </c>
      <c r="AH85" s="158" t="s">
        <v>719</v>
      </c>
      <c r="AI85" s="159" t="s">
        <v>5116</v>
      </c>
      <c r="AJ85" s="159" t="s">
        <v>5117</v>
      </c>
      <c r="AK85" s="159" t="s">
        <v>3968</v>
      </c>
      <c r="AL85" s="159" t="s">
        <v>4981</v>
      </c>
      <c r="AM85" s="158" t="s">
        <v>3996</v>
      </c>
      <c r="AN85" s="158" t="s">
        <v>3997</v>
      </c>
      <c r="AO85" s="158" t="s">
        <v>3998</v>
      </c>
      <c r="AP85" s="158" t="s">
        <v>719</v>
      </c>
      <c r="AQ85" s="160" t="s">
        <v>5118</v>
      </c>
      <c r="AR85" s="160" t="s">
        <v>5119</v>
      </c>
      <c r="AS85" s="159" t="s">
        <v>5120</v>
      </c>
      <c r="AT85" s="159" t="s">
        <v>5121</v>
      </c>
      <c r="AU85" s="159" t="s">
        <v>5122</v>
      </c>
      <c r="AV85" s="159" t="s">
        <v>5123</v>
      </c>
      <c r="AW85" s="159" t="s">
        <v>5121</v>
      </c>
      <c r="AX85" s="159" t="s">
        <v>5122</v>
      </c>
      <c r="AY85" s="159" t="s">
        <v>5124</v>
      </c>
      <c r="AZ85" s="159" t="s">
        <v>5121</v>
      </c>
      <c r="BA85" s="159" t="s">
        <v>5122</v>
      </c>
      <c r="BB85" s="159" t="s">
        <v>5125</v>
      </c>
      <c r="BC85" s="159" t="s">
        <v>5121</v>
      </c>
      <c r="BD85" s="159" t="s">
        <v>5122</v>
      </c>
      <c r="BE85" s="159" t="s">
        <v>5126</v>
      </c>
      <c r="BF85" s="159" t="s">
        <v>5121</v>
      </c>
      <c r="BG85" s="159" t="s">
        <v>5122</v>
      </c>
      <c r="BH85" s="159" t="s">
        <v>5127</v>
      </c>
      <c r="BI85" s="159" t="s">
        <v>5121</v>
      </c>
      <c r="BJ85" s="159" t="s">
        <v>5122</v>
      </c>
      <c r="BK85" s="159" t="s">
        <v>5128</v>
      </c>
      <c r="BL85" s="159" t="s">
        <v>5027</v>
      </c>
      <c r="BM85" s="159" t="s">
        <v>5028</v>
      </c>
      <c r="BN85" s="159" t="s">
        <v>5031</v>
      </c>
      <c r="BO85" s="159" t="s">
        <v>5027</v>
      </c>
      <c r="BP85" s="159" t="s">
        <v>5028</v>
      </c>
      <c r="BQ85" s="159" t="s">
        <v>5032</v>
      </c>
      <c r="BR85" s="159" t="s">
        <v>5027</v>
      </c>
      <c r="BS85" s="159" t="s">
        <v>5028</v>
      </c>
      <c r="BT85" s="159" t="s">
        <v>5029</v>
      </c>
      <c r="BU85" s="159" t="s">
        <v>5027</v>
      </c>
      <c r="BV85" s="159" t="s">
        <v>5028</v>
      </c>
      <c r="BW85" s="102" t="s">
        <v>3852</v>
      </c>
      <c r="BX85" s="102" t="s">
        <v>3852</v>
      </c>
    </row>
    <row r="86" spans="1:76" s="102" customFormat="1" ht="15.75" x14ac:dyDescent="0.25">
      <c r="A86" s="185" t="s">
        <v>521</v>
      </c>
      <c r="B86" s="186" t="s">
        <v>11748</v>
      </c>
      <c r="C86" s="186" t="s">
        <v>7581</v>
      </c>
      <c r="D86" s="186" t="s">
        <v>7582</v>
      </c>
      <c r="E86" s="186" t="s">
        <v>7668</v>
      </c>
      <c r="F86" s="186" t="s">
        <v>7583</v>
      </c>
      <c r="G86" s="188" t="s">
        <v>666</v>
      </c>
      <c r="H86" s="189" t="s">
        <v>11619</v>
      </c>
      <c r="I86" s="185" t="s">
        <v>2565</v>
      </c>
      <c r="J86" s="188">
        <v>2</v>
      </c>
      <c r="K86" s="186" t="s">
        <v>4175</v>
      </c>
      <c r="L86" s="188">
        <v>2</v>
      </c>
      <c r="M86" s="186" t="s">
        <v>4352</v>
      </c>
      <c r="N86" s="188">
        <v>2</v>
      </c>
      <c r="O86" s="186" t="s">
        <v>4353</v>
      </c>
      <c r="P86" s="188">
        <v>2</v>
      </c>
      <c r="Q86" s="186" t="s">
        <v>11668</v>
      </c>
      <c r="R86" s="188" t="s">
        <v>720</v>
      </c>
      <c r="S86" s="186" t="s">
        <v>11669</v>
      </c>
      <c r="T86" s="188" t="s">
        <v>719</v>
      </c>
      <c r="U86" s="186" t="s">
        <v>4460</v>
      </c>
      <c r="V86" s="188" t="s">
        <v>3987</v>
      </c>
      <c r="W86" s="186" t="s">
        <v>3988</v>
      </c>
      <c r="X86" s="188" t="s">
        <v>2870</v>
      </c>
      <c r="Y86" s="186" t="s">
        <v>4024</v>
      </c>
      <c r="Z86" s="186" t="str">
        <f t="shared" si="2"/>
        <v>11 Ciudades y comunidades sostenibles</v>
      </c>
      <c r="AA86" s="188">
        <v>11.3</v>
      </c>
      <c r="AB86" s="186" t="s">
        <v>4463</v>
      </c>
      <c r="AC86" s="186" t="str">
        <f t="shared" si="3"/>
        <v>11.3 De aqui a 2030, aumentar la urbanizacion inclusiva y sostenible y la capacidad para la planificacion y la gestion participativas, integradas y sostenibles de los asentamientos humanos en todos los paises</v>
      </c>
      <c r="AD86" s="160" t="s">
        <v>5129</v>
      </c>
      <c r="AE86" s="160" t="s">
        <v>5057</v>
      </c>
      <c r="AF86" s="160" t="s">
        <v>4481</v>
      </c>
      <c r="AG86" s="160" t="s">
        <v>5130</v>
      </c>
      <c r="AH86" s="158" t="s">
        <v>719</v>
      </c>
      <c r="AI86" s="159" t="s">
        <v>5131</v>
      </c>
      <c r="AJ86" s="159" t="s">
        <v>5132</v>
      </c>
      <c r="AK86" s="159" t="s">
        <v>4013</v>
      </c>
      <c r="AL86" s="159" t="s">
        <v>4981</v>
      </c>
      <c r="AM86" s="158" t="s">
        <v>3996</v>
      </c>
      <c r="AN86" s="158" t="s">
        <v>3997</v>
      </c>
      <c r="AO86" s="158" t="s">
        <v>3998</v>
      </c>
      <c r="AP86" s="158" t="s">
        <v>719</v>
      </c>
      <c r="AQ86" s="160" t="s">
        <v>5133</v>
      </c>
      <c r="AR86" s="160" t="s">
        <v>5134</v>
      </c>
      <c r="AS86" s="159" t="s">
        <v>5135</v>
      </c>
      <c r="AT86" s="159" t="s">
        <v>5121</v>
      </c>
      <c r="AU86" s="159" t="s">
        <v>5122</v>
      </c>
      <c r="AV86" s="159"/>
      <c r="AW86" s="159" t="s">
        <v>3852</v>
      </c>
      <c r="AX86" s="159" t="s">
        <v>3852</v>
      </c>
      <c r="AY86" s="159" t="s">
        <v>3852</v>
      </c>
      <c r="AZ86" s="159" t="s">
        <v>3852</v>
      </c>
      <c r="BA86" s="159" t="s">
        <v>3852</v>
      </c>
      <c r="BB86" s="159" t="s">
        <v>3852</v>
      </c>
      <c r="BC86" s="159" t="s">
        <v>3852</v>
      </c>
      <c r="BD86" s="159" t="s">
        <v>3852</v>
      </c>
      <c r="BE86" s="159" t="s">
        <v>3852</v>
      </c>
      <c r="BF86" s="159" t="s">
        <v>3852</v>
      </c>
      <c r="BG86" s="159" t="s">
        <v>3852</v>
      </c>
      <c r="BH86" s="159" t="s">
        <v>3852</v>
      </c>
      <c r="BI86" s="159" t="s">
        <v>3852</v>
      </c>
      <c r="BJ86" s="159" t="s">
        <v>3852</v>
      </c>
      <c r="BK86" s="159" t="s">
        <v>3852</v>
      </c>
      <c r="BL86" s="159" t="s">
        <v>3852</v>
      </c>
      <c r="BM86" s="159" t="s">
        <v>3852</v>
      </c>
      <c r="BN86" s="159" t="s">
        <v>3852</v>
      </c>
      <c r="BO86" s="159" t="s">
        <v>3852</v>
      </c>
      <c r="BP86" s="159" t="s">
        <v>3852</v>
      </c>
      <c r="BQ86" s="159" t="s">
        <v>3852</v>
      </c>
      <c r="BR86" s="159" t="s">
        <v>3852</v>
      </c>
      <c r="BS86" s="159" t="s">
        <v>3852</v>
      </c>
      <c r="BT86" s="159" t="s">
        <v>3852</v>
      </c>
      <c r="BU86" s="159" t="s">
        <v>3852</v>
      </c>
      <c r="BV86" s="159" t="s">
        <v>3852</v>
      </c>
      <c r="BW86" s="102" t="s">
        <v>3852</v>
      </c>
      <c r="BX86" s="102" t="s">
        <v>3852</v>
      </c>
    </row>
    <row r="87" spans="1:76" s="102" customFormat="1" ht="15.75" x14ac:dyDescent="0.25">
      <c r="A87" s="185" t="s">
        <v>521</v>
      </c>
      <c r="B87" s="186" t="s">
        <v>11748</v>
      </c>
      <c r="C87" s="186" t="s">
        <v>7581</v>
      </c>
      <c r="D87" s="186" t="s">
        <v>7582</v>
      </c>
      <c r="E87" s="186" t="s">
        <v>7668</v>
      </c>
      <c r="F87" s="186" t="s">
        <v>7583</v>
      </c>
      <c r="G87" s="188" t="s">
        <v>3862</v>
      </c>
      <c r="H87" s="189" t="s">
        <v>11623</v>
      </c>
      <c r="I87" s="185" t="s">
        <v>11757</v>
      </c>
      <c r="J87" s="188">
        <v>2</v>
      </c>
      <c r="K87" s="186" t="s">
        <v>4175</v>
      </c>
      <c r="L87" s="188">
        <v>1</v>
      </c>
      <c r="M87" s="186" t="s">
        <v>4176</v>
      </c>
      <c r="N87" s="188">
        <v>7</v>
      </c>
      <c r="O87" s="186" t="s">
        <v>7244</v>
      </c>
      <c r="P87" s="188">
        <v>1</v>
      </c>
      <c r="Q87" s="186" t="s">
        <v>3957</v>
      </c>
      <c r="R87" s="188" t="s">
        <v>747</v>
      </c>
      <c r="S87" s="186" t="s">
        <v>11646</v>
      </c>
      <c r="T87" s="188" t="s">
        <v>719</v>
      </c>
      <c r="U87" s="186" t="s">
        <v>11695</v>
      </c>
      <c r="V87" s="188" t="s">
        <v>4005</v>
      </c>
      <c r="W87" s="186" t="s">
        <v>4006</v>
      </c>
      <c r="X87" s="188" t="s">
        <v>2870</v>
      </c>
      <c r="Y87" s="186" t="s">
        <v>4024</v>
      </c>
      <c r="Z87" s="186" t="str">
        <f t="shared" si="2"/>
        <v>11 Ciudades y comunidades sostenibles</v>
      </c>
      <c r="AA87" s="188">
        <v>11.3</v>
      </c>
      <c r="AB87" s="186" t="s">
        <v>4463</v>
      </c>
      <c r="AC87" s="186" t="str">
        <f t="shared" si="3"/>
        <v>11.3 De aqui a 2030, aumentar la urbanizacion inclusiva y sostenible y la capacidad para la planificacion y la gestion participativas, integradas y sostenibles de los asentamientos humanos en todos los paises</v>
      </c>
      <c r="AD87" s="160" t="s">
        <v>5136</v>
      </c>
      <c r="AE87" s="160" t="s">
        <v>5057</v>
      </c>
      <c r="AF87" s="160" t="s">
        <v>4492</v>
      </c>
      <c r="AG87" s="160" t="s">
        <v>5137</v>
      </c>
      <c r="AH87" s="158" t="s">
        <v>719</v>
      </c>
      <c r="AI87" s="159" t="s">
        <v>5138</v>
      </c>
      <c r="AJ87" s="159" t="s">
        <v>5139</v>
      </c>
      <c r="AK87" s="159" t="s">
        <v>3968</v>
      </c>
      <c r="AL87" s="159" t="s">
        <v>4981</v>
      </c>
      <c r="AM87" s="158" t="s">
        <v>3996</v>
      </c>
      <c r="AN87" s="158" t="s">
        <v>3997</v>
      </c>
      <c r="AO87" s="158" t="s">
        <v>3998</v>
      </c>
      <c r="AP87" s="158" t="s">
        <v>719</v>
      </c>
      <c r="AQ87" s="160" t="s">
        <v>5140</v>
      </c>
      <c r="AR87" s="160" t="s">
        <v>5141</v>
      </c>
      <c r="AS87" s="159" t="s">
        <v>5142</v>
      </c>
      <c r="AT87" s="159" t="s">
        <v>5121</v>
      </c>
      <c r="AU87" s="159" t="s">
        <v>5122</v>
      </c>
      <c r="AV87" s="159" t="s">
        <v>5143</v>
      </c>
      <c r="AW87" s="159" t="s">
        <v>5121</v>
      </c>
      <c r="AX87" s="159" t="s">
        <v>5122</v>
      </c>
      <c r="AY87" s="159" t="s">
        <v>5144</v>
      </c>
      <c r="AZ87" s="159" t="s">
        <v>5121</v>
      </c>
      <c r="BA87" s="159" t="s">
        <v>5122</v>
      </c>
      <c r="BB87" s="159" t="s">
        <v>3852</v>
      </c>
      <c r="BC87" s="159" t="s">
        <v>3852</v>
      </c>
      <c r="BD87" s="159" t="s">
        <v>3852</v>
      </c>
      <c r="BE87" s="159" t="s">
        <v>3852</v>
      </c>
      <c r="BF87" s="159" t="s">
        <v>3852</v>
      </c>
      <c r="BG87" s="159" t="s">
        <v>3852</v>
      </c>
      <c r="BH87" s="159" t="s">
        <v>3852</v>
      </c>
      <c r="BI87" s="159" t="s">
        <v>3852</v>
      </c>
      <c r="BJ87" s="159" t="s">
        <v>3852</v>
      </c>
      <c r="BK87" s="159" t="s">
        <v>3852</v>
      </c>
      <c r="BL87" s="159" t="s">
        <v>3852</v>
      </c>
      <c r="BM87" s="159" t="s">
        <v>3852</v>
      </c>
      <c r="BN87" s="159" t="s">
        <v>3852</v>
      </c>
      <c r="BO87" s="159" t="s">
        <v>3852</v>
      </c>
      <c r="BP87" s="159" t="s">
        <v>3852</v>
      </c>
      <c r="BQ87" s="159" t="s">
        <v>3852</v>
      </c>
      <c r="BR87" s="159" t="s">
        <v>3852</v>
      </c>
      <c r="BS87" s="159" t="s">
        <v>3852</v>
      </c>
      <c r="BT87" s="159" t="s">
        <v>3852</v>
      </c>
      <c r="BU87" s="159" t="s">
        <v>3852</v>
      </c>
      <c r="BV87" s="159" t="s">
        <v>3852</v>
      </c>
      <c r="BW87" s="102" t="s">
        <v>3852</v>
      </c>
      <c r="BX87" s="102" t="s">
        <v>3852</v>
      </c>
    </row>
    <row r="88" spans="1:76" s="102" customFormat="1" ht="15.75" x14ac:dyDescent="0.25">
      <c r="A88" s="185" t="s">
        <v>521</v>
      </c>
      <c r="B88" s="186" t="s">
        <v>11748</v>
      </c>
      <c r="C88" s="186" t="s">
        <v>7581</v>
      </c>
      <c r="D88" s="186" t="s">
        <v>7582</v>
      </c>
      <c r="E88" s="186" t="s">
        <v>7668</v>
      </c>
      <c r="F88" s="186" t="s">
        <v>7583</v>
      </c>
      <c r="G88" s="188" t="s">
        <v>667</v>
      </c>
      <c r="H88" s="189" t="s">
        <v>11625</v>
      </c>
      <c r="I88" s="185" t="s">
        <v>2564</v>
      </c>
      <c r="J88" s="188">
        <v>5</v>
      </c>
      <c r="K88" s="186" t="s">
        <v>11626</v>
      </c>
      <c r="L88" s="188">
        <v>3</v>
      </c>
      <c r="M88" s="186" t="s">
        <v>7725</v>
      </c>
      <c r="N88" s="188">
        <v>3</v>
      </c>
      <c r="O88" s="186" t="s">
        <v>4021</v>
      </c>
      <c r="P88" s="188">
        <v>1</v>
      </c>
      <c r="Q88" s="186" t="s">
        <v>3957</v>
      </c>
      <c r="R88" s="188" t="s">
        <v>739</v>
      </c>
      <c r="S88" s="186" t="s">
        <v>11627</v>
      </c>
      <c r="T88" s="188" t="s">
        <v>720</v>
      </c>
      <c r="U88" s="186" t="s">
        <v>4020</v>
      </c>
      <c r="V88" s="188" t="s">
        <v>4022</v>
      </c>
      <c r="W88" s="186" t="s">
        <v>4023</v>
      </c>
      <c r="X88" s="188" t="s">
        <v>2870</v>
      </c>
      <c r="Y88" s="186" t="s">
        <v>4024</v>
      </c>
      <c r="Z88" s="186" t="str">
        <f t="shared" si="2"/>
        <v>11 Ciudades y comunidades sostenibles</v>
      </c>
      <c r="AA88" s="188">
        <v>11.5</v>
      </c>
      <c r="AB88" s="186" t="s">
        <v>4025</v>
      </c>
      <c r="AC88" s="186" t="str">
        <f t="shared" si="3"/>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88" s="160" t="s">
        <v>5145</v>
      </c>
      <c r="AE88" s="160" t="s">
        <v>4502</v>
      </c>
      <c r="AF88" s="160" t="s">
        <v>3991</v>
      </c>
      <c r="AG88" s="160" t="s">
        <v>5146</v>
      </c>
      <c r="AH88" s="158" t="s">
        <v>719</v>
      </c>
      <c r="AI88" s="159" t="s">
        <v>5147</v>
      </c>
      <c r="AJ88" s="159" t="s">
        <v>5148</v>
      </c>
      <c r="AK88" s="159" t="s">
        <v>3968</v>
      </c>
      <c r="AL88" s="159" t="s">
        <v>4981</v>
      </c>
      <c r="AM88" s="158" t="s">
        <v>3996</v>
      </c>
      <c r="AN88" s="158" t="s">
        <v>3997</v>
      </c>
      <c r="AO88" s="158" t="s">
        <v>3998</v>
      </c>
      <c r="AP88" s="158" t="s">
        <v>719</v>
      </c>
      <c r="AQ88" s="160" t="s">
        <v>5149</v>
      </c>
      <c r="AR88" s="160" t="s">
        <v>5150</v>
      </c>
      <c r="AS88" s="159" t="s">
        <v>4511</v>
      </c>
      <c r="AT88" s="159" t="s">
        <v>5151</v>
      </c>
      <c r="AU88" s="159" t="s">
        <v>5152</v>
      </c>
      <c r="AV88" s="159" t="s">
        <v>4514</v>
      </c>
      <c r="AW88" s="159" t="s">
        <v>5151</v>
      </c>
      <c r="AX88" s="159" t="s">
        <v>5152</v>
      </c>
      <c r="AY88" s="159" t="s">
        <v>5153</v>
      </c>
      <c r="AZ88" s="159" t="s">
        <v>5151</v>
      </c>
      <c r="BA88" s="159" t="s">
        <v>5152</v>
      </c>
      <c r="BB88" s="159" t="s">
        <v>5154</v>
      </c>
      <c r="BC88" s="159" t="s">
        <v>5155</v>
      </c>
      <c r="BD88" s="159" t="s">
        <v>5156</v>
      </c>
      <c r="BE88" s="159" t="s">
        <v>5157</v>
      </c>
      <c r="BF88" s="159" t="s">
        <v>5158</v>
      </c>
      <c r="BG88" s="159" t="s">
        <v>5159</v>
      </c>
      <c r="BH88" s="159" t="s">
        <v>3852</v>
      </c>
      <c r="BI88" s="159" t="s">
        <v>3852</v>
      </c>
      <c r="BJ88" s="159" t="s">
        <v>3852</v>
      </c>
      <c r="BK88" s="159" t="s">
        <v>3852</v>
      </c>
      <c r="BL88" s="159" t="s">
        <v>3852</v>
      </c>
      <c r="BM88" s="159" t="s">
        <v>3852</v>
      </c>
      <c r="BN88" s="159" t="s">
        <v>3852</v>
      </c>
      <c r="BO88" s="159" t="s">
        <v>3852</v>
      </c>
      <c r="BP88" s="159" t="s">
        <v>3852</v>
      </c>
      <c r="BQ88" s="159" t="s">
        <v>3852</v>
      </c>
      <c r="BR88" s="159" t="s">
        <v>3852</v>
      </c>
      <c r="BS88" s="159" t="s">
        <v>3852</v>
      </c>
      <c r="BT88" s="159" t="s">
        <v>3852</v>
      </c>
      <c r="BU88" s="159" t="s">
        <v>3852</v>
      </c>
      <c r="BV88" s="159" t="s">
        <v>3852</v>
      </c>
      <c r="BW88" s="102" t="s">
        <v>3852</v>
      </c>
      <c r="BX88" s="102" t="s">
        <v>3852</v>
      </c>
    </row>
    <row r="89" spans="1:76" s="102" customFormat="1" ht="15.75" x14ac:dyDescent="0.25">
      <c r="A89" s="185" t="s">
        <v>521</v>
      </c>
      <c r="B89" s="186" t="s">
        <v>11748</v>
      </c>
      <c r="C89" s="186" t="s">
        <v>7581</v>
      </c>
      <c r="D89" s="186" t="s">
        <v>7582</v>
      </c>
      <c r="E89" s="186" t="s">
        <v>7668</v>
      </c>
      <c r="F89" s="186" t="s">
        <v>7583</v>
      </c>
      <c r="G89" s="188" t="s">
        <v>3872</v>
      </c>
      <c r="H89" s="189" t="s">
        <v>11696</v>
      </c>
      <c r="I89" s="185" t="s">
        <v>11758</v>
      </c>
      <c r="J89" s="188">
        <v>2</v>
      </c>
      <c r="K89" s="186" t="s">
        <v>4175</v>
      </c>
      <c r="L89" s="188">
        <v>2</v>
      </c>
      <c r="M89" s="186" t="s">
        <v>4352</v>
      </c>
      <c r="N89" s="188">
        <v>2</v>
      </c>
      <c r="O89" s="186" t="s">
        <v>4353</v>
      </c>
      <c r="P89" s="188">
        <v>2</v>
      </c>
      <c r="Q89" s="186" t="s">
        <v>11668</v>
      </c>
      <c r="R89" s="188" t="s">
        <v>720</v>
      </c>
      <c r="S89" s="186" t="s">
        <v>11669</v>
      </c>
      <c r="T89" s="188" t="s">
        <v>720</v>
      </c>
      <c r="U89" s="186" t="s">
        <v>11698</v>
      </c>
      <c r="V89" s="188" t="s">
        <v>2517</v>
      </c>
      <c r="W89" s="186" t="s">
        <v>11696</v>
      </c>
      <c r="X89" s="188" t="s">
        <v>3246</v>
      </c>
      <c r="Y89" s="186" t="s">
        <v>3960</v>
      </c>
      <c r="Z89" s="186" t="str">
        <f t="shared" si="2"/>
        <v>16 Paz, justicia e instituciones solidas</v>
      </c>
      <c r="AA89" s="188">
        <v>16.7</v>
      </c>
      <c r="AB89" s="186" t="s">
        <v>4536</v>
      </c>
      <c r="AC89" s="186" t="str">
        <f t="shared" si="3"/>
        <v>16.7 Garantizar la adopcion en todos los niveles de decisiones inclusivas, participativas y representativas que respondan a las necesidades</v>
      </c>
      <c r="AD89" s="160" t="s">
        <v>4074</v>
      </c>
      <c r="AE89" s="160" t="s">
        <v>4515</v>
      </c>
      <c r="AF89" s="160" t="s">
        <v>4076</v>
      </c>
      <c r="AG89" s="160" t="s">
        <v>4516</v>
      </c>
      <c r="AH89" s="158" t="s">
        <v>719</v>
      </c>
      <c r="AI89" s="159" t="s">
        <v>4517</v>
      </c>
      <c r="AJ89" s="159" t="s">
        <v>5160</v>
      </c>
      <c r="AK89" s="159" t="s">
        <v>4013</v>
      </c>
      <c r="AL89" s="159" t="s">
        <v>4981</v>
      </c>
      <c r="AM89" s="158" t="s">
        <v>3996</v>
      </c>
      <c r="AN89" s="158" t="s">
        <v>3997</v>
      </c>
      <c r="AO89" s="158" t="s">
        <v>3998</v>
      </c>
      <c r="AP89" s="158" t="s">
        <v>719</v>
      </c>
      <c r="AQ89" s="160" t="s">
        <v>4519</v>
      </c>
      <c r="AR89" s="160" t="s">
        <v>4520</v>
      </c>
      <c r="AS89" s="159" t="s">
        <v>5161</v>
      </c>
      <c r="AT89" s="159" t="s">
        <v>4991</v>
      </c>
      <c r="AU89" s="159" t="s">
        <v>4992</v>
      </c>
      <c r="AV89" s="159"/>
      <c r="AW89" s="159" t="s">
        <v>3852</v>
      </c>
      <c r="AX89" s="159" t="s">
        <v>3852</v>
      </c>
      <c r="AY89" s="159" t="s">
        <v>3852</v>
      </c>
      <c r="AZ89" s="159" t="s">
        <v>3852</v>
      </c>
      <c r="BA89" s="159" t="s">
        <v>3852</v>
      </c>
      <c r="BB89" s="159" t="s">
        <v>3852</v>
      </c>
      <c r="BC89" s="159" t="s">
        <v>3852</v>
      </c>
      <c r="BD89" s="159" t="s">
        <v>3852</v>
      </c>
      <c r="BE89" s="159" t="s">
        <v>3852</v>
      </c>
      <c r="BF89" s="159" t="s">
        <v>3852</v>
      </c>
      <c r="BG89" s="159" t="s">
        <v>3852</v>
      </c>
      <c r="BH89" s="159" t="s">
        <v>3852</v>
      </c>
      <c r="BI89" s="159" t="s">
        <v>3852</v>
      </c>
      <c r="BJ89" s="159" t="s">
        <v>3852</v>
      </c>
      <c r="BK89" s="159" t="s">
        <v>3852</v>
      </c>
      <c r="BL89" s="159" t="s">
        <v>3852</v>
      </c>
      <c r="BM89" s="159" t="s">
        <v>3852</v>
      </c>
      <c r="BN89" s="159" t="s">
        <v>3852</v>
      </c>
      <c r="BO89" s="159" t="s">
        <v>3852</v>
      </c>
      <c r="BP89" s="159" t="s">
        <v>3852</v>
      </c>
      <c r="BQ89" s="159" t="s">
        <v>3852</v>
      </c>
      <c r="BR89" s="159" t="s">
        <v>3852</v>
      </c>
      <c r="BS89" s="159" t="s">
        <v>3852</v>
      </c>
      <c r="BT89" s="159" t="s">
        <v>3852</v>
      </c>
      <c r="BU89" s="159" t="s">
        <v>3852</v>
      </c>
      <c r="BV89" s="159" t="s">
        <v>3852</v>
      </c>
      <c r="BW89" s="102" t="s">
        <v>3852</v>
      </c>
      <c r="BX89" s="102" t="s">
        <v>3852</v>
      </c>
    </row>
    <row r="90" spans="1:76" s="102" customFormat="1" ht="15.75" x14ac:dyDescent="0.25">
      <c r="A90" s="185" t="s">
        <v>521</v>
      </c>
      <c r="B90" s="186" t="s">
        <v>11748</v>
      </c>
      <c r="C90" s="186" t="s">
        <v>7581</v>
      </c>
      <c r="D90" s="186" t="s">
        <v>7582</v>
      </c>
      <c r="E90" s="186" t="s">
        <v>7668</v>
      </c>
      <c r="F90" s="186" t="s">
        <v>7583</v>
      </c>
      <c r="G90" s="188" t="s">
        <v>3886</v>
      </c>
      <c r="H90" s="189" t="s">
        <v>11745</v>
      </c>
      <c r="I90" s="185" t="s">
        <v>11759</v>
      </c>
      <c r="J90" s="188">
        <v>2</v>
      </c>
      <c r="K90" s="186" t="s">
        <v>4175</v>
      </c>
      <c r="L90" s="188">
        <v>1</v>
      </c>
      <c r="M90" s="186" t="s">
        <v>4176</v>
      </c>
      <c r="N90" s="188">
        <v>6</v>
      </c>
      <c r="O90" s="186" t="s">
        <v>7292</v>
      </c>
      <c r="P90" s="188">
        <v>2</v>
      </c>
      <c r="Q90" s="186" t="s">
        <v>11668</v>
      </c>
      <c r="R90" s="188" t="s">
        <v>746</v>
      </c>
      <c r="S90" s="186" t="s">
        <v>11687</v>
      </c>
      <c r="T90" s="188" t="s">
        <v>728</v>
      </c>
      <c r="U90" s="186" t="s">
        <v>11688</v>
      </c>
      <c r="V90" s="188" t="s">
        <v>5228</v>
      </c>
      <c r="W90" s="186" t="s">
        <v>5229</v>
      </c>
      <c r="X90" s="188" t="s">
        <v>2481</v>
      </c>
      <c r="Y90" s="186" t="s">
        <v>4560</v>
      </c>
      <c r="Z90" s="186" t="str">
        <f t="shared" si="2"/>
        <v>10 Reduccion de las desigualdades</v>
      </c>
      <c r="AA90" s="188">
        <v>10.199999999999999</v>
      </c>
      <c r="AB90" s="186" t="s">
        <v>4561</v>
      </c>
      <c r="AC90" s="186" t="str">
        <f t="shared" si="3"/>
        <v>10.2 De aqui a 2030, potenciar y promover la inclusion social, economica y politica de todas las personas, independientemente de su edad, sexo, discapacidad, raza, etnia, origen, religion o situacion economica u otra condicion</v>
      </c>
      <c r="AD90" s="160" t="s">
        <v>5162</v>
      </c>
      <c r="AE90" s="160" t="s">
        <v>4977</v>
      </c>
      <c r="AF90" s="160" t="s">
        <v>4525</v>
      </c>
      <c r="AG90" s="160" t="s">
        <v>5163</v>
      </c>
      <c r="AH90" s="158" t="s">
        <v>719</v>
      </c>
      <c r="AI90" s="159" t="s">
        <v>5164</v>
      </c>
      <c r="AJ90" s="159" t="s">
        <v>5165</v>
      </c>
      <c r="AK90" s="159" t="s">
        <v>3968</v>
      </c>
      <c r="AL90" s="159" t="s">
        <v>4981</v>
      </c>
      <c r="AM90" s="158" t="s">
        <v>3996</v>
      </c>
      <c r="AN90" s="158" t="s">
        <v>3997</v>
      </c>
      <c r="AO90" s="158" t="s">
        <v>3998</v>
      </c>
      <c r="AP90" s="158" t="s">
        <v>719</v>
      </c>
      <c r="AQ90" s="160" t="s">
        <v>5166</v>
      </c>
      <c r="AR90" s="160" t="s">
        <v>5167</v>
      </c>
      <c r="AS90" s="159" t="s">
        <v>5168</v>
      </c>
      <c r="AT90" s="159" t="s">
        <v>5169</v>
      </c>
      <c r="AU90" s="159" t="s">
        <v>5170</v>
      </c>
      <c r="AV90" s="159" t="s">
        <v>5171</v>
      </c>
      <c r="AW90" s="159" t="s">
        <v>5169</v>
      </c>
      <c r="AX90" s="159" t="s">
        <v>5170</v>
      </c>
      <c r="AY90" s="159" t="s">
        <v>5172</v>
      </c>
      <c r="AZ90" s="159" t="s">
        <v>5169</v>
      </c>
      <c r="BA90" s="159" t="s">
        <v>5170</v>
      </c>
      <c r="BB90" s="159" t="s">
        <v>5173</v>
      </c>
      <c r="BC90" s="159" t="s">
        <v>5169</v>
      </c>
      <c r="BD90" s="159" t="s">
        <v>5170</v>
      </c>
      <c r="BE90" s="159" t="s">
        <v>3852</v>
      </c>
      <c r="BF90" s="159" t="s">
        <v>3852</v>
      </c>
      <c r="BG90" s="159" t="s">
        <v>3852</v>
      </c>
      <c r="BH90" s="159" t="s">
        <v>3852</v>
      </c>
      <c r="BI90" s="159" t="s">
        <v>3852</v>
      </c>
      <c r="BJ90" s="159" t="s">
        <v>3852</v>
      </c>
      <c r="BK90" s="159" t="s">
        <v>3852</v>
      </c>
      <c r="BL90" s="159" t="s">
        <v>3852</v>
      </c>
      <c r="BM90" s="159" t="s">
        <v>3852</v>
      </c>
      <c r="BN90" s="159" t="s">
        <v>3852</v>
      </c>
      <c r="BO90" s="159" t="s">
        <v>3852</v>
      </c>
      <c r="BP90" s="159" t="s">
        <v>3852</v>
      </c>
      <c r="BQ90" s="159" t="s">
        <v>3852</v>
      </c>
      <c r="BR90" s="159" t="s">
        <v>3852</v>
      </c>
      <c r="BS90" s="159" t="s">
        <v>3852</v>
      </c>
      <c r="BT90" s="159" t="s">
        <v>3852</v>
      </c>
      <c r="BU90" s="159" t="s">
        <v>3852</v>
      </c>
      <c r="BV90" s="159" t="s">
        <v>3852</v>
      </c>
      <c r="BW90" s="102" t="s">
        <v>3852</v>
      </c>
      <c r="BX90" s="102" t="s">
        <v>3852</v>
      </c>
    </row>
    <row r="91" spans="1:76" s="102" customFormat="1" ht="15.75" x14ac:dyDescent="0.25">
      <c r="A91" s="185" t="s">
        <v>523</v>
      </c>
      <c r="B91" s="186" t="s">
        <v>11760</v>
      </c>
      <c r="C91" s="186" t="s">
        <v>4315</v>
      </c>
      <c r="D91" s="186" t="s">
        <v>4316</v>
      </c>
      <c r="E91" s="186" t="s">
        <v>11761</v>
      </c>
      <c r="F91" s="186" t="s">
        <v>11762</v>
      </c>
      <c r="G91" s="188" t="s">
        <v>11663</v>
      </c>
      <c r="H91" s="189" t="s">
        <v>11664</v>
      </c>
      <c r="I91" s="185" t="s">
        <v>11763</v>
      </c>
      <c r="J91" s="185">
        <v>6</v>
      </c>
      <c r="K91" s="186" t="s">
        <v>11620</v>
      </c>
      <c r="L91" s="185">
        <v>5</v>
      </c>
      <c r="M91" s="186" t="s">
        <v>11666</v>
      </c>
      <c r="N91" s="185">
        <v>1</v>
      </c>
      <c r="O91" s="186" t="s">
        <v>11667</v>
      </c>
      <c r="P91" s="185">
        <v>2</v>
      </c>
      <c r="Q91" s="186" t="s">
        <v>11668</v>
      </c>
      <c r="R91" s="185" t="s">
        <v>720</v>
      </c>
      <c r="S91" s="186" t="s">
        <v>11669</v>
      </c>
      <c r="T91" s="185" t="s">
        <v>719</v>
      </c>
      <c r="U91" s="186" t="s">
        <v>4460</v>
      </c>
      <c r="V91" s="185" t="s">
        <v>4337</v>
      </c>
      <c r="W91" s="186" t="s">
        <v>4338</v>
      </c>
      <c r="X91" s="185" t="s">
        <v>3246</v>
      </c>
      <c r="Y91" s="186" t="s">
        <v>3960</v>
      </c>
      <c r="Z91" s="186" t="str">
        <f t="shared" si="2"/>
        <v>16 Paz, justicia e instituciones solidas</v>
      </c>
      <c r="AA91" s="185">
        <v>16.100000000000001</v>
      </c>
      <c r="AB91" s="186" t="s">
        <v>4042</v>
      </c>
      <c r="AC91" s="186" t="str">
        <f t="shared" si="3"/>
        <v>16.1 Reducir significativamente todas las formas de violencia y las correspondientes tasas de mortalidad en todo el mundo</v>
      </c>
      <c r="AD91" s="160" t="s">
        <v>5174</v>
      </c>
      <c r="AE91" s="160" t="s">
        <v>5057</v>
      </c>
      <c r="AF91" s="160" t="s">
        <v>4538</v>
      </c>
      <c r="AG91" s="160" t="s">
        <v>4539</v>
      </c>
      <c r="AH91" s="158" t="s">
        <v>719</v>
      </c>
      <c r="AI91" s="159" t="s">
        <v>5175</v>
      </c>
      <c r="AJ91" s="159" t="s">
        <v>5176</v>
      </c>
      <c r="AK91" s="159" t="s">
        <v>3968</v>
      </c>
      <c r="AL91" s="159" t="s">
        <v>4981</v>
      </c>
      <c r="AM91" s="158" t="s">
        <v>3996</v>
      </c>
      <c r="AN91" s="158" t="s">
        <v>3997</v>
      </c>
      <c r="AO91" s="158" t="s">
        <v>3998</v>
      </c>
      <c r="AP91" s="158" t="s">
        <v>719</v>
      </c>
      <c r="AQ91" s="160" t="s">
        <v>5177</v>
      </c>
      <c r="AR91" s="160" t="s">
        <v>5178</v>
      </c>
      <c r="AS91" s="159" t="s">
        <v>5179</v>
      </c>
      <c r="AT91" s="159" t="s">
        <v>4994</v>
      </c>
      <c r="AU91" s="159" t="s">
        <v>5180</v>
      </c>
      <c r="AV91" s="159" t="s">
        <v>5181</v>
      </c>
      <c r="AW91" s="159" t="s">
        <v>4994</v>
      </c>
      <c r="AX91" s="159" t="s">
        <v>4995</v>
      </c>
      <c r="AY91" s="159" t="s">
        <v>5182</v>
      </c>
      <c r="AZ91" s="159" t="s">
        <v>4994</v>
      </c>
      <c r="BA91" s="159" t="s">
        <v>4995</v>
      </c>
      <c r="BB91" s="159" t="s">
        <v>3852</v>
      </c>
      <c r="BC91" s="159" t="s">
        <v>3852</v>
      </c>
      <c r="BD91" s="159" t="s">
        <v>3852</v>
      </c>
      <c r="BE91" s="159" t="s">
        <v>3852</v>
      </c>
      <c r="BF91" s="159" t="s">
        <v>3852</v>
      </c>
      <c r="BG91" s="159" t="s">
        <v>3852</v>
      </c>
      <c r="BH91" s="159" t="s">
        <v>3852</v>
      </c>
      <c r="BI91" s="159" t="s">
        <v>3852</v>
      </c>
      <c r="BJ91" s="159" t="s">
        <v>3852</v>
      </c>
      <c r="BK91" s="159" t="s">
        <v>3852</v>
      </c>
      <c r="BL91" s="159" t="s">
        <v>3852</v>
      </c>
      <c r="BM91" s="159" t="s">
        <v>3852</v>
      </c>
      <c r="BN91" s="159" t="s">
        <v>3852</v>
      </c>
      <c r="BO91" s="159" t="s">
        <v>3852</v>
      </c>
      <c r="BP91" s="159" t="s">
        <v>3852</v>
      </c>
      <c r="BQ91" s="159" t="s">
        <v>3852</v>
      </c>
      <c r="BR91" s="159" t="s">
        <v>3852</v>
      </c>
      <c r="BS91" s="159" t="s">
        <v>3852</v>
      </c>
      <c r="BT91" s="159" t="s">
        <v>3852</v>
      </c>
      <c r="BU91" s="159" t="s">
        <v>3852</v>
      </c>
      <c r="BV91" s="159" t="s">
        <v>3852</v>
      </c>
      <c r="BW91" s="102" t="s">
        <v>3852</v>
      </c>
      <c r="BX91" s="102" t="s">
        <v>3852</v>
      </c>
    </row>
    <row r="92" spans="1:76" s="102" customFormat="1" ht="15.75" x14ac:dyDescent="0.25">
      <c r="A92" s="185" t="s">
        <v>523</v>
      </c>
      <c r="B92" s="186" t="s">
        <v>11760</v>
      </c>
      <c r="C92" s="186" t="s">
        <v>4315</v>
      </c>
      <c r="D92" s="186" t="s">
        <v>4316</v>
      </c>
      <c r="E92" s="186" t="s">
        <v>11761</v>
      </c>
      <c r="F92" s="186" t="s">
        <v>11762</v>
      </c>
      <c r="G92" s="188" t="s">
        <v>3835</v>
      </c>
      <c r="H92" s="189" t="s">
        <v>11670</v>
      </c>
      <c r="I92" s="185" t="s">
        <v>11764</v>
      </c>
      <c r="J92" s="188">
        <v>2</v>
      </c>
      <c r="K92" s="186" t="s">
        <v>4175</v>
      </c>
      <c r="L92" s="188">
        <v>2</v>
      </c>
      <c r="M92" s="186" t="s">
        <v>4352</v>
      </c>
      <c r="N92" s="188" t="s">
        <v>720</v>
      </c>
      <c r="O92" s="186" t="s">
        <v>4353</v>
      </c>
      <c r="P92" s="188">
        <v>2</v>
      </c>
      <c r="Q92" s="186" t="s">
        <v>11668</v>
      </c>
      <c r="R92" s="188" t="s">
        <v>720</v>
      </c>
      <c r="S92" s="186" t="s">
        <v>11669</v>
      </c>
      <c r="T92" s="188" t="s">
        <v>746</v>
      </c>
      <c r="U92" s="186" t="s">
        <v>11672</v>
      </c>
      <c r="V92" s="188" t="s">
        <v>2479</v>
      </c>
      <c r="W92" s="186" t="s">
        <v>4354</v>
      </c>
      <c r="X92" s="188" t="s">
        <v>2870</v>
      </c>
      <c r="Y92" s="186" t="s">
        <v>4024</v>
      </c>
      <c r="Z92" s="186" t="str">
        <f t="shared" si="2"/>
        <v>11 Ciudades y comunidades sostenibles</v>
      </c>
      <c r="AA92" s="188">
        <v>11.6</v>
      </c>
      <c r="AB92" s="186" t="s">
        <v>4355</v>
      </c>
      <c r="AC92" s="186" t="str">
        <f t="shared" si="3"/>
        <v>11.6 De aqui a 2030, reducir el impacto ambiental negativo per capita de las ciudades, incluso prestando especial atencion a la calidad del aire y la gestion de los desechos municipales y de otro tipo</v>
      </c>
      <c r="AD92" s="160" t="s">
        <v>5183</v>
      </c>
      <c r="AE92" s="160" t="s">
        <v>5184</v>
      </c>
      <c r="AF92" s="160" t="s">
        <v>5185</v>
      </c>
      <c r="AG92" s="160" t="s">
        <v>5186</v>
      </c>
      <c r="AH92" s="158" t="s">
        <v>719</v>
      </c>
      <c r="AI92" s="159" t="s">
        <v>5187</v>
      </c>
      <c r="AJ92" s="159" t="s">
        <v>5188</v>
      </c>
      <c r="AK92" s="159" t="s">
        <v>4013</v>
      </c>
      <c r="AL92" s="159" t="s">
        <v>5189</v>
      </c>
      <c r="AM92" s="158" t="s">
        <v>2419</v>
      </c>
      <c r="AN92" s="158" t="s">
        <v>4016</v>
      </c>
      <c r="AO92" s="158" t="s">
        <v>3998</v>
      </c>
      <c r="AP92" s="158" t="s">
        <v>719</v>
      </c>
      <c r="AQ92" s="160" t="s">
        <v>5190</v>
      </c>
      <c r="AR92" s="160" t="s">
        <v>5191</v>
      </c>
      <c r="AS92" s="159" t="s">
        <v>5192</v>
      </c>
      <c r="AT92" s="159" t="s">
        <v>5193</v>
      </c>
      <c r="AU92" s="159" t="s">
        <v>5194</v>
      </c>
      <c r="AV92" s="159" t="s">
        <v>5195</v>
      </c>
      <c r="AW92" s="159" t="s">
        <v>5193</v>
      </c>
      <c r="AX92" s="159" t="s">
        <v>5194</v>
      </c>
      <c r="AY92" s="159" t="s">
        <v>5196</v>
      </c>
      <c r="AZ92" s="159" t="s">
        <v>5193</v>
      </c>
      <c r="BA92" s="159" t="s">
        <v>5194</v>
      </c>
      <c r="BB92" s="159" t="s">
        <v>3852</v>
      </c>
      <c r="BC92" s="159" t="s">
        <v>3852</v>
      </c>
      <c r="BD92" s="159" t="s">
        <v>3852</v>
      </c>
      <c r="BE92" s="159" t="s">
        <v>3852</v>
      </c>
      <c r="BF92" s="159" t="s">
        <v>3852</v>
      </c>
      <c r="BG92" s="159" t="s">
        <v>3852</v>
      </c>
      <c r="BH92" s="159" t="s">
        <v>3852</v>
      </c>
      <c r="BI92" s="159" t="s">
        <v>3852</v>
      </c>
      <c r="BJ92" s="159" t="s">
        <v>3852</v>
      </c>
      <c r="BK92" s="159" t="s">
        <v>3852</v>
      </c>
      <c r="BL92" s="159" t="s">
        <v>3852</v>
      </c>
      <c r="BM92" s="159" t="s">
        <v>3852</v>
      </c>
      <c r="BN92" s="159" t="s">
        <v>3852</v>
      </c>
      <c r="BO92" s="159" t="s">
        <v>3852</v>
      </c>
      <c r="BP92" s="159" t="s">
        <v>3852</v>
      </c>
      <c r="BQ92" s="159" t="s">
        <v>3852</v>
      </c>
      <c r="BR92" s="159" t="s">
        <v>3852</v>
      </c>
      <c r="BS92" s="159" t="s">
        <v>3852</v>
      </c>
      <c r="BT92" s="159" t="s">
        <v>3852</v>
      </c>
      <c r="BU92" s="159" t="s">
        <v>3852</v>
      </c>
      <c r="BV92" s="159" t="s">
        <v>3852</v>
      </c>
      <c r="BW92" s="102" t="s">
        <v>3852</v>
      </c>
      <c r="BX92" s="102" t="s">
        <v>3852</v>
      </c>
    </row>
    <row r="93" spans="1:76" s="102" customFormat="1" ht="15.75" x14ac:dyDescent="0.25">
      <c r="A93" s="185" t="s">
        <v>523</v>
      </c>
      <c r="B93" s="186" t="s">
        <v>11760</v>
      </c>
      <c r="C93" s="186" t="s">
        <v>4315</v>
      </c>
      <c r="D93" s="186" t="s">
        <v>4316</v>
      </c>
      <c r="E93" s="186" t="s">
        <v>11761</v>
      </c>
      <c r="F93" s="186" t="s">
        <v>11762</v>
      </c>
      <c r="G93" s="188" t="s">
        <v>3836</v>
      </c>
      <c r="H93" s="189" t="s">
        <v>11673</v>
      </c>
      <c r="I93" s="185" t="s">
        <v>11765</v>
      </c>
      <c r="J93" s="188">
        <v>4</v>
      </c>
      <c r="K93" s="186" t="s">
        <v>4369</v>
      </c>
      <c r="L93" s="188">
        <v>1</v>
      </c>
      <c r="M93" s="186" t="s">
        <v>11711</v>
      </c>
      <c r="N93" s="188" t="s">
        <v>2419</v>
      </c>
      <c r="O93" s="186" t="s">
        <v>11711</v>
      </c>
      <c r="P93" s="188">
        <v>2</v>
      </c>
      <c r="Q93" s="186" t="s">
        <v>11668</v>
      </c>
      <c r="R93" s="188" t="s">
        <v>721</v>
      </c>
      <c r="S93" s="186" t="s">
        <v>11675</v>
      </c>
      <c r="T93" s="188" t="s">
        <v>720</v>
      </c>
      <c r="U93" s="186" t="s">
        <v>4370</v>
      </c>
      <c r="V93" s="188" t="s">
        <v>4371</v>
      </c>
      <c r="W93" s="186" t="s">
        <v>4372</v>
      </c>
      <c r="X93" s="188" t="s">
        <v>2870</v>
      </c>
      <c r="Y93" s="186" t="s">
        <v>4024</v>
      </c>
      <c r="Z93" s="186" t="str">
        <f t="shared" si="2"/>
        <v>11 Ciudades y comunidades sostenibles</v>
      </c>
      <c r="AA93" s="188">
        <v>11.4</v>
      </c>
      <c r="AB93" s="186" t="s">
        <v>4373</v>
      </c>
      <c r="AC93" s="186" t="str">
        <f t="shared" si="3"/>
        <v>11.4 Redoblar los esfuerzos para proteger y salvaguardar el patrimonio cultural y natural del mundo</v>
      </c>
      <c r="AD93" s="160" t="s">
        <v>5199</v>
      </c>
      <c r="AE93" s="160" t="s">
        <v>5200</v>
      </c>
      <c r="AF93" s="160" t="s">
        <v>5201</v>
      </c>
      <c r="AG93" s="160" t="s">
        <v>5202</v>
      </c>
      <c r="AH93" s="158" t="s">
        <v>719</v>
      </c>
      <c r="AI93" s="159" t="s">
        <v>5203</v>
      </c>
      <c r="AJ93" s="159" t="s">
        <v>5204</v>
      </c>
      <c r="AK93" s="159" t="s">
        <v>4013</v>
      </c>
      <c r="AL93" s="159" t="s">
        <v>5205</v>
      </c>
      <c r="AM93" s="158" t="s">
        <v>2419</v>
      </c>
      <c r="AN93" s="158" t="s">
        <v>3996</v>
      </c>
      <c r="AO93" s="158" t="s">
        <v>3997</v>
      </c>
      <c r="AP93" s="158" t="s">
        <v>719</v>
      </c>
      <c r="AQ93" s="160" t="s">
        <v>5206</v>
      </c>
      <c r="AR93" s="160" t="s">
        <v>5207</v>
      </c>
      <c r="AS93" s="159" t="s">
        <v>5208</v>
      </c>
      <c r="AT93" s="159" t="s">
        <v>5209</v>
      </c>
      <c r="AU93" s="159" t="s">
        <v>5210</v>
      </c>
      <c r="AV93" s="159" t="s">
        <v>5211</v>
      </c>
      <c r="AW93" s="159" t="s">
        <v>5209</v>
      </c>
      <c r="AX93" s="159" t="s">
        <v>5210</v>
      </c>
      <c r="AY93" s="159" t="s">
        <v>5212</v>
      </c>
      <c r="AZ93" s="159" t="s">
        <v>5209</v>
      </c>
      <c r="BA93" s="159" t="s">
        <v>5210</v>
      </c>
      <c r="BB93" s="159" t="s">
        <v>5213</v>
      </c>
      <c r="BC93" s="159" t="s">
        <v>5209</v>
      </c>
      <c r="BD93" s="159" t="s">
        <v>5210</v>
      </c>
      <c r="BE93" s="159" t="s">
        <v>3852</v>
      </c>
      <c r="BF93" s="159" t="s">
        <v>3852</v>
      </c>
      <c r="BG93" s="159" t="s">
        <v>3852</v>
      </c>
      <c r="BH93" s="159" t="s">
        <v>3852</v>
      </c>
      <c r="BI93" s="159" t="s">
        <v>3852</v>
      </c>
      <c r="BJ93" s="159" t="s">
        <v>3852</v>
      </c>
      <c r="BK93" s="159" t="s">
        <v>3852</v>
      </c>
      <c r="BL93" s="159" t="s">
        <v>3852</v>
      </c>
      <c r="BM93" s="159" t="s">
        <v>3852</v>
      </c>
      <c r="BN93" s="159" t="s">
        <v>3852</v>
      </c>
      <c r="BO93" s="159" t="s">
        <v>3852</v>
      </c>
      <c r="BP93" s="159" t="s">
        <v>3852</v>
      </c>
      <c r="BQ93" s="159" t="s">
        <v>3852</v>
      </c>
      <c r="BR93" s="159" t="s">
        <v>3852</v>
      </c>
      <c r="BS93" s="159" t="s">
        <v>3852</v>
      </c>
      <c r="BT93" s="159" t="s">
        <v>3852</v>
      </c>
      <c r="BU93" s="159" t="s">
        <v>3852</v>
      </c>
      <c r="BV93" s="159" t="s">
        <v>3852</v>
      </c>
      <c r="BW93" s="102" t="s">
        <v>3852</v>
      </c>
      <c r="BX93" s="102" t="s">
        <v>3852</v>
      </c>
    </row>
    <row r="94" spans="1:76" s="102" customFormat="1" ht="15.75" x14ac:dyDescent="0.25">
      <c r="A94" s="185" t="s">
        <v>523</v>
      </c>
      <c r="B94" s="186" t="s">
        <v>11760</v>
      </c>
      <c r="C94" s="186" t="s">
        <v>4315</v>
      </c>
      <c r="D94" s="186" t="s">
        <v>4316</v>
      </c>
      <c r="E94" s="186" t="s">
        <v>11761</v>
      </c>
      <c r="F94" s="186" t="s">
        <v>11762</v>
      </c>
      <c r="G94" s="188" t="s">
        <v>3837</v>
      </c>
      <c r="H94" s="189" t="s">
        <v>11676</v>
      </c>
      <c r="I94" s="185" t="s">
        <v>11766</v>
      </c>
      <c r="J94" s="188">
        <v>2</v>
      </c>
      <c r="K94" s="186" t="s">
        <v>4175</v>
      </c>
      <c r="L94" s="188">
        <v>1</v>
      </c>
      <c r="M94" s="186" t="s">
        <v>4176</v>
      </c>
      <c r="N94" s="188">
        <v>7</v>
      </c>
      <c r="O94" s="186" t="s">
        <v>7244</v>
      </c>
      <c r="P94" s="188">
        <v>2</v>
      </c>
      <c r="Q94" s="186" t="s">
        <v>11668</v>
      </c>
      <c r="R94" s="188" t="s">
        <v>728</v>
      </c>
      <c r="S94" s="186" t="s">
        <v>4391</v>
      </c>
      <c r="T94" s="188" t="s">
        <v>720</v>
      </c>
      <c r="U94" s="186" t="s">
        <v>11678</v>
      </c>
      <c r="V94" s="188" t="s">
        <v>4392</v>
      </c>
      <c r="W94" s="186" t="s">
        <v>11679</v>
      </c>
      <c r="X94" s="188" t="s">
        <v>2870</v>
      </c>
      <c r="Y94" s="186" t="s">
        <v>4024</v>
      </c>
      <c r="Z94" s="186" t="str">
        <f t="shared" si="2"/>
        <v>11 Ciudades y comunidades sostenibles</v>
      </c>
      <c r="AA94" s="188">
        <v>11.1</v>
      </c>
      <c r="AB94" s="186" t="s">
        <v>5961</v>
      </c>
      <c r="AC94" s="186" t="str">
        <f t="shared" si="3"/>
        <v>11.1 De aqui a 2030, asegurar el acceso de todas las personas a viviendas y servicios basicos adecuados, seguros y asequibles y mejorar los barrios marginales</v>
      </c>
      <c r="AD94" s="160" t="s">
        <v>5217</v>
      </c>
      <c r="AE94" s="160" t="s">
        <v>5218</v>
      </c>
      <c r="AF94" s="160" t="s">
        <v>5219</v>
      </c>
      <c r="AG94" s="160" t="s">
        <v>5220</v>
      </c>
      <c r="AH94" s="158" t="s">
        <v>719</v>
      </c>
      <c r="AI94" s="159" t="s">
        <v>5221</v>
      </c>
      <c r="AJ94" s="159" t="s">
        <v>5222</v>
      </c>
      <c r="AK94" s="159" t="s">
        <v>4013</v>
      </c>
      <c r="AL94" s="159" t="s">
        <v>5223</v>
      </c>
      <c r="AM94" s="158" t="s">
        <v>2419</v>
      </c>
      <c r="AN94" s="158" t="s">
        <v>4016</v>
      </c>
      <c r="AO94" s="158" t="s">
        <v>3998</v>
      </c>
      <c r="AP94" s="158" t="s">
        <v>719</v>
      </c>
      <c r="AQ94" s="160" t="s">
        <v>5224</v>
      </c>
      <c r="AR94" s="160" t="s">
        <v>5225</v>
      </c>
      <c r="AS94" s="159" t="s">
        <v>5226</v>
      </c>
      <c r="AT94" s="159" t="s">
        <v>5193</v>
      </c>
      <c r="AU94" s="159" t="s">
        <v>5194</v>
      </c>
      <c r="AV94" s="159" t="s">
        <v>5227</v>
      </c>
      <c r="AW94" s="159" t="s">
        <v>5193</v>
      </c>
      <c r="AX94" s="159" t="s">
        <v>5194</v>
      </c>
      <c r="AY94" s="159" t="s">
        <v>5196</v>
      </c>
      <c r="AZ94" s="159" t="s">
        <v>5193</v>
      </c>
      <c r="BA94" s="159" t="s">
        <v>5194</v>
      </c>
      <c r="BB94" s="159" t="s">
        <v>3852</v>
      </c>
      <c r="BC94" s="159" t="s">
        <v>3852</v>
      </c>
      <c r="BD94" s="159" t="s">
        <v>3852</v>
      </c>
      <c r="BE94" s="159" t="s">
        <v>3852</v>
      </c>
      <c r="BF94" s="159" t="s">
        <v>3852</v>
      </c>
      <c r="BG94" s="159" t="s">
        <v>3852</v>
      </c>
      <c r="BH94" s="159" t="s">
        <v>3852</v>
      </c>
      <c r="BI94" s="159" t="s">
        <v>3852</v>
      </c>
      <c r="BJ94" s="159" t="s">
        <v>3852</v>
      </c>
      <c r="BK94" s="159" t="s">
        <v>3852</v>
      </c>
      <c r="BL94" s="159" t="s">
        <v>3852</v>
      </c>
      <c r="BM94" s="159" t="s">
        <v>3852</v>
      </c>
      <c r="BN94" s="159" t="s">
        <v>3852</v>
      </c>
      <c r="BO94" s="159" t="s">
        <v>3852</v>
      </c>
      <c r="BP94" s="159" t="s">
        <v>3852</v>
      </c>
      <c r="BQ94" s="159" t="s">
        <v>3852</v>
      </c>
      <c r="BR94" s="159" t="s">
        <v>3852</v>
      </c>
      <c r="BS94" s="159" t="s">
        <v>3852</v>
      </c>
      <c r="BT94" s="159" t="s">
        <v>3852</v>
      </c>
      <c r="BU94" s="159" t="s">
        <v>3852</v>
      </c>
      <c r="BV94" s="159" t="s">
        <v>3852</v>
      </c>
      <c r="BW94" s="102" t="s">
        <v>3852</v>
      </c>
      <c r="BX94" s="102" t="s">
        <v>3852</v>
      </c>
    </row>
    <row r="95" spans="1:76" s="102" customFormat="1" ht="15.75" x14ac:dyDescent="0.25">
      <c r="A95" s="185" t="s">
        <v>523</v>
      </c>
      <c r="B95" s="186" t="s">
        <v>11760</v>
      </c>
      <c r="C95" s="186" t="s">
        <v>4315</v>
      </c>
      <c r="D95" s="186" t="s">
        <v>4316</v>
      </c>
      <c r="E95" s="186" t="s">
        <v>11761</v>
      </c>
      <c r="F95" s="186" t="s">
        <v>11762</v>
      </c>
      <c r="G95" s="188" t="s">
        <v>3838</v>
      </c>
      <c r="H95" s="189" t="s">
        <v>11680</v>
      </c>
      <c r="I95" s="185" t="s">
        <v>11767</v>
      </c>
      <c r="J95" s="188">
        <v>2</v>
      </c>
      <c r="K95" s="186" t="s">
        <v>4175</v>
      </c>
      <c r="L95" s="188">
        <v>3</v>
      </c>
      <c r="M95" s="186" t="s">
        <v>4407</v>
      </c>
      <c r="N95" s="188" t="s">
        <v>721</v>
      </c>
      <c r="O95" s="186" t="s">
        <v>11682</v>
      </c>
      <c r="P95" s="188">
        <v>2</v>
      </c>
      <c r="Q95" s="186" t="s">
        <v>11668</v>
      </c>
      <c r="R95" s="188" t="s">
        <v>719</v>
      </c>
      <c r="S95" s="186" t="s">
        <v>11683</v>
      </c>
      <c r="T95" s="188" t="s">
        <v>746</v>
      </c>
      <c r="U95" s="186" t="s">
        <v>11684</v>
      </c>
      <c r="V95" s="188" t="s">
        <v>4408</v>
      </c>
      <c r="W95" s="186" t="s">
        <v>4409</v>
      </c>
      <c r="X95" s="188" t="s">
        <v>2583</v>
      </c>
      <c r="Y95" s="186" t="s">
        <v>4410</v>
      </c>
      <c r="Z95" s="186" t="str">
        <f t="shared" si="2"/>
        <v>15 Vida de ecosistemas terrestres</v>
      </c>
      <c r="AA95" s="188" t="s">
        <v>4411</v>
      </c>
      <c r="AB95" s="186" t="s">
        <v>4412</v>
      </c>
      <c r="AC95" s="186" t="str">
        <f t="shared" si="3"/>
        <v>15.a Movilizar y aumentar de manera significativa los recursos financieros procedentes de todas las fuentes para conservar y utilizar de forma sostenible la diversidad biologica y los ecosistemas</v>
      </c>
      <c r="AD95" s="160" t="s">
        <v>5230</v>
      </c>
      <c r="AE95" s="160" t="s">
        <v>5231</v>
      </c>
      <c r="AF95" s="160" t="s">
        <v>5232</v>
      </c>
      <c r="AG95" s="160" t="s">
        <v>5233</v>
      </c>
      <c r="AH95" s="158" t="s">
        <v>719</v>
      </c>
      <c r="AI95" s="159" t="s">
        <v>5234</v>
      </c>
      <c r="AJ95" s="159" t="s">
        <v>5235</v>
      </c>
      <c r="AK95" s="159" t="s">
        <v>4013</v>
      </c>
      <c r="AL95" s="159" t="s">
        <v>5236</v>
      </c>
      <c r="AM95" s="158" t="s">
        <v>2419</v>
      </c>
      <c r="AN95" s="158" t="s">
        <v>4016</v>
      </c>
      <c r="AO95" s="158" t="s">
        <v>3998</v>
      </c>
      <c r="AP95" s="158" t="s">
        <v>719</v>
      </c>
      <c r="AQ95" s="160" t="s">
        <v>5237</v>
      </c>
      <c r="AR95" s="160" t="s">
        <v>5238</v>
      </c>
      <c r="AS95" s="159" t="s">
        <v>5239</v>
      </c>
      <c r="AT95" s="159" t="s">
        <v>5240</v>
      </c>
      <c r="AU95" s="159" t="s">
        <v>5241</v>
      </c>
      <c r="AV95" s="159" t="s">
        <v>5242</v>
      </c>
      <c r="AW95" s="159" t="s">
        <v>5240</v>
      </c>
      <c r="AX95" s="159" t="s">
        <v>5241</v>
      </c>
      <c r="AY95" s="159" t="s">
        <v>5243</v>
      </c>
      <c r="AZ95" s="159" t="s">
        <v>5209</v>
      </c>
      <c r="BA95" s="159" t="s">
        <v>5241</v>
      </c>
      <c r="BB95" s="159" t="s">
        <v>5244</v>
      </c>
      <c r="BC95" s="159" t="s">
        <v>5193</v>
      </c>
      <c r="BD95" s="159" t="s">
        <v>5194</v>
      </c>
      <c r="BE95" s="159" t="s">
        <v>5245</v>
      </c>
      <c r="BF95" s="159" t="s">
        <v>5193</v>
      </c>
      <c r="BG95" s="159" t="s">
        <v>5194</v>
      </c>
      <c r="BH95" s="159" t="s">
        <v>5246</v>
      </c>
      <c r="BI95" s="159" t="s">
        <v>5193</v>
      </c>
      <c r="BJ95" s="159" t="s">
        <v>5194</v>
      </c>
      <c r="BK95" s="159" t="s">
        <v>5247</v>
      </c>
      <c r="BL95" s="159" t="s">
        <v>5193</v>
      </c>
      <c r="BM95" s="159" t="s">
        <v>5194</v>
      </c>
      <c r="BN95" s="159" t="s">
        <v>5248</v>
      </c>
      <c r="BO95" s="159" t="s">
        <v>5249</v>
      </c>
      <c r="BP95" s="159" t="s">
        <v>5250</v>
      </c>
      <c r="BQ95" s="159" t="s">
        <v>3852</v>
      </c>
      <c r="BR95" s="159" t="s">
        <v>3852</v>
      </c>
      <c r="BS95" s="159" t="s">
        <v>3852</v>
      </c>
      <c r="BT95" s="159" t="s">
        <v>3852</v>
      </c>
      <c r="BU95" s="159" t="s">
        <v>3852</v>
      </c>
      <c r="BV95" s="159" t="s">
        <v>3852</v>
      </c>
      <c r="BW95" s="102" t="s">
        <v>3852</v>
      </c>
      <c r="BX95" s="102" t="s">
        <v>3852</v>
      </c>
    </row>
    <row r="96" spans="1:76" s="102" customFormat="1" ht="15.75" x14ac:dyDescent="0.25">
      <c r="A96" s="185" t="s">
        <v>523</v>
      </c>
      <c r="B96" s="186" t="s">
        <v>11760</v>
      </c>
      <c r="C96" s="186" t="s">
        <v>4315</v>
      </c>
      <c r="D96" s="186" t="s">
        <v>4316</v>
      </c>
      <c r="E96" s="186" t="s">
        <v>11761</v>
      </c>
      <c r="F96" s="186" t="s">
        <v>11762</v>
      </c>
      <c r="G96" s="188" t="s">
        <v>3846</v>
      </c>
      <c r="H96" s="189" t="s">
        <v>11685</v>
      </c>
      <c r="I96" s="185" t="s">
        <v>11768</v>
      </c>
      <c r="J96" s="188">
        <v>2</v>
      </c>
      <c r="K96" s="186" t="s">
        <v>4175</v>
      </c>
      <c r="L96" s="188">
        <v>1</v>
      </c>
      <c r="M96" s="186" t="s">
        <v>4176</v>
      </c>
      <c r="N96" s="188">
        <v>7</v>
      </c>
      <c r="O96" s="186" t="s">
        <v>7244</v>
      </c>
      <c r="P96" s="188">
        <v>2</v>
      </c>
      <c r="Q96" s="186" t="s">
        <v>11668</v>
      </c>
      <c r="R96" s="188" t="s">
        <v>746</v>
      </c>
      <c r="S96" s="186" t="s">
        <v>11687</v>
      </c>
      <c r="T96" s="188" t="s">
        <v>728</v>
      </c>
      <c r="U96" s="186" t="s">
        <v>11688</v>
      </c>
      <c r="V96" s="188" t="s">
        <v>4429</v>
      </c>
      <c r="W96" s="186" t="s">
        <v>4430</v>
      </c>
      <c r="X96" s="188" t="s">
        <v>2870</v>
      </c>
      <c r="Y96" s="186" t="s">
        <v>4024</v>
      </c>
      <c r="Z96" s="186" t="str">
        <f t="shared" si="2"/>
        <v>11 Ciudades y comunidades sostenibles</v>
      </c>
      <c r="AA96" s="188">
        <v>11.1</v>
      </c>
      <c r="AB96" s="186" t="s">
        <v>5961</v>
      </c>
      <c r="AC96" s="186" t="str">
        <f t="shared" si="3"/>
        <v>11.1 De aqui a 2030, asegurar el acceso de todas las personas a viviendas y servicios basicos adecuados, seguros y asequibles y mejorar los barrios marginales</v>
      </c>
      <c r="AD96" s="160" t="s">
        <v>5254</v>
      </c>
      <c r="AE96" s="160" t="s">
        <v>5255</v>
      </c>
      <c r="AF96" s="160" t="s">
        <v>5256</v>
      </c>
      <c r="AG96" s="160" t="s">
        <v>5257</v>
      </c>
      <c r="AH96" s="158" t="s">
        <v>719</v>
      </c>
      <c r="AI96" s="159" t="s">
        <v>5258</v>
      </c>
      <c r="AJ96" s="159" t="s">
        <v>5259</v>
      </c>
      <c r="AK96" s="159" t="s">
        <v>4013</v>
      </c>
      <c r="AL96" s="159" t="s">
        <v>5260</v>
      </c>
      <c r="AM96" s="158" t="s">
        <v>2419</v>
      </c>
      <c r="AN96" s="158" t="s">
        <v>4016</v>
      </c>
      <c r="AO96" s="158" t="s">
        <v>3998</v>
      </c>
      <c r="AP96" s="158" t="s">
        <v>719</v>
      </c>
      <c r="AQ96" s="160" t="s">
        <v>5261</v>
      </c>
      <c r="AR96" s="160" t="s">
        <v>5262</v>
      </c>
      <c r="AS96" s="159" t="s">
        <v>5263</v>
      </c>
      <c r="AT96" s="159" t="s">
        <v>5193</v>
      </c>
      <c r="AU96" s="159" t="s">
        <v>5194</v>
      </c>
      <c r="AV96" s="159" t="s">
        <v>5264</v>
      </c>
      <c r="AW96" s="159" t="s">
        <v>5193</v>
      </c>
      <c r="AX96" s="159" t="s">
        <v>5194</v>
      </c>
      <c r="AY96" s="159" t="s">
        <v>5265</v>
      </c>
      <c r="AZ96" s="159" t="s">
        <v>5193</v>
      </c>
      <c r="BA96" s="159" t="s">
        <v>5194</v>
      </c>
      <c r="BB96" s="159" t="s">
        <v>3852</v>
      </c>
      <c r="BC96" s="159" t="s">
        <v>3852</v>
      </c>
      <c r="BD96" s="159" t="s">
        <v>3852</v>
      </c>
      <c r="BE96" s="159" t="s">
        <v>3852</v>
      </c>
      <c r="BF96" s="159" t="s">
        <v>3852</v>
      </c>
      <c r="BG96" s="159" t="s">
        <v>3852</v>
      </c>
      <c r="BH96" s="159" t="s">
        <v>3852</v>
      </c>
      <c r="BI96" s="159" t="s">
        <v>3852</v>
      </c>
      <c r="BJ96" s="159" t="s">
        <v>3852</v>
      </c>
      <c r="BK96" s="159" t="s">
        <v>3852</v>
      </c>
      <c r="BL96" s="159" t="s">
        <v>3852</v>
      </c>
      <c r="BM96" s="159" t="s">
        <v>3852</v>
      </c>
      <c r="BN96" s="159" t="s">
        <v>3852</v>
      </c>
      <c r="BO96" s="159" t="s">
        <v>3852</v>
      </c>
      <c r="BP96" s="159" t="s">
        <v>3852</v>
      </c>
      <c r="BQ96" s="159" t="s">
        <v>3852</v>
      </c>
      <c r="BR96" s="159" t="s">
        <v>3852</v>
      </c>
      <c r="BS96" s="159" t="s">
        <v>3852</v>
      </c>
      <c r="BT96" s="159" t="s">
        <v>3852</v>
      </c>
      <c r="BU96" s="159" t="s">
        <v>3852</v>
      </c>
      <c r="BV96" s="159" t="s">
        <v>3852</v>
      </c>
      <c r="BW96" s="102" t="s">
        <v>3852</v>
      </c>
      <c r="BX96" s="102" t="s">
        <v>3852</v>
      </c>
    </row>
    <row r="97" spans="1:76" s="102" customFormat="1" ht="15.75" x14ac:dyDescent="0.25">
      <c r="A97" s="185" t="s">
        <v>523</v>
      </c>
      <c r="B97" s="186" t="s">
        <v>11760</v>
      </c>
      <c r="C97" s="186" t="s">
        <v>4315</v>
      </c>
      <c r="D97" s="186" t="s">
        <v>4316</v>
      </c>
      <c r="E97" s="186" t="s">
        <v>11761</v>
      </c>
      <c r="F97" s="186" t="s">
        <v>11762</v>
      </c>
      <c r="G97" s="188" t="s">
        <v>3849</v>
      </c>
      <c r="H97" s="189" t="s">
        <v>11689</v>
      </c>
      <c r="I97" s="185" t="s">
        <v>11769</v>
      </c>
      <c r="J97" s="188">
        <v>2</v>
      </c>
      <c r="K97" s="186" t="s">
        <v>4175</v>
      </c>
      <c r="L97" s="188">
        <v>1</v>
      </c>
      <c r="M97" s="186" t="s">
        <v>4176</v>
      </c>
      <c r="N97" s="188" t="s">
        <v>728</v>
      </c>
      <c r="O97" s="186" t="s">
        <v>4445</v>
      </c>
      <c r="P97" s="188">
        <v>3</v>
      </c>
      <c r="Q97" s="186" t="s">
        <v>11642</v>
      </c>
      <c r="R97" s="188" t="s">
        <v>719</v>
      </c>
      <c r="S97" s="186" t="s">
        <v>11649</v>
      </c>
      <c r="T97" s="188" t="s">
        <v>719</v>
      </c>
      <c r="U97" s="186" t="s">
        <v>11650</v>
      </c>
      <c r="V97" s="188" t="s">
        <v>4446</v>
      </c>
      <c r="W97" s="186" t="s">
        <v>4447</v>
      </c>
      <c r="X97" s="188" t="s">
        <v>747</v>
      </c>
      <c r="Y97" s="186" t="s">
        <v>4179</v>
      </c>
      <c r="Z97" s="186" t="str">
        <f t="shared" si="2"/>
        <v>8 Trabajo decente y crecimiento economico</v>
      </c>
      <c r="AA97" s="188">
        <v>8.3000000000000007</v>
      </c>
      <c r="AB97" s="186" t="s">
        <v>4180</v>
      </c>
      <c r="AC97" s="186" t="str">
        <f t="shared" si="3"/>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97" s="160" t="s">
        <v>5183</v>
      </c>
      <c r="AE97" s="160" t="s">
        <v>5184</v>
      </c>
      <c r="AF97" s="160" t="s">
        <v>5185</v>
      </c>
      <c r="AG97" s="160" t="s">
        <v>5186</v>
      </c>
      <c r="AH97" s="158" t="s">
        <v>719</v>
      </c>
      <c r="AI97" s="159" t="s">
        <v>5187</v>
      </c>
      <c r="AJ97" s="159" t="s">
        <v>5266</v>
      </c>
      <c r="AK97" s="159" t="s">
        <v>4013</v>
      </c>
      <c r="AL97" s="159" t="s">
        <v>5267</v>
      </c>
      <c r="AM97" s="158" t="s">
        <v>2419</v>
      </c>
      <c r="AN97" s="158" t="s">
        <v>4016</v>
      </c>
      <c r="AO97" s="158" t="s">
        <v>3998</v>
      </c>
      <c r="AP97" s="158" t="s">
        <v>719</v>
      </c>
      <c r="AQ97" s="160" t="s">
        <v>5268</v>
      </c>
      <c r="AR97" s="160" t="s">
        <v>5269</v>
      </c>
      <c r="AS97" s="159" t="s">
        <v>5270</v>
      </c>
      <c r="AT97" s="159" t="s">
        <v>5193</v>
      </c>
      <c r="AU97" s="159" t="s">
        <v>5194</v>
      </c>
      <c r="AV97" s="159" t="s">
        <v>5271</v>
      </c>
      <c r="AW97" s="159" t="s">
        <v>5193</v>
      </c>
      <c r="AX97" s="159" t="s">
        <v>5194</v>
      </c>
      <c r="AY97" s="159" t="s">
        <v>5272</v>
      </c>
      <c r="AZ97" s="159" t="s">
        <v>5193</v>
      </c>
      <c r="BA97" s="159" t="s">
        <v>5194</v>
      </c>
      <c r="BB97" s="159" t="s">
        <v>5273</v>
      </c>
      <c r="BC97" s="159" t="s">
        <v>5193</v>
      </c>
      <c r="BD97" s="159" t="s">
        <v>5194</v>
      </c>
      <c r="BE97" s="159" t="s">
        <v>5274</v>
      </c>
      <c r="BF97" s="159" t="s">
        <v>5193</v>
      </c>
      <c r="BG97" s="159" t="s">
        <v>5194</v>
      </c>
      <c r="BH97" s="159" t="s">
        <v>5275</v>
      </c>
      <c r="BI97" s="159" t="s">
        <v>5193</v>
      </c>
      <c r="BJ97" s="159" t="s">
        <v>5194</v>
      </c>
      <c r="BK97" s="159" t="s">
        <v>3852</v>
      </c>
      <c r="BL97" s="159" t="s">
        <v>3852</v>
      </c>
      <c r="BM97" s="159" t="s">
        <v>3852</v>
      </c>
      <c r="BN97" s="159" t="s">
        <v>3852</v>
      </c>
      <c r="BO97" s="159" t="s">
        <v>3852</v>
      </c>
      <c r="BP97" s="159" t="s">
        <v>3852</v>
      </c>
      <c r="BQ97" s="159" t="s">
        <v>3852</v>
      </c>
      <c r="BR97" s="159" t="s">
        <v>3852</v>
      </c>
      <c r="BS97" s="159" t="s">
        <v>3852</v>
      </c>
      <c r="BT97" s="159" t="s">
        <v>3852</v>
      </c>
      <c r="BU97" s="159" t="s">
        <v>3852</v>
      </c>
      <c r="BV97" s="159" t="s">
        <v>3852</v>
      </c>
      <c r="BW97" s="102" t="s">
        <v>3852</v>
      </c>
      <c r="BX97" s="102" t="s">
        <v>3852</v>
      </c>
    </row>
    <row r="98" spans="1:76" s="102" customFormat="1" ht="15.75" x14ac:dyDescent="0.25">
      <c r="A98" s="185" t="s">
        <v>523</v>
      </c>
      <c r="B98" s="186" t="s">
        <v>11760</v>
      </c>
      <c r="C98" s="186" t="s">
        <v>4315</v>
      </c>
      <c r="D98" s="186" t="s">
        <v>4316</v>
      </c>
      <c r="E98" s="186" t="s">
        <v>11761</v>
      </c>
      <c r="F98" s="186" t="s">
        <v>11762</v>
      </c>
      <c r="G98" s="188" t="s">
        <v>3859</v>
      </c>
      <c r="H98" s="189" t="s">
        <v>11691</v>
      </c>
      <c r="I98" s="185" t="s">
        <v>11770</v>
      </c>
      <c r="J98" s="185">
        <v>6</v>
      </c>
      <c r="K98" s="186" t="s">
        <v>11620</v>
      </c>
      <c r="L98" s="185">
        <v>2</v>
      </c>
      <c r="M98" s="186" t="s">
        <v>6871</v>
      </c>
      <c r="N98" s="185">
        <v>4</v>
      </c>
      <c r="O98" s="186" t="s">
        <v>11693</v>
      </c>
      <c r="P98" s="185">
        <v>2</v>
      </c>
      <c r="Q98" s="186" t="s">
        <v>11668</v>
      </c>
      <c r="R98" s="185" t="s">
        <v>720</v>
      </c>
      <c r="S98" s="186" t="s">
        <v>11669</v>
      </c>
      <c r="T98" s="185" t="s">
        <v>719</v>
      </c>
      <c r="U98" s="186" t="s">
        <v>4460</v>
      </c>
      <c r="V98" s="185" t="s">
        <v>4461</v>
      </c>
      <c r="W98" s="186" t="s">
        <v>4462</v>
      </c>
      <c r="X98" s="185" t="s">
        <v>2870</v>
      </c>
      <c r="Y98" s="186" t="s">
        <v>4024</v>
      </c>
      <c r="Z98" s="186" t="str">
        <f t="shared" si="2"/>
        <v>11 Ciudades y comunidades sostenibles</v>
      </c>
      <c r="AA98" s="185">
        <v>11.3</v>
      </c>
      <c r="AB98" s="186" t="s">
        <v>4463</v>
      </c>
      <c r="AC98" s="186" t="str">
        <f t="shared" si="3"/>
        <v>11.3 De aqui a 2030, aumentar la urbanizacion inclusiva y sostenible y la capacidad para la planificacion y la gestion participativas, integradas y sostenibles de los asentamientos humanos en todos los paises</v>
      </c>
      <c r="AD98" s="160" t="s">
        <v>5278</v>
      </c>
      <c r="AE98" s="160" t="s">
        <v>5279</v>
      </c>
      <c r="AF98" s="160" t="s">
        <v>4322</v>
      </c>
      <c r="AG98" s="160" t="s">
        <v>5280</v>
      </c>
      <c r="AH98" s="160" t="s">
        <v>719</v>
      </c>
      <c r="AI98" s="160" t="s">
        <v>5281</v>
      </c>
      <c r="AJ98" s="160" t="s">
        <v>5282</v>
      </c>
      <c r="AK98" s="160" t="s">
        <v>3968</v>
      </c>
      <c r="AL98" s="160" t="s">
        <v>5283</v>
      </c>
      <c r="AM98" s="160" t="s">
        <v>5284</v>
      </c>
      <c r="AN98" s="160" t="s">
        <v>3971</v>
      </c>
      <c r="AO98" s="160" t="s">
        <v>5285</v>
      </c>
      <c r="AP98" s="160" t="s">
        <v>719</v>
      </c>
      <c r="AQ98" s="160" t="s">
        <v>4593</v>
      </c>
      <c r="AR98" s="160" t="s">
        <v>4804</v>
      </c>
      <c r="AS98" s="160" t="s">
        <v>5286</v>
      </c>
      <c r="AT98" s="160" t="s">
        <v>5287</v>
      </c>
      <c r="AU98" s="160" t="s">
        <v>5288</v>
      </c>
      <c r="AV98" s="160" t="s">
        <v>5289</v>
      </c>
      <c r="AW98" s="160" t="s">
        <v>5290</v>
      </c>
      <c r="AX98" s="160" t="s">
        <v>5291</v>
      </c>
      <c r="AY98" s="160" t="s">
        <v>5292</v>
      </c>
      <c r="AZ98" s="160" t="s">
        <v>5293</v>
      </c>
      <c r="BA98" s="160" t="s">
        <v>5294</v>
      </c>
      <c r="BB98" s="160" t="s">
        <v>5295</v>
      </c>
      <c r="BC98" s="160" t="s">
        <v>5293</v>
      </c>
      <c r="BD98" s="160" t="s">
        <v>5294</v>
      </c>
      <c r="BE98" s="160" t="s">
        <v>3852</v>
      </c>
      <c r="BF98" s="160" t="s">
        <v>3852</v>
      </c>
      <c r="BG98" s="160" t="s">
        <v>3852</v>
      </c>
      <c r="BH98" s="160" t="s">
        <v>3852</v>
      </c>
      <c r="BI98" s="160" t="s">
        <v>3852</v>
      </c>
      <c r="BJ98" s="160" t="s">
        <v>3852</v>
      </c>
      <c r="BK98" s="160" t="s">
        <v>3852</v>
      </c>
      <c r="BL98" s="160" t="s">
        <v>3852</v>
      </c>
      <c r="BM98" s="160" t="s">
        <v>3852</v>
      </c>
      <c r="BN98" s="160" t="s">
        <v>3852</v>
      </c>
      <c r="BO98" s="160" t="s">
        <v>3852</v>
      </c>
      <c r="BP98" s="159" t="s">
        <v>3852</v>
      </c>
      <c r="BQ98" s="159" t="s">
        <v>3852</v>
      </c>
      <c r="BR98" s="159" t="s">
        <v>3852</v>
      </c>
      <c r="BS98" s="159" t="s">
        <v>3852</v>
      </c>
      <c r="BT98" s="159" t="s">
        <v>3852</v>
      </c>
      <c r="BU98" s="159" t="s">
        <v>3852</v>
      </c>
      <c r="BV98" s="159" t="s">
        <v>3852</v>
      </c>
      <c r="BW98" s="102" t="s">
        <v>3852</v>
      </c>
      <c r="BX98" s="102" t="s">
        <v>3852</v>
      </c>
    </row>
    <row r="99" spans="1:76" s="102" customFormat="1" ht="15.75" x14ac:dyDescent="0.25">
      <c r="A99" s="185" t="s">
        <v>523</v>
      </c>
      <c r="B99" s="186" t="s">
        <v>11760</v>
      </c>
      <c r="C99" s="186" t="s">
        <v>4315</v>
      </c>
      <c r="D99" s="186" t="s">
        <v>4316</v>
      </c>
      <c r="E99" s="186" t="s">
        <v>11761</v>
      </c>
      <c r="F99" s="186" t="s">
        <v>11762</v>
      </c>
      <c r="G99" s="188" t="s">
        <v>666</v>
      </c>
      <c r="H99" s="189" t="s">
        <v>11619</v>
      </c>
      <c r="I99" s="185" t="s">
        <v>2573</v>
      </c>
      <c r="J99" s="188">
        <v>2</v>
      </c>
      <c r="K99" s="186" t="s">
        <v>4175</v>
      </c>
      <c r="L99" s="188">
        <v>2</v>
      </c>
      <c r="M99" s="186" t="s">
        <v>4352</v>
      </c>
      <c r="N99" s="188">
        <v>2</v>
      </c>
      <c r="O99" s="186" t="s">
        <v>4353</v>
      </c>
      <c r="P99" s="188">
        <v>2</v>
      </c>
      <c r="Q99" s="186" t="s">
        <v>11668</v>
      </c>
      <c r="R99" s="188" t="s">
        <v>720</v>
      </c>
      <c r="S99" s="186" t="s">
        <v>11669</v>
      </c>
      <c r="T99" s="188" t="s">
        <v>719</v>
      </c>
      <c r="U99" s="186" t="s">
        <v>4460</v>
      </c>
      <c r="V99" s="188" t="s">
        <v>3987</v>
      </c>
      <c r="W99" s="186" t="s">
        <v>3988</v>
      </c>
      <c r="X99" s="188" t="s">
        <v>2870</v>
      </c>
      <c r="Y99" s="186" t="s">
        <v>4024</v>
      </c>
      <c r="Z99" s="186" t="str">
        <f t="shared" si="2"/>
        <v>11 Ciudades y comunidades sostenibles</v>
      </c>
      <c r="AA99" s="188">
        <v>11.3</v>
      </c>
      <c r="AB99" s="186" t="s">
        <v>4463</v>
      </c>
      <c r="AC99" s="186" t="str">
        <f t="shared" si="3"/>
        <v>11.3 De aqui a 2030, aumentar la urbanizacion inclusiva y sostenible y la capacidad para la planificacion y la gestion participativas, integradas y sostenibles de los asentamientos humanos en todos los paises</v>
      </c>
      <c r="AD99" s="160" t="s">
        <v>5296</v>
      </c>
      <c r="AE99" s="160" t="s">
        <v>5279</v>
      </c>
      <c r="AF99" s="160" t="s">
        <v>4611</v>
      </c>
      <c r="AG99" s="160" t="s">
        <v>5297</v>
      </c>
      <c r="AH99" s="160" t="s">
        <v>719</v>
      </c>
      <c r="AI99" s="160" t="s">
        <v>5298</v>
      </c>
      <c r="AJ99" s="160" t="s">
        <v>5299</v>
      </c>
      <c r="AK99" s="160" t="s">
        <v>3968</v>
      </c>
      <c r="AL99" s="160" t="s">
        <v>5283</v>
      </c>
      <c r="AM99" s="160" t="s">
        <v>3996</v>
      </c>
      <c r="AN99" s="160" t="s">
        <v>4802</v>
      </c>
      <c r="AO99" s="160" t="s">
        <v>4854</v>
      </c>
      <c r="AP99" s="160" t="s">
        <v>719</v>
      </c>
      <c r="AQ99" s="160" t="s">
        <v>4824</v>
      </c>
      <c r="AR99" s="160" t="s">
        <v>5300</v>
      </c>
      <c r="AS99" s="160" t="s">
        <v>5301</v>
      </c>
      <c r="AT99" s="160" t="s">
        <v>5302</v>
      </c>
      <c r="AU99" s="160" t="s">
        <v>5303</v>
      </c>
      <c r="AV99" s="160" t="s">
        <v>5304</v>
      </c>
      <c r="AW99" s="160" t="s">
        <v>5302</v>
      </c>
      <c r="AX99" s="160" t="s">
        <v>5303</v>
      </c>
      <c r="AY99" s="160" t="s">
        <v>5305</v>
      </c>
      <c r="AZ99" s="160" t="s">
        <v>5302</v>
      </c>
      <c r="BA99" s="160" t="s">
        <v>5303</v>
      </c>
      <c r="BB99" s="160" t="s">
        <v>5306</v>
      </c>
      <c r="BC99" s="160" t="s">
        <v>5302</v>
      </c>
      <c r="BD99" s="160" t="s">
        <v>5303</v>
      </c>
      <c r="BE99" s="160" t="s">
        <v>3852</v>
      </c>
      <c r="BF99" s="160" t="s">
        <v>3852</v>
      </c>
      <c r="BG99" s="160" t="s">
        <v>3852</v>
      </c>
      <c r="BH99" s="160" t="s">
        <v>3852</v>
      </c>
      <c r="BI99" s="160" t="s">
        <v>3852</v>
      </c>
      <c r="BJ99" s="160" t="s">
        <v>3852</v>
      </c>
      <c r="BK99" s="160" t="s">
        <v>3852</v>
      </c>
      <c r="BL99" s="160" t="s">
        <v>3852</v>
      </c>
      <c r="BM99" s="160" t="s">
        <v>3852</v>
      </c>
      <c r="BN99" s="160" t="s">
        <v>3852</v>
      </c>
      <c r="BO99" s="160" t="s">
        <v>3852</v>
      </c>
      <c r="BP99" s="159" t="s">
        <v>3852</v>
      </c>
      <c r="BQ99" s="159" t="s">
        <v>3852</v>
      </c>
      <c r="BR99" s="159" t="s">
        <v>3852</v>
      </c>
      <c r="BS99" s="159" t="s">
        <v>3852</v>
      </c>
      <c r="BT99" s="159" t="s">
        <v>3852</v>
      </c>
      <c r="BU99" s="159" t="s">
        <v>3852</v>
      </c>
      <c r="BV99" s="159" t="s">
        <v>3852</v>
      </c>
      <c r="BW99" s="102" t="s">
        <v>3852</v>
      </c>
      <c r="BX99" s="102" t="s">
        <v>3852</v>
      </c>
    </row>
    <row r="100" spans="1:76" s="102" customFormat="1" ht="15.75" x14ac:dyDescent="0.25">
      <c r="A100" s="185" t="s">
        <v>523</v>
      </c>
      <c r="B100" s="186" t="s">
        <v>11760</v>
      </c>
      <c r="C100" s="186" t="s">
        <v>4315</v>
      </c>
      <c r="D100" s="186" t="s">
        <v>4316</v>
      </c>
      <c r="E100" s="186" t="s">
        <v>11761</v>
      </c>
      <c r="F100" s="186" t="s">
        <v>11762</v>
      </c>
      <c r="G100" s="188" t="s">
        <v>3862</v>
      </c>
      <c r="H100" s="189" t="s">
        <v>11623</v>
      </c>
      <c r="I100" s="185" t="s">
        <v>11771</v>
      </c>
      <c r="J100" s="188">
        <v>2</v>
      </c>
      <c r="K100" s="186" t="s">
        <v>4175</v>
      </c>
      <c r="L100" s="188">
        <v>1</v>
      </c>
      <c r="M100" s="186" t="s">
        <v>4176</v>
      </c>
      <c r="N100" s="188">
        <v>7</v>
      </c>
      <c r="O100" s="186" t="s">
        <v>7244</v>
      </c>
      <c r="P100" s="188">
        <v>1</v>
      </c>
      <c r="Q100" s="186" t="s">
        <v>3957</v>
      </c>
      <c r="R100" s="188" t="s">
        <v>747</v>
      </c>
      <c r="S100" s="186" t="s">
        <v>11646</v>
      </c>
      <c r="T100" s="188" t="s">
        <v>719</v>
      </c>
      <c r="U100" s="186" t="s">
        <v>11695</v>
      </c>
      <c r="V100" s="188" t="s">
        <v>4005</v>
      </c>
      <c r="W100" s="186" t="s">
        <v>4006</v>
      </c>
      <c r="X100" s="188" t="s">
        <v>2870</v>
      </c>
      <c r="Y100" s="186" t="s">
        <v>4024</v>
      </c>
      <c r="Z100" s="186" t="str">
        <f t="shared" si="2"/>
        <v>11 Ciudades y comunidades sostenibles</v>
      </c>
      <c r="AA100" s="188">
        <v>11.3</v>
      </c>
      <c r="AB100" s="186" t="s">
        <v>4463</v>
      </c>
      <c r="AC100" s="186" t="str">
        <f t="shared" si="3"/>
        <v>11.3 De aqui a 2030, aumentar la urbanizacion inclusiva y sostenible y la capacidad para la planificacion y la gestion participativas, integradas y sostenibles de los asentamientos humanos en todos los paises</v>
      </c>
      <c r="AD100" s="160" t="s">
        <v>5307</v>
      </c>
      <c r="AE100" s="160" t="s">
        <v>5279</v>
      </c>
      <c r="AF100" s="160" t="s">
        <v>4623</v>
      </c>
      <c r="AG100" s="160" t="s">
        <v>5308</v>
      </c>
      <c r="AH100" s="160" t="s">
        <v>719</v>
      </c>
      <c r="AI100" s="160" t="s">
        <v>5309</v>
      </c>
      <c r="AJ100" s="160" t="s">
        <v>5310</v>
      </c>
      <c r="AK100" s="160" t="s">
        <v>4741</v>
      </c>
      <c r="AL100" s="160" t="s">
        <v>5283</v>
      </c>
      <c r="AM100" s="160" t="s">
        <v>4015</v>
      </c>
      <c r="AN100" s="160" t="s">
        <v>4219</v>
      </c>
      <c r="AO100" s="160" t="s">
        <v>4208</v>
      </c>
      <c r="AP100" s="160" t="s">
        <v>719</v>
      </c>
      <c r="AQ100" s="160" t="s">
        <v>4627</v>
      </c>
      <c r="AR100" s="160" t="s">
        <v>5311</v>
      </c>
      <c r="AS100" s="160" t="s">
        <v>5312</v>
      </c>
      <c r="AT100" s="160" t="s">
        <v>5313</v>
      </c>
      <c r="AU100" s="160" t="s">
        <v>5314</v>
      </c>
      <c r="AV100" s="160" t="s">
        <v>5315</v>
      </c>
      <c r="AW100" s="160" t="s">
        <v>5316</v>
      </c>
      <c r="AX100" s="160" t="s">
        <v>5317</v>
      </c>
      <c r="AY100" s="160" t="s">
        <v>5318</v>
      </c>
      <c r="AZ100" s="160" t="s">
        <v>5316</v>
      </c>
      <c r="BA100" s="160" t="s">
        <v>5317</v>
      </c>
      <c r="BB100" s="160" t="s">
        <v>3852</v>
      </c>
      <c r="BC100" s="160" t="s">
        <v>3852</v>
      </c>
      <c r="BD100" s="160" t="s">
        <v>3852</v>
      </c>
      <c r="BE100" s="160" t="s">
        <v>3852</v>
      </c>
      <c r="BF100" s="160" t="s">
        <v>3852</v>
      </c>
      <c r="BG100" s="160" t="s">
        <v>3852</v>
      </c>
      <c r="BH100" s="160" t="s">
        <v>3852</v>
      </c>
      <c r="BI100" s="160" t="s">
        <v>3852</v>
      </c>
      <c r="BJ100" s="160" t="s">
        <v>3852</v>
      </c>
      <c r="BK100" s="160" t="s">
        <v>3852</v>
      </c>
      <c r="BL100" s="160" t="s">
        <v>3852</v>
      </c>
      <c r="BM100" s="160" t="s">
        <v>3852</v>
      </c>
      <c r="BN100" s="160" t="s">
        <v>3852</v>
      </c>
      <c r="BO100" s="160" t="s">
        <v>3852</v>
      </c>
      <c r="BP100" s="159" t="s">
        <v>3852</v>
      </c>
      <c r="BQ100" s="159" t="s">
        <v>3852</v>
      </c>
      <c r="BR100" s="159" t="s">
        <v>3852</v>
      </c>
      <c r="BS100" s="159" t="s">
        <v>3852</v>
      </c>
      <c r="BT100" s="159" t="s">
        <v>3852</v>
      </c>
      <c r="BU100" s="159" t="s">
        <v>3852</v>
      </c>
      <c r="BV100" s="159" t="s">
        <v>3852</v>
      </c>
      <c r="BW100" s="102" t="s">
        <v>3852</v>
      </c>
      <c r="BX100" s="102" t="s">
        <v>3852</v>
      </c>
    </row>
    <row r="101" spans="1:76" s="102" customFormat="1" ht="15.75" x14ac:dyDescent="0.25">
      <c r="A101" s="185" t="s">
        <v>523</v>
      </c>
      <c r="B101" s="186" t="s">
        <v>11760</v>
      </c>
      <c r="C101" s="186" t="s">
        <v>4315</v>
      </c>
      <c r="D101" s="186" t="s">
        <v>4316</v>
      </c>
      <c r="E101" s="186" t="s">
        <v>11761</v>
      </c>
      <c r="F101" s="186" t="s">
        <v>11762</v>
      </c>
      <c r="G101" s="188" t="s">
        <v>667</v>
      </c>
      <c r="H101" s="189" t="s">
        <v>11625</v>
      </c>
      <c r="I101" s="185" t="s">
        <v>2580</v>
      </c>
      <c r="J101" s="188">
        <v>5</v>
      </c>
      <c r="K101" s="186" t="s">
        <v>11626</v>
      </c>
      <c r="L101" s="188">
        <v>3</v>
      </c>
      <c r="M101" s="186" t="s">
        <v>7725</v>
      </c>
      <c r="N101" s="188" t="s">
        <v>728</v>
      </c>
      <c r="O101" s="186" t="s">
        <v>4021</v>
      </c>
      <c r="P101" s="188">
        <v>1</v>
      </c>
      <c r="Q101" s="186" t="s">
        <v>3957</v>
      </c>
      <c r="R101" s="188" t="s">
        <v>739</v>
      </c>
      <c r="S101" s="186" t="s">
        <v>11627</v>
      </c>
      <c r="T101" s="188" t="s">
        <v>720</v>
      </c>
      <c r="U101" s="186" t="s">
        <v>4020</v>
      </c>
      <c r="V101" s="188" t="s">
        <v>4022</v>
      </c>
      <c r="W101" s="186" t="s">
        <v>4023</v>
      </c>
      <c r="X101" s="188" t="s">
        <v>2870</v>
      </c>
      <c r="Y101" s="186" t="s">
        <v>4024</v>
      </c>
      <c r="Z101" s="186" t="str">
        <f t="shared" si="2"/>
        <v>11 Ciudades y comunidades sostenibles</v>
      </c>
      <c r="AA101" s="188">
        <v>11.5</v>
      </c>
      <c r="AB101" s="186" t="s">
        <v>4025</v>
      </c>
      <c r="AC101" s="186" t="str">
        <f t="shared" si="3"/>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101" s="160" t="s">
        <v>5319</v>
      </c>
      <c r="AE101" s="160" t="s">
        <v>5279</v>
      </c>
      <c r="AF101" s="160" t="s">
        <v>4375</v>
      </c>
      <c r="AG101" s="160" t="s">
        <v>4376</v>
      </c>
      <c r="AH101" s="160" t="s">
        <v>719</v>
      </c>
      <c r="AI101" s="160" t="s">
        <v>5320</v>
      </c>
      <c r="AJ101" s="160" t="s">
        <v>5321</v>
      </c>
      <c r="AK101" s="160" t="s">
        <v>3968</v>
      </c>
      <c r="AL101" s="160" t="s">
        <v>5283</v>
      </c>
      <c r="AM101" s="160" t="s">
        <v>3996</v>
      </c>
      <c r="AN101" s="160" t="s">
        <v>4219</v>
      </c>
      <c r="AO101" s="160" t="s">
        <v>5322</v>
      </c>
      <c r="AP101" s="160" t="s">
        <v>719</v>
      </c>
      <c r="AQ101" s="160" t="s">
        <v>4639</v>
      </c>
      <c r="AR101" s="160" t="s">
        <v>4855</v>
      </c>
      <c r="AS101" s="160" t="s">
        <v>5323</v>
      </c>
      <c r="AT101" s="160" t="s">
        <v>5324</v>
      </c>
      <c r="AU101" s="160" t="s">
        <v>5325</v>
      </c>
      <c r="AV101" s="160" t="s">
        <v>5326</v>
      </c>
      <c r="AW101" s="160" t="s">
        <v>5324</v>
      </c>
      <c r="AX101" s="160" t="s">
        <v>5325</v>
      </c>
      <c r="AY101" s="160" t="s">
        <v>5327</v>
      </c>
      <c r="AZ101" s="160" t="s">
        <v>5324</v>
      </c>
      <c r="BA101" s="160" t="s">
        <v>5325</v>
      </c>
      <c r="BB101" s="160" t="s">
        <v>5328</v>
      </c>
      <c r="BC101" s="160" t="s">
        <v>5324</v>
      </c>
      <c r="BD101" s="160" t="s">
        <v>5325</v>
      </c>
      <c r="BE101" s="160" t="s">
        <v>3852</v>
      </c>
      <c r="BF101" s="160" t="s">
        <v>3852</v>
      </c>
      <c r="BG101" s="160" t="s">
        <v>3852</v>
      </c>
      <c r="BH101" s="160" t="s">
        <v>3852</v>
      </c>
      <c r="BI101" s="160" t="s">
        <v>3852</v>
      </c>
      <c r="BJ101" s="160" t="s">
        <v>3852</v>
      </c>
      <c r="BK101" s="160" t="s">
        <v>3852</v>
      </c>
      <c r="BL101" s="160" t="s">
        <v>3852</v>
      </c>
      <c r="BM101" s="160" t="s">
        <v>3852</v>
      </c>
      <c r="BN101" s="160" t="s">
        <v>3852</v>
      </c>
      <c r="BO101" s="160" t="s">
        <v>3852</v>
      </c>
      <c r="BP101" s="159" t="s">
        <v>3852</v>
      </c>
      <c r="BQ101" s="159" t="s">
        <v>3852</v>
      </c>
      <c r="BR101" s="159" t="s">
        <v>3852</v>
      </c>
      <c r="BS101" s="159" t="s">
        <v>3852</v>
      </c>
      <c r="BT101" s="159" t="s">
        <v>3852</v>
      </c>
      <c r="BU101" s="159" t="s">
        <v>3852</v>
      </c>
      <c r="BV101" s="159" t="s">
        <v>3852</v>
      </c>
      <c r="BW101" s="102" t="s">
        <v>3852</v>
      </c>
      <c r="BX101" s="102" t="s">
        <v>3852</v>
      </c>
    </row>
    <row r="102" spans="1:76" s="102" customFormat="1" ht="15.75" x14ac:dyDescent="0.25">
      <c r="A102" s="185" t="s">
        <v>523</v>
      </c>
      <c r="B102" s="186" t="s">
        <v>11760</v>
      </c>
      <c r="C102" s="186" t="s">
        <v>4315</v>
      </c>
      <c r="D102" s="186" t="s">
        <v>4316</v>
      </c>
      <c r="E102" s="186" t="s">
        <v>11761</v>
      </c>
      <c r="F102" s="186" t="s">
        <v>11762</v>
      </c>
      <c r="G102" s="188" t="s">
        <v>3872</v>
      </c>
      <c r="H102" s="189" t="s">
        <v>11696</v>
      </c>
      <c r="I102" s="185" t="s">
        <v>11772</v>
      </c>
      <c r="J102" s="188">
        <v>2</v>
      </c>
      <c r="K102" s="186" t="s">
        <v>4175</v>
      </c>
      <c r="L102" s="188">
        <v>2</v>
      </c>
      <c r="M102" s="186" t="s">
        <v>4352</v>
      </c>
      <c r="N102" s="188">
        <v>2</v>
      </c>
      <c r="O102" s="186" t="s">
        <v>4353</v>
      </c>
      <c r="P102" s="188">
        <v>2</v>
      </c>
      <c r="Q102" s="186" t="s">
        <v>11668</v>
      </c>
      <c r="R102" s="188" t="s">
        <v>720</v>
      </c>
      <c r="S102" s="186" t="s">
        <v>11669</v>
      </c>
      <c r="T102" s="188" t="s">
        <v>720</v>
      </c>
      <c r="U102" s="186" t="s">
        <v>11698</v>
      </c>
      <c r="V102" s="188" t="s">
        <v>2517</v>
      </c>
      <c r="W102" s="186" t="s">
        <v>11696</v>
      </c>
      <c r="X102" s="188" t="s">
        <v>3246</v>
      </c>
      <c r="Y102" s="186" t="s">
        <v>3960</v>
      </c>
      <c r="Z102" s="186" t="str">
        <f t="shared" si="2"/>
        <v>16 Paz, justicia e instituciones solidas</v>
      </c>
      <c r="AA102" s="188">
        <v>16.7</v>
      </c>
      <c r="AB102" s="186" t="s">
        <v>4536</v>
      </c>
      <c r="AC102" s="186" t="str">
        <f t="shared" si="3"/>
        <v>16.7 Garantizar la adopcion en todos los niveles de decisiones inclusivas, participativas y representativas que respondan a las necesidades</v>
      </c>
      <c r="AD102" s="160" t="s">
        <v>5329</v>
      </c>
      <c r="AE102" s="160" t="s">
        <v>5279</v>
      </c>
      <c r="AF102" s="160" t="s">
        <v>4397</v>
      </c>
      <c r="AG102" s="160" t="s">
        <v>5330</v>
      </c>
      <c r="AH102" s="160" t="s">
        <v>719</v>
      </c>
      <c r="AI102" s="160" t="s">
        <v>5331</v>
      </c>
      <c r="AJ102" s="160" t="s">
        <v>5332</v>
      </c>
      <c r="AK102" s="160" t="s">
        <v>3968</v>
      </c>
      <c r="AL102" s="160" t="s">
        <v>5283</v>
      </c>
      <c r="AM102" s="160" t="s">
        <v>5333</v>
      </c>
      <c r="AN102" s="160" t="s">
        <v>5334</v>
      </c>
      <c r="AO102" s="160" t="s">
        <v>5335</v>
      </c>
      <c r="AP102" s="160" t="s">
        <v>719</v>
      </c>
      <c r="AQ102" s="160" t="s">
        <v>4652</v>
      </c>
      <c r="AR102" s="160" t="s">
        <v>5336</v>
      </c>
      <c r="AS102" s="160" t="s">
        <v>5337</v>
      </c>
      <c r="AT102" s="160" t="s">
        <v>5338</v>
      </c>
      <c r="AU102" s="160" t="s">
        <v>5339</v>
      </c>
      <c r="AV102" s="160" t="s">
        <v>5340</v>
      </c>
      <c r="AW102" s="160" t="s">
        <v>5338</v>
      </c>
      <c r="AX102" s="160" t="s">
        <v>5339</v>
      </c>
      <c r="AY102" s="160" t="s">
        <v>3852</v>
      </c>
      <c r="AZ102" s="160" t="s">
        <v>3852</v>
      </c>
      <c r="BA102" s="160" t="s">
        <v>3852</v>
      </c>
      <c r="BB102" s="160" t="s">
        <v>3852</v>
      </c>
      <c r="BC102" s="160" t="s">
        <v>3852</v>
      </c>
      <c r="BD102" s="160" t="s">
        <v>3852</v>
      </c>
      <c r="BE102" s="160" t="s">
        <v>3852</v>
      </c>
      <c r="BF102" s="160" t="s">
        <v>3852</v>
      </c>
      <c r="BG102" s="160" t="s">
        <v>3852</v>
      </c>
      <c r="BH102" s="160" t="s">
        <v>3852</v>
      </c>
      <c r="BI102" s="160" t="s">
        <v>3852</v>
      </c>
      <c r="BJ102" s="160" t="s">
        <v>3852</v>
      </c>
      <c r="BK102" s="160" t="s">
        <v>3852</v>
      </c>
      <c r="BL102" s="160" t="s">
        <v>3852</v>
      </c>
      <c r="BM102" s="160" t="s">
        <v>3852</v>
      </c>
      <c r="BN102" s="160" t="s">
        <v>3852</v>
      </c>
      <c r="BO102" s="160" t="s">
        <v>3852</v>
      </c>
      <c r="BP102" s="159" t="s">
        <v>3852</v>
      </c>
      <c r="BQ102" s="159" t="s">
        <v>3852</v>
      </c>
      <c r="BR102" s="159" t="s">
        <v>3852</v>
      </c>
      <c r="BS102" s="159" t="s">
        <v>3852</v>
      </c>
      <c r="BT102" s="159" t="s">
        <v>3852</v>
      </c>
      <c r="BU102" s="159" t="s">
        <v>3852</v>
      </c>
      <c r="BV102" s="159" t="s">
        <v>3852</v>
      </c>
      <c r="BW102" s="102" t="s">
        <v>3852</v>
      </c>
      <c r="BX102" s="102" t="s">
        <v>3852</v>
      </c>
    </row>
    <row r="103" spans="1:76" s="102" customFormat="1" ht="15.75" x14ac:dyDescent="0.25">
      <c r="A103" s="185" t="s">
        <v>523</v>
      </c>
      <c r="B103" s="186" t="s">
        <v>11760</v>
      </c>
      <c r="C103" s="186" t="s">
        <v>4315</v>
      </c>
      <c r="D103" s="186" t="s">
        <v>4316</v>
      </c>
      <c r="E103" s="186" t="s">
        <v>11761</v>
      </c>
      <c r="F103" s="186" t="s">
        <v>11762</v>
      </c>
      <c r="G103" s="188" t="s">
        <v>3884</v>
      </c>
      <c r="H103" s="189" t="s">
        <v>11773</v>
      </c>
      <c r="I103" s="185" t="s">
        <v>11774</v>
      </c>
      <c r="J103" s="188">
        <v>2</v>
      </c>
      <c r="K103" s="186" t="s">
        <v>4175</v>
      </c>
      <c r="L103" s="188">
        <v>1</v>
      </c>
      <c r="M103" s="186" t="s">
        <v>4176</v>
      </c>
      <c r="N103" s="188">
        <v>3</v>
      </c>
      <c r="O103" s="186" t="s">
        <v>4445</v>
      </c>
      <c r="P103" s="188">
        <v>2</v>
      </c>
      <c r="Q103" s="186" t="s">
        <v>11668</v>
      </c>
      <c r="R103" s="188" t="s">
        <v>746</v>
      </c>
      <c r="S103" s="186" t="s">
        <v>11687</v>
      </c>
      <c r="T103" s="188" t="s">
        <v>747</v>
      </c>
      <c r="U103" s="186" t="s">
        <v>11701</v>
      </c>
      <c r="V103" s="188" t="s">
        <v>4558</v>
      </c>
      <c r="W103" s="186" t="s">
        <v>4559</v>
      </c>
      <c r="X103" s="188" t="s">
        <v>2481</v>
      </c>
      <c r="Y103" s="186" t="s">
        <v>4560</v>
      </c>
      <c r="Z103" s="186" t="str">
        <f t="shared" si="2"/>
        <v>10 Reduccion de las desigualdades</v>
      </c>
      <c r="AA103" s="188">
        <v>10.199999999999999</v>
      </c>
      <c r="AB103" s="186" t="s">
        <v>4561</v>
      </c>
      <c r="AC103" s="186" t="str">
        <f t="shared" si="3"/>
        <v>10.2 De aqui a 2030, potenciar y promover la inclusion social, economica y politica de todas las personas, independientemente de su edad, sexo, discapacidad, raza, etnia, origen, religion o situacion economica u otra condicion</v>
      </c>
      <c r="AD103" s="160" t="s">
        <v>5341</v>
      </c>
      <c r="AE103" s="160" t="s">
        <v>5342</v>
      </c>
      <c r="AF103" s="160" t="s">
        <v>5343</v>
      </c>
      <c r="AG103" s="160" t="s">
        <v>4660</v>
      </c>
      <c r="AH103" s="160" t="s">
        <v>719</v>
      </c>
      <c r="AI103" s="160" t="s">
        <v>5344</v>
      </c>
      <c r="AJ103" s="160" t="s">
        <v>5345</v>
      </c>
      <c r="AK103" s="160" t="s">
        <v>4013</v>
      </c>
      <c r="AL103" s="160" t="s">
        <v>5283</v>
      </c>
      <c r="AM103" s="160" t="s">
        <v>4015</v>
      </c>
      <c r="AN103" s="160" t="s">
        <v>5334</v>
      </c>
      <c r="AO103" s="160" t="s">
        <v>4208</v>
      </c>
      <c r="AP103" s="160" t="s">
        <v>719</v>
      </c>
      <c r="AQ103" s="160" t="s">
        <v>4663</v>
      </c>
      <c r="AR103" s="160" t="s">
        <v>5346</v>
      </c>
      <c r="AS103" s="160" t="s">
        <v>5347</v>
      </c>
      <c r="AT103" s="160" t="s">
        <v>5338</v>
      </c>
      <c r="AU103" s="160" t="s">
        <v>5348</v>
      </c>
      <c r="AV103" s="160"/>
      <c r="AW103" s="160" t="s">
        <v>3852</v>
      </c>
      <c r="AX103" s="160" t="s">
        <v>3852</v>
      </c>
      <c r="AY103" s="160" t="s">
        <v>3852</v>
      </c>
      <c r="AZ103" s="160" t="s">
        <v>3852</v>
      </c>
      <c r="BA103" s="160" t="s">
        <v>3852</v>
      </c>
      <c r="BB103" s="160" t="s">
        <v>3852</v>
      </c>
      <c r="BC103" s="160" t="s">
        <v>3852</v>
      </c>
      <c r="BD103" s="160" t="s">
        <v>3852</v>
      </c>
      <c r="BE103" s="160" t="s">
        <v>3852</v>
      </c>
      <c r="BF103" s="160" t="s">
        <v>3852</v>
      </c>
      <c r="BG103" s="160" t="s">
        <v>3852</v>
      </c>
      <c r="BH103" s="160" t="s">
        <v>3852</v>
      </c>
      <c r="BI103" s="160" t="s">
        <v>3852</v>
      </c>
      <c r="BJ103" s="160" t="s">
        <v>3852</v>
      </c>
      <c r="BK103" s="160" t="s">
        <v>3852</v>
      </c>
      <c r="BL103" s="160" t="s">
        <v>3852</v>
      </c>
      <c r="BM103" s="160" t="s">
        <v>3852</v>
      </c>
      <c r="BN103" s="160" t="s">
        <v>3852</v>
      </c>
      <c r="BO103" s="160" t="s">
        <v>3852</v>
      </c>
      <c r="BP103" s="159" t="s">
        <v>3852</v>
      </c>
      <c r="BQ103" s="159" t="s">
        <v>3852</v>
      </c>
      <c r="BR103" s="159" t="s">
        <v>3852</v>
      </c>
      <c r="BS103" s="159" t="s">
        <v>3852</v>
      </c>
      <c r="BT103" s="159" t="s">
        <v>3852</v>
      </c>
      <c r="BU103" s="159" t="s">
        <v>3852</v>
      </c>
      <c r="BV103" s="159" t="s">
        <v>3852</v>
      </c>
      <c r="BW103" s="102" t="s">
        <v>3852</v>
      </c>
      <c r="BX103" s="102" t="s">
        <v>3852</v>
      </c>
    </row>
    <row r="104" spans="1:76" s="102" customFormat="1" ht="15.75" x14ac:dyDescent="0.25">
      <c r="A104" s="185" t="s">
        <v>523</v>
      </c>
      <c r="B104" s="186" t="s">
        <v>11760</v>
      </c>
      <c r="C104" s="186" t="s">
        <v>4315</v>
      </c>
      <c r="D104" s="186" t="s">
        <v>4316</v>
      </c>
      <c r="E104" s="186" t="s">
        <v>11761</v>
      </c>
      <c r="F104" s="186" t="s">
        <v>11762</v>
      </c>
      <c r="G104" s="188" t="s">
        <v>3900</v>
      </c>
      <c r="H104" s="189" t="s">
        <v>11702</v>
      </c>
      <c r="I104" s="185" t="s">
        <v>11775</v>
      </c>
      <c r="J104" s="188">
        <v>2</v>
      </c>
      <c r="K104" s="186" t="s">
        <v>4175</v>
      </c>
      <c r="L104" s="188">
        <v>1</v>
      </c>
      <c r="M104" s="186" t="s">
        <v>4176</v>
      </c>
      <c r="N104" s="188">
        <v>3</v>
      </c>
      <c r="O104" s="186" t="s">
        <v>4445</v>
      </c>
      <c r="P104" s="188">
        <v>2</v>
      </c>
      <c r="Q104" s="186" t="s">
        <v>11668</v>
      </c>
      <c r="R104" s="188" t="s">
        <v>739</v>
      </c>
      <c r="S104" s="186" t="s">
        <v>11704</v>
      </c>
      <c r="T104" s="188" t="s">
        <v>719</v>
      </c>
      <c r="U104" s="186" t="s">
        <v>11704</v>
      </c>
      <c r="V104" s="188" t="s">
        <v>4571</v>
      </c>
      <c r="W104" s="186" t="s">
        <v>4572</v>
      </c>
      <c r="X104" s="188" t="s">
        <v>2481</v>
      </c>
      <c r="Y104" s="186" t="s">
        <v>4560</v>
      </c>
      <c r="Z104" s="186" t="str">
        <f t="shared" si="2"/>
        <v>10 Reduccion de las desigualdades</v>
      </c>
      <c r="AA104" s="188">
        <v>10.199999999999999</v>
      </c>
      <c r="AB104" s="186" t="s">
        <v>4561</v>
      </c>
      <c r="AC104" s="186" t="str">
        <f t="shared" si="3"/>
        <v>10.2 De aqui a 2030, potenciar y promover la inclusion social, economica y politica de todas las personas, independientemente de su edad, sexo, discapacidad, raza, etnia, origen, religion o situacion economica u otra condicion</v>
      </c>
      <c r="AD104" s="160" t="s">
        <v>4432</v>
      </c>
      <c r="AE104" s="160" t="s">
        <v>5349</v>
      </c>
      <c r="AF104" s="160" t="s">
        <v>4667</v>
      </c>
      <c r="AG104" s="160" t="s">
        <v>4435</v>
      </c>
      <c r="AH104" s="160" t="s">
        <v>719</v>
      </c>
      <c r="AI104" s="160" t="s">
        <v>5350</v>
      </c>
      <c r="AJ104" s="160" t="s">
        <v>5351</v>
      </c>
      <c r="AK104" s="160" t="s">
        <v>4013</v>
      </c>
      <c r="AL104" s="160" t="s">
        <v>5283</v>
      </c>
      <c r="AM104" s="160" t="s">
        <v>3996</v>
      </c>
      <c r="AN104" s="160" t="s">
        <v>3997</v>
      </c>
      <c r="AO104" s="160" t="s">
        <v>3998</v>
      </c>
      <c r="AP104" s="160" t="s">
        <v>719</v>
      </c>
      <c r="AQ104" s="160" t="s">
        <v>4670</v>
      </c>
      <c r="AR104" s="160" t="s">
        <v>4671</v>
      </c>
      <c r="AS104" s="160" t="s">
        <v>5352</v>
      </c>
      <c r="AT104" s="160" t="s">
        <v>5338</v>
      </c>
      <c r="AU104" s="160" t="s">
        <v>5339</v>
      </c>
      <c r="AV104" s="160"/>
      <c r="AW104" s="160" t="s">
        <v>3852</v>
      </c>
      <c r="AX104" s="160" t="s">
        <v>3852</v>
      </c>
      <c r="AY104" s="160" t="s">
        <v>3852</v>
      </c>
      <c r="AZ104" s="160" t="s">
        <v>3852</v>
      </c>
      <c r="BA104" s="160" t="s">
        <v>3852</v>
      </c>
      <c r="BB104" s="160" t="s">
        <v>3852</v>
      </c>
      <c r="BC104" s="160" t="s">
        <v>3852</v>
      </c>
      <c r="BD104" s="160" t="s">
        <v>3852</v>
      </c>
      <c r="BE104" s="160" t="s">
        <v>3852</v>
      </c>
      <c r="BF104" s="160" t="s">
        <v>3852</v>
      </c>
      <c r="BG104" s="160" t="s">
        <v>3852</v>
      </c>
      <c r="BH104" s="160" t="s">
        <v>3852</v>
      </c>
      <c r="BI104" s="160" t="s">
        <v>3852</v>
      </c>
      <c r="BJ104" s="160" t="s">
        <v>3852</v>
      </c>
      <c r="BK104" s="160" t="s">
        <v>3852</v>
      </c>
      <c r="BL104" s="160" t="s">
        <v>3852</v>
      </c>
      <c r="BM104" s="160" t="s">
        <v>3852</v>
      </c>
      <c r="BN104" s="160" t="s">
        <v>3852</v>
      </c>
      <c r="BO104" s="160" t="s">
        <v>3852</v>
      </c>
      <c r="BP104" s="159" t="s">
        <v>3852</v>
      </c>
      <c r="BQ104" s="159" t="s">
        <v>3852</v>
      </c>
      <c r="BR104" s="159" t="s">
        <v>3852</v>
      </c>
      <c r="BS104" s="159" t="s">
        <v>3852</v>
      </c>
      <c r="BT104" s="159" t="s">
        <v>3852</v>
      </c>
      <c r="BU104" s="159" t="s">
        <v>3852</v>
      </c>
      <c r="BV104" s="159" t="s">
        <v>3852</v>
      </c>
      <c r="BW104" s="102" t="s">
        <v>3852</v>
      </c>
      <c r="BX104" s="102" t="s">
        <v>3852</v>
      </c>
    </row>
    <row r="105" spans="1:76" s="102" customFormat="1" ht="15.75" x14ac:dyDescent="0.25">
      <c r="A105" s="179" t="s">
        <v>525</v>
      </c>
      <c r="B105" t="s">
        <v>11776</v>
      </c>
      <c r="C105" t="s">
        <v>4585</v>
      </c>
      <c r="D105" t="s">
        <v>4757</v>
      </c>
      <c r="E105" t="s">
        <v>11777</v>
      </c>
      <c r="F105" t="s">
        <v>11778</v>
      </c>
      <c r="G105" s="190" t="s">
        <v>11663</v>
      </c>
      <c r="H105" s="191" t="s">
        <v>11664</v>
      </c>
      <c r="I105" s="179" t="s">
        <v>11779</v>
      </c>
      <c r="J105" s="179">
        <v>6</v>
      </c>
      <c r="K105" t="s">
        <v>11620</v>
      </c>
      <c r="L105" s="179">
        <v>5</v>
      </c>
      <c r="M105" t="s">
        <v>11666</v>
      </c>
      <c r="N105" s="179">
        <v>1</v>
      </c>
      <c r="O105" t="s">
        <v>11667</v>
      </c>
      <c r="P105" s="179">
        <v>2</v>
      </c>
      <c r="Q105" t="s">
        <v>11668</v>
      </c>
      <c r="R105" s="179" t="s">
        <v>720</v>
      </c>
      <c r="S105" t="s">
        <v>11669</v>
      </c>
      <c r="T105" s="179" t="s">
        <v>719</v>
      </c>
      <c r="U105" t="s">
        <v>4460</v>
      </c>
      <c r="V105" s="179" t="s">
        <v>4337</v>
      </c>
      <c r="W105" t="s">
        <v>4338</v>
      </c>
      <c r="X105" s="179" t="s">
        <v>3246</v>
      </c>
      <c r="Y105" t="s">
        <v>3960</v>
      </c>
      <c r="Z105" s="186" t="str">
        <f t="shared" si="2"/>
        <v>16 Paz, justicia e instituciones solidas</v>
      </c>
      <c r="AA105" s="179">
        <v>16.100000000000001</v>
      </c>
      <c r="AB105" t="s">
        <v>4042</v>
      </c>
      <c r="AC105" s="186" t="str">
        <f t="shared" si="3"/>
        <v>16.1 Reducir significativamente todas las formas de violencia y las correspondientes tasas de mortalidad en todo el mundo</v>
      </c>
      <c r="AD105" s="160" t="s">
        <v>5353</v>
      </c>
      <c r="AE105" s="160" t="s">
        <v>5279</v>
      </c>
      <c r="AF105" s="160" t="s">
        <v>4449</v>
      </c>
      <c r="AG105" s="160" t="s">
        <v>5354</v>
      </c>
      <c r="AH105" s="160" t="s">
        <v>719</v>
      </c>
      <c r="AI105" s="160" t="s">
        <v>5355</v>
      </c>
      <c r="AJ105" s="160" t="s">
        <v>5356</v>
      </c>
      <c r="AK105" s="160" t="s">
        <v>3968</v>
      </c>
      <c r="AL105" s="160" t="s">
        <v>5283</v>
      </c>
      <c r="AM105" s="160" t="s">
        <v>5357</v>
      </c>
      <c r="AN105" s="160" t="s">
        <v>5358</v>
      </c>
      <c r="AO105" s="160" t="s">
        <v>4142</v>
      </c>
      <c r="AP105" s="160" t="s">
        <v>719</v>
      </c>
      <c r="AQ105" s="160" t="s">
        <v>4680</v>
      </c>
      <c r="AR105" s="160" t="s">
        <v>5359</v>
      </c>
      <c r="AS105" s="160" t="s">
        <v>5360</v>
      </c>
      <c r="AT105" s="160" t="s">
        <v>5361</v>
      </c>
      <c r="AU105" s="160" t="s">
        <v>5362</v>
      </c>
      <c r="AV105" s="160" t="s">
        <v>5363</v>
      </c>
      <c r="AW105" s="160" t="s">
        <v>5361</v>
      </c>
      <c r="AX105" s="160" t="s">
        <v>5362</v>
      </c>
      <c r="AY105" s="160" t="s">
        <v>5364</v>
      </c>
      <c r="AZ105" s="160" t="s">
        <v>5361</v>
      </c>
      <c r="BA105" s="160" t="s">
        <v>5362</v>
      </c>
      <c r="BB105" s="160" t="s">
        <v>3852</v>
      </c>
      <c r="BC105" s="160" t="s">
        <v>3852</v>
      </c>
      <c r="BD105" s="160" t="s">
        <v>3852</v>
      </c>
      <c r="BE105" s="160" t="s">
        <v>3852</v>
      </c>
      <c r="BF105" s="160" t="s">
        <v>3852</v>
      </c>
      <c r="BG105" s="160" t="s">
        <v>3852</v>
      </c>
      <c r="BH105" s="160" t="s">
        <v>3852</v>
      </c>
      <c r="BI105" s="160" t="s">
        <v>3852</v>
      </c>
      <c r="BJ105" s="160" t="s">
        <v>3852</v>
      </c>
      <c r="BK105" s="160" t="s">
        <v>3852</v>
      </c>
      <c r="BL105" s="160" t="s">
        <v>3852</v>
      </c>
      <c r="BM105" s="160" t="s">
        <v>3852</v>
      </c>
      <c r="BN105" s="160" t="s">
        <v>3852</v>
      </c>
      <c r="BO105" s="160" t="s">
        <v>3852</v>
      </c>
      <c r="BP105" s="159" t="s">
        <v>3852</v>
      </c>
      <c r="BQ105" s="159" t="s">
        <v>3852</v>
      </c>
      <c r="BR105" s="159" t="s">
        <v>3852</v>
      </c>
      <c r="BS105" s="159" t="s">
        <v>3852</v>
      </c>
      <c r="BT105" s="159" t="s">
        <v>3852</v>
      </c>
      <c r="BU105" s="159" t="s">
        <v>3852</v>
      </c>
      <c r="BV105" s="159" t="s">
        <v>3852</v>
      </c>
      <c r="BW105" s="102" t="s">
        <v>3852</v>
      </c>
      <c r="BX105" s="102" t="s">
        <v>3852</v>
      </c>
    </row>
    <row r="106" spans="1:76" s="102" customFormat="1" ht="15.75" x14ac:dyDescent="0.25">
      <c r="A106" s="179" t="s">
        <v>525</v>
      </c>
      <c r="B106" t="s">
        <v>11776</v>
      </c>
      <c r="C106" t="s">
        <v>4585</v>
      </c>
      <c r="D106" t="s">
        <v>4757</v>
      </c>
      <c r="E106" t="s">
        <v>11777</v>
      </c>
      <c r="F106" t="s">
        <v>11778</v>
      </c>
      <c r="G106" s="190" t="s">
        <v>3835</v>
      </c>
      <c r="H106" s="191" t="s">
        <v>11670</v>
      </c>
      <c r="I106" s="179" t="s">
        <v>11780</v>
      </c>
      <c r="J106" s="192">
        <v>2</v>
      </c>
      <c r="K106" t="s">
        <v>4175</v>
      </c>
      <c r="L106" s="192">
        <v>2</v>
      </c>
      <c r="M106" t="s">
        <v>4352</v>
      </c>
      <c r="N106" s="192" t="s">
        <v>720</v>
      </c>
      <c r="O106" t="s">
        <v>4353</v>
      </c>
      <c r="P106" s="192">
        <v>2</v>
      </c>
      <c r="Q106" t="s">
        <v>11668</v>
      </c>
      <c r="R106" s="192" t="s">
        <v>720</v>
      </c>
      <c r="S106" t="s">
        <v>11669</v>
      </c>
      <c r="T106" s="192" t="s">
        <v>746</v>
      </c>
      <c r="U106" t="s">
        <v>11672</v>
      </c>
      <c r="V106" s="192" t="s">
        <v>2479</v>
      </c>
      <c r="W106" t="s">
        <v>4354</v>
      </c>
      <c r="X106" s="192" t="s">
        <v>2870</v>
      </c>
      <c r="Y106" t="s">
        <v>4024</v>
      </c>
      <c r="Z106" s="186" t="str">
        <f t="shared" si="2"/>
        <v>11 Ciudades y comunidades sostenibles</v>
      </c>
      <c r="AA106" s="192">
        <v>11.6</v>
      </c>
      <c r="AB106" t="s">
        <v>4355</v>
      </c>
      <c r="AC106" s="186" t="str">
        <f t="shared" si="3"/>
        <v>11.6 De aqui a 2030, reducir el impacto ambiental negativo per capita de las ciudades, incluso prestando especial atencion a la calidad del aire y la gestion de los desechos municipales y de otro tipo</v>
      </c>
      <c r="AD106" s="160" t="s">
        <v>5365</v>
      </c>
      <c r="AE106" s="160" t="s">
        <v>5279</v>
      </c>
      <c r="AF106" s="160" t="s">
        <v>4465</v>
      </c>
      <c r="AG106" s="160" t="s">
        <v>5366</v>
      </c>
      <c r="AH106" s="160" t="s">
        <v>719</v>
      </c>
      <c r="AI106" s="160" t="s">
        <v>5367</v>
      </c>
      <c r="AJ106" s="160" t="s">
        <v>5368</v>
      </c>
      <c r="AK106" s="160" t="s">
        <v>3968</v>
      </c>
      <c r="AL106" s="160" t="s">
        <v>5283</v>
      </c>
      <c r="AM106" s="160" t="s">
        <v>4309</v>
      </c>
      <c r="AN106" s="160" t="s">
        <v>3997</v>
      </c>
      <c r="AO106" s="160" t="s">
        <v>4208</v>
      </c>
      <c r="AP106" s="160" t="s">
        <v>719</v>
      </c>
      <c r="AQ106" s="160" t="s">
        <v>4692</v>
      </c>
      <c r="AR106" s="160" t="s">
        <v>4693</v>
      </c>
      <c r="AS106" s="160" t="s">
        <v>5369</v>
      </c>
      <c r="AT106" s="160" t="s">
        <v>5313</v>
      </c>
      <c r="AU106" s="160" t="s">
        <v>5314</v>
      </c>
      <c r="AV106" s="160" t="s">
        <v>5370</v>
      </c>
      <c r="AW106" s="160" t="s">
        <v>5313</v>
      </c>
      <c r="AX106" s="160" t="s">
        <v>5314</v>
      </c>
      <c r="AY106" s="160" t="s">
        <v>5371</v>
      </c>
      <c r="AZ106" s="160" t="s">
        <v>5372</v>
      </c>
      <c r="BA106" s="160" t="s">
        <v>4844</v>
      </c>
      <c r="BB106" s="160" t="s">
        <v>3852</v>
      </c>
      <c r="BC106" s="160" t="s">
        <v>3852</v>
      </c>
      <c r="BD106" s="160" t="s">
        <v>3852</v>
      </c>
      <c r="BE106" s="160" t="s">
        <v>3852</v>
      </c>
      <c r="BF106" s="160" t="s">
        <v>3852</v>
      </c>
      <c r="BG106" s="160" t="s">
        <v>3852</v>
      </c>
      <c r="BH106" s="160" t="s">
        <v>3852</v>
      </c>
      <c r="BI106" s="160" t="s">
        <v>3852</v>
      </c>
      <c r="BJ106" s="160" t="s">
        <v>3852</v>
      </c>
      <c r="BK106" s="160" t="s">
        <v>3852</v>
      </c>
      <c r="BL106" s="160" t="s">
        <v>3852</v>
      </c>
      <c r="BM106" s="160" t="s">
        <v>3852</v>
      </c>
      <c r="BN106" s="160" t="s">
        <v>3852</v>
      </c>
      <c r="BO106" s="160" t="s">
        <v>3852</v>
      </c>
      <c r="BP106" s="159" t="s">
        <v>3852</v>
      </c>
      <c r="BQ106" s="159" t="s">
        <v>3852</v>
      </c>
      <c r="BR106" s="159" t="s">
        <v>3852</v>
      </c>
      <c r="BS106" s="159" t="s">
        <v>3852</v>
      </c>
      <c r="BT106" s="159" t="s">
        <v>3852</v>
      </c>
      <c r="BU106" s="159" t="s">
        <v>3852</v>
      </c>
      <c r="BV106" s="159" t="s">
        <v>3852</v>
      </c>
      <c r="BW106" s="102" t="s">
        <v>3852</v>
      </c>
      <c r="BX106" s="102" t="s">
        <v>3852</v>
      </c>
    </row>
    <row r="107" spans="1:76" s="102" customFormat="1" ht="15.75" x14ac:dyDescent="0.25">
      <c r="A107" s="179" t="s">
        <v>525</v>
      </c>
      <c r="B107" t="s">
        <v>11776</v>
      </c>
      <c r="C107" t="s">
        <v>4585</v>
      </c>
      <c r="D107" t="s">
        <v>4757</v>
      </c>
      <c r="E107" t="s">
        <v>11777</v>
      </c>
      <c r="F107" t="s">
        <v>11778</v>
      </c>
      <c r="G107" s="190" t="s">
        <v>3836</v>
      </c>
      <c r="H107" s="191" t="s">
        <v>11673</v>
      </c>
      <c r="I107" s="179" t="s">
        <v>11781</v>
      </c>
      <c r="J107" s="192">
        <v>2</v>
      </c>
      <c r="K107" t="s">
        <v>4175</v>
      </c>
      <c r="L107" s="192">
        <v>1</v>
      </c>
      <c r="M107" t="s">
        <v>4176</v>
      </c>
      <c r="N107" s="192">
        <v>5</v>
      </c>
      <c r="O107" t="s">
        <v>6022</v>
      </c>
      <c r="P107" s="192">
        <v>2</v>
      </c>
      <c r="Q107" t="s">
        <v>11668</v>
      </c>
      <c r="R107" s="192" t="s">
        <v>721</v>
      </c>
      <c r="S107" t="s">
        <v>11675</v>
      </c>
      <c r="T107" s="192" t="s">
        <v>720</v>
      </c>
      <c r="U107" t="s">
        <v>4370</v>
      </c>
      <c r="V107" s="192" t="s">
        <v>4371</v>
      </c>
      <c r="W107" t="s">
        <v>4372</v>
      </c>
      <c r="X107" s="192" t="s">
        <v>2870</v>
      </c>
      <c r="Y107" t="s">
        <v>4024</v>
      </c>
      <c r="Z107" s="186" t="str">
        <f t="shared" si="2"/>
        <v>11 Ciudades y comunidades sostenibles</v>
      </c>
      <c r="AA107" s="192">
        <v>11.4</v>
      </c>
      <c r="AB107" t="s">
        <v>4373</v>
      </c>
      <c r="AC107" s="186" t="str">
        <f t="shared" si="3"/>
        <v>11.4 Redoblar los esfuerzos para proteger y salvaguardar el patrimonio cultural y natural del mundo</v>
      </c>
      <c r="AD107" s="160" t="s">
        <v>5373</v>
      </c>
      <c r="AE107" s="160" t="s">
        <v>5279</v>
      </c>
      <c r="AF107" s="160" t="s">
        <v>4481</v>
      </c>
      <c r="AG107" s="160" t="s">
        <v>5374</v>
      </c>
      <c r="AH107" s="160" t="s">
        <v>719</v>
      </c>
      <c r="AI107" s="160" t="s">
        <v>5375</v>
      </c>
      <c r="AJ107" s="160" t="s">
        <v>5376</v>
      </c>
      <c r="AK107" s="160" t="s">
        <v>4013</v>
      </c>
      <c r="AL107" s="160" t="s">
        <v>5283</v>
      </c>
      <c r="AM107" s="160" t="s">
        <v>4309</v>
      </c>
      <c r="AN107" s="160" t="s">
        <v>3997</v>
      </c>
      <c r="AO107" s="160" t="s">
        <v>4208</v>
      </c>
      <c r="AP107" s="160" t="s">
        <v>719</v>
      </c>
      <c r="AQ107" s="160" t="s">
        <v>4703</v>
      </c>
      <c r="AR107" s="160" t="s">
        <v>5377</v>
      </c>
      <c r="AS107" s="160" t="s">
        <v>5378</v>
      </c>
      <c r="AT107" s="160" t="s">
        <v>5313</v>
      </c>
      <c r="AU107" s="160" t="s">
        <v>5314</v>
      </c>
      <c r="AV107" s="160"/>
      <c r="AW107" s="160" t="s">
        <v>3852</v>
      </c>
      <c r="AX107" s="160" t="s">
        <v>3852</v>
      </c>
      <c r="AY107" s="160" t="s">
        <v>3852</v>
      </c>
      <c r="AZ107" s="160" t="s">
        <v>3852</v>
      </c>
      <c r="BA107" s="160" t="s">
        <v>3852</v>
      </c>
      <c r="BB107" s="160" t="s">
        <v>3852</v>
      </c>
      <c r="BC107" s="160" t="s">
        <v>3852</v>
      </c>
      <c r="BD107" s="160" t="s">
        <v>3852</v>
      </c>
      <c r="BE107" s="160" t="s">
        <v>3852</v>
      </c>
      <c r="BF107" s="160" t="s">
        <v>3852</v>
      </c>
      <c r="BG107" s="160" t="s">
        <v>3852</v>
      </c>
      <c r="BH107" s="160" t="s">
        <v>3852</v>
      </c>
      <c r="BI107" s="160" t="s">
        <v>3852</v>
      </c>
      <c r="BJ107" s="160" t="s">
        <v>3852</v>
      </c>
      <c r="BK107" s="160" t="s">
        <v>3852</v>
      </c>
      <c r="BL107" s="160" t="s">
        <v>3852</v>
      </c>
      <c r="BM107" s="160" t="s">
        <v>3852</v>
      </c>
      <c r="BN107" s="160" t="s">
        <v>3852</v>
      </c>
      <c r="BO107" s="160" t="s">
        <v>3852</v>
      </c>
      <c r="BP107" s="159" t="s">
        <v>3852</v>
      </c>
      <c r="BQ107" s="159" t="s">
        <v>3852</v>
      </c>
      <c r="BR107" s="159" t="s">
        <v>3852</v>
      </c>
      <c r="BS107" s="159" t="s">
        <v>3852</v>
      </c>
      <c r="BT107" s="159" t="s">
        <v>3852</v>
      </c>
      <c r="BU107" s="159" t="s">
        <v>3852</v>
      </c>
      <c r="BV107" s="159" t="s">
        <v>3852</v>
      </c>
      <c r="BW107" s="102" t="s">
        <v>3852</v>
      </c>
      <c r="BX107" s="102" t="s">
        <v>3852</v>
      </c>
    </row>
    <row r="108" spans="1:76" s="102" customFormat="1" ht="15.75" x14ac:dyDescent="0.25">
      <c r="A108" s="179" t="s">
        <v>525</v>
      </c>
      <c r="B108" t="s">
        <v>11776</v>
      </c>
      <c r="C108" t="s">
        <v>4585</v>
      </c>
      <c r="D108" t="s">
        <v>4757</v>
      </c>
      <c r="E108" t="s">
        <v>11777</v>
      </c>
      <c r="F108" t="s">
        <v>11778</v>
      </c>
      <c r="G108" s="190" t="s">
        <v>3837</v>
      </c>
      <c r="H108" s="191" t="s">
        <v>11676</v>
      </c>
      <c r="I108" s="179" t="s">
        <v>11782</v>
      </c>
      <c r="J108" s="192">
        <v>2</v>
      </c>
      <c r="K108" t="s">
        <v>4175</v>
      </c>
      <c r="L108" s="192">
        <v>1</v>
      </c>
      <c r="M108" t="s">
        <v>4176</v>
      </c>
      <c r="N108" s="192">
        <v>7</v>
      </c>
      <c r="O108" t="s">
        <v>7244</v>
      </c>
      <c r="P108" s="192">
        <v>2</v>
      </c>
      <c r="Q108" t="s">
        <v>11668</v>
      </c>
      <c r="R108" s="192" t="s">
        <v>728</v>
      </c>
      <c r="S108" t="s">
        <v>4391</v>
      </c>
      <c r="T108" s="192" t="s">
        <v>720</v>
      </c>
      <c r="U108" t="s">
        <v>11678</v>
      </c>
      <c r="V108" s="192" t="s">
        <v>4392</v>
      </c>
      <c r="W108" t="s">
        <v>11679</v>
      </c>
      <c r="X108" s="192" t="s">
        <v>2870</v>
      </c>
      <c r="Y108" t="s">
        <v>4024</v>
      </c>
      <c r="Z108" s="186" t="str">
        <f t="shared" si="2"/>
        <v>11 Ciudades y comunidades sostenibles</v>
      </c>
      <c r="AA108" s="192">
        <v>11.1</v>
      </c>
      <c r="AB108" t="s">
        <v>5961</v>
      </c>
      <c r="AC108" s="186" t="str">
        <f t="shared" si="3"/>
        <v>11.1 De aqui a 2030, asegurar el acceso de todas las personas a viviendas y servicios basicos adecuados, seguros y asequibles y mejorar los barrios marginales</v>
      </c>
      <c r="AD108" s="160" t="s">
        <v>5379</v>
      </c>
      <c r="AE108" s="160" t="s">
        <v>5279</v>
      </c>
      <c r="AF108" s="160" t="s">
        <v>4492</v>
      </c>
      <c r="AG108" s="160" t="s">
        <v>5380</v>
      </c>
      <c r="AH108" s="160" t="s">
        <v>719</v>
      </c>
      <c r="AI108" s="160" t="s">
        <v>5381</v>
      </c>
      <c r="AJ108" s="160" t="s">
        <v>5382</v>
      </c>
      <c r="AK108" s="160" t="s">
        <v>4013</v>
      </c>
      <c r="AL108" s="160" t="s">
        <v>5283</v>
      </c>
      <c r="AM108" s="160" t="s">
        <v>4141</v>
      </c>
      <c r="AN108" s="160" t="s">
        <v>4915</v>
      </c>
      <c r="AO108" s="160" t="s">
        <v>4208</v>
      </c>
      <c r="AP108" s="160" t="s">
        <v>719</v>
      </c>
      <c r="AQ108" s="160" t="s">
        <v>4710</v>
      </c>
      <c r="AR108" s="160" t="s">
        <v>5383</v>
      </c>
      <c r="AS108" s="160" t="s">
        <v>5384</v>
      </c>
      <c r="AT108" s="160" t="s">
        <v>5313</v>
      </c>
      <c r="AU108" s="160" t="s">
        <v>5314</v>
      </c>
      <c r="AV108" s="160"/>
      <c r="AW108" s="160" t="s">
        <v>3852</v>
      </c>
      <c r="AX108" s="160" t="s">
        <v>3852</v>
      </c>
      <c r="AY108" s="160" t="s">
        <v>3852</v>
      </c>
      <c r="AZ108" s="160" t="s">
        <v>3852</v>
      </c>
      <c r="BA108" s="160" t="s">
        <v>3852</v>
      </c>
      <c r="BB108" s="160" t="s">
        <v>3852</v>
      </c>
      <c r="BC108" s="160" t="s">
        <v>3852</v>
      </c>
      <c r="BD108" s="160" t="s">
        <v>3852</v>
      </c>
      <c r="BE108" s="160" t="s">
        <v>3852</v>
      </c>
      <c r="BF108" s="160" t="s">
        <v>3852</v>
      </c>
      <c r="BG108" s="160" t="s">
        <v>3852</v>
      </c>
      <c r="BH108" s="160" t="s">
        <v>3852</v>
      </c>
      <c r="BI108" s="160" t="s">
        <v>3852</v>
      </c>
      <c r="BJ108" s="160" t="s">
        <v>3852</v>
      </c>
      <c r="BK108" s="160" t="s">
        <v>3852</v>
      </c>
      <c r="BL108" s="160" t="s">
        <v>3852</v>
      </c>
      <c r="BM108" s="160" t="s">
        <v>3852</v>
      </c>
      <c r="BN108" s="160" t="s">
        <v>3852</v>
      </c>
      <c r="BO108" s="160" t="s">
        <v>3852</v>
      </c>
      <c r="BP108" s="159" t="s">
        <v>3852</v>
      </c>
      <c r="BQ108" s="159" t="s">
        <v>3852</v>
      </c>
      <c r="BR108" s="159" t="s">
        <v>3852</v>
      </c>
      <c r="BS108" s="159" t="s">
        <v>3852</v>
      </c>
      <c r="BT108" s="159" t="s">
        <v>3852</v>
      </c>
      <c r="BU108" s="159" t="s">
        <v>3852</v>
      </c>
      <c r="BV108" s="159" t="s">
        <v>3852</v>
      </c>
      <c r="BW108" s="102" t="s">
        <v>3852</v>
      </c>
      <c r="BX108" s="102" t="s">
        <v>3852</v>
      </c>
    </row>
    <row r="109" spans="1:76" s="102" customFormat="1" ht="15.75" x14ac:dyDescent="0.25">
      <c r="A109" s="179" t="s">
        <v>525</v>
      </c>
      <c r="B109" t="s">
        <v>11776</v>
      </c>
      <c r="C109" t="s">
        <v>4585</v>
      </c>
      <c r="D109" t="s">
        <v>4757</v>
      </c>
      <c r="E109" t="s">
        <v>11777</v>
      </c>
      <c r="F109" t="s">
        <v>11778</v>
      </c>
      <c r="G109" s="190" t="s">
        <v>3838</v>
      </c>
      <c r="H109" s="191" t="s">
        <v>11680</v>
      </c>
      <c r="I109" s="179" t="s">
        <v>11783</v>
      </c>
      <c r="J109" s="192">
        <v>2</v>
      </c>
      <c r="K109" t="s">
        <v>4175</v>
      </c>
      <c r="L109" s="192">
        <v>3</v>
      </c>
      <c r="M109" t="s">
        <v>4407</v>
      </c>
      <c r="N109" s="192" t="s">
        <v>721</v>
      </c>
      <c r="O109" t="s">
        <v>11682</v>
      </c>
      <c r="P109" s="192">
        <v>2</v>
      </c>
      <c r="Q109" t="s">
        <v>11668</v>
      </c>
      <c r="R109" s="192" t="s">
        <v>719</v>
      </c>
      <c r="S109" t="s">
        <v>11683</v>
      </c>
      <c r="T109" s="192" t="s">
        <v>746</v>
      </c>
      <c r="U109" t="s">
        <v>11684</v>
      </c>
      <c r="V109" s="192" t="s">
        <v>4408</v>
      </c>
      <c r="W109" t="s">
        <v>4409</v>
      </c>
      <c r="X109" s="192" t="s">
        <v>2583</v>
      </c>
      <c r="Y109" t="s">
        <v>4410</v>
      </c>
      <c r="Z109" s="186" t="str">
        <f t="shared" si="2"/>
        <v>15 Vida de ecosistemas terrestres</v>
      </c>
      <c r="AA109" s="192" t="s">
        <v>4411</v>
      </c>
      <c r="AB109" t="s">
        <v>4412</v>
      </c>
      <c r="AC109" s="186" t="str">
        <f t="shared" si="3"/>
        <v>15.a Movilizar y aumentar de manera significativa los recursos financieros procedentes de todas las fuentes para conservar y utilizar de forma sostenible la diversidad biologica y los ecosistemas</v>
      </c>
      <c r="AD109" s="160" t="s">
        <v>5385</v>
      </c>
      <c r="AE109" s="160" t="s">
        <v>5386</v>
      </c>
      <c r="AF109" s="160" t="s">
        <v>3991</v>
      </c>
      <c r="AG109" s="160" t="s">
        <v>5387</v>
      </c>
      <c r="AH109" s="160" t="s">
        <v>719</v>
      </c>
      <c r="AI109" s="160" t="s">
        <v>4929</v>
      </c>
      <c r="AJ109" s="160" t="s">
        <v>4930</v>
      </c>
      <c r="AK109" s="160" t="s">
        <v>4013</v>
      </c>
      <c r="AL109" s="160" t="s">
        <v>5283</v>
      </c>
      <c r="AM109" s="160" t="s">
        <v>4015</v>
      </c>
      <c r="AN109" s="160" t="s">
        <v>4016</v>
      </c>
      <c r="AO109" s="160" t="s">
        <v>4208</v>
      </c>
      <c r="AP109" s="160" t="s">
        <v>719</v>
      </c>
      <c r="AQ109" s="160" t="s">
        <v>4718</v>
      </c>
      <c r="AR109" s="160" t="s">
        <v>5388</v>
      </c>
      <c r="AS109" s="160" t="s">
        <v>4933</v>
      </c>
      <c r="AT109" s="160" t="s">
        <v>5389</v>
      </c>
      <c r="AU109" s="160" t="s">
        <v>5390</v>
      </c>
      <c r="AV109" s="160"/>
      <c r="AW109" s="160" t="s">
        <v>3852</v>
      </c>
      <c r="AX109" s="160" t="s">
        <v>3852</v>
      </c>
      <c r="AY109" s="160" t="s">
        <v>3852</v>
      </c>
      <c r="AZ109" s="160" t="s">
        <v>3852</v>
      </c>
      <c r="BA109" s="160" t="s">
        <v>3852</v>
      </c>
      <c r="BB109" s="160" t="s">
        <v>3852</v>
      </c>
      <c r="BC109" s="160" t="s">
        <v>3852</v>
      </c>
      <c r="BD109" s="160" t="s">
        <v>3852</v>
      </c>
      <c r="BE109" s="160" t="s">
        <v>3852</v>
      </c>
      <c r="BF109" s="160" t="s">
        <v>3852</v>
      </c>
      <c r="BG109" s="160" t="s">
        <v>3852</v>
      </c>
      <c r="BH109" s="160" t="s">
        <v>3852</v>
      </c>
      <c r="BI109" s="160" t="s">
        <v>3852</v>
      </c>
      <c r="BJ109" s="160" t="s">
        <v>3852</v>
      </c>
      <c r="BK109" s="160" t="s">
        <v>3852</v>
      </c>
      <c r="BL109" s="160" t="s">
        <v>3852</v>
      </c>
      <c r="BM109" s="160" t="s">
        <v>3852</v>
      </c>
      <c r="BN109" s="160" t="s">
        <v>3852</v>
      </c>
      <c r="BO109" s="160" t="s">
        <v>3852</v>
      </c>
      <c r="BP109" s="159" t="s">
        <v>3852</v>
      </c>
      <c r="BQ109" s="159" t="s">
        <v>3852</v>
      </c>
      <c r="BR109" s="159" t="s">
        <v>3852</v>
      </c>
      <c r="BS109" s="159" t="s">
        <v>3852</v>
      </c>
      <c r="BT109" s="159" t="s">
        <v>3852</v>
      </c>
      <c r="BU109" s="159" t="s">
        <v>3852</v>
      </c>
      <c r="BV109" s="159" t="s">
        <v>3852</v>
      </c>
      <c r="BW109" s="102" t="s">
        <v>3852</v>
      </c>
      <c r="BX109" s="102" t="s">
        <v>3852</v>
      </c>
    </row>
    <row r="110" spans="1:76" s="102" customFormat="1" ht="15.75" x14ac:dyDescent="0.25">
      <c r="A110" s="179" t="s">
        <v>525</v>
      </c>
      <c r="B110" t="s">
        <v>11776</v>
      </c>
      <c r="C110" t="s">
        <v>4585</v>
      </c>
      <c r="D110" t="s">
        <v>4757</v>
      </c>
      <c r="E110" t="s">
        <v>11777</v>
      </c>
      <c r="F110" t="s">
        <v>11778</v>
      </c>
      <c r="G110" s="190" t="s">
        <v>3846</v>
      </c>
      <c r="H110" s="191" t="s">
        <v>11685</v>
      </c>
      <c r="I110" s="179" t="s">
        <v>11784</v>
      </c>
      <c r="J110" s="192">
        <v>2</v>
      </c>
      <c r="K110" t="s">
        <v>4175</v>
      </c>
      <c r="L110" s="192">
        <v>1</v>
      </c>
      <c r="M110" t="s">
        <v>4176</v>
      </c>
      <c r="N110" s="192">
        <v>7</v>
      </c>
      <c r="O110" t="s">
        <v>7244</v>
      </c>
      <c r="P110" s="192">
        <v>2</v>
      </c>
      <c r="Q110" t="s">
        <v>11668</v>
      </c>
      <c r="R110" s="192" t="s">
        <v>746</v>
      </c>
      <c r="S110" t="s">
        <v>11687</v>
      </c>
      <c r="T110" s="192" t="s">
        <v>728</v>
      </c>
      <c r="U110" t="s">
        <v>11688</v>
      </c>
      <c r="V110" s="192" t="s">
        <v>4429</v>
      </c>
      <c r="W110" t="s">
        <v>4430</v>
      </c>
      <c r="X110" s="192" t="s">
        <v>2870</v>
      </c>
      <c r="Y110" t="s">
        <v>4024</v>
      </c>
      <c r="Z110" s="186" t="str">
        <f t="shared" si="2"/>
        <v>11 Ciudades y comunidades sostenibles</v>
      </c>
      <c r="AA110" s="192">
        <v>11.1</v>
      </c>
      <c r="AB110" t="s">
        <v>5961</v>
      </c>
      <c r="AC110" s="186" t="str">
        <f t="shared" si="3"/>
        <v>11.1 De aqui a 2030, asegurar el acceso de todas las personas a viviendas y servicios basicos adecuados, seguros y asequibles y mejorar los barrios marginales</v>
      </c>
      <c r="AD110" s="160" t="s">
        <v>4728</v>
      </c>
      <c r="AE110" s="160" t="s">
        <v>5391</v>
      </c>
      <c r="AF110" s="160" t="s">
        <v>4076</v>
      </c>
      <c r="AG110" s="160" t="s">
        <v>5392</v>
      </c>
      <c r="AH110" s="160" t="s">
        <v>719</v>
      </c>
      <c r="AI110" s="160" t="s">
        <v>5393</v>
      </c>
      <c r="AJ110" s="160" t="s">
        <v>5394</v>
      </c>
      <c r="AK110" s="160" t="s">
        <v>4013</v>
      </c>
      <c r="AL110" s="160" t="s">
        <v>5283</v>
      </c>
      <c r="AM110" s="160" t="s">
        <v>2419</v>
      </c>
      <c r="AN110" s="160" t="s">
        <v>5395</v>
      </c>
      <c r="AO110" s="160" t="s">
        <v>3997</v>
      </c>
      <c r="AP110" s="160" t="s">
        <v>719</v>
      </c>
      <c r="AQ110" s="160" t="s">
        <v>4733</v>
      </c>
      <c r="AR110" s="160" t="s">
        <v>5396</v>
      </c>
      <c r="AS110" s="160" t="s">
        <v>4735</v>
      </c>
      <c r="AT110" s="160" t="s">
        <v>5397</v>
      </c>
      <c r="AU110" s="160" t="s">
        <v>4510</v>
      </c>
      <c r="AV110" s="160"/>
      <c r="AW110" s="160" t="s">
        <v>3852</v>
      </c>
      <c r="AX110" s="160" t="s">
        <v>3852</v>
      </c>
      <c r="AY110" s="160" t="s">
        <v>3852</v>
      </c>
      <c r="AZ110" s="160" t="s">
        <v>3852</v>
      </c>
      <c r="BA110" s="160" t="s">
        <v>3852</v>
      </c>
      <c r="BB110" s="160" t="s">
        <v>3852</v>
      </c>
      <c r="BC110" s="160" t="s">
        <v>3852</v>
      </c>
      <c r="BD110" s="160" t="s">
        <v>3852</v>
      </c>
      <c r="BE110" s="160" t="s">
        <v>3852</v>
      </c>
      <c r="BF110" s="160" t="s">
        <v>3852</v>
      </c>
      <c r="BG110" s="160" t="s">
        <v>3852</v>
      </c>
      <c r="BH110" s="160" t="s">
        <v>3852</v>
      </c>
      <c r="BI110" s="160" t="s">
        <v>3852</v>
      </c>
      <c r="BJ110" s="160" t="s">
        <v>3852</v>
      </c>
      <c r="BK110" s="160" t="s">
        <v>3852</v>
      </c>
      <c r="BL110" s="160" t="s">
        <v>3852</v>
      </c>
      <c r="BM110" s="160" t="s">
        <v>3852</v>
      </c>
      <c r="BN110" s="160" t="s">
        <v>3852</v>
      </c>
      <c r="BO110" s="160" t="s">
        <v>3852</v>
      </c>
      <c r="BP110" s="159" t="s">
        <v>3852</v>
      </c>
      <c r="BQ110" s="159" t="s">
        <v>3852</v>
      </c>
      <c r="BR110" s="159" t="s">
        <v>3852</v>
      </c>
      <c r="BS110" s="159" t="s">
        <v>3852</v>
      </c>
      <c r="BT110" s="159" t="s">
        <v>3852</v>
      </c>
      <c r="BU110" s="159" t="s">
        <v>3852</v>
      </c>
      <c r="BV110" s="159" t="s">
        <v>3852</v>
      </c>
      <c r="BW110" s="102" t="s">
        <v>3852</v>
      </c>
      <c r="BX110" s="102" t="s">
        <v>3852</v>
      </c>
    </row>
    <row r="111" spans="1:76" s="102" customFormat="1" ht="15.75" x14ac:dyDescent="0.25">
      <c r="A111" s="179" t="s">
        <v>525</v>
      </c>
      <c r="B111" t="s">
        <v>11776</v>
      </c>
      <c r="C111" t="s">
        <v>4585</v>
      </c>
      <c r="D111" t="s">
        <v>4757</v>
      </c>
      <c r="E111" t="s">
        <v>11777</v>
      </c>
      <c r="F111" t="s">
        <v>11778</v>
      </c>
      <c r="G111" s="190" t="s">
        <v>3849</v>
      </c>
      <c r="H111" s="191" t="s">
        <v>11689</v>
      </c>
      <c r="I111" s="179" t="s">
        <v>11785</v>
      </c>
      <c r="J111" s="192">
        <v>2</v>
      </c>
      <c r="K111" t="s">
        <v>4175</v>
      </c>
      <c r="L111" s="192">
        <v>1</v>
      </c>
      <c r="M111" t="s">
        <v>4176</v>
      </c>
      <c r="N111" s="192" t="s">
        <v>728</v>
      </c>
      <c r="O111" t="s">
        <v>4445</v>
      </c>
      <c r="P111" s="192">
        <v>3</v>
      </c>
      <c r="Q111" t="s">
        <v>11642</v>
      </c>
      <c r="R111" s="192" t="s">
        <v>719</v>
      </c>
      <c r="S111" t="s">
        <v>11649</v>
      </c>
      <c r="T111" s="192" t="s">
        <v>719</v>
      </c>
      <c r="U111" t="s">
        <v>11650</v>
      </c>
      <c r="V111" s="192" t="s">
        <v>4446</v>
      </c>
      <c r="W111" t="s">
        <v>4447</v>
      </c>
      <c r="X111" s="192" t="s">
        <v>747</v>
      </c>
      <c r="Y111" t="s">
        <v>4179</v>
      </c>
      <c r="Z111" s="186" t="str">
        <f t="shared" si="2"/>
        <v>8 Trabajo decente y crecimiento economico</v>
      </c>
      <c r="AA111" s="192">
        <v>8.3000000000000007</v>
      </c>
      <c r="AB111" t="s">
        <v>4180</v>
      </c>
      <c r="AC111" s="186" t="str">
        <f t="shared" si="3"/>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111" s="160" t="s">
        <v>5398</v>
      </c>
      <c r="AE111" s="160" t="s">
        <v>5279</v>
      </c>
      <c r="AF111" s="160" t="s">
        <v>4525</v>
      </c>
      <c r="AG111" s="160" t="s">
        <v>5399</v>
      </c>
      <c r="AH111" s="160" t="s">
        <v>5400</v>
      </c>
      <c r="AI111" s="160" t="s">
        <v>5401</v>
      </c>
      <c r="AJ111" s="160" t="s">
        <v>5402</v>
      </c>
      <c r="AK111" s="160" t="s">
        <v>3968</v>
      </c>
      <c r="AL111" s="160" t="s">
        <v>5283</v>
      </c>
      <c r="AM111" s="160" t="s">
        <v>3996</v>
      </c>
      <c r="AN111" s="160" t="s">
        <v>4802</v>
      </c>
      <c r="AO111" s="160" t="s">
        <v>4803</v>
      </c>
      <c r="AP111" s="160" t="s">
        <v>5400</v>
      </c>
      <c r="AQ111" s="160" t="s">
        <v>4742</v>
      </c>
      <c r="AR111" s="160" t="s">
        <v>4743</v>
      </c>
      <c r="AS111" s="160" t="s">
        <v>5403</v>
      </c>
      <c r="AT111" s="160" t="s">
        <v>5404</v>
      </c>
      <c r="AU111" s="160" t="s">
        <v>5405</v>
      </c>
      <c r="AV111" s="160" t="s">
        <v>5406</v>
      </c>
      <c r="AW111" s="160" t="s">
        <v>5404</v>
      </c>
      <c r="AX111" s="160" t="s">
        <v>5405</v>
      </c>
      <c r="AY111" s="160" t="s">
        <v>3852</v>
      </c>
      <c r="AZ111" s="160" t="s">
        <v>3852</v>
      </c>
      <c r="BA111" s="160" t="s">
        <v>3852</v>
      </c>
      <c r="BB111" s="160" t="s">
        <v>3852</v>
      </c>
      <c r="BC111" s="160" t="s">
        <v>3852</v>
      </c>
      <c r="BD111" s="160" t="s">
        <v>3852</v>
      </c>
      <c r="BE111" s="160" t="s">
        <v>3852</v>
      </c>
      <c r="BF111" s="160" t="s">
        <v>3852</v>
      </c>
      <c r="BG111" s="160" t="s">
        <v>3852</v>
      </c>
      <c r="BH111" s="160" t="s">
        <v>3852</v>
      </c>
      <c r="BI111" s="160" t="s">
        <v>3852</v>
      </c>
      <c r="BJ111" s="160" t="s">
        <v>3852</v>
      </c>
      <c r="BK111" s="160" t="s">
        <v>3852</v>
      </c>
      <c r="BL111" s="160" t="s">
        <v>3852</v>
      </c>
      <c r="BM111" s="160" t="s">
        <v>3852</v>
      </c>
      <c r="BN111" s="160" t="s">
        <v>3852</v>
      </c>
      <c r="BO111" s="160" t="s">
        <v>3852</v>
      </c>
      <c r="BP111" s="159" t="s">
        <v>3852</v>
      </c>
      <c r="BQ111" s="159" t="s">
        <v>3852</v>
      </c>
      <c r="BR111" s="159" t="s">
        <v>3852</v>
      </c>
      <c r="BS111" s="159" t="s">
        <v>3852</v>
      </c>
      <c r="BT111" s="159" t="s">
        <v>3852</v>
      </c>
      <c r="BU111" s="159" t="s">
        <v>3852</v>
      </c>
      <c r="BV111" s="159" t="s">
        <v>3852</v>
      </c>
      <c r="BW111" s="102" t="s">
        <v>3852</v>
      </c>
      <c r="BX111" s="102" t="s">
        <v>3852</v>
      </c>
    </row>
    <row r="112" spans="1:76" s="102" customFormat="1" ht="15.75" x14ac:dyDescent="0.25">
      <c r="A112" s="179" t="s">
        <v>525</v>
      </c>
      <c r="B112" t="s">
        <v>11776</v>
      </c>
      <c r="C112" t="s">
        <v>4585</v>
      </c>
      <c r="D112" t="s">
        <v>4757</v>
      </c>
      <c r="E112" t="s">
        <v>11777</v>
      </c>
      <c r="F112" t="s">
        <v>11778</v>
      </c>
      <c r="G112" s="190" t="s">
        <v>3859</v>
      </c>
      <c r="H112" s="191" t="s">
        <v>11691</v>
      </c>
      <c r="I112" s="179" t="s">
        <v>11786</v>
      </c>
      <c r="J112" s="192">
        <v>6</v>
      </c>
      <c r="K112" t="s">
        <v>11620</v>
      </c>
      <c r="L112" s="192">
        <v>2</v>
      </c>
      <c r="M112" t="s">
        <v>6871</v>
      </c>
      <c r="N112" s="192">
        <v>4</v>
      </c>
      <c r="O112" t="s">
        <v>11693</v>
      </c>
      <c r="P112" s="192">
        <v>2</v>
      </c>
      <c r="Q112" t="s">
        <v>11668</v>
      </c>
      <c r="R112" s="192" t="s">
        <v>720</v>
      </c>
      <c r="S112" t="s">
        <v>11669</v>
      </c>
      <c r="T112" s="192" t="s">
        <v>719</v>
      </c>
      <c r="U112" t="s">
        <v>4460</v>
      </c>
      <c r="V112" s="192" t="s">
        <v>4461</v>
      </c>
      <c r="W112" t="s">
        <v>4462</v>
      </c>
      <c r="X112" s="192" t="s">
        <v>2870</v>
      </c>
      <c r="Y112" t="s">
        <v>4024</v>
      </c>
      <c r="Z112" s="186" t="str">
        <f t="shared" si="2"/>
        <v>11 Ciudades y comunidades sostenibles</v>
      </c>
      <c r="AA112" s="192">
        <v>11.3</v>
      </c>
      <c r="AB112" t="s">
        <v>4463</v>
      </c>
      <c r="AC112" s="186" t="str">
        <f t="shared" si="3"/>
        <v>11.3 De aqui a 2030, aumentar la urbanizacion inclusiva y sostenible y la capacidad para la planificacion y la gestion participativas, integradas y sostenibles de los asentamientos humanos en todos los paises</v>
      </c>
      <c r="AD112" s="160" t="s">
        <v>5407</v>
      </c>
      <c r="AE112" s="160" t="s">
        <v>5279</v>
      </c>
      <c r="AF112" s="160" t="s">
        <v>5408</v>
      </c>
      <c r="AG112" s="160" t="s">
        <v>4539</v>
      </c>
      <c r="AH112" s="160" t="s">
        <v>719</v>
      </c>
      <c r="AI112" s="160" t="s">
        <v>4750</v>
      </c>
      <c r="AJ112" s="160" t="s">
        <v>4751</v>
      </c>
      <c r="AK112" s="160" t="s">
        <v>3968</v>
      </c>
      <c r="AL112" s="160" t="s">
        <v>5283</v>
      </c>
      <c r="AM112" s="160" t="s">
        <v>2419</v>
      </c>
      <c r="AN112" s="160" t="s">
        <v>4309</v>
      </c>
      <c r="AO112" s="160" t="s">
        <v>4219</v>
      </c>
      <c r="AP112" s="160" t="s">
        <v>719</v>
      </c>
      <c r="AQ112" s="160" t="s">
        <v>4753</v>
      </c>
      <c r="AR112" s="160" t="s">
        <v>4954</v>
      </c>
      <c r="AS112" s="160" t="s">
        <v>4755</v>
      </c>
      <c r="AT112" s="160" t="s">
        <v>5409</v>
      </c>
      <c r="AU112" s="160" t="s">
        <v>5410</v>
      </c>
      <c r="AV112" s="160" t="s">
        <v>4756</v>
      </c>
      <c r="AW112" s="160" t="s">
        <v>5411</v>
      </c>
      <c r="AX112" s="160" t="s">
        <v>5412</v>
      </c>
      <c r="AY112" s="160" t="s">
        <v>3852</v>
      </c>
      <c r="AZ112" s="160" t="s">
        <v>3852</v>
      </c>
      <c r="BA112" s="160" t="s">
        <v>3852</v>
      </c>
      <c r="BB112" s="160" t="s">
        <v>3852</v>
      </c>
      <c r="BC112" s="160" t="s">
        <v>3852</v>
      </c>
      <c r="BD112" s="160" t="s">
        <v>3852</v>
      </c>
      <c r="BE112" s="160" t="s">
        <v>3852</v>
      </c>
      <c r="BF112" s="160" t="s">
        <v>3852</v>
      </c>
      <c r="BG112" s="160" t="s">
        <v>3852</v>
      </c>
      <c r="BH112" s="160" t="s">
        <v>3852</v>
      </c>
      <c r="BI112" s="160" t="s">
        <v>3852</v>
      </c>
      <c r="BJ112" s="160" t="s">
        <v>3852</v>
      </c>
      <c r="BK112" s="160" t="s">
        <v>3852</v>
      </c>
      <c r="BL112" s="160" t="s">
        <v>3852</v>
      </c>
      <c r="BM112" s="160" t="s">
        <v>3852</v>
      </c>
      <c r="BN112" s="160" t="s">
        <v>3852</v>
      </c>
      <c r="BO112" s="160" t="s">
        <v>3852</v>
      </c>
      <c r="BP112" s="159" t="s">
        <v>3852</v>
      </c>
      <c r="BQ112" s="159" t="s">
        <v>3852</v>
      </c>
      <c r="BR112" s="159" t="s">
        <v>3852</v>
      </c>
      <c r="BS112" s="159" t="s">
        <v>3852</v>
      </c>
      <c r="BT112" s="159" t="s">
        <v>3852</v>
      </c>
      <c r="BU112" s="159" t="s">
        <v>3852</v>
      </c>
      <c r="BV112" s="159" t="s">
        <v>3852</v>
      </c>
      <c r="BW112" s="102" t="s">
        <v>3852</v>
      </c>
      <c r="BX112" s="102" t="s">
        <v>3852</v>
      </c>
    </row>
    <row r="113" spans="1:76" s="102" customFormat="1" ht="15.75" x14ac:dyDescent="0.25">
      <c r="A113" s="179" t="s">
        <v>525</v>
      </c>
      <c r="B113" t="s">
        <v>11776</v>
      </c>
      <c r="C113" t="s">
        <v>4585</v>
      </c>
      <c r="D113" t="s">
        <v>4757</v>
      </c>
      <c r="E113" t="s">
        <v>11777</v>
      </c>
      <c r="F113" t="s">
        <v>11778</v>
      </c>
      <c r="G113" s="190" t="s">
        <v>666</v>
      </c>
      <c r="H113" s="191" t="s">
        <v>11619</v>
      </c>
      <c r="I113" s="179" t="s">
        <v>2614</v>
      </c>
      <c r="J113" s="192">
        <v>2</v>
      </c>
      <c r="K113" t="s">
        <v>4175</v>
      </c>
      <c r="L113" s="192">
        <v>2</v>
      </c>
      <c r="M113" t="s">
        <v>4352</v>
      </c>
      <c r="N113" s="192">
        <v>2</v>
      </c>
      <c r="O113" t="s">
        <v>4353</v>
      </c>
      <c r="P113" s="192">
        <v>2</v>
      </c>
      <c r="Q113" t="s">
        <v>11668</v>
      </c>
      <c r="R113" s="192" t="s">
        <v>720</v>
      </c>
      <c r="S113" t="s">
        <v>11669</v>
      </c>
      <c r="T113" s="192" t="s">
        <v>719</v>
      </c>
      <c r="U113" t="s">
        <v>4460</v>
      </c>
      <c r="V113" s="192" t="s">
        <v>3987</v>
      </c>
      <c r="W113" t="s">
        <v>3988</v>
      </c>
      <c r="X113" s="192" t="s">
        <v>2870</v>
      </c>
      <c r="Y113" t="s">
        <v>4024</v>
      </c>
      <c r="Z113" s="186" t="str">
        <f t="shared" si="2"/>
        <v>11 Ciudades y comunidades sostenibles</v>
      </c>
      <c r="AA113" s="192">
        <v>11.3</v>
      </c>
      <c r="AB113" t="s">
        <v>4463</v>
      </c>
      <c r="AC113" s="186" t="str">
        <f t="shared" si="3"/>
        <v>11.3 De aqui a 2030, aumentar la urbanizacion inclusiva y sostenible y la capacidad para la planificacion y la gestion participativas, integradas y sostenibles de los asentamientos humanos en todos los paises</v>
      </c>
      <c r="AD113" s="160" t="s">
        <v>5413</v>
      </c>
      <c r="AE113" s="160" t="s">
        <v>5414</v>
      </c>
      <c r="AF113" s="160" t="s">
        <v>5415</v>
      </c>
      <c r="AG113" s="160" t="s">
        <v>5416</v>
      </c>
      <c r="AH113" s="160" t="s">
        <v>719</v>
      </c>
      <c r="AI113" s="160" t="s">
        <v>5417</v>
      </c>
      <c r="AJ113" s="160" t="s">
        <v>5418</v>
      </c>
      <c r="AK113" s="160" t="s">
        <v>4013</v>
      </c>
      <c r="AL113" s="160" t="s">
        <v>5419</v>
      </c>
      <c r="AM113" s="160" t="s">
        <v>2419</v>
      </c>
      <c r="AN113" s="160" t="s">
        <v>3996</v>
      </c>
      <c r="AO113" s="160" t="s">
        <v>3997</v>
      </c>
      <c r="AP113" s="160" t="s">
        <v>719</v>
      </c>
      <c r="AQ113" s="160" t="s">
        <v>4770</v>
      </c>
      <c r="AR113" s="160" t="s">
        <v>5420</v>
      </c>
      <c r="AS113" s="160" t="s">
        <v>5421</v>
      </c>
      <c r="AT113" s="160" t="s">
        <v>5338</v>
      </c>
      <c r="AU113" s="160" t="s">
        <v>5339</v>
      </c>
      <c r="AV113" s="160" t="s">
        <v>5422</v>
      </c>
      <c r="AW113" s="160" t="s">
        <v>5361</v>
      </c>
      <c r="AX113" s="160" t="s">
        <v>5423</v>
      </c>
      <c r="AY113" s="160" t="s">
        <v>3852</v>
      </c>
      <c r="AZ113" s="160" t="s">
        <v>3852</v>
      </c>
      <c r="BA113" s="160" t="s">
        <v>3852</v>
      </c>
      <c r="BB113" s="160" t="s">
        <v>3852</v>
      </c>
      <c r="BC113" s="160" t="s">
        <v>3852</v>
      </c>
      <c r="BD113" s="160" t="s">
        <v>3852</v>
      </c>
      <c r="BE113" s="160" t="s">
        <v>3852</v>
      </c>
      <c r="BF113" s="160" t="s">
        <v>3852</v>
      </c>
      <c r="BG113" s="160" t="s">
        <v>3852</v>
      </c>
      <c r="BH113" s="160" t="s">
        <v>3852</v>
      </c>
      <c r="BI113" s="160" t="s">
        <v>3852</v>
      </c>
      <c r="BJ113" s="160" t="s">
        <v>3852</v>
      </c>
      <c r="BK113" s="160" t="s">
        <v>3852</v>
      </c>
      <c r="BL113" s="160" t="s">
        <v>3852</v>
      </c>
      <c r="BM113" s="160" t="s">
        <v>3852</v>
      </c>
      <c r="BN113" s="160" t="s">
        <v>3852</v>
      </c>
      <c r="BO113" s="160" t="s">
        <v>3852</v>
      </c>
      <c r="BP113" s="159" t="s">
        <v>3852</v>
      </c>
      <c r="BQ113" s="159" t="s">
        <v>3852</v>
      </c>
      <c r="BR113" s="159" t="s">
        <v>3852</v>
      </c>
      <c r="BS113" s="159" t="s">
        <v>3852</v>
      </c>
      <c r="BT113" s="159" t="s">
        <v>3852</v>
      </c>
      <c r="BU113" s="159" t="s">
        <v>3852</v>
      </c>
      <c r="BV113" s="159" t="s">
        <v>3852</v>
      </c>
      <c r="BW113" s="102" t="s">
        <v>3852</v>
      </c>
      <c r="BX113" s="102" t="s">
        <v>3852</v>
      </c>
    </row>
    <row r="114" spans="1:76" s="102" customFormat="1" ht="15.75" x14ac:dyDescent="0.25">
      <c r="A114" s="179" t="s">
        <v>525</v>
      </c>
      <c r="B114" t="s">
        <v>11776</v>
      </c>
      <c r="C114" t="s">
        <v>4585</v>
      </c>
      <c r="D114" t="s">
        <v>4757</v>
      </c>
      <c r="E114" t="s">
        <v>11777</v>
      </c>
      <c r="F114" t="s">
        <v>11778</v>
      </c>
      <c r="G114" s="190" t="s">
        <v>3862</v>
      </c>
      <c r="H114" s="191" t="s">
        <v>11623</v>
      </c>
      <c r="I114" s="179" t="s">
        <v>11787</v>
      </c>
      <c r="J114" s="192">
        <v>2</v>
      </c>
      <c r="K114" t="s">
        <v>4175</v>
      </c>
      <c r="L114" s="192">
        <v>1</v>
      </c>
      <c r="M114" t="s">
        <v>4176</v>
      </c>
      <c r="N114" s="192">
        <v>7</v>
      </c>
      <c r="O114" t="s">
        <v>7244</v>
      </c>
      <c r="P114" s="192">
        <v>1</v>
      </c>
      <c r="Q114" t="s">
        <v>3957</v>
      </c>
      <c r="R114" s="192" t="s">
        <v>747</v>
      </c>
      <c r="S114" t="s">
        <v>11646</v>
      </c>
      <c r="T114" s="192" t="s">
        <v>719</v>
      </c>
      <c r="U114" t="s">
        <v>11695</v>
      </c>
      <c r="V114" s="192" t="s">
        <v>4005</v>
      </c>
      <c r="W114" t="s">
        <v>4006</v>
      </c>
      <c r="X114" s="192" t="s">
        <v>2870</v>
      </c>
      <c r="Y114" t="s">
        <v>4024</v>
      </c>
      <c r="Z114" s="186" t="str">
        <f t="shared" si="2"/>
        <v>11 Ciudades y comunidades sostenibles</v>
      </c>
      <c r="AA114" s="192">
        <v>11.3</v>
      </c>
      <c r="AB114" t="s">
        <v>4463</v>
      </c>
      <c r="AC114" s="186" t="str">
        <f t="shared" si="3"/>
        <v>11.3 De aqui a 2030, aumentar la urbanizacion inclusiva y sostenible y la capacidad para la planificacion y la gestion participativas, integradas y sostenibles de los asentamientos humanos en todos los paises</v>
      </c>
      <c r="AD114" s="160" t="s">
        <v>5424</v>
      </c>
      <c r="AE114" s="160" t="s">
        <v>5425</v>
      </c>
      <c r="AF114" s="160" t="s">
        <v>5426</v>
      </c>
      <c r="AG114" s="160" t="s">
        <v>5427</v>
      </c>
      <c r="AH114" s="160" t="s">
        <v>719</v>
      </c>
      <c r="AI114" s="160" t="s">
        <v>5417</v>
      </c>
      <c r="AJ114" s="160" t="s">
        <v>5428</v>
      </c>
      <c r="AK114" s="160" t="s">
        <v>4013</v>
      </c>
      <c r="AL114" s="160" t="s">
        <v>5429</v>
      </c>
      <c r="AM114" s="160" t="s">
        <v>2419</v>
      </c>
      <c r="AN114" s="160" t="s">
        <v>3996</v>
      </c>
      <c r="AO114" s="160" t="s">
        <v>3997</v>
      </c>
      <c r="AP114" s="160" t="s">
        <v>719</v>
      </c>
      <c r="AQ114" s="160" t="s">
        <v>4770</v>
      </c>
      <c r="AR114" s="160" t="s">
        <v>5430</v>
      </c>
      <c r="AS114" s="160" t="s">
        <v>5431</v>
      </c>
      <c r="AT114" s="160" t="s">
        <v>5338</v>
      </c>
      <c r="AU114" s="160" t="s">
        <v>5339</v>
      </c>
      <c r="AV114" s="160" t="s">
        <v>5432</v>
      </c>
      <c r="AW114" s="160" t="s">
        <v>5338</v>
      </c>
      <c r="AX114" s="160" t="s">
        <v>5339</v>
      </c>
      <c r="AY114" s="160" t="s">
        <v>3852</v>
      </c>
      <c r="AZ114" s="160" t="s">
        <v>3852</v>
      </c>
      <c r="BA114" s="160" t="s">
        <v>3852</v>
      </c>
      <c r="BB114" s="160" t="s">
        <v>3852</v>
      </c>
      <c r="BC114" s="160" t="s">
        <v>3852</v>
      </c>
      <c r="BD114" s="160" t="s">
        <v>3852</v>
      </c>
      <c r="BE114" s="160" t="s">
        <v>3852</v>
      </c>
      <c r="BF114" s="160" t="s">
        <v>3852</v>
      </c>
      <c r="BG114" s="160" t="s">
        <v>3852</v>
      </c>
      <c r="BH114" s="160" t="s">
        <v>3852</v>
      </c>
      <c r="BI114" s="160" t="s">
        <v>3852</v>
      </c>
      <c r="BJ114" s="160" t="s">
        <v>3852</v>
      </c>
      <c r="BK114" s="160" t="s">
        <v>3852</v>
      </c>
      <c r="BL114" s="160" t="s">
        <v>3852</v>
      </c>
      <c r="BM114" s="160" t="s">
        <v>3852</v>
      </c>
      <c r="BN114" s="160" t="s">
        <v>3852</v>
      </c>
      <c r="BO114" s="160" t="s">
        <v>3852</v>
      </c>
      <c r="BP114" s="159" t="s">
        <v>3852</v>
      </c>
      <c r="BQ114" s="159" t="s">
        <v>3852</v>
      </c>
      <c r="BR114" s="159" t="s">
        <v>3852</v>
      </c>
      <c r="BS114" s="159" t="s">
        <v>3852</v>
      </c>
      <c r="BT114" s="159" t="s">
        <v>3852</v>
      </c>
      <c r="BU114" s="159" t="s">
        <v>3852</v>
      </c>
      <c r="BV114" s="159" t="s">
        <v>3852</v>
      </c>
      <c r="BW114" s="102" t="s">
        <v>3852</v>
      </c>
      <c r="BX114" s="102" t="s">
        <v>3852</v>
      </c>
    </row>
    <row r="115" spans="1:76" s="102" customFormat="1" ht="15.75" x14ac:dyDescent="0.25">
      <c r="A115" s="179" t="s">
        <v>525</v>
      </c>
      <c r="B115" t="s">
        <v>11776</v>
      </c>
      <c r="C115" t="s">
        <v>4585</v>
      </c>
      <c r="D115" t="s">
        <v>4757</v>
      </c>
      <c r="E115" t="s">
        <v>11777</v>
      </c>
      <c r="F115" t="s">
        <v>11778</v>
      </c>
      <c r="G115" s="190" t="s">
        <v>667</v>
      </c>
      <c r="H115" s="191" t="s">
        <v>11625</v>
      </c>
      <c r="I115" s="179" t="s">
        <v>2611</v>
      </c>
      <c r="J115" s="192">
        <v>5</v>
      </c>
      <c r="K115" t="s">
        <v>11626</v>
      </c>
      <c r="L115" s="192">
        <v>3</v>
      </c>
      <c r="M115" t="s">
        <v>7725</v>
      </c>
      <c r="N115" s="192" t="s">
        <v>728</v>
      </c>
      <c r="O115" t="s">
        <v>4021</v>
      </c>
      <c r="P115" s="192">
        <v>1</v>
      </c>
      <c r="Q115" t="s">
        <v>3957</v>
      </c>
      <c r="R115" s="192" t="s">
        <v>739</v>
      </c>
      <c r="S115" t="s">
        <v>11627</v>
      </c>
      <c r="T115" s="192" t="s">
        <v>720</v>
      </c>
      <c r="U115" t="s">
        <v>4020</v>
      </c>
      <c r="V115" s="192" t="s">
        <v>4022</v>
      </c>
      <c r="W115" t="s">
        <v>4023</v>
      </c>
      <c r="X115" s="192" t="s">
        <v>2870</v>
      </c>
      <c r="Y115" t="s">
        <v>4024</v>
      </c>
      <c r="Z115" s="186" t="str">
        <f t="shared" si="2"/>
        <v>11 Ciudades y comunidades sostenibles</v>
      </c>
      <c r="AA115" s="192">
        <v>11.5</v>
      </c>
      <c r="AB115" t="s">
        <v>4025</v>
      </c>
      <c r="AC115" s="186" t="str">
        <f t="shared" si="3"/>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115" s="160" t="s">
        <v>5433</v>
      </c>
      <c r="AE115" s="160" t="s">
        <v>5434</v>
      </c>
      <c r="AF115" s="160" t="s">
        <v>5435</v>
      </c>
      <c r="AG115" s="160" t="s">
        <v>5436</v>
      </c>
      <c r="AH115" s="160" t="s">
        <v>719</v>
      </c>
      <c r="AI115" s="160" t="s">
        <v>5417</v>
      </c>
      <c r="AJ115" s="160" t="s">
        <v>5437</v>
      </c>
      <c r="AK115" s="160" t="s">
        <v>4013</v>
      </c>
      <c r="AL115" s="160" t="s">
        <v>5438</v>
      </c>
      <c r="AM115" s="160" t="s">
        <v>2419</v>
      </c>
      <c r="AN115" s="160" t="s">
        <v>3996</v>
      </c>
      <c r="AO115" s="160" t="s">
        <v>3997</v>
      </c>
      <c r="AP115" s="160" t="s">
        <v>719</v>
      </c>
      <c r="AQ115" s="160" t="s">
        <v>4770</v>
      </c>
      <c r="AR115" s="160" t="s">
        <v>5439</v>
      </c>
      <c r="AS115" s="160" t="s">
        <v>5440</v>
      </c>
      <c r="AT115" s="160" t="s">
        <v>5338</v>
      </c>
      <c r="AU115" s="160" t="s">
        <v>5339</v>
      </c>
      <c r="AV115" s="160"/>
      <c r="AW115" s="160" t="s">
        <v>3852</v>
      </c>
      <c r="AX115" s="160" t="s">
        <v>3852</v>
      </c>
      <c r="AY115" s="160" t="s">
        <v>3852</v>
      </c>
      <c r="AZ115" s="160" t="s">
        <v>3852</v>
      </c>
      <c r="BA115" s="160" t="s">
        <v>3852</v>
      </c>
      <c r="BB115" s="160" t="s">
        <v>3852</v>
      </c>
      <c r="BC115" s="160" t="s">
        <v>3852</v>
      </c>
      <c r="BD115" s="160" t="s">
        <v>3852</v>
      </c>
      <c r="BE115" s="160" t="s">
        <v>3852</v>
      </c>
      <c r="BF115" s="160" t="s">
        <v>3852</v>
      </c>
      <c r="BG115" s="160" t="s">
        <v>3852</v>
      </c>
      <c r="BH115" s="160" t="s">
        <v>3852</v>
      </c>
      <c r="BI115" s="160" t="s">
        <v>3852</v>
      </c>
      <c r="BJ115" s="160" t="s">
        <v>3852</v>
      </c>
      <c r="BK115" s="160" t="s">
        <v>3852</v>
      </c>
      <c r="BL115" s="160" t="s">
        <v>3852</v>
      </c>
      <c r="BM115" s="160" t="s">
        <v>3852</v>
      </c>
      <c r="BN115" s="160" t="s">
        <v>3852</v>
      </c>
      <c r="BO115" s="160" t="s">
        <v>3852</v>
      </c>
      <c r="BP115" s="159" t="s">
        <v>3852</v>
      </c>
      <c r="BQ115" s="159" t="s">
        <v>3852</v>
      </c>
      <c r="BR115" s="159" t="s">
        <v>3852</v>
      </c>
      <c r="BS115" s="159" t="s">
        <v>3852</v>
      </c>
      <c r="BT115" s="159" t="s">
        <v>3852</v>
      </c>
      <c r="BU115" s="159" t="s">
        <v>3852</v>
      </c>
      <c r="BV115" s="159" t="s">
        <v>3852</v>
      </c>
      <c r="BW115" s="102" t="s">
        <v>3852</v>
      </c>
      <c r="BX115" s="102" t="s">
        <v>3852</v>
      </c>
    </row>
    <row r="116" spans="1:76" s="102" customFormat="1" ht="15.75" x14ac:dyDescent="0.25">
      <c r="A116" s="179" t="s">
        <v>525</v>
      </c>
      <c r="B116" t="s">
        <v>11776</v>
      </c>
      <c r="C116" t="s">
        <v>4585</v>
      </c>
      <c r="D116" t="s">
        <v>4757</v>
      </c>
      <c r="E116" t="s">
        <v>11777</v>
      </c>
      <c r="F116" t="s">
        <v>11778</v>
      </c>
      <c r="G116" s="190" t="s">
        <v>3872</v>
      </c>
      <c r="H116" s="191" t="s">
        <v>11696</v>
      </c>
      <c r="I116" s="179" t="s">
        <v>11788</v>
      </c>
      <c r="J116" s="192">
        <v>2</v>
      </c>
      <c r="K116" t="s">
        <v>4175</v>
      </c>
      <c r="L116" s="192">
        <v>2</v>
      </c>
      <c r="M116" t="s">
        <v>4352</v>
      </c>
      <c r="N116" s="192">
        <v>2</v>
      </c>
      <c r="O116" t="s">
        <v>4353</v>
      </c>
      <c r="P116" s="192">
        <v>2</v>
      </c>
      <c r="Q116" t="s">
        <v>11668</v>
      </c>
      <c r="R116" s="192" t="s">
        <v>720</v>
      </c>
      <c r="S116" t="s">
        <v>11669</v>
      </c>
      <c r="T116" s="192" t="s">
        <v>720</v>
      </c>
      <c r="U116" t="s">
        <v>11698</v>
      </c>
      <c r="V116" s="192" t="s">
        <v>2517</v>
      </c>
      <c r="W116" t="s">
        <v>11696</v>
      </c>
      <c r="X116" s="192" t="s">
        <v>3246</v>
      </c>
      <c r="Y116" t="s">
        <v>3960</v>
      </c>
      <c r="Z116" s="186" t="str">
        <f t="shared" si="2"/>
        <v>16 Paz, justicia e instituciones solidas</v>
      </c>
      <c r="AA116" s="192">
        <v>16.7</v>
      </c>
      <c r="AB116" t="s">
        <v>4536</v>
      </c>
      <c r="AC116" s="186" t="str">
        <f t="shared" si="3"/>
        <v>16.7 Garantizar la adopcion en todos los niveles de decisiones inclusivas, participativas y representativas que respondan a las necesidades</v>
      </c>
      <c r="AD116" s="160" t="s">
        <v>5441</v>
      </c>
      <c r="AE116" s="160" t="s">
        <v>5442</v>
      </c>
      <c r="AF116" s="160" t="s">
        <v>5443</v>
      </c>
      <c r="AG116" s="160" t="s">
        <v>5444</v>
      </c>
      <c r="AH116" s="160" t="s">
        <v>719</v>
      </c>
      <c r="AI116" s="160" t="s">
        <v>5445</v>
      </c>
      <c r="AJ116" s="160" t="s">
        <v>5446</v>
      </c>
      <c r="AK116" s="160" t="s">
        <v>4013</v>
      </c>
      <c r="AL116" s="160" t="s">
        <v>5447</v>
      </c>
      <c r="AM116" s="160" t="s">
        <v>3996</v>
      </c>
      <c r="AN116" s="160" t="s">
        <v>3997</v>
      </c>
      <c r="AO116" s="160" t="s">
        <v>3998</v>
      </c>
      <c r="AP116" s="160" t="s">
        <v>719</v>
      </c>
      <c r="AQ116" s="160" t="s">
        <v>4770</v>
      </c>
      <c r="AR116" s="160" t="s">
        <v>5448</v>
      </c>
      <c r="AS116" s="160" t="s">
        <v>5449</v>
      </c>
      <c r="AT116" s="160" t="s">
        <v>5338</v>
      </c>
      <c r="AU116" s="160" t="s">
        <v>5339</v>
      </c>
      <c r="AV116" s="160"/>
      <c r="AW116" s="160" t="s">
        <v>3852</v>
      </c>
      <c r="AX116" s="160" t="s">
        <v>3852</v>
      </c>
      <c r="AY116" s="160" t="s">
        <v>3852</v>
      </c>
      <c r="AZ116" s="160" t="s">
        <v>3852</v>
      </c>
      <c r="BA116" s="160" t="s">
        <v>3852</v>
      </c>
      <c r="BB116" s="160" t="s">
        <v>3852</v>
      </c>
      <c r="BC116" s="160" t="s">
        <v>3852</v>
      </c>
      <c r="BD116" s="160" t="s">
        <v>3852</v>
      </c>
      <c r="BE116" s="160" t="s">
        <v>3852</v>
      </c>
      <c r="BF116" s="160" t="s">
        <v>3852</v>
      </c>
      <c r="BG116" s="160" t="s">
        <v>3852</v>
      </c>
      <c r="BH116" s="160" t="s">
        <v>3852</v>
      </c>
      <c r="BI116" s="160" t="s">
        <v>3852</v>
      </c>
      <c r="BJ116" s="160" t="s">
        <v>3852</v>
      </c>
      <c r="BK116" s="160" t="s">
        <v>3852</v>
      </c>
      <c r="BL116" s="160" t="s">
        <v>3852</v>
      </c>
      <c r="BM116" s="160" t="s">
        <v>3852</v>
      </c>
      <c r="BN116" s="160" t="s">
        <v>3852</v>
      </c>
      <c r="BO116" s="160" t="s">
        <v>3852</v>
      </c>
      <c r="BP116" s="159" t="s">
        <v>3852</v>
      </c>
      <c r="BQ116" s="159" t="s">
        <v>3852</v>
      </c>
      <c r="BR116" s="159" t="s">
        <v>3852</v>
      </c>
      <c r="BS116" s="159" t="s">
        <v>3852</v>
      </c>
      <c r="BT116" s="159" t="s">
        <v>3852</v>
      </c>
      <c r="BU116" s="159" t="s">
        <v>3852</v>
      </c>
      <c r="BV116" s="159" t="s">
        <v>3852</v>
      </c>
      <c r="BW116" s="102" t="s">
        <v>3852</v>
      </c>
      <c r="BX116" s="102" t="s">
        <v>3852</v>
      </c>
    </row>
    <row r="117" spans="1:76" s="102" customFormat="1" ht="15.75" x14ac:dyDescent="0.25">
      <c r="A117" s="179" t="s">
        <v>525</v>
      </c>
      <c r="B117" t="s">
        <v>11776</v>
      </c>
      <c r="C117" t="s">
        <v>4585</v>
      </c>
      <c r="D117" t="s">
        <v>4757</v>
      </c>
      <c r="E117" t="s">
        <v>11777</v>
      </c>
      <c r="F117" t="s">
        <v>11778</v>
      </c>
      <c r="G117" s="190" t="s">
        <v>3882</v>
      </c>
      <c r="H117" s="191" t="s">
        <v>11699</v>
      </c>
      <c r="I117" s="179" t="s">
        <v>11789</v>
      </c>
      <c r="J117" s="192">
        <v>2</v>
      </c>
      <c r="K117" t="s">
        <v>4175</v>
      </c>
      <c r="L117" s="192">
        <v>1</v>
      </c>
      <c r="M117" t="s">
        <v>4176</v>
      </c>
      <c r="N117" s="192">
        <v>3</v>
      </c>
      <c r="O117" t="s">
        <v>4445</v>
      </c>
      <c r="P117" s="192">
        <v>2</v>
      </c>
      <c r="Q117" t="s">
        <v>11668</v>
      </c>
      <c r="R117" s="192" t="s">
        <v>746</v>
      </c>
      <c r="S117" t="s">
        <v>11687</v>
      </c>
      <c r="T117" s="192" t="s">
        <v>747</v>
      </c>
      <c r="U117" t="s">
        <v>11701</v>
      </c>
      <c r="V117" s="192" t="s">
        <v>4759</v>
      </c>
      <c r="W117" t="s">
        <v>4760</v>
      </c>
      <c r="X117" s="192" t="s">
        <v>768</v>
      </c>
      <c r="Y117" t="s">
        <v>4761</v>
      </c>
      <c r="Z117" s="186" t="str">
        <f t="shared" si="2"/>
        <v>5 Igualdad de genero</v>
      </c>
      <c r="AA117" s="192">
        <v>5.0999999999999996</v>
      </c>
      <c r="AB117" t="s">
        <v>4762</v>
      </c>
      <c r="AC117" s="186" t="str">
        <f t="shared" si="3"/>
        <v>5.1 Poner fin a todas las formas de discriminacion contra todas las mujeres y las niñas en todo el mundo</v>
      </c>
      <c r="AD117" s="160" t="s">
        <v>5450</v>
      </c>
      <c r="AE117" s="160" t="s">
        <v>5451</v>
      </c>
      <c r="AF117" s="160" t="s">
        <v>5452</v>
      </c>
      <c r="AG117" s="160" t="s">
        <v>5453</v>
      </c>
      <c r="AH117" s="160" t="s">
        <v>719</v>
      </c>
      <c r="AI117" s="160" t="s">
        <v>5417</v>
      </c>
      <c r="AJ117" s="160" t="s">
        <v>5454</v>
      </c>
      <c r="AK117" s="160" t="s">
        <v>4013</v>
      </c>
      <c r="AL117" s="160" t="s">
        <v>5455</v>
      </c>
      <c r="AM117" s="160" t="s">
        <v>2419</v>
      </c>
      <c r="AN117" s="160" t="s">
        <v>3996</v>
      </c>
      <c r="AO117" s="160" t="s">
        <v>3997</v>
      </c>
      <c r="AP117" s="160" t="s">
        <v>719</v>
      </c>
      <c r="AQ117" s="160" t="s">
        <v>4770</v>
      </c>
      <c r="AR117" s="160" t="s">
        <v>5448</v>
      </c>
      <c r="AS117" s="160" t="s">
        <v>5456</v>
      </c>
      <c r="AT117" s="160" t="s">
        <v>5338</v>
      </c>
      <c r="AU117" s="160" t="s">
        <v>5339</v>
      </c>
      <c r="AV117" s="160" t="s">
        <v>5457</v>
      </c>
      <c r="AW117" s="160" t="s">
        <v>5338</v>
      </c>
      <c r="AX117" s="160" t="s">
        <v>5339</v>
      </c>
      <c r="AY117" s="160" t="s">
        <v>3852</v>
      </c>
      <c r="AZ117" s="160" t="s">
        <v>3852</v>
      </c>
      <c r="BA117" s="160" t="s">
        <v>3852</v>
      </c>
      <c r="BB117" s="160" t="s">
        <v>3852</v>
      </c>
      <c r="BC117" s="160" t="s">
        <v>3852</v>
      </c>
      <c r="BD117" s="160" t="s">
        <v>3852</v>
      </c>
      <c r="BE117" s="160" t="s">
        <v>3852</v>
      </c>
      <c r="BF117" s="160" t="s">
        <v>3852</v>
      </c>
      <c r="BG117" s="160" t="s">
        <v>3852</v>
      </c>
      <c r="BH117" s="160" t="s">
        <v>3852</v>
      </c>
      <c r="BI117" s="160" t="s">
        <v>3852</v>
      </c>
      <c r="BJ117" s="160" t="s">
        <v>3852</v>
      </c>
      <c r="BK117" s="160" t="s">
        <v>3852</v>
      </c>
      <c r="BL117" s="160" t="s">
        <v>3852</v>
      </c>
      <c r="BM117" s="160" t="s">
        <v>3852</v>
      </c>
      <c r="BN117" s="160" t="s">
        <v>3852</v>
      </c>
      <c r="BO117" s="160" t="s">
        <v>3852</v>
      </c>
      <c r="BP117" s="159" t="s">
        <v>3852</v>
      </c>
      <c r="BQ117" s="159" t="s">
        <v>3852</v>
      </c>
      <c r="BR117" s="159" t="s">
        <v>3852</v>
      </c>
      <c r="BS117" s="159" t="s">
        <v>3852</v>
      </c>
      <c r="BT117" s="159" t="s">
        <v>3852</v>
      </c>
      <c r="BU117" s="159" t="s">
        <v>3852</v>
      </c>
      <c r="BV117" s="159" t="s">
        <v>3852</v>
      </c>
      <c r="BW117" s="102" t="s">
        <v>3852</v>
      </c>
      <c r="BX117" s="102" t="s">
        <v>3852</v>
      </c>
    </row>
    <row r="118" spans="1:76" s="102" customFormat="1" ht="15.75" x14ac:dyDescent="0.25">
      <c r="A118" s="179" t="s">
        <v>525</v>
      </c>
      <c r="B118" t="s">
        <v>11776</v>
      </c>
      <c r="C118" t="s">
        <v>4585</v>
      </c>
      <c r="D118" t="s">
        <v>4757</v>
      </c>
      <c r="E118" t="s">
        <v>11777</v>
      </c>
      <c r="F118" t="s">
        <v>11778</v>
      </c>
      <c r="G118" s="190" t="s">
        <v>3900</v>
      </c>
      <c r="H118" s="191" t="s">
        <v>11702</v>
      </c>
      <c r="I118" s="179" t="s">
        <v>11790</v>
      </c>
      <c r="J118" s="192">
        <v>2</v>
      </c>
      <c r="K118" t="s">
        <v>4175</v>
      </c>
      <c r="L118" s="192">
        <v>1</v>
      </c>
      <c r="M118" t="s">
        <v>4176</v>
      </c>
      <c r="N118" s="192">
        <v>3</v>
      </c>
      <c r="O118" t="s">
        <v>4445</v>
      </c>
      <c r="P118" s="192">
        <v>2</v>
      </c>
      <c r="Q118" t="s">
        <v>11668</v>
      </c>
      <c r="R118" s="192" t="s">
        <v>739</v>
      </c>
      <c r="S118" t="s">
        <v>11704</v>
      </c>
      <c r="T118" s="192" t="s">
        <v>719</v>
      </c>
      <c r="U118" t="s">
        <v>11704</v>
      </c>
      <c r="V118" s="192" t="s">
        <v>4571</v>
      </c>
      <c r="W118" t="s">
        <v>4572</v>
      </c>
      <c r="X118" s="192" t="s">
        <v>2481</v>
      </c>
      <c r="Y118" t="s">
        <v>4560</v>
      </c>
      <c r="Z118" s="186" t="str">
        <f t="shared" si="2"/>
        <v>10 Reduccion de las desigualdades</v>
      </c>
      <c r="AA118" s="192">
        <v>10.199999999999999</v>
      </c>
      <c r="AB118" t="s">
        <v>4561</v>
      </c>
      <c r="AC118" s="186" t="str">
        <f t="shared" si="3"/>
        <v>10.2 De aqui a 2030, potenciar y promover la inclusion social, economica y politica de todas las personas, independientemente de su edad, sexo, discapacidad, raza, etnia, origen, religion o situacion economica u otra condicion</v>
      </c>
      <c r="AD118" s="160" t="s">
        <v>5458</v>
      </c>
      <c r="AE118" s="160" t="s">
        <v>5459</v>
      </c>
      <c r="AF118" s="160" t="s">
        <v>5460</v>
      </c>
      <c r="AG118" s="160" t="s">
        <v>5444</v>
      </c>
      <c r="AH118" s="160" t="s">
        <v>719</v>
      </c>
      <c r="AI118" s="160" t="s">
        <v>5445</v>
      </c>
      <c r="AJ118" s="160" t="s">
        <v>5461</v>
      </c>
      <c r="AK118" s="160" t="s">
        <v>4013</v>
      </c>
      <c r="AL118" s="160" t="s">
        <v>5447</v>
      </c>
      <c r="AM118" s="160" t="s">
        <v>3996</v>
      </c>
      <c r="AN118" s="160" t="s">
        <v>3997</v>
      </c>
      <c r="AO118" s="160" t="s">
        <v>3998</v>
      </c>
      <c r="AP118" s="160" t="s">
        <v>719</v>
      </c>
      <c r="AQ118" s="160" t="s">
        <v>4770</v>
      </c>
      <c r="AR118" s="160" t="s">
        <v>5462</v>
      </c>
      <c r="AS118" s="160" t="s">
        <v>5463</v>
      </c>
      <c r="AT118" s="160" t="s">
        <v>5464</v>
      </c>
      <c r="AU118" s="160" t="s">
        <v>5465</v>
      </c>
      <c r="AV118" s="160" t="s">
        <v>5466</v>
      </c>
      <c r="AW118" s="160" t="s">
        <v>5338</v>
      </c>
      <c r="AX118" s="160" t="s">
        <v>5339</v>
      </c>
      <c r="AY118" s="160" t="s">
        <v>5467</v>
      </c>
      <c r="AZ118" s="160" t="s">
        <v>5464</v>
      </c>
      <c r="BA118" s="160" t="s">
        <v>5465</v>
      </c>
      <c r="BB118" s="160" t="s">
        <v>5468</v>
      </c>
      <c r="BC118" s="160" t="s">
        <v>5409</v>
      </c>
      <c r="BD118" s="160" t="s">
        <v>5469</v>
      </c>
      <c r="BE118" s="160" t="s">
        <v>3852</v>
      </c>
      <c r="BF118" s="160" t="s">
        <v>3852</v>
      </c>
      <c r="BG118" s="160" t="s">
        <v>3852</v>
      </c>
      <c r="BH118" s="160" t="s">
        <v>3852</v>
      </c>
      <c r="BI118" s="160" t="s">
        <v>3852</v>
      </c>
      <c r="BJ118" s="160" t="s">
        <v>3852</v>
      </c>
      <c r="BK118" s="160" t="s">
        <v>3852</v>
      </c>
      <c r="BL118" s="160" t="s">
        <v>3852</v>
      </c>
      <c r="BM118" s="160" t="s">
        <v>3852</v>
      </c>
      <c r="BN118" s="160" t="s">
        <v>3852</v>
      </c>
      <c r="BO118" s="160" t="s">
        <v>3852</v>
      </c>
      <c r="BP118" s="159" t="s">
        <v>3852</v>
      </c>
      <c r="BQ118" s="159" t="s">
        <v>3852</v>
      </c>
      <c r="BR118" s="159" t="s">
        <v>3852</v>
      </c>
      <c r="BS118" s="159" t="s">
        <v>3852</v>
      </c>
      <c r="BT118" s="159" t="s">
        <v>3852</v>
      </c>
      <c r="BU118" s="159" t="s">
        <v>3852</v>
      </c>
      <c r="BV118" s="159" t="s">
        <v>3852</v>
      </c>
      <c r="BW118" s="102" t="s">
        <v>3852</v>
      </c>
      <c r="BX118" s="102" t="s">
        <v>3852</v>
      </c>
    </row>
    <row r="119" spans="1:76" s="102" customFormat="1" ht="15.75" x14ac:dyDescent="0.25">
      <c r="A119" s="185" t="s">
        <v>527</v>
      </c>
      <c r="B119" s="186" t="s">
        <v>7866</v>
      </c>
      <c r="C119" s="186" t="s">
        <v>7770</v>
      </c>
      <c r="D119" s="186" t="s">
        <v>11791</v>
      </c>
      <c r="E119" s="186" t="s">
        <v>7783</v>
      </c>
      <c r="F119" s="186" t="s">
        <v>7771</v>
      </c>
      <c r="G119" s="188" t="s">
        <v>11663</v>
      </c>
      <c r="H119" s="189" t="s">
        <v>11664</v>
      </c>
      <c r="I119" s="185" t="s">
        <v>11792</v>
      </c>
      <c r="J119" s="185">
        <v>6</v>
      </c>
      <c r="K119" s="186" t="s">
        <v>11620</v>
      </c>
      <c r="L119" s="185">
        <v>5</v>
      </c>
      <c r="M119" s="186" t="s">
        <v>11666</v>
      </c>
      <c r="N119" s="185">
        <v>1</v>
      </c>
      <c r="O119" s="186" t="s">
        <v>11667</v>
      </c>
      <c r="P119" s="185">
        <v>2</v>
      </c>
      <c r="Q119" s="186" t="s">
        <v>11668</v>
      </c>
      <c r="R119" s="185" t="s">
        <v>720</v>
      </c>
      <c r="S119" s="186" t="s">
        <v>11669</v>
      </c>
      <c r="T119" s="185" t="s">
        <v>719</v>
      </c>
      <c r="U119" s="186" t="s">
        <v>4460</v>
      </c>
      <c r="V119" s="185" t="s">
        <v>4337</v>
      </c>
      <c r="W119" s="186" t="s">
        <v>4338</v>
      </c>
      <c r="X119" s="185" t="s">
        <v>3246</v>
      </c>
      <c r="Y119" s="186" t="s">
        <v>3960</v>
      </c>
      <c r="Z119" s="186" t="str">
        <f t="shared" si="2"/>
        <v>16 Paz, justicia e instituciones solidas</v>
      </c>
      <c r="AA119" s="185">
        <v>16.100000000000001</v>
      </c>
      <c r="AB119" s="186" t="s">
        <v>4042</v>
      </c>
      <c r="AC119" s="186" t="str">
        <f t="shared" si="3"/>
        <v>16.1 Reducir significativamente todas las formas de violencia y las correspondientes tasas de mortalidad en todo el mundo</v>
      </c>
      <c r="AD119" s="160" t="s">
        <v>5473</v>
      </c>
      <c r="AE119" s="160" t="s">
        <v>5474</v>
      </c>
      <c r="AF119" s="160" t="s">
        <v>4322</v>
      </c>
      <c r="AG119" s="160" t="s">
        <v>5475</v>
      </c>
      <c r="AH119" s="158" t="s">
        <v>719</v>
      </c>
      <c r="AI119" s="159" t="s">
        <v>5476</v>
      </c>
      <c r="AJ119" s="159" t="s">
        <v>5477</v>
      </c>
      <c r="AK119" s="159" t="s">
        <v>3968</v>
      </c>
      <c r="AL119" s="159" t="s">
        <v>5478</v>
      </c>
      <c r="AM119" s="158" t="s">
        <v>5479</v>
      </c>
      <c r="AN119" s="158" t="s">
        <v>4110</v>
      </c>
      <c r="AO119" s="158" t="s">
        <v>4111</v>
      </c>
      <c r="AP119" s="158" t="s">
        <v>719</v>
      </c>
      <c r="AQ119" s="160" t="s">
        <v>4593</v>
      </c>
      <c r="AR119" s="159" t="s">
        <v>5480</v>
      </c>
      <c r="AS119" s="160" t="s">
        <v>5481</v>
      </c>
      <c r="AT119" s="159" t="s">
        <v>5482</v>
      </c>
      <c r="AU119" s="159" t="s">
        <v>5483</v>
      </c>
      <c r="AV119" s="160" t="s">
        <v>5484</v>
      </c>
      <c r="AW119" s="159" t="s">
        <v>5482</v>
      </c>
      <c r="AX119" s="159" t="s">
        <v>5483</v>
      </c>
      <c r="AY119" s="160" t="s">
        <v>5485</v>
      </c>
      <c r="AZ119" s="159" t="s">
        <v>5482</v>
      </c>
      <c r="BA119" s="159" t="s">
        <v>5483</v>
      </c>
      <c r="BB119" s="160" t="s">
        <v>5486</v>
      </c>
      <c r="BC119" s="159" t="s">
        <v>5482</v>
      </c>
      <c r="BD119" s="159" t="s">
        <v>5483</v>
      </c>
      <c r="BE119" s="160" t="s">
        <v>5487</v>
      </c>
      <c r="BF119" s="159" t="s">
        <v>5482</v>
      </c>
      <c r="BG119" s="159" t="s">
        <v>5483</v>
      </c>
      <c r="BH119" s="160" t="s">
        <v>5488</v>
      </c>
      <c r="BI119" s="159" t="s">
        <v>5489</v>
      </c>
      <c r="BJ119" s="159" t="s">
        <v>5490</v>
      </c>
      <c r="BK119" s="159" t="s">
        <v>5491</v>
      </c>
      <c r="BL119" s="159" t="s">
        <v>5489</v>
      </c>
      <c r="BM119" s="159" t="s">
        <v>5490</v>
      </c>
      <c r="BN119" s="159" t="s">
        <v>5492</v>
      </c>
      <c r="BO119" s="159" t="s">
        <v>5493</v>
      </c>
      <c r="BP119" s="159" t="s">
        <v>5494</v>
      </c>
      <c r="BQ119" s="159" t="s">
        <v>5495</v>
      </c>
      <c r="BR119" s="159" t="s">
        <v>5489</v>
      </c>
      <c r="BS119" s="159" t="s">
        <v>5490</v>
      </c>
      <c r="BT119" s="159" t="s">
        <v>3852</v>
      </c>
      <c r="BU119" s="159" t="s">
        <v>3852</v>
      </c>
      <c r="BV119" s="159" t="s">
        <v>3852</v>
      </c>
      <c r="BW119" s="102" t="s">
        <v>3852</v>
      </c>
      <c r="BX119" s="102" t="s">
        <v>3852</v>
      </c>
    </row>
    <row r="120" spans="1:76" s="102" customFormat="1" ht="15.75" x14ac:dyDescent="0.25">
      <c r="A120" s="185" t="s">
        <v>527</v>
      </c>
      <c r="B120" s="186" t="s">
        <v>7866</v>
      </c>
      <c r="C120" s="186" t="s">
        <v>7770</v>
      </c>
      <c r="D120" s="186" t="s">
        <v>11791</v>
      </c>
      <c r="E120" s="186" t="s">
        <v>7783</v>
      </c>
      <c r="F120" s="186" t="s">
        <v>7771</v>
      </c>
      <c r="G120" s="188" t="s">
        <v>3835</v>
      </c>
      <c r="H120" s="189" t="s">
        <v>11670</v>
      </c>
      <c r="I120" s="185" t="s">
        <v>11793</v>
      </c>
      <c r="J120" s="188">
        <v>2</v>
      </c>
      <c r="K120" s="186" t="s">
        <v>4175</v>
      </c>
      <c r="L120" s="188">
        <v>2</v>
      </c>
      <c r="M120" s="186" t="s">
        <v>4352</v>
      </c>
      <c r="N120" s="188" t="s">
        <v>720</v>
      </c>
      <c r="O120" s="186" t="s">
        <v>4353</v>
      </c>
      <c r="P120" s="188">
        <v>2</v>
      </c>
      <c r="Q120" s="186" t="s">
        <v>11668</v>
      </c>
      <c r="R120" s="188" t="s">
        <v>720</v>
      </c>
      <c r="S120" s="186" t="s">
        <v>11669</v>
      </c>
      <c r="T120" s="188" t="s">
        <v>746</v>
      </c>
      <c r="U120" s="186" t="s">
        <v>11672</v>
      </c>
      <c r="V120" s="188" t="s">
        <v>2479</v>
      </c>
      <c r="W120" s="186" t="s">
        <v>4354</v>
      </c>
      <c r="X120" s="188" t="s">
        <v>2870</v>
      </c>
      <c r="Y120" s="186" t="s">
        <v>4024</v>
      </c>
      <c r="Z120" s="186" t="str">
        <f t="shared" si="2"/>
        <v>11 Ciudades y comunidades sostenibles</v>
      </c>
      <c r="AA120" s="188">
        <v>11.6</v>
      </c>
      <c r="AB120" s="186" t="s">
        <v>4355</v>
      </c>
      <c r="AC120" s="186" t="str">
        <f t="shared" si="3"/>
        <v>11.6 De aqui a 2030, reducir el impacto ambiental negativo per capita de las ciudades, incluso prestando especial atencion a la calidad del aire y la gestion de los desechos municipales y de otro tipo</v>
      </c>
      <c r="AD120" s="160" t="s">
        <v>5496</v>
      </c>
      <c r="AE120" s="160" t="s">
        <v>5474</v>
      </c>
      <c r="AF120" s="160" t="s">
        <v>4340</v>
      </c>
      <c r="AG120" s="160" t="s">
        <v>5497</v>
      </c>
      <c r="AH120" s="158" t="s">
        <v>719</v>
      </c>
      <c r="AI120" s="159" t="s">
        <v>5498</v>
      </c>
      <c r="AJ120" s="159" t="s">
        <v>5499</v>
      </c>
      <c r="AK120" s="159" t="s">
        <v>3968</v>
      </c>
      <c r="AL120" s="159" t="s">
        <v>5500</v>
      </c>
      <c r="AM120" s="158" t="s">
        <v>4309</v>
      </c>
      <c r="AN120" s="158" t="s">
        <v>3996</v>
      </c>
      <c r="AO120" s="158" t="s">
        <v>5501</v>
      </c>
      <c r="AP120" s="158" t="s">
        <v>719</v>
      </c>
      <c r="AQ120" s="160" t="s">
        <v>5502</v>
      </c>
      <c r="AR120" s="159" t="s">
        <v>5503</v>
      </c>
      <c r="AS120" s="160" t="s">
        <v>5504</v>
      </c>
      <c r="AT120" s="159" t="s">
        <v>5505</v>
      </c>
      <c r="AU120" s="159" t="s">
        <v>5506</v>
      </c>
      <c r="AV120" s="160" t="s">
        <v>5507</v>
      </c>
      <c r="AW120" s="159" t="s">
        <v>5505</v>
      </c>
      <c r="AX120" s="159" t="s">
        <v>5506</v>
      </c>
      <c r="AY120" s="160" t="s">
        <v>3852</v>
      </c>
      <c r="AZ120" s="159" t="s">
        <v>3852</v>
      </c>
      <c r="BA120" s="159" t="s">
        <v>3852</v>
      </c>
      <c r="BB120" s="160" t="s">
        <v>3852</v>
      </c>
      <c r="BC120" s="159" t="s">
        <v>3852</v>
      </c>
      <c r="BD120" s="159" t="s">
        <v>3852</v>
      </c>
      <c r="BE120" s="160" t="s">
        <v>3852</v>
      </c>
      <c r="BF120" s="159" t="s">
        <v>3852</v>
      </c>
      <c r="BG120" s="159" t="s">
        <v>3852</v>
      </c>
      <c r="BH120" s="160" t="s">
        <v>3852</v>
      </c>
      <c r="BI120" s="159" t="s">
        <v>3852</v>
      </c>
      <c r="BJ120" s="159" t="s">
        <v>3852</v>
      </c>
      <c r="BK120" s="159" t="s">
        <v>3852</v>
      </c>
      <c r="BL120" s="159" t="s">
        <v>3852</v>
      </c>
      <c r="BM120" s="159" t="s">
        <v>3852</v>
      </c>
      <c r="BN120" s="159" t="s">
        <v>3852</v>
      </c>
      <c r="BO120" s="159" t="s">
        <v>3852</v>
      </c>
      <c r="BP120" s="159" t="s">
        <v>3852</v>
      </c>
      <c r="BQ120" s="159" t="s">
        <v>3852</v>
      </c>
      <c r="BR120" s="159" t="s">
        <v>3852</v>
      </c>
      <c r="BS120" s="159" t="s">
        <v>3852</v>
      </c>
      <c r="BT120" s="159" t="s">
        <v>3852</v>
      </c>
      <c r="BU120" s="159" t="s">
        <v>3852</v>
      </c>
      <c r="BV120" s="159" t="s">
        <v>3852</v>
      </c>
      <c r="BW120" s="102" t="s">
        <v>3852</v>
      </c>
      <c r="BX120" s="102" t="s">
        <v>3852</v>
      </c>
    </row>
    <row r="121" spans="1:76" s="102" customFormat="1" ht="15.75" x14ac:dyDescent="0.25">
      <c r="A121" s="185" t="s">
        <v>527</v>
      </c>
      <c r="B121" s="186" t="s">
        <v>7866</v>
      </c>
      <c r="C121" s="186" t="s">
        <v>7770</v>
      </c>
      <c r="D121" s="186" t="s">
        <v>11791</v>
      </c>
      <c r="E121" s="186" t="s">
        <v>7783</v>
      </c>
      <c r="F121" s="186" t="s">
        <v>7771</v>
      </c>
      <c r="G121" s="188" t="s">
        <v>3836</v>
      </c>
      <c r="H121" s="189" t="s">
        <v>11673</v>
      </c>
      <c r="I121" s="185" t="s">
        <v>11794</v>
      </c>
      <c r="J121" s="188">
        <v>4</v>
      </c>
      <c r="K121" s="186" t="s">
        <v>4369</v>
      </c>
      <c r="L121" s="188">
        <v>1</v>
      </c>
      <c r="M121" s="186" t="s">
        <v>11711</v>
      </c>
      <c r="N121" s="188">
        <v>0</v>
      </c>
      <c r="O121" s="186" t="s">
        <v>11711</v>
      </c>
      <c r="P121" s="188">
        <v>2</v>
      </c>
      <c r="Q121" s="186" t="s">
        <v>11668</v>
      </c>
      <c r="R121" s="188" t="s">
        <v>721</v>
      </c>
      <c r="S121" s="186" t="s">
        <v>11675</v>
      </c>
      <c r="T121" s="188" t="s">
        <v>720</v>
      </c>
      <c r="U121" s="186" t="s">
        <v>4370</v>
      </c>
      <c r="V121" s="188" t="s">
        <v>4371</v>
      </c>
      <c r="W121" s="186" t="s">
        <v>4372</v>
      </c>
      <c r="X121" s="188" t="s">
        <v>2870</v>
      </c>
      <c r="Y121" s="186" t="s">
        <v>4024</v>
      </c>
      <c r="Z121" s="186" t="str">
        <f t="shared" si="2"/>
        <v>11 Ciudades y comunidades sostenibles</v>
      </c>
      <c r="AA121" s="188">
        <v>11.4</v>
      </c>
      <c r="AB121" s="186" t="s">
        <v>4373</v>
      </c>
      <c r="AC121" s="186" t="str">
        <f t="shared" si="3"/>
        <v>11.4 Redoblar los esfuerzos para proteger y salvaguardar el patrimonio cultural y natural del mundo</v>
      </c>
      <c r="AD121" s="160" t="s">
        <v>5508</v>
      </c>
      <c r="AE121" s="160" t="s">
        <v>5474</v>
      </c>
      <c r="AF121" s="160" t="s">
        <v>4357</v>
      </c>
      <c r="AG121" s="160" t="s">
        <v>5509</v>
      </c>
      <c r="AH121" s="158" t="s">
        <v>719</v>
      </c>
      <c r="AI121" s="159" t="s">
        <v>5510</v>
      </c>
      <c r="AJ121" s="159" t="s">
        <v>5511</v>
      </c>
      <c r="AK121" s="159" t="s">
        <v>3968</v>
      </c>
      <c r="AL121" s="159" t="s">
        <v>5512</v>
      </c>
      <c r="AM121" s="158" t="s">
        <v>3996</v>
      </c>
      <c r="AN121" s="158" t="s">
        <v>3997</v>
      </c>
      <c r="AO121" s="158" t="s">
        <v>3998</v>
      </c>
      <c r="AP121" s="158" t="s">
        <v>719</v>
      </c>
      <c r="AQ121" s="160" t="s">
        <v>4627</v>
      </c>
      <c r="AR121" s="159" t="s">
        <v>5513</v>
      </c>
      <c r="AS121" s="160" t="s">
        <v>5514</v>
      </c>
      <c r="AT121" s="159" t="s">
        <v>5515</v>
      </c>
      <c r="AU121" s="159" t="s">
        <v>4844</v>
      </c>
      <c r="AV121" s="160" t="s">
        <v>5516</v>
      </c>
      <c r="AW121" s="159" t="s">
        <v>5515</v>
      </c>
      <c r="AX121" s="159" t="s">
        <v>4844</v>
      </c>
      <c r="AY121" s="160" t="s">
        <v>5517</v>
      </c>
      <c r="AZ121" s="159" t="s">
        <v>5515</v>
      </c>
      <c r="BA121" s="159" t="s">
        <v>4844</v>
      </c>
      <c r="BB121" s="160" t="s">
        <v>5518</v>
      </c>
      <c r="BC121" s="159" t="s">
        <v>5515</v>
      </c>
      <c r="BD121" s="159" t="s">
        <v>4844</v>
      </c>
      <c r="BE121" s="160" t="s">
        <v>5519</v>
      </c>
      <c r="BF121" s="159" t="s">
        <v>5520</v>
      </c>
      <c r="BG121" s="159" t="s">
        <v>5521</v>
      </c>
      <c r="BH121" s="160" t="s">
        <v>5522</v>
      </c>
      <c r="BI121" s="159" t="s">
        <v>5520</v>
      </c>
      <c r="BJ121" s="159" t="s">
        <v>5521</v>
      </c>
      <c r="BK121" s="159" t="s">
        <v>5523</v>
      </c>
      <c r="BL121" s="159" t="s">
        <v>5520</v>
      </c>
      <c r="BM121" s="159" t="s">
        <v>5521</v>
      </c>
      <c r="BN121" s="159" t="s">
        <v>5524</v>
      </c>
      <c r="BO121" s="159" t="s">
        <v>5520</v>
      </c>
      <c r="BP121" s="159" t="s">
        <v>5521</v>
      </c>
      <c r="BQ121" s="159" t="s">
        <v>5525</v>
      </c>
      <c r="BR121" s="159" t="s">
        <v>5520</v>
      </c>
      <c r="BS121" s="159" t="s">
        <v>5521</v>
      </c>
      <c r="BT121" s="159" t="s">
        <v>3852</v>
      </c>
      <c r="BU121" s="159" t="s">
        <v>3852</v>
      </c>
      <c r="BV121" s="159" t="s">
        <v>3852</v>
      </c>
      <c r="BW121" s="102" t="s">
        <v>3852</v>
      </c>
      <c r="BX121" s="102" t="s">
        <v>3852</v>
      </c>
    </row>
    <row r="122" spans="1:76" s="102" customFormat="1" ht="15.75" x14ac:dyDescent="0.25">
      <c r="A122" s="185" t="s">
        <v>527</v>
      </c>
      <c r="B122" s="186" t="s">
        <v>7866</v>
      </c>
      <c r="C122" s="186" t="s">
        <v>7770</v>
      </c>
      <c r="D122" s="186" t="s">
        <v>11791</v>
      </c>
      <c r="E122" s="186" t="s">
        <v>7783</v>
      </c>
      <c r="F122" s="186" t="s">
        <v>7771</v>
      </c>
      <c r="G122" s="188" t="s">
        <v>3837</v>
      </c>
      <c r="H122" s="189" t="s">
        <v>11676</v>
      </c>
      <c r="I122" s="185" t="s">
        <v>11795</v>
      </c>
      <c r="J122" s="188">
        <v>2</v>
      </c>
      <c r="K122" s="186" t="s">
        <v>4175</v>
      </c>
      <c r="L122" s="188">
        <v>1</v>
      </c>
      <c r="M122" s="186" t="s">
        <v>4176</v>
      </c>
      <c r="N122" s="188">
        <v>7</v>
      </c>
      <c r="O122" s="186" t="s">
        <v>7244</v>
      </c>
      <c r="P122" s="188">
        <v>2</v>
      </c>
      <c r="Q122" s="186" t="s">
        <v>11668</v>
      </c>
      <c r="R122" s="188" t="s">
        <v>728</v>
      </c>
      <c r="S122" s="186" t="s">
        <v>4391</v>
      </c>
      <c r="T122" s="188" t="s">
        <v>720</v>
      </c>
      <c r="U122" s="186" t="s">
        <v>11678</v>
      </c>
      <c r="V122" s="188" t="s">
        <v>4392</v>
      </c>
      <c r="W122" s="186" t="s">
        <v>11679</v>
      </c>
      <c r="X122" s="188" t="s">
        <v>2870</v>
      </c>
      <c r="Y122" s="186" t="s">
        <v>4024</v>
      </c>
      <c r="Z122" s="186" t="str">
        <f t="shared" si="2"/>
        <v>11 Ciudades y comunidades sostenibles</v>
      </c>
      <c r="AA122" s="188">
        <v>11.1</v>
      </c>
      <c r="AB122" s="186" t="s">
        <v>5961</v>
      </c>
      <c r="AC122" s="186" t="str">
        <f t="shared" si="3"/>
        <v>11.1 De aqui a 2030, asegurar el acceso de todas las personas a viviendas y servicios basicos adecuados, seguros y asequibles y mejorar los barrios marginales</v>
      </c>
      <c r="AD122" s="160" t="s">
        <v>5526</v>
      </c>
      <c r="AE122" s="160" t="s">
        <v>5474</v>
      </c>
      <c r="AF122" s="160" t="s">
        <v>4375</v>
      </c>
      <c r="AG122" s="160" t="s">
        <v>4376</v>
      </c>
      <c r="AH122" s="158" t="s">
        <v>719</v>
      </c>
      <c r="AI122" s="159" t="s">
        <v>5043</v>
      </c>
      <c r="AJ122" s="159" t="s">
        <v>5527</v>
      </c>
      <c r="AK122" s="159" t="s">
        <v>3968</v>
      </c>
      <c r="AL122" s="159" t="s">
        <v>5500</v>
      </c>
      <c r="AM122" s="158" t="s">
        <v>5528</v>
      </c>
      <c r="AN122" s="158" t="s">
        <v>5529</v>
      </c>
      <c r="AO122" s="158" t="s">
        <v>5530</v>
      </c>
      <c r="AP122" s="158" t="s">
        <v>719</v>
      </c>
      <c r="AQ122" s="160" t="s">
        <v>4639</v>
      </c>
      <c r="AR122" s="159" t="s">
        <v>5531</v>
      </c>
      <c r="AS122" s="160" t="s">
        <v>5532</v>
      </c>
      <c r="AT122" s="159" t="s">
        <v>5533</v>
      </c>
      <c r="AU122" s="159" t="s">
        <v>5534</v>
      </c>
      <c r="AV122" s="160" t="s">
        <v>5535</v>
      </c>
      <c r="AW122" s="159" t="s">
        <v>5533</v>
      </c>
      <c r="AX122" s="159" t="s">
        <v>5534</v>
      </c>
      <c r="AY122" s="160" t="s">
        <v>5536</v>
      </c>
      <c r="AZ122" s="159" t="s">
        <v>5533</v>
      </c>
      <c r="BA122" s="159" t="s">
        <v>5534</v>
      </c>
      <c r="BB122" s="160" t="s">
        <v>5537</v>
      </c>
      <c r="BC122" s="159" t="s">
        <v>5538</v>
      </c>
      <c r="BD122" s="159" t="s">
        <v>5539</v>
      </c>
      <c r="BE122" s="160" t="s">
        <v>5540</v>
      </c>
      <c r="BF122" s="159" t="s">
        <v>5541</v>
      </c>
      <c r="BG122" s="159" t="s">
        <v>5542</v>
      </c>
      <c r="BH122" s="160" t="s">
        <v>5543</v>
      </c>
      <c r="BI122" s="159" t="s">
        <v>5541</v>
      </c>
      <c r="BJ122" s="159" t="s">
        <v>5542</v>
      </c>
      <c r="BK122" s="159" t="s">
        <v>5544</v>
      </c>
      <c r="BL122" s="159" t="s">
        <v>5533</v>
      </c>
      <c r="BM122" s="159" t="s">
        <v>5534</v>
      </c>
      <c r="BN122" s="159" t="s">
        <v>5545</v>
      </c>
      <c r="BO122" s="159" t="s">
        <v>5533</v>
      </c>
      <c r="BP122" s="159" t="s">
        <v>5534</v>
      </c>
      <c r="BQ122" s="159" t="s">
        <v>5546</v>
      </c>
      <c r="BR122" s="159" t="s">
        <v>5533</v>
      </c>
      <c r="BS122" s="159" t="s">
        <v>5534</v>
      </c>
      <c r="BT122" s="159" t="s">
        <v>5547</v>
      </c>
      <c r="BU122" s="159" t="s">
        <v>5538</v>
      </c>
      <c r="BV122" s="159" t="s">
        <v>5539</v>
      </c>
      <c r="BW122" s="102" t="s">
        <v>3852</v>
      </c>
      <c r="BX122" s="102" t="s">
        <v>3852</v>
      </c>
    </row>
    <row r="123" spans="1:76" s="102" customFormat="1" ht="15.75" x14ac:dyDescent="0.25">
      <c r="A123" s="185" t="s">
        <v>527</v>
      </c>
      <c r="B123" s="186" t="s">
        <v>7866</v>
      </c>
      <c r="C123" s="186" t="s">
        <v>7770</v>
      </c>
      <c r="D123" s="186" t="s">
        <v>11791</v>
      </c>
      <c r="E123" s="186" t="s">
        <v>7783</v>
      </c>
      <c r="F123" s="186" t="s">
        <v>7771</v>
      </c>
      <c r="G123" s="188" t="s">
        <v>3838</v>
      </c>
      <c r="H123" s="189" t="s">
        <v>11680</v>
      </c>
      <c r="I123" s="185" t="s">
        <v>11796</v>
      </c>
      <c r="J123" s="188">
        <v>2</v>
      </c>
      <c r="K123" s="186" t="s">
        <v>4175</v>
      </c>
      <c r="L123" s="188">
        <v>3</v>
      </c>
      <c r="M123" s="186" t="s">
        <v>4407</v>
      </c>
      <c r="N123" s="188">
        <v>4</v>
      </c>
      <c r="O123" s="186" t="s">
        <v>11682</v>
      </c>
      <c r="P123" s="188">
        <v>2</v>
      </c>
      <c r="Q123" s="186" t="s">
        <v>11668</v>
      </c>
      <c r="R123" s="188" t="s">
        <v>719</v>
      </c>
      <c r="S123" s="186" t="s">
        <v>11683</v>
      </c>
      <c r="T123" s="188" t="s">
        <v>746</v>
      </c>
      <c r="U123" s="186" t="s">
        <v>11684</v>
      </c>
      <c r="V123" s="188" t="s">
        <v>4408</v>
      </c>
      <c r="W123" s="186" t="s">
        <v>4409</v>
      </c>
      <c r="X123" s="188" t="s">
        <v>2583</v>
      </c>
      <c r="Y123" s="186" t="s">
        <v>4410</v>
      </c>
      <c r="Z123" s="186" t="str">
        <f t="shared" si="2"/>
        <v>15 Vida de ecosistemas terrestres</v>
      </c>
      <c r="AA123" s="188" t="s">
        <v>4411</v>
      </c>
      <c r="AB123" s="186" t="s">
        <v>4412</v>
      </c>
      <c r="AC123" s="186" t="str">
        <f t="shared" si="3"/>
        <v>15.a Movilizar y aumentar de manera significativa los recursos financieros procedentes de todas las fuentes para conservar y utilizar de forma sostenible la diversidad biologica y los ecosistemas</v>
      </c>
      <c r="AD123" s="160" t="s">
        <v>5548</v>
      </c>
      <c r="AE123" s="160" t="s">
        <v>5549</v>
      </c>
      <c r="AF123" s="160" t="s">
        <v>4397</v>
      </c>
      <c r="AG123" s="160" t="s">
        <v>5550</v>
      </c>
      <c r="AH123" s="158" t="s">
        <v>719</v>
      </c>
      <c r="AI123" s="159" t="s">
        <v>5551</v>
      </c>
      <c r="AJ123" s="159" t="s">
        <v>5552</v>
      </c>
      <c r="AK123" s="159" t="s">
        <v>3968</v>
      </c>
      <c r="AL123" s="159" t="s">
        <v>5500</v>
      </c>
      <c r="AM123" s="158" t="s">
        <v>4309</v>
      </c>
      <c r="AN123" s="158" t="s">
        <v>4218</v>
      </c>
      <c r="AO123" s="158" t="s">
        <v>5553</v>
      </c>
      <c r="AP123" s="158" t="s">
        <v>719</v>
      </c>
      <c r="AQ123" s="160" t="s">
        <v>5061</v>
      </c>
      <c r="AR123" s="159" t="s">
        <v>5554</v>
      </c>
      <c r="AS123" s="160" t="s">
        <v>5555</v>
      </c>
      <c r="AT123" s="159" t="s">
        <v>5538</v>
      </c>
      <c r="AU123" s="159" t="s">
        <v>5556</v>
      </c>
      <c r="AV123" s="160" t="s">
        <v>5557</v>
      </c>
      <c r="AW123" s="159" t="s">
        <v>5538</v>
      </c>
      <c r="AX123" s="159" t="s">
        <v>5556</v>
      </c>
      <c r="AY123" s="160" t="s">
        <v>5558</v>
      </c>
      <c r="AZ123" s="159" t="s">
        <v>5538</v>
      </c>
      <c r="BA123" s="159" t="s">
        <v>5556</v>
      </c>
      <c r="BB123" s="160" t="s">
        <v>5559</v>
      </c>
      <c r="BC123" s="159" t="s">
        <v>5538</v>
      </c>
      <c r="BD123" s="159" t="s">
        <v>5556</v>
      </c>
      <c r="BE123" s="160" t="s">
        <v>5560</v>
      </c>
      <c r="BF123" s="159" t="s">
        <v>5538</v>
      </c>
      <c r="BG123" s="159" t="s">
        <v>5556</v>
      </c>
      <c r="BH123" s="160" t="s">
        <v>5561</v>
      </c>
      <c r="BI123" s="159" t="s">
        <v>5538</v>
      </c>
      <c r="BJ123" s="159" t="s">
        <v>5556</v>
      </c>
      <c r="BK123" s="159" t="s">
        <v>3852</v>
      </c>
      <c r="BL123" s="159" t="s">
        <v>3852</v>
      </c>
      <c r="BM123" s="159" t="s">
        <v>3852</v>
      </c>
      <c r="BN123" s="159" t="s">
        <v>3852</v>
      </c>
      <c r="BO123" s="159" t="s">
        <v>3852</v>
      </c>
      <c r="BP123" s="159" t="s">
        <v>3852</v>
      </c>
      <c r="BQ123" s="159" t="s">
        <v>3852</v>
      </c>
      <c r="BR123" s="159" t="s">
        <v>3852</v>
      </c>
      <c r="BS123" s="159" t="s">
        <v>3852</v>
      </c>
      <c r="BT123" s="159" t="s">
        <v>3852</v>
      </c>
      <c r="BU123" s="159" t="s">
        <v>3852</v>
      </c>
      <c r="BV123" s="159" t="s">
        <v>3852</v>
      </c>
      <c r="BW123" s="102" t="s">
        <v>3852</v>
      </c>
      <c r="BX123" s="102" t="s">
        <v>3852</v>
      </c>
    </row>
    <row r="124" spans="1:76" s="102" customFormat="1" ht="15.75" x14ac:dyDescent="0.25">
      <c r="A124" s="185" t="s">
        <v>527</v>
      </c>
      <c r="B124" s="186" t="s">
        <v>7866</v>
      </c>
      <c r="C124" s="186" t="s">
        <v>7770</v>
      </c>
      <c r="D124" s="186" t="s">
        <v>11791</v>
      </c>
      <c r="E124" s="186" t="s">
        <v>7783</v>
      </c>
      <c r="F124" s="186" t="s">
        <v>7771</v>
      </c>
      <c r="G124" s="188" t="s">
        <v>3846</v>
      </c>
      <c r="H124" s="189" t="s">
        <v>11685</v>
      </c>
      <c r="I124" s="185" t="s">
        <v>11797</v>
      </c>
      <c r="J124" s="188">
        <v>2</v>
      </c>
      <c r="K124" s="186" t="s">
        <v>4175</v>
      </c>
      <c r="L124" s="188">
        <v>1</v>
      </c>
      <c r="M124" s="186" t="s">
        <v>4176</v>
      </c>
      <c r="N124" s="188">
        <v>7</v>
      </c>
      <c r="O124" s="186" t="s">
        <v>7244</v>
      </c>
      <c r="P124" s="188">
        <v>2</v>
      </c>
      <c r="Q124" s="186" t="s">
        <v>11668</v>
      </c>
      <c r="R124" s="188" t="s">
        <v>720</v>
      </c>
      <c r="S124" s="186" t="s">
        <v>11669</v>
      </c>
      <c r="T124" s="188" t="s">
        <v>719</v>
      </c>
      <c r="U124" s="186" t="s">
        <v>4460</v>
      </c>
      <c r="V124" s="188" t="s">
        <v>4461</v>
      </c>
      <c r="W124" s="186" t="s">
        <v>4462</v>
      </c>
      <c r="X124" s="188" t="s">
        <v>2870</v>
      </c>
      <c r="Y124" s="186" t="s">
        <v>4024</v>
      </c>
      <c r="Z124" s="186" t="str">
        <f t="shared" si="2"/>
        <v>11 Ciudades y comunidades sostenibles</v>
      </c>
      <c r="AA124" s="188">
        <v>11.3</v>
      </c>
      <c r="AB124" s="186" t="s">
        <v>4463</v>
      </c>
      <c r="AC124" s="186" t="str">
        <f t="shared" si="3"/>
        <v>11.3 De aqui a 2030, aumentar la urbanizacion inclusiva y sostenible y la capacidad para la planificacion y la gestion participativas, integradas y sostenibles de los asentamientos humanos en todos los paises</v>
      </c>
      <c r="AD124" s="160" t="s">
        <v>5562</v>
      </c>
      <c r="AE124" s="160" t="s">
        <v>5563</v>
      </c>
      <c r="AF124" s="160" t="s">
        <v>4659</v>
      </c>
      <c r="AG124" s="160" t="s">
        <v>4660</v>
      </c>
      <c r="AH124" s="158" t="s">
        <v>719</v>
      </c>
      <c r="AI124" s="159" t="s">
        <v>5564</v>
      </c>
      <c r="AJ124" s="159" t="s">
        <v>5565</v>
      </c>
      <c r="AK124" s="159" t="s">
        <v>3968</v>
      </c>
      <c r="AL124" s="159" t="s">
        <v>5500</v>
      </c>
      <c r="AM124" s="158" t="s">
        <v>5566</v>
      </c>
      <c r="AN124" s="158" t="s">
        <v>5395</v>
      </c>
      <c r="AO124" s="158" t="s">
        <v>4915</v>
      </c>
      <c r="AP124" s="158" t="s">
        <v>719</v>
      </c>
      <c r="AQ124" s="160" t="s">
        <v>5567</v>
      </c>
      <c r="AR124" s="159" t="s">
        <v>4416</v>
      </c>
      <c r="AS124" s="160" t="s">
        <v>5568</v>
      </c>
      <c r="AT124" s="159" t="s">
        <v>5538</v>
      </c>
      <c r="AU124" s="159" t="s">
        <v>5569</v>
      </c>
      <c r="AV124" s="160" t="s">
        <v>5570</v>
      </c>
      <c r="AW124" s="159" t="s">
        <v>5538</v>
      </c>
      <c r="AX124" s="159" t="s">
        <v>5569</v>
      </c>
      <c r="AY124" s="160" t="s">
        <v>5571</v>
      </c>
      <c r="AZ124" s="159" t="s">
        <v>5572</v>
      </c>
      <c r="BA124" s="159" t="s">
        <v>5573</v>
      </c>
      <c r="BB124" s="160" t="s">
        <v>3852</v>
      </c>
      <c r="BC124" s="159" t="s">
        <v>3852</v>
      </c>
      <c r="BD124" s="159" t="s">
        <v>3852</v>
      </c>
      <c r="BE124" s="160" t="s">
        <v>3852</v>
      </c>
      <c r="BF124" s="159" t="s">
        <v>3852</v>
      </c>
      <c r="BG124" s="159" t="s">
        <v>3852</v>
      </c>
      <c r="BH124" s="160" t="s">
        <v>3852</v>
      </c>
      <c r="BI124" s="159" t="s">
        <v>3852</v>
      </c>
      <c r="BJ124" s="159" t="s">
        <v>3852</v>
      </c>
      <c r="BK124" s="159" t="s">
        <v>3852</v>
      </c>
      <c r="BL124" s="159" t="s">
        <v>3852</v>
      </c>
      <c r="BM124" s="159" t="s">
        <v>3852</v>
      </c>
      <c r="BN124" s="159" t="s">
        <v>3852</v>
      </c>
      <c r="BO124" s="159" t="s">
        <v>3852</v>
      </c>
      <c r="BP124" s="159" t="s">
        <v>3852</v>
      </c>
      <c r="BQ124" s="159" t="s">
        <v>3852</v>
      </c>
      <c r="BR124" s="159" t="s">
        <v>3852</v>
      </c>
      <c r="BS124" s="159" t="s">
        <v>3852</v>
      </c>
      <c r="BT124" s="159" t="s">
        <v>3852</v>
      </c>
      <c r="BU124" s="159" t="s">
        <v>3852</v>
      </c>
      <c r="BV124" s="159" t="s">
        <v>3852</v>
      </c>
      <c r="BW124" s="102" t="s">
        <v>3852</v>
      </c>
      <c r="BX124" s="102" t="s">
        <v>3852</v>
      </c>
    </row>
    <row r="125" spans="1:76" s="102" customFormat="1" ht="15.75" x14ac:dyDescent="0.25">
      <c r="A125" s="185" t="s">
        <v>527</v>
      </c>
      <c r="B125" s="186" t="s">
        <v>7866</v>
      </c>
      <c r="C125" s="186" t="s">
        <v>7770</v>
      </c>
      <c r="D125" s="186" t="s">
        <v>11791</v>
      </c>
      <c r="E125" s="186" t="s">
        <v>7783</v>
      </c>
      <c r="F125" s="186" t="s">
        <v>7771</v>
      </c>
      <c r="G125" s="188" t="s">
        <v>3849</v>
      </c>
      <c r="H125" s="189" t="s">
        <v>11689</v>
      </c>
      <c r="I125" s="185" t="s">
        <v>11798</v>
      </c>
      <c r="J125" s="188">
        <v>2</v>
      </c>
      <c r="K125" s="186" t="s">
        <v>4175</v>
      </c>
      <c r="L125" s="188">
        <v>1</v>
      </c>
      <c r="M125" s="186" t="s">
        <v>4176</v>
      </c>
      <c r="N125" s="188">
        <v>3</v>
      </c>
      <c r="O125" s="186" t="s">
        <v>4445</v>
      </c>
      <c r="P125" s="188">
        <v>3</v>
      </c>
      <c r="Q125" s="186" t="s">
        <v>11642</v>
      </c>
      <c r="R125" s="188" t="s">
        <v>719</v>
      </c>
      <c r="S125" s="186" t="s">
        <v>11649</v>
      </c>
      <c r="T125" s="188" t="s">
        <v>719</v>
      </c>
      <c r="U125" s="186" t="s">
        <v>11650</v>
      </c>
      <c r="V125" s="188" t="s">
        <v>4446</v>
      </c>
      <c r="W125" s="186" t="s">
        <v>4447</v>
      </c>
      <c r="X125" s="188" t="s">
        <v>747</v>
      </c>
      <c r="Y125" s="186" t="s">
        <v>4179</v>
      </c>
      <c r="Z125" s="186" t="str">
        <f t="shared" si="2"/>
        <v>8 Trabajo decente y crecimiento economico</v>
      </c>
      <c r="AA125" s="188">
        <v>8.3000000000000007</v>
      </c>
      <c r="AB125" s="186" t="s">
        <v>4180</v>
      </c>
      <c r="AC125" s="186" t="str">
        <f t="shared" si="3"/>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125" s="160" t="s">
        <v>4432</v>
      </c>
      <c r="AE125" s="160" t="s">
        <v>5574</v>
      </c>
      <c r="AF125" s="160" t="s">
        <v>4667</v>
      </c>
      <c r="AG125" s="160" t="s">
        <v>4435</v>
      </c>
      <c r="AH125" s="158" t="s">
        <v>719</v>
      </c>
      <c r="AI125" s="159" t="s">
        <v>5575</v>
      </c>
      <c r="AJ125" s="159" t="s">
        <v>5576</v>
      </c>
      <c r="AK125" s="159" t="s">
        <v>3968</v>
      </c>
      <c r="AL125" s="159" t="s">
        <v>5500</v>
      </c>
      <c r="AM125" s="158" t="s">
        <v>3996</v>
      </c>
      <c r="AN125" s="158" t="s">
        <v>3997</v>
      </c>
      <c r="AO125" s="158" t="s">
        <v>3998</v>
      </c>
      <c r="AP125" s="158" t="s">
        <v>719</v>
      </c>
      <c r="AQ125" s="160" t="s">
        <v>5091</v>
      </c>
      <c r="AR125" s="159" t="s">
        <v>5577</v>
      </c>
      <c r="AS125" s="160" t="s">
        <v>5578</v>
      </c>
      <c r="AT125" s="159" t="s">
        <v>5533</v>
      </c>
      <c r="AU125" s="159" t="s">
        <v>5579</v>
      </c>
      <c r="AV125" s="160" t="s">
        <v>3673</v>
      </c>
      <c r="AW125" s="159" t="s">
        <v>5533</v>
      </c>
      <c r="AX125" s="159" t="s">
        <v>5579</v>
      </c>
      <c r="AY125" s="160" t="s">
        <v>3852</v>
      </c>
      <c r="AZ125" s="159" t="s">
        <v>3852</v>
      </c>
      <c r="BA125" s="159" t="s">
        <v>3852</v>
      </c>
      <c r="BB125" s="160" t="s">
        <v>3852</v>
      </c>
      <c r="BC125" s="159" t="s">
        <v>3852</v>
      </c>
      <c r="BD125" s="159" t="s">
        <v>3852</v>
      </c>
      <c r="BE125" s="160" t="s">
        <v>3852</v>
      </c>
      <c r="BF125" s="159" t="s">
        <v>3852</v>
      </c>
      <c r="BG125" s="159" t="s">
        <v>3852</v>
      </c>
      <c r="BH125" s="160" t="s">
        <v>3852</v>
      </c>
      <c r="BI125" s="159" t="s">
        <v>3852</v>
      </c>
      <c r="BJ125" s="159" t="s">
        <v>3852</v>
      </c>
      <c r="BK125" s="159" t="s">
        <v>3852</v>
      </c>
      <c r="BL125" s="159" t="s">
        <v>3852</v>
      </c>
      <c r="BM125" s="159" t="s">
        <v>3852</v>
      </c>
      <c r="BN125" s="159" t="s">
        <v>3852</v>
      </c>
      <c r="BO125" s="159" t="s">
        <v>3852</v>
      </c>
      <c r="BP125" s="159" t="s">
        <v>3852</v>
      </c>
      <c r="BQ125" s="159" t="s">
        <v>3852</v>
      </c>
      <c r="BR125" s="159" t="s">
        <v>3852</v>
      </c>
      <c r="BS125" s="159" t="s">
        <v>3852</v>
      </c>
      <c r="BT125" s="159" t="s">
        <v>3852</v>
      </c>
      <c r="BU125" s="159" t="s">
        <v>3852</v>
      </c>
      <c r="BV125" s="159" t="s">
        <v>3852</v>
      </c>
      <c r="BW125" s="102" t="s">
        <v>3852</v>
      </c>
      <c r="BX125" s="102" t="s">
        <v>3852</v>
      </c>
    </row>
    <row r="126" spans="1:76" s="102" customFormat="1" ht="15.75" x14ac:dyDescent="0.25">
      <c r="A126" s="185" t="s">
        <v>527</v>
      </c>
      <c r="B126" s="186" t="s">
        <v>7866</v>
      </c>
      <c r="C126" s="186" t="s">
        <v>7770</v>
      </c>
      <c r="D126" s="186" t="s">
        <v>11791</v>
      </c>
      <c r="E126" s="186" t="s">
        <v>7783</v>
      </c>
      <c r="F126" s="186" t="s">
        <v>7771</v>
      </c>
      <c r="G126" s="188" t="s">
        <v>3859</v>
      </c>
      <c r="H126" s="189" t="s">
        <v>11691</v>
      </c>
      <c r="I126" s="185" t="s">
        <v>11799</v>
      </c>
      <c r="J126" s="185">
        <v>3</v>
      </c>
      <c r="K126" s="186" t="s">
        <v>11716</v>
      </c>
      <c r="L126" s="185">
        <v>3</v>
      </c>
      <c r="M126" s="186" t="s">
        <v>6154</v>
      </c>
      <c r="N126" s="185">
        <v>1</v>
      </c>
      <c r="O126" s="186" t="s">
        <v>6155</v>
      </c>
      <c r="P126" s="185">
        <v>2</v>
      </c>
      <c r="Q126" s="186" t="s">
        <v>11668</v>
      </c>
      <c r="R126" s="185" t="s">
        <v>720</v>
      </c>
      <c r="S126" s="186" t="s">
        <v>11669</v>
      </c>
      <c r="T126" s="185" t="s">
        <v>719</v>
      </c>
      <c r="U126" s="186" t="s">
        <v>4460</v>
      </c>
      <c r="V126" s="185" t="s">
        <v>4461</v>
      </c>
      <c r="W126" s="186" t="s">
        <v>4462</v>
      </c>
      <c r="X126" s="185" t="s">
        <v>2870</v>
      </c>
      <c r="Y126" s="186" t="s">
        <v>4024</v>
      </c>
      <c r="Z126" s="186" t="str">
        <f t="shared" si="2"/>
        <v>11 Ciudades y comunidades sostenibles</v>
      </c>
      <c r="AA126" s="185">
        <v>11.3</v>
      </c>
      <c r="AB126" s="186" t="s">
        <v>4463</v>
      </c>
      <c r="AC126" s="186" t="str">
        <f t="shared" si="3"/>
        <v>11.3 De aqui a 2030, aumentar la urbanizacion inclusiva y sostenible y la capacidad para la planificacion y la gestion participativas, integradas y sostenibles de los asentamientos humanos en todos los paises</v>
      </c>
      <c r="AD126" s="160" t="s">
        <v>5580</v>
      </c>
      <c r="AE126" s="160" t="s">
        <v>5549</v>
      </c>
      <c r="AF126" s="160" t="s">
        <v>4449</v>
      </c>
      <c r="AG126" s="160" t="s">
        <v>4450</v>
      </c>
      <c r="AH126" s="158" t="s">
        <v>719</v>
      </c>
      <c r="AI126" s="159" t="s">
        <v>5581</v>
      </c>
      <c r="AJ126" s="159" t="s">
        <v>5582</v>
      </c>
      <c r="AK126" s="159" t="s">
        <v>3968</v>
      </c>
      <c r="AL126" s="159" t="s">
        <v>5500</v>
      </c>
      <c r="AM126" s="158" t="s">
        <v>5583</v>
      </c>
      <c r="AN126" s="158" t="s">
        <v>4141</v>
      </c>
      <c r="AO126" s="158" t="s">
        <v>3996</v>
      </c>
      <c r="AP126" s="158" t="s">
        <v>719</v>
      </c>
      <c r="AQ126" s="160" t="s">
        <v>5102</v>
      </c>
      <c r="AR126" s="159" t="s">
        <v>5584</v>
      </c>
      <c r="AS126" s="160" t="s">
        <v>5585</v>
      </c>
      <c r="AT126" s="159" t="s">
        <v>5586</v>
      </c>
      <c r="AU126" s="159" t="s">
        <v>5587</v>
      </c>
      <c r="AV126" s="160" t="s">
        <v>5588</v>
      </c>
      <c r="AW126" s="159" t="s">
        <v>5586</v>
      </c>
      <c r="AX126" s="159" t="s">
        <v>5587</v>
      </c>
      <c r="AY126" s="160" t="s">
        <v>5589</v>
      </c>
      <c r="AZ126" s="159" t="s">
        <v>5586</v>
      </c>
      <c r="BA126" s="159" t="s">
        <v>5587</v>
      </c>
      <c r="BB126" s="160" t="s">
        <v>5590</v>
      </c>
      <c r="BC126" s="159" t="s">
        <v>5586</v>
      </c>
      <c r="BD126" s="159" t="s">
        <v>5587</v>
      </c>
      <c r="BE126" s="160" t="s">
        <v>5591</v>
      </c>
      <c r="BF126" s="159" t="s">
        <v>5586</v>
      </c>
      <c r="BG126" s="159" t="s">
        <v>5587</v>
      </c>
      <c r="BH126" s="160" t="s">
        <v>5592</v>
      </c>
      <c r="BI126" s="159" t="s">
        <v>5586</v>
      </c>
      <c r="BJ126" s="159" t="s">
        <v>5587</v>
      </c>
      <c r="BK126" s="159" t="s">
        <v>5593</v>
      </c>
      <c r="BL126" s="159" t="s">
        <v>5586</v>
      </c>
      <c r="BM126" s="159" t="s">
        <v>5587</v>
      </c>
      <c r="BN126" s="159" t="s">
        <v>5594</v>
      </c>
      <c r="BO126" s="159" t="s">
        <v>5572</v>
      </c>
      <c r="BP126" s="159" t="s">
        <v>5595</v>
      </c>
      <c r="BQ126" s="159" t="s">
        <v>3852</v>
      </c>
      <c r="BR126" s="159" t="s">
        <v>3852</v>
      </c>
      <c r="BS126" s="159" t="s">
        <v>3852</v>
      </c>
      <c r="BT126" s="159" t="s">
        <v>3852</v>
      </c>
      <c r="BU126" s="159" t="s">
        <v>3852</v>
      </c>
      <c r="BV126" s="159" t="s">
        <v>3852</v>
      </c>
      <c r="BW126" s="102" t="s">
        <v>3852</v>
      </c>
      <c r="BX126" s="102" t="s">
        <v>3852</v>
      </c>
    </row>
    <row r="127" spans="1:76" s="102" customFormat="1" ht="15.75" x14ac:dyDescent="0.25">
      <c r="A127" s="185" t="s">
        <v>527</v>
      </c>
      <c r="B127" s="186" t="s">
        <v>7866</v>
      </c>
      <c r="C127" s="186" t="s">
        <v>7770</v>
      </c>
      <c r="D127" s="186" t="s">
        <v>11791</v>
      </c>
      <c r="E127" s="186" t="s">
        <v>7783</v>
      </c>
      <c r="F127" s="186" t="s">
        <v>7771</v>
      </c>
      <c r="G127" s="188" t="s">
        <v>666</v>
      </c>
      <c r="H127" s="189" t="s">
        <v>11619</v>
      </c>
      <c r="I127" s="185" t="s">
        <v>2625</v>
      </c>
      <c r="J127" s="188">
        <v>2</v>
      </c>
      <c r="K127" s="186" t="s">
        <v>4175</v>
      </c>
      <c r="L127" s="188">
        <v>2</v>
      </c>
      <c r="M127" s="186" t="s">
        <v>4352</v>
      </c>
      <c r="N127" s="188">
        <v>2</v>
      </c>
      <c r="O127" s="186" t="s">
        <v>4353</v>
      </c>
      <c r="P127" s="188">
        <v>2</v>
      </c>
      <c r="Q127" s="186" t="s">
        <v>11668</v>
      </c>
      <c r="R127" s="188" t="s">
        <v>720</v>
      </c>
      <c r="S127" s="186" t="s">
        <v>11669</v>
      </c>
      <c r="T127" s="188" t="s">
        <v>719</v>
      </c>
      <c r="U127" s="186" t="s">
        <v>4460</v>
      </c>
      <c r="V127" s="188" t="s">
        <v>3987</v>
      </c>
      <c r="W127" s="186" t="s">
        <v>3988</v>
      </c>
      <c r="X127" s="188" t="s">
        <v>2870</v>
      </c>
      <c r="Y127" s="186" t="s">
        <v>4024</v>
      </c>
      <c r="Z127" s="186" t="str">
        <f t="shared" si="2"/>
        <v>11 Ciudades y comunidades sostenibles</v>
      </c>
      <c r="AA127" s="188">
        <v>11.3</v>
      </c>
      <c r="AB127" s="186" t="s">
        <v>4463</v>
      </c>
      <c r="AC127" s="186" t="str">
        <f t="shared" si="3"/>
        <v>11.3 De aqui a 2030, aumentar la urbanizacion inclusiva y sostenible y la capacidad para la planificacion y la gestion participativas, integradas y sostenibles de los asentamientos humanos en todos los paises</v>
      </c>
      <c r="AD127" s="160" t="s">
        <v>5596</v>
      </c>
      <c r="AE127" s="160" t="s">
        <v>5474</v>
      </c>
      <c r="AF127" s="160" t="s">
        <v>4465</v>
      </c>
      <c r="AG127" s="160" t="s">
        <v>5597</v>
      </c>
      <c r="AH127" s="158" t="s">
        <v>719</v>
      </c>
      <c r="AI127" s="159" t="s">
        <v>5598</v>
      </c>
      <c r="AJ127" s="159" t="s">
        <v>5599</v>
      </c>
      <c r="AK127" s="159" t="s">
        <v>3968</v>
      </c>
      <c r="AL127" s="159" t="s">
        <v>5600</v>
      </c>
      <c r="AM127" s="158" t="s">
        <v>3996</v>
      </c>
      <c r="AN127" s="158" t="s">
        <v>3997</v>
      </c>
      <c r="AO127" s="158" t="s">
        <v>3998</v>
      </c>
      <c r="AP127" s="158" t="s">
        <v>719</v>
      </c>
      <c r="AQ127" s="160" t="s">
        <v>5118</v>
      </c>
      <c r="AR127" s="159" t="s">
        <v>5597</v>
      </c>
      <c r="AS127" s="160" t="s">
        <v>5601</v>
      </c>
      <c r="AT127" s="159" t="s">
        <v>5515</v>
      </c>
      <c r="AU127" s="159" t="s">
        <v>4844</v>
      </c>
      <c r="AV127" s="160" t="s">
        <v>5602</v>
      </c>
      <c r="AW127" s="159" t="s">
        <v>5603</v>
      </c>
      <c r="AX127" s="159" t="s">
        <v>5604</v>
      </c>
      <c r="AY127" s="160" t="s">
        <v>3852</v>
      </c>
      <c r="AZ127" s="159" t="s">
        <v>3852</v>
      </c>
      <c r="BA127" s="159" t="s">
        <v>3852</v>
      </c>
      <c r="BB127" s="160" t="s">
        <v>3852</v>
      </c>
      <c r="BC127" s="159" t="s">
        <v>3852</v>
      </c>
      <c r="BD127" s="159" t="s">
        <v>3852</v>
      </c>
      <c r="BE127" s="160" t="s">
        <v>3852</v>
      </c>
      <c r="BF127" s="159" t="s">
        <v>3852</v>
      </c>
      <c r="BG127" s="159" t="s">
        <v>3852</v>
      </c>
      <c r="BH127" s="160" t="s">
        <v>3852</v>
      </c>
      <c r="BI127" s="159" t="s">
        <v>3852</v>
      </c>
      <c r="BJ127" s="159" t="s">
        <v>3852</v>
      </c>
      <c r="BK127" s="159" t="s">
        <v>3852</v>
      </c>
      <c r="BL127" s="159" t="s">
        <v>3852</v>
      </c>
      <c r="BM127" s="159" t="s">
        <v>3852</v>
      </c>
      <c r="BN127" s="159" t="s">
        <v>3852</v>
      </c>
      <c r="BO127" s="159" t="s">
        <v>3852</v>
      </c>
      <c r="BP127" s="159" t="s">
        <v>3852</v>
      </c>
      <c r="BQ127" s="159" t="s">
        <v>3852</v>
      </c>
      <c r="BR127" s="159" t="s">
        <v>3852</v>
      </c>
      <c r="BS127" s="159" t="s">
        <v>3852</v>
      </c>
      <c r="BT127" s="159" t="s">
        <v>3852</v>
      </c>
      <c r="BU127" s="159" t="s">
        <v>3852</v>
      </c>
      <c r="BV127" s="159" t="s">
        <v>3852</v>
      </c>
      <c r="BW127" s="102" t="s">
        <v>3852</v>
      </c>
      <c r="BX127" s="102" t="s">
        <v>3852</v>
      </c>
    </row>
    <row r="128" spans="1:76" s="102" customFormat="1" ht="15.75" x14ac:dyDescent="0.25">
      <c r="A128" s="185" t="s">
        <v>527</v>
      </c>
      <c r="B128" s="186" t="s">
        <v>7866</v>
      </c>
      <c r="C128" s="186" t="s">
        <v>7770</v>
      </c>
      <c r="D128" s="186" t="s">
        <v>11791</v>
      </c>
      <c r="E128" s="186" t="s">
        <v>7783</v>
      </c>
      <c r="F128" s="186" t="s">
        <v>7771</v>
      </c>
      <c r="G128" s="188" t="s">
        <v>3862</v>
      </c>
      <c r="H128" s="189" t="s">
        <v>11623</v>
      </c>
      <c r="I128" s="185" t="s">
        <v>11800</v>
      </c>
      <c r="J128" s="188">
        <v>2</v>
      </c>
      <c r="K128" s="186" t="s">
        <v>4175</v>
      </c>
      <c r="L128" s="188">
        <v>1</v>
      </c>
      <c r="M128" s="186" t="s">
        <v>4176</v>
      </c>
      <c r="N128" s="188">
        <v>7</v>
      </c>
      <c r="O128" s="186" t="s">
        <v>7244</v>
      </c>
      <c r="P128" s="188">
        <v>1</v>
      </c>
      <c r="Q128" s="186" t="s">
        <v>3957</v>
      </c>
      <c r="R128" s="188" t="s">
        <v>747</v>
      </c>
      <c r="S128" s="186" t="s">
        <v>11646</v>
      </c>
      <c r="T128" s="188" t="s">
        <v>719</v>
      </c>
      <c r="U128" s="186" t="s">
        <v>11695</v>
      </c>
      <c r="V128" s="188" t="s">
        <v>4005</v>
      </c>
      <c r="W128" s="186" t="s">
        <v>4006</v>
      </c>
      <c r="X128" s="188" t="s">
        <v>2870</v>
      </c>
      <c r="Y128" s="186" t="s">
        <v>4024</v>
      </c>
      <c r="Z128" s="186" t="str">
        <f t="shared" si="2"/>
        <v>11 Ciudades y comunidades sostenibles</v>
      </c>
      <c r="AA128" s="188">
        <v>11.3</v>
      </c>
      <c r="AB128" s="186" t="s">
        <v>4463</v>
      </c>
      <c r="AC128" s="186" t="str">
        <f t="shared" si="3"/>
        <v>11.3 De aqui a 2030, aumentar la urbanizacion inclusiva y sostenible y la capacidad para la planificacion y la gestion participativas, integradas y sostenibles de los asentamientos humanos en todos los paises</v>
      </c>
      <c r="AD128" s="160" t="s">
        <v>5605</v>
      </c>
      <c r="AE128" s="160" t="s">
        <v>5549</v>
      </c>
      <c r="AF128" s="160" t="s">
        <v>4481</v>
      </c>
      <c r="AG128" s="160" t="s">
        <v>5606</v>
      </c>
      <c r="AH128" s="158" t="s">
        <v>719</v>
      </c>
      <c r="AI128" s="159" t="s">
        <v>5607</v>
      </c>
      <c r="AJ128" s="159" t="s">
        <v>5608</v>
      </c>
      <c r="AK128" s="159" t="s">
        <v>3968</v>
      </c>
      <c r="AL128" s="159" t="s">
        <v>5609</v>
      </c>
      <c r="AM128" s="158" t="s">
        <v>3996</v>
      </c>
      <c r="AN128" s="158" t="s">
        <v>3997</v>
      </c>
      <c r="AO128" s="158" t="s">
        <v>3998</v>
      </c>
      <c r="AP128" s="158" t="s">
        <v>719</v>
      </c>
      <c r="AQ128" s="160" t="s">
        <v>5133</v>
      </c>
      <c r="AR128" s="159" t="s">
        <v>5610</v>
      </c>
      <c r="AS128" s="160" t="s">
        <v>5611</v>
      </c>
      <c r="AT128" s="159" t="s">
        <v>5515</v>
      </c>
      <c r="AU128" s="159" t="s">
        <v>4844</v>
      </c>
      <c r="AV128" s="160" t="s">
        <v>5612</v>
      </c>
      <c r="AW128" s="159" t="s">
        <v>5603</v>
      </c>
      <c r="AX128" s="159" t="s">
        <v>5604</v>
      </c>
      <c r="AY128" s="160" t="s">
        <v>3852</v>
      </c>
      <c r="AZ128" s="159" t="s">
        <v>3852</v>
      </c>
      <c r="BA128" s="159" t="s">
        <v>3852</v>
      </c>
      <c r="BB128" s="160" t="s">
        <v>3852</v>
      </c>
      <c r="BC128" s="159" t="s">
        <v>3852</v>
      </c>
      <c r="BD128" s="159" t="s">
        <v>3852</v>
      </c>
      <c r="BE128" s="160" t="s">
        <v>3852</v>
      </c>
      <c r="BF128" s="159" t="s">
        <v>3852</v>
      </c>
      <c r="BG128" s="159" t="s">
        <v>3852</v>
      </c>
      <c r="BH128" s="160" t="s">
        <v>3852</v>
      </c>
      <c r="BI128" s="159" t="s">
        <v>3852</v>
      </c>
      <c r="BJ128" s="159" t="s">
        <v>3852</v>
      </c>
      <c r="BK128" s="159" t="s">
        <v>3852</v>
      </c>
      <c r="BL128" s="159" t="s">
        <v>3852</v>
      </c>
      <c r="BM128" s="159" t="s">
        <v>3852</v>
      </c>
      <c r="BN128" s="159" t="s">
        <v>3852</v>
      </c>
      <c r="BO128" s="159" t="s">
        <v>3852</v>
      </c>
      <c r="BP128" s="159" t="s">
        <v>3852</v>
      </c>
      <c r="BQ128" s="159" t="s">
        <v>3852</v>
      </c>
      <c r="BR128" s="159" t="s">
        <v>3852</v>
      </c>
      <c r="BS128" s="159" t="s">
        <v>3852</v>
      </c>
      <c r="BT128" s="159" t="s">
        <v>3852</v>
      </c>
      <c r="BU128" s="159" t="s">
        <v>3852</v>
      </c>
      <c r="BV128" s="159" t="s">
        <v>3852</v>
      </c>
      <c r="BW128" s="102" t="s">
        <v>3852</v>
      </c>
      <c r="BX128" s="102" t="s">
        <v>3852</v>
      </c>
    </row>
    <row r="129" spans="1:76" s="102" customFormat="1" ht="15.75" x14ac:dyDescent="0.25">
      <c r="A129" s="185" t="s">
        <v>527</v>
      </c>
      <c r="B129" s="186" t="s">
        <v>7866</v>
      </c>
      <c r="C129" s="186" t="s">
        <v>7770</v>
      </c>
      <c r="D129" s="186" t="s">
        <v>11791</v>
      </c>
      <c r="E129" s="186" t="s">
        <v>7783</v>
      </c>
      <c r="F129" s="186" t="s">
        <v>7771</v>
      </c>
      <c r="G129" s="188" t="s">
        <v>667</v>
      </c>
      <c r="H129" s="189" t="s">
        <v>11625</v>
      </c>
      <c r="I129" s="185" t="s">
        <v>2631</v>
      </c>
      <c r="J129" s="188">
        <v>5</v>
      </c>
      <c r="K129" s="186" t="s">
        <v>11626</v>
      </c>
      <c r="L129" s="188">
        <v>3</v>
      </c>
      <c r="M129" s="186" t="s">
        <v>7725</v>
      </c>
      <c r="N129" s="188">
        <v>3</v>
      </c>
      <c r="O129" s="186" t="s">
        <v>4021</v>
      </c>
      <c r="P129" s="188">
        <v>1</v>
      </c>
      <c r="Q129" s="186" t="s">
        <v>3957</v>
      </c>
      <c r="R129" s="188" t="s">
        <v>739</v>
      </c>
      <c r="S129" s="186" t="s">
        <v>11627</v>
      </c>
      <c r="T129" s="188" t="s">
        <v>720</v>
      </c>
      <c r="U129" s="186" t="s">
        <v>4020</v>
      </c>
      <c r="V129" s="188" t="s">
        <v>4022</v>
      </c>
      <c r="W129" s="186" t="s">
        <v>4023</v>
      </c>
      <c r="X129" s="188" t="s">
        <v>2870</v>
      </c>
      <c r="Y129" s="186" t="s">
        <v>4024</v>
      </c>
      <c r="Z129" s="186" t="str">
        <f t="shared" si="2"/>
        <v>11 Ciudades y comunidades sostenibles</v>
      </c>
      <c r="AA129" s="188">
        <v>11.5</v>
      </c>
      <c r="AB129" s="186" t="s">
        <v>4025</v>
      </c>
      <c r="AC129" s="186" t="str">
        <f t="shared" si="3"/>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129" s="160" t="s">
        <v>5613</v>
      </c>
      <c r="AE129" s="160" t="s">
        <v>5549</v>
      </c>
      <c r="AF129" s="160" t="s">
        <v>4492</v>
      </c>
      <c r="AG129" s="160" t="s">
        <v>5614</v>
      </c>
      <c r="AH129" s="158" t="s">
        <v>719</v>
      </c>
      <c r="AI129" s="159" t="s">
        <v>5615</v>
      </c>
      <c r="AJ129" s="159" t="s">
        <v>5616</v>
      </c>
      <c r="AK129" s="159" t="s">
        <v>3968</v>
      </c>
      <c r="AL129" s="159" t="s">
        <v>5600</v>
      </c>
      <c r="AM129" s="158" t="s">
        <v>3996</v>
      </c>
      <c r="AN129" s="158" t="s">
        <v>3997</v>
      </c>
      <c r="AO129" s="158" t="s">
        <v>3998</v>
      </c>
      <c r="AP129" s="158" t="s">
        <v>719</v>
      </c>
      <c r="AQ129" s="160" t="s">
        <v>5140</v>
      </c>
      <c r="AR129" s="159" t="s">
        <v>5617</v>
      </c>
      <c r="AS129" s="160" t="s">
        <v>5618</v>
      </c>
      <c r="AT129" s="159" t="s">
        <v>5515</v>
      </c>
      <c r="AU129" s="159" t="s">
        <v>4844</v>
      </c>
      <c r="AV129" s="160" t="s">
        <v>5619</v>
      </c>
      <c r="AW129" s="159" t="s">
        <v>5603</v>
      </c>
      <c r="AX129" s="159" t="s">
        <v>5604</v>
      </c>
      <c r="AY129" s="160" t="s">
        <v>3852</v>
      </c>
      <c r="AZ129" s="159" t="s">
        <v>3852</v>
      </c>
      <c r="BA129" s="159" t="s">
        <v>3852</v>
      </c>
      <c r="BB129" s="160" t="s">
        <v>3852</v>
      </c>
      <c r="BC129" s="159" t="s">
        <v>3852</v>
      </c>
      <c r="BD129" s="159" t="s">
        <v>3852</v>
      </c>
      <c r="BE129" s="160" t="s">
        <v>3852</v>
      </c>
      <c r="BF129" s="159" t="s">
        <v>3852</v>
      </c>
      <c r="BG129" s="159" t="s">
        <v>3852</v>
      </c>
      <c r="BH129" s="160" t="s">
        <v>3852</v>
      </c>
      <c r="BI129" s="159" t="s">
        <v>3852</v>
      </c>
      <c r="BJ129" s="159" t="s">
        <v>3852</v>
      </c>
      <c r="BK129" s="159" t="s">
        <v>3852</v>
      </c>
      <c r="BL129" s="159" t="s">
        <v>3852</v>
      </c>
      <c r="BM129" s="159" t="s">
        <v>3852</v>
      </c>
      <c r="BN129" s="159" t="s">
        <v>3852</v>
      </c>
      <c r="BO129" s="159" t="s">
        <v>3852</v>
      </c>
      <c r="BP129" s="159" t="s">
        <v>3852</v>
      </c>
      <c r="BQ129" s="159" t="s">
        <v>3852</v>
      </c>
      <c r="BR129" s="159" t="s">
        <v>3852</v>
      </c>
      <c r="BS129" s="159" t="s">
        <v>3852</v>
      </c>
      <c r="BT129" s="159" t="s">
        <v>3852</v>
      </c>
      <c r="BU129" s="159" t="s">
        <v>3852</v>
      </c>
      <c r="BV129" s="159" t="s">
        <v>3852</v>
      </c>
      <c r="BW129" s="102" t="s">
        <v>3852</v>
      </c>
      <c r="BX129" s="102" t="s">
        <v>3852</v>
      </c>
    </row>
    <row r="130" spans="1:76" s="102" customFormat="1" ht="15.75" x14ac:dyDescent="0.25">
      <c r="A130" s="185" t="s">
        <v>527</v>
      </c>
      <c r="B130" s="186" t="s">
        <v>7866</v>
      </c>
      <c r="C130" s="186" t="s">
        <v>7770</v>
      </c>
      <c r="D130" s="186" t="s">
        <v>11791</v>
      </c>
      <c r="E130" s="186" t="s">
        <v>7783</v>
      </c>
      <c r="F130" s="186" t="s">
        <v>7771</v>
      </c>
      <c r="G130" s="188" t="s">
        <v>3872</v>
      </c>
      <c r="H130" s="189" t="s">
        <v>11696</v>
      </c>
      <c r="I130" s="185" t="s">
        <v>11801</v>
      </c>
      <c r="J130" s="188">
        <v>2</v>
      </c>
      <c r="K130" s="186" t="s">
        <v>4175</v>
      </c>
      <c r="L130" s="188">
        <v>2</v>
      </c>
      <c r="M130" s="186" t="s">
        <v>4352</v>
      </c>
      <c r="N130" s="188">
        <v>2</v>
      </c>
      <c r="O130" s="186" t="s">
        <v>4353</v>
      </c>
      <c r="P130" s="188">
        <v>2</v>
      </c>
      <c r="Q130" s="186" t="s">
        <v>11668</v>
      </c>
      <c r="R130" s="188" t="s">
        <v>720</v>
      </c>
      <c r="S130" s="186" t="s">
        <v>11669</v>
      </c>
      <c r="T130" s="188" t="s">
        <v>720</v>
      </c>
      <c r="U130" s="186" t="s">
        <v>11698</v>
      </c>
      <c r="V130" s="188" t="s">
        <v>2517</v>
      </c>
      <c r="W130" s="186" t="s">
        <v>11696</v>
      </c>
      <c r="X130" s="188" t="s">
        <v>3246</v>
      </c>
      <c r="Y130" s="186" t="s">
        <v>3960</v>
      </c>
      <c r="Z130" s="186" t="str">
        <f t="shared" si="2"/>
        <v>16 Paz, justicia e instituciones solidas</v>
      </c>
      <c r="AA130" s="188">
        <v>16.7</v>
      </c>
      <c r="AB130" s="186" t="s">
        <v>4536</v>
      </c>
      <c r="AC130" s="186" t="str">
        <f t="shared" si="3"/>
        <v>16.7 Garantizar la adopcion en todos los niveles de decisiones inclusivas, participativas y representativas que respondan a las necesidades</v>
      </c>
      <c r="AD130" s="160" t="s">
        <v>5620</v>
      </c>
      <c r="AE130" s="160" t="s">
        <v>4502</v>
      </c>
      <c r="AF130" s="160" t="s">
        <v>3991</v>
      </c>
      <c r="AG130" s="160" t="s">
        <v>4507</v>
      </c>
      <c r="AH130" s="158" t="s">
        <v>719</v>
      </c>
      <c r="AI130" s="159" t="s">
        <v>5621</v>
      </c>
      <c r="AJ130" s="159" t="s">
        <v>5622</v>
      </c>
      <c r="AK130" s="159" t="s">
        <v>3968</v>
      </c>
      <c r="AL130" s="159" t="s">
        <v>5623</v>
      </c>
      <c r="AM130" s="158" t="s">
        <v>4218</v>
      </c>
      <c r="AN130" s="158" t="s">
        <v>5624</v>
      </c>
      <c r="AO130" s="158" t="s">
        <v>4165</v>
      </c>
      <c r="AP130" s="158" t="s">
        <v>719</v>
      </c>
      <c r="AQ130" s="160" t="s">
        <v>5149</v>
      </c>
      <c r="AR130" s="159" t="s">
        <v>5625</v>
      </c>
      <c r="AS130" s="160" t="s">
        <v>5626</v>
      </c>
      <c r="AT130" s="159" t="s">
        <v>5627</v>
      </c>
      <c r="AU130" s="159" t="s">
        <v>5628</v>
      </c>
      <c r="AV130" s="160" t="s">
        <v>5629</v>
      </c>
      <c r="AW130" s="159" t="s">
        <v>5630</v>
      </c>
      <c r="AX130" s="159" t="s">
        <v>5631</v>
      </c>
      <c r="AY130" s="160" t="s">
        <v>3852</v>
      </c>
      <c r="AZ130" s="159" t="s">
        <v>3852</v>
      </c>
      <c r="BA130" s="159" t="s">
        <v>3852</v>
      </c>
      <c r="BB130" s="160" t="s">
        <v>3852</v>
      </c>
      <c r="BC130" s="159" t="s">
        <v>3852</v>
      </c>
      <c r="BD130" s="159" t="s">
        <v>3852</v>
      </c>
      <c r="BE130" s="160" t="s">
        <v>3852</v>
      </c>
      <c r="BF130" s="159" t="s">
        <v>3852</v>
      </c>
      <c r="BG130" s="159" t="s">
        <v>3852</v>
      </c>
      <c r="BH130" s="160" t="s">
        <v>3852</v>
      </c>
      <c r="BI130" s="159" t="s">
        <v>3852</v>
      </c>
      <c r="BJ130" s="159" t="s">
        <v>3852</v>
      </c>
      <c r="BK130" s="159" t="s">
        <v>3852</v>
      </c>
      <c r="BL130" s="159" t="s">
        <v>3852</v>
      </c>
      <c r="BM130" s="159" t="s">
        <v>3852</v>
      </c>
      <c r="BN130" s="159" t="s">
        <v>3852</v>
      </c>
      <c r="BO130" s="159" t="s">
        <v>3852</v>
      </c>
      <c r="BP130" s="159" t="s">
        <v>3852</v>
      </c>
      <c r="BQ130" s="159" t="s">
        <v>3852</v>
      </c>
      <c r="BR130" s="159" t="s">
        <v>3852</v>
      </c>
      <c r="BS130" s="159" t="s">
        <v>3852</v>
      </c>
      <c r="BT130" s="159" t="s">
        <v>3852</v>
      </c>
      <c r="BU130" s="159" t="s">
        <v>3852</v>
      </c>
      <c r="BV130" s="159" t="s">
        <v>3852</v>
      </c>
      <c r="BW130" s="102" t="s">
        <v>3852</v>
      </c>
      <c r="BX130" s="102" t="s">
        <v>3852</v>
      </c>
    </row>
    <row r="131" spans="1:76" s="102" customFormat="1" ht="15.75" x14ac:dyDescent="0.25">
      <c r="A131" s="185" t="s">
        <v>527</v>
      </c>
      <c r="B131" s="186" t="s">
        <v>7866</v>
      </c>
      <c r="C131" s="186" t="s">
        <v>7770</v>
      </c>
      <c r="D131" s="186" t="s">
        <v>11791</v>
      </c>
      <c r="E131" s="186" t="s">
        <v>7783</v>
      </c>
      <c r="F131" s="186" t="s">
        <v>7771</v>
      </c>
      <c r="G131" s="188" t="s">
        <v>3882</v>
      </c>
      <c r="H131" s="189" t="s">
        <v>11699</v>
      </c>
      <c r="I131" s="185" t="s">
        <v>11802</v>
      </c>
      <c r="J131" s="188">
        <v>2</v>
      </c>
      <c r="K131" s="186" t="s">
        <v>4175</v>
      </c>
      <c r="L131" s="188">
        <v>1</v>
      </c>
      <c r="M131" s="186" t="s">
        <v>4176</v>
      </c>
      <c r="N131" s="188">
        <v>3</v>
      </c>
      <c r="O131" s="186" t="s">
        <v>4445</v>
      </c>
      <c r="P131" s="188">
        <v>2</v>
      </c>
      <c r="Q131" s="186" t="s">
        <v>11668</v>
      </c>
      <c r="R131" s="188" t="s">
        <v>746</v>
      </c>
      <c r="S131" s="186" t="s">
        <v>11687</v>
      </c>
      <c r="T131" s="188" t="s">
        <v>747</v>
      </c>
      <c r="U131" s="186" t="s">
        <v>11701</v>
      </c>
      <c r="V131" s="188" t="s">
        <v>4759</v>
      </c>
      <c r="W131" s="186" t="s">
        <v>4760</v>
      </c>
      <c r="X131" s="188" t="s">
        <v>768</v>
      </c>
      <c r="Y131" s="186" t="s">
        <v>4761</v>
      </c>
      <c r="Z131" s="186" t="str">
        <f t="shared" ref="Z131:Z194" si="4">X131&amp;" "&amp;Y131</f>
        <v>5 Igualdad de genero</v>
      </c>
      <c r="AA131" s="188">
        <v>5.0999999999999996</v>
      </c>
      <c r="AB131" s="186" t="s">
        <v>4762</v>
      </c>
      <c r="AC131" s="186" t="str">
        <f t="shared" ref="AC131:AC194" si="5">AA131&amp;" "&amp;AB131</f>
        <v>5.1 Poner fin a todas las formas de discriminacion contra todas las mujeres y las niñas en todo el mundo</v>
      </c>
      <c r="AD131" s="160" t="s">
        <v>4074</v>
      </c>
      <c r="AE131" s="160" t="s">
        <v>4515</v>
      </c>
      <c r="AF131" s="160" t="s">
        <v>4076</v>
      </c>
      <c r="AG131" s="160" t="s">
        <v>4516</v>
      </c>
      <c r="AH131" s="158" t="s">
        <v>719</v>
      </c>
      <c r="AI131" s="159" t="s">
        <v>5632</v>
      </c>
      <c r="AJ131" s="159" t="s">
        <v>5633</v>
      </c>
      <c r="AK131" s="159" t="s">
        <v>3968</v>
      </c>
      <c r="AL131" s="159" t="s">
        <v>5500</v>
      </c>
      <c r="AM131" s="158" t="s">
        <v>4015</v>
      </c>
      <c r="AN131" s="158" t="s">
        <v>3997</v>
      </c>
      <c r="AO131" s="158" t="s">
        <v>4188</v>
      </c>
      <c r="AP131" s="158" t="s">
        <v>719</v>
      </c>
      <c r="AQ131" s="160" t="s">
        <v>4519</v>
      </c>
      <c r="AR131" s="159" t="s">
        <v>5634</v>
      </c>
      <c r="AS131" s="160" t="s">
        <v>5635</v>
      </c>
      <c r="AT131" s="159" t="s">
        <v>5636</v>
      </c>
      <c r="AU131" s="159" t="s">
        <v>5637</v>
      </c>
      <c r="AV131" s="160" t="s">
        <v>5638</v>
      </c>
      <c r="AW131" s="159" t="s">
        <v>5636</v>
      </c>
      <c r="AX131" s="159" t="s">
        <v>5637</v>
      </c>
      <c r="AY131" s="160" t="s">
        <v>3852</v>
      </c>
      <c r="AZ131" s="159" t="s">
        <v>3852</v>
      </c>
      <c r="BA131" s="159" t="s">
        <v>3852</v>
      </c>
      <c r="BB131" s="160" t="s">
        <v>3852</v>
      </c>
      <c r="BC131" s="159" t="s">
        <v>3852</v>
      </c>
      <c r="BD131" s="159" t="s">
        <v>3852</v>
      </c>
      <c r="BE131" s="160" t="s">
        <v>3852</v>
      </c>
      <c r="BF131" s="159" t="s">
        <v>3852</v>
      </c>
      <c r="BG131" s="159" t="s">
        <v>3852</v>
      </c>
      <c r="BH131" s="160" t="s">
        <v>3852</v>
      </c>
      <c r="BI131" s="159" t="s">
        <v>3852</v>
      </c>
      <c r="BJ131" s="159" t="s">
        <v>3852</v>
      </c>
      <c r="BK131" s="159" t="s">
        <v>3852</v>
      </c>
      <c r="BL131" s="159" t="s">
        <v>3852</v>
      </c>
      <c r="BM131" s="159" t="s">
        <v>3852</v>
      </c>
      <c r="BN131" s="159" t="s">
        <v>3852</v>
      </c>
      <c r="BO131" s="159" t="s">
        <v>3852</v>
      </c>
      <c r="BP131" s="159" t="s">
        <v>3852</v>
      </c>
      <c r="BQ131" s="159" t="s">
        <v>3852</v>
      </c>
      <c r="BR131" s="159" t="s">
        <v>3852</v>
      </c>
      <c r="BS131" s="159" t="s">
        <v>3852</v>
      </c>
      <c r="BT131" s="159" t="s">
        <v>3852</v>
      </c>
      <c r="BU131" s="159" t="s">
        <v>3852</v>
      </c>
      <c r="BV131" s="159" t="s">
        <v>3852</v>
      </c>
      <c r="BW131" s="102" t="s">
        <v>3852</v>
      </c>
      <c r="BX131" s="102" t="s">
        <v>3852</v>
      </c>
    </row>
    <row r="132" spans="1:76" s="102" customFormat="1" ht="15.75" x14ac:dyDescent="0.25">
      <c r="A132" s="185" t="s">
        <v>527</v>
      </c>
      <c r="B132" s="186" t="s">
        <v>7866</v>
      </c>
      <c r="C132" s="186" t="s">
        <v>7770</v>
      </c>
      <c r="D132" s="186" t="s">
        <v>11791</v>
      </c>
      <c r="E132" s="186" t="s">
        <v>7783</v>
      </c>
      <c r="F132" s="186" t="s">
        <v>7771</v>
      </c>
      <c r="G132" s="188" t="s">
        <v>3900</v>
      </c>
      <c r="H132" s="189" t="s">
        <v>11702</v>
      </c>
      <c r="I132" s="185" t="s">
        <v>11803</v>
      </c>
      <c r="J132" s="188">
        <v>2</v>
      </c>
      <c r="K132" s="186" t="s">
        <v>4175</v>
      </c>
      <c r="L132" s="188">
        <v>1</v>
      </c>
      <c r="M132" s="186" t="s">
        <v>4176</v>
      </c>
      <c r="N132" s="188">
        <v>3</v>
      </c>
      <c r="O132" s="186" t="s">
        <v>4445</v>
      </c>
      <c r="P132" s="188">
        <v>2</v>
      </c>
      <c r="Q132" s="186" t="s">
        <v>11668</v>
      </c>
      <c r="R132" s="188" t="s">
        <v>739</v>
      </c>
      <c r="S132" s="186" t="s">
        <v>11704</v>
      </c>
      <c r="T132" s="188" t="s">
        <v>719</v>
      </c>
      <c r="U132" s="186" t="s">
        <v>11704</v>
      </c>
      <c r="V132" s="188" t="s">
        <v>4571</v>
      </c>
      <c r="W132" s="186" t="s">
        <v>4572</v>
      </c>
      <c r="X132" s="188" t="s">
        <v>2481</v>
      </c>
      <c r="Y132" s="186" t="s">
        <v>4560</v>
      </c>
      <c r="Z132" s="186" t="str">
        <f t="shared" si="4"/>
        <v>10 Reduccion de las desigualdades</v>
      </c>
      <c r="AA132" s="188">
        <v>10.199999999999999</v>
      </c>
      <c r="AB132" s="186" t="s">
        <v>4561</v>
      </c>
      <c r="AC132" s="186" t="str">
        <f t="shared" si="5"/>
        <v>10.2 De aqui a 2030, potenciar y promover la inclusion social, economica y politica de todas las personas, independientemente de su edad, sexo, discapacidad, raza, etnia, origen, religion o situacion economica u otra condicion</v>
      </c>
      <c r="AD132" s="160" t="s">
        <v>5639</v>
      </c>
      <c r="AE132" s="160" t="s">
        <v>5474</v>
      </c>
      <c r="AF132" s="160" t="s">
        <v>4525</v>
      </c>
      <c r="AG132" s="160" t="s">
        <v>5640</v>
      </c>
      <c r="AH132" s="158" t="s">
        <v>719</v>
      </c>
      <c r="AI132" s="159" t="s">
        <v>5641</v>
      </c>
      <c r="AJ132" s="159" t="s">
        <v>5642</v>
      </c>
      <c r="AK132" s="159" t="s">
        <v>3968</v>
      </c>
      <c r="AL132" s="159" t="s">
        <v>5500</v>
      </c>
      <c r="AM132" s="158" t="s">
        <v>4852</v>
      </c>
      <c r="AN132" s="158" t="s">
        <v>5643</v>
      </c>
      <c r="AO132" s="158" t="s">
        <v>3998</v>
      </c>
      <c r="AP132" s="158" t="s">
        <v>719</v>
      </c>
      <c r="AQ132" s="160" t="s">
        <v>5166</v>
      </c>
      <c r="AR132" s="159" t="s">
        <v>5644</v>
      </c>
      <c r="AS132" s="160" t="s">
        <v>5645</v>
      </c>
      <c r="AT132" s="159" t="s">
        <v>5646</v>
      </c>
      <c r="AU132" s="159" t="s">
        <v>5647</v>
      </c>
      <c r="AV132" s="160" t="s">
        <v>5648</v>
      </c>
      <c r="AW132" s="159" t="s">
        <v>5646</v>
      </c>
      <c r="AX132" s="159" t="s">
        <v>5647</v>
      </c>
      <c r="AY132" s="160" t="s">
        <v>5649</v>
      </c>
      <c r="AZ132" s="159" t="s">
        <v>5646</v>
      </c>
      <c r="BA132" s="159" t="s">
        <v>5647</v>
      </c>
      <c r="BB132" s="160" t="s">
        <v>5650</v>
      </c>
      <c r="BC132" s="159" t="s">
        <v>5646</v>
      </c>
      <c r="BD132" s="159" t="s">
        <v>5647</v>
      </c>
      <c r="BE132" s="160" t="s">
        <v>5651</v>
      </c>
      <c r="BF132" s="159" t="s">
        <v>5646</v>
      </c>
      <c r="BG132" s="159" t="s">
        <v>5647</v>
      </c>
      <c r="BH132" s="160" t="s">
        <v>5652</v>
      </c>
      <c r="BI132" s="159" t="s">
        <v>5646</v>
      </c>
      <c r="BJ132" s="159" t="s">
        <v>5647</v>
      </c>
      <c r="BK132" s="159" t="s">
        <v>5653</v>
      </c>
      <c r="BL132" s="159" t="s">
        <v>5646</v>
      </c>
      <c r="BM132" s="159" t="s">
        <v>5647</v>
      </c>
      <c r="BN132" s="159" t="s">
        <v>5654</v>
      </c>
      <c r="BO132" s="159" t="s">
        <v>5646</v>
      </c>
      <c r="BP132" s="159" t="s">
        <v>5647</v>
      </c>
      <c r="BQ132" s="159" t="s">
        <v>3852</v>
      </c>
      <c r="BR132" s="159" t="s">
        <v>3852</v>
      </c>
      <c r="BS132" s="159" t="s">
        <v>3852</v>
      </c>
      <c r="BT132" s="159" t="s">
        <v>3852</v>
      </c>
      <c r="BU132" s="159" t="s">
        <v>3852</v>
      </c>
      <c r="BV132" s="159" t="s">
        <v>3852</v>
      </c>
      <c r="BW132" s="102" t="s">
        <v>3852</v>
      </c>
      <c r="BX132" s="102" t="s">
        <v>3852</v>
      </c>
    </row>
    <row r="133" spans="1:76" s="102" customFormat="1" ht="15.75" x14ac:dyDescent="0.25">
      <c r="A133" s="185" t="s">
        <v>529</v>
      </c>
      <c r="B133" s="186" t="s">
        <v>8052</v>
      </c>
      <c r="C133" s="186" t="s">
        <v>11804</v>
      </c>
      <c r="D133" s="186" t="s">
        <v>11805</v>
      </c>
      <c r="E133" s="186" t="s">
        <v>7957</v>
      </c>
      <c r="F133" s="186" t="s">
        <v>11806</v>
      </c>
      <c r="G133" s="188" t="s">
        <v>11663</v>
      </c>
      <c r="H133" s="189" t="s">
        <v>11664</v>
      </c>
      <c r="I133" s="185" t="s">
        <v>11807</v>
      </c>
      <c r="J133" s="185">
        <v>6</v>
      </c>
      <c r="K133" s="186" t="s">
        <v>11620</v>
      </c>
      <c r="L133" s="185">
        <v>5</v>
      </c>
      <c r="M133" s="186" t="s">
        <v>11666</v>
      </c>
      <c r="N133" s="185">
        <v>1</v>
      </c>
      <c r="O133" s="186" t="s">
        <v>11667</v>
      </c>
      <c r="P133" s="185">
        <v>2</v>
      </c>
      <c r="Q133" s="186" t="s">
        <v>11668</v>
      </c>
      <c r="R133" s="185" t="s">
        <v>720</v>
      </c>
      <c r="S133" s="186" t="s">
        <v>11669</v>
      </c>
      <c r="T133" s="185" t="s">
        <v>719</v>
      </c>
      <c r="U133" s="186" t="s">
        <v>4460</v>
      </c>
      <c r="V133" s="185" t="s">
        <v>4337</v>
      </c>
      <c r="W133" s="186" t="s">
        <v>4338</v>
      </c>
      <c r="X133" s="185" t="s">
        <v>3246</v>
      </c>
      <c r="Y133" s="186" t="s">
        <v>3960</v>
      </c>
      <c r="Z133" s="186" t="str">
        <f t="shared" si="4"/>
        <v>16 Paz, justicia e instituciones solidas</v>
      </c>
      <c r="AA133" s="185">
        <v>16.100000000000001</v>
      </c>
      <c r="AB133" s="186" t="s">
        <v>4042</v>
      </c>
      <c r="AC133" s="186" t="str">
        <f t="shared" si="5"/>
        <v>16.1 Reducir significativamente todas las formas de violencia y las correspondientes tasas de mortalidad en todo el mundo</v>
      </c>
      <c r="AD133" s="160" t="s">
        <v>5655</v>
      </c>
      <c r="AE133" s="160" t="s">
        <v>5474</v>
      </c>
      <c r="AF133" s="160" t="s">
        <v>4538</v>
      </c>
      <c r="AG133" s="160" t="s">
        <v>4539</v>
      </c>
      <c r="AH133" s="158" t="s">
        <v>719</v>
      </c>
      <c r="AI133" s="159" t="s">
        <v>5656</v>
      </c>
      <c r="AJ133" s="159" t="s">
        <v>5657</v>
      </c>
      <c r="AK133" s="159" t="s">
        <v>3968</v>
      </c>
      <c r="AL133" s="159" t="s">
        <v>5500</v>
      </c>
      <c r="AM133" s="158" t="s">
        <v>2419</v>
      </c>
      <c r="AN133" s="158" t="s">
        <v>4141</v>
      </c>
      <c r="AO133" s="158" t="s">
        <v>4218</v>
      </c>
      <c r="AP133" s="158" t="s">
        <v>719</v>
      </c>
      <c r="AQ133" s="160" t="s">
        <v>5177</v>
      </c>
      <c r="AR133" s="159" t="s">
        <v>5658</v>
      </c>
      <c r="AS133" s="160" t="s">
        <v>5659</v>
      </c>
      <c r="AT133" s="159" t="s">
        <v>5541</v>
      </c>
      <c r="AU133" s="159" t="s">
        <v>5660</v>
      </c>
      <c r="AV133" s="160" t="s">
        <v>5661</v>
      </c>
      <c r="AW133" s="159" t="s">
        <v>5541</v>
      </c>
      <c r="AX133" s="159" t="s">
        <v>5660</v>
      </c>
      <c r="AY133" s="160" t="s">
        <v>3852</v>
      </c>
      <c r="AZ133" s="159" t="s">
        <v>3852</v>
      </c>
      <c r="BA133" s="159" t="s">
        <v>3852</v>
      </c>
      <c r="BB133" s="160" t="s">
        <v>3852</v>
      </c>
      <c r="BC133" s="159" t="s">
        <v>3852</v>
      </c>
      <c r="BD133" s="159" t="s">
        <v>3852</v>
      </c>
      <c r="BE133" s="160" t="s">
        <v>3852</v>
      </c>
      <c r="BF133" s="159" t="s">
        <v>3852</v>
      </c>
      <c r="BG133" s="159" t="s">
        <v>3852</v>
      </c>
      <c r="BH133" s="160" t="s">
        <v>3852</v>
      </c>
      <c r="BI133" s="159" t="s">
        <v>3852</v>
      </c>
      <c r="BJ133" s="159" t="s">
        <v>3852</v>
      </c>
      <c r="BK133" s="159" t="s">
        <v>3852</v>
      </c>
      <c r="BL133" s="159" t="s">
        <v>3852</v>
      </c>
      <c r="BM133" s="159" t="s">
        <v>3852</v>
      </c>
      <c r="BN133" s="159" t="s">
        <v>3852</v>
      </c>
      <c r="BO133" s="159" t="s">
        <v>3852</v>
      </c>
      <c r="BP133" s="159" t="s">
        <v>3852</v>
      </c>
      <c r="BQ133" s="159" t="s">
        <v>3852</v>
      </c>
      <c r="BR133" s="159" t="s">
        <v>3852</v>
      </c>
      <c r="BS133" s="159" t="s">
        <v>3852</v>
      </c>
      <c r="BT133" s="159" t="s">
        <v>3852</v>
      </c>
      <c r="BU133" s="159" t="s">
        <v>3852</v>
      </c>
      <c r="BV133" s="159" t="s">
        <v>3852</v>
      </c>
      <c r="BW133" s="102" t="s">
        <v>3852</v>
      </c>
      <c r="BX133" s="102" t="s">
        <v>3852</v>
      </c>
    </row>
    <row r="134" spans="1:76" s="102" customFormat="1" ht="15.75" x14ac:dyDescent="0.25">
      <c r="A134" s="185" t="s">
        <v>529</v>
      </c>
      <c r="B134" s="186" t="s">
        <v>8052</v>
      </c>
      <c r="C134" s="186" t="s">
        <v>11804</v>
      </c>
      <c r="D134" s="186" t="s">
        <v>11805</v>
      </c>
      <c r="E134" s="186" t="s">
        <v>7957</v>
      </c>
      <c r="F134" s="186" t="s">
        <v>11806</v>
      </c>
      <c r="G134" s="188" t="s">
        <v>3835</v>
      </c>
      <c r="H134" s="189" t="s">
        <v>11670</v>
      </c>
      <c r="I134" s="185" t="s">
        <v>11808</v>
      </c>
      <c r="J134" s="188">
        <v>2</v>
      </c>
      <c r="K134" s="186" t="s">
        <v>4175</v>
      </c>
      <c r="L134" s="188">
        <v>2</v>
      </c>
      <c r="M134" s="186" t="s">
        <v>4352</v>
      </c>
      <c r="N134" s="188">
        <v>2</v>
      </c>
      <c r="O134" s="186" t="s">
        <v>4353</v>
      </c>
      <c r="P134" s="188">
        <v>2</v>
      </c>
      <c r="Q134" s="186" t="s">
        <v>11668</v>
      </c>
      <c r="R134" s="188" t="s">
        <v>720</v>
      </c>
      <c r="S134" s="186" t="s">
        <v>11669</v>
      </c>
      <c r="T134" s="188" t="s">
        <v>746</v>
      </c>
      <c r="U134" s="186" t="s">
        <v>11672</v>
      </c>
      <c r="V134" s="188" t="s">
        <v>2479</v>
      </c>
      <c r="W134" s="186" t="s">
        <v>4354</v>
      </c>
      <c r="X134" s="188" t="s">
        <v>2870</v>
      </c>
      <c r="Y134" s="186" t="s">
        <v>4024</v>
      </c>
      <c r="Z134" s="186" t="str">
        <f t="shared" si="4"/>
        <v>11 Ciudades y comunidades sostenibles</v>
      </c>
      <c r="AA134" s="188">
        <v>11.6</v>
      </c>
      <c r="AB134" s="186" t="s">
        <v>4355</v>
      </c>
      <c r="AC134" s="186" t="str">
        <f t="shared" si="5"/>
        <v>11.6 De aqui a 2030, reducir el impacto ambiental negativo per capita de las ciudades, incluso prestando especial atencion a la calidad del aire y la gestion de los desechos municipales y de otro tipo</v>
      </c>
      <c r="AD134" s="160" t="s">
        <v>5662</v>
      </c>
      <c r="AE134" s="160" t="s">
        <v>5663</v>
      </c>
      <c r="AF134" s="160" t="s">
        <v>5664</v>
      </c>
      <c r="AG134" s="160" t="s">
        <v>5665</v>
      </c>
      <c r="AH134" s="158" t="s">
        <v>719</v>
      </c>
      <c r="AI134" s="159" t="s">
        <v>5666</v>
      </c>
      <c r="AJ134" s="159" t="s">
        <v>5667</v>
      </c>
      <c r="AK134" s="159" t="s">
        <v>3968</v>
      </c>
      <c r="AL134" s="159" t="s">
        <v>5478</v>
      </c>
      <c r="AM134" s="158" t="s">
        <v>2419</v>
      </c>
      <c r="AN134" s="158" t="s">
        <v>3997</v>
      </c>
      <c r="AO134" s="158" t="s">
        <v>2419</v>
      </c>
      <c r="AP134" s="158" t="s">
        <v>719</v>
      </c>
      <c r="AQ134" s="160" t="s">
        <v>5668</v>
      </c>
      <c r="AR134" s="159" t="s">
        <v>5669</v>
      </c>
      <c r="AS134" s="160" t="s">
        <v>5670</v>
      </c>
      <c r="AT134" s="159" t="s">
        <v>5538</v>
      </c>
      <c r="AU134" s="159" t="s">
        <v>5671</v>
      </c>
      <c r="AV134" s="160" t="s">
        <v>5672</v>
      </c>
      <c r="AW134" s="159" t="s">
        <v>5538</v>
      </c>
      <c r="AX134" s="159" t="s">
        <v>5671</v>
      </c>
      <c r="AY134" s="160" t="s">
        <v>3852</v>
      </c>
      <c r="AZ134" s="159" t="s">
        <v>3852</v>
      </c>
      <c r="BA134" s="159" t="s">
        <v>3852</v>
      </c>
      <c r="BB134" s="160" t="s">
        <v>3852</v>
      </c>
      <c r="BC134" s="159" t="s">
        <v>3852</v>
      </c>
      <c r="BD134" s="159" t="s">
        <v>3852</v>
      </c>
      <c r="BE134" s="160" t="s">
        <v>3852</v>
      </c>
      <c r="BF134" s="159" t="s">
        <v>3852</v>
      </c>
      <c r="BG134" s="159" t="s">
        <v>3852</v>
      </c>
      <c r="BH134" s="160" t="s">
        <v>3852</v>
      </c>
      <c r="BI134" s="159" t="s">
        <v>3852</v>
      </c>
      <c r="BJ134" s="159" t="s">
        <v>3852</v>
      </c>
      <c r="BK134" s="159" t="s">
        <v>3852</v>
      </c>
      <c r="BL134" s="159" t="s">
        <v>3852</v>
      </c>
      <c r="BM134" s="159" t="s">
        <v>3852</v>
      </c>
      <c r="BN134" s="159" t="s">
        <v>3852</v>
      </c>
      <c r="BO134" s="159" t="s">
        <v>3852</v>
      </c>
      <c r="BP134" s="159" t="s">
        <v>3852</v>
      </c>
      <c r="BQ134" s="159" t="s">
        <v>3852</v>
      </c>
      <c r="BR134" s="159" t="s">
        <v>3852</v>
      </c>
      <c r="BS134" s="159" t="s">
        <v>3852</v>
      </c>
      <c r="BT134" s="159" t="s">
        <v>3852</v>
      </c>
      <c r="BU134" s="159" t="s">
        <v>3852</v>
      </c>
      <c r="BV134" s="159" t="s">
        <v>3852</v>
      </c>
      <c r="BW134" s="102" t="s">
        <v>3852</v>
      </c>
      <c r="BX134" s="102" t="s">
        <v>3852</v>
      </c>
    </row>
    <row r="135" spans="1:76" s="102" customFormat="1" ht="15.75" x14ac:dyDescent="0.25">
      <c r="A135" s="185" t="s">
        <v>529</v>
      </c>
      <c r="B135" s="186" t="s">
        <v>8052</v>
      </c>
      <c r="C135" s="186" t="s">
        <v>11804</v>
      </c>
      <c r="D135" s="186" t="s">
        <v>11805</v>
      </c>
      <c r="E135" s="186" t="s">
        <v>7957</v>
      </c>
      <c r="F135" s="186" t="s">
        <v>11806</v>
      </c>
      <c r="G135" s="188" t="s">
        <v>3836</v>
      </c>
      <c r="H135" s="189" t="s">
        <v>11673</v>
      </c>
      <c r="I135" s="185" t="s">
        <v>11809</v>
      </c>
      <c r="J135" s="188">
        <v>2</v>
      </c>
      <c r="K135" s="186" t="s">
        <v>4175</v>
      </c>
      <c r="L135" s="188">
        <v>1</v>
      </c>
      <c r="M135" s="186" t="s">
        <v>4176</v>
      </c>
      <c r="N135" s="188">
        <v>5</v>
      </c>
      <c r="O135" s="186" t="s">
        <v>6022</v>
      </c>
      <c r="P135" s="188">
        <v>2</v>
      </c>
      <c r="Q135" s="186" t="s">
        <v>11668</v>
      </c>
      <c r="R135" s="188" t="s">
        <v>721</v>
      </c>
      <c r="S135" s="186" t="s">
        <v>11675</v>
      </c>
      <c r="T135" s="188" t="s">
        <v>720</v>
      </c>
      <c r="U135" s="186" t="s">
        <v>4370</v>
      </c>
      <c r="V135" s="188" t="s">
        <v>4371</v>
      </c>
      <c r="W135" s="186" t="s">
        <v>4372</v>
      </c>
      <c r="X135" s="188" t="s">
        <v>2870</v>
      </c>
      <c r="Y135" s="186" t="s">
        <v>4024</v>
      </c>
      <c r="Z135" s="186" t="str">
        <f t="shared" si="4"/>
        <v>11 Ciudades y comunidades sostenibles</v>
      </c>
      <c r="AA135" s="188">
        <v>11.4</v>
      </c>
      <c r="AB135" s="186" t="s">
        <v>4373</v>
      </c>
      <c r="AC135" s="186" t="str">
        <f t="shared" si="5"/>
        <v>11.4 Redoblar los esfuerzos para proteger y salvaguardar el patrimonio cultural y natural del mundo</v>
      </c>
      <c r="AD135" s="160" t="s">
        <v>5673</v>
      </c>
      <c r="AE135" s="160" t="s">
        <v>5673</v>
      </c>
      <c r="AF135" s="160" t="s">
        <v>5674</v>
      </c>
      <c r="AG135" s="160" t="s">
        <v>5675</v>
      </c>
      <c r="AH135" s="158" t="s">
        <v>719</v>
      </c>
      <c r="AI135" s="159" t="s">
        <v>5676</v>
      </c>
      <c r="AJ135" s="159" t="s">
        <v>5677</v>
      </c>
      <c r="AK135" s="159" t="s">
        <v>3968</v>
      </c>
      <c r="AL135" s="159" t="s">
        <v>5678</v>
      </c>
      <c r="AM135" s="158" t="s">
        <v>4141</v>
      </c>
      <c r="AN135" s="158" t="s">
        <v>4142</v>
      </c>
      <c r="AO135" s="158" t="s">
        <v>4219</v>
      </c>
      <c r="AP135" s="158" t="s">
        <v>719</v>
      </c>
      <c r="AQ135" s="160" t="s">
        <v>5679</v>
      </c>
      <c r="AR135" s="159" t="s">
        <v>5680</v>
      </c>
      <c r="AS135" s="160" t="s">
        <v>5681</v>
      </c>
      <c r="AT135" s="159" t="s">
        <v>5572</v>
      </c>
      <c r="AU135" s="159" t="s">
        <v>5595</v>
      </c>
      <c r="AV135" s="160" t="s">
        <v>5682</v>
      </c>
      <c r="AW135" s="159" t="s">
        <v>5572</v>
      </c>
      <c r="AX135" s="159" t="s">
        <v>5595</v>
      </c>
      <c r="AY135" s="160" t="s">
        <v>5683</v>
      </c>
      <c r="AZ135" s="159" t="s">
        <v>5572</v>
      </c>
      <c r="BA135" s="159" t="s">
        <v>5595</v>
      </c>
      <c r="BB135" s="160" t="s">
        <v>5684</v>
      </c>
      <c r="BC135" s="159" t="s">
        <v>5572</v>
      </c>
      <c r="BD135" s="159" t="s">
        <v>5595</v>
      </c>
      <c r="BE135" s="160"/>
      <c r="BF135" s="159"/>
      <c r="BG135" s="159"/>
      <c r="BH135" s="160"/>
      <c r="BI135" s="159"/>
      <c r="BJ135" s="159"/>
      <c r="BK135" s="159"/>
      <c r="BL135" s="159"/>
      <c r="BM135" s="159"/>
      <c r="BN135" s="159"/>
      <c r="BO135" s="159"/>
      <c r="BP135" s="159"/>
      <c r="BQ135" s="159"/>
      <c r="BR135" s="159"/>
      <c r="BS135" s="159"/>
      <c r="BT135" s="159"/>
      <c r="BU135" s="159"/>
      <c r="BV135" s="159"/>
    </row>
    <row r="136" spans="1:76" s="102" customFormat="1" ht="15.75" x14ac:dyDescent="0.25">
      <c r="A136" s="185" t="s">
        <v>529</v>
      </c>
      <c r="B136" s="186" t="s">
        <v>8052</v>
      </c>
      <c r="C136" s="186" t="s">
        <v>11804</v>
      </c>
      <c r="D136" s="186" t="s">
        <v>11805</v>
      </c>
      <c r="E136" s="186" t="s">
        <v>7957</v>
      </c>
      <c r="F136" s="186" t="s">
        <v>11806</v>
      </c>
      <c r="G136" s="188" t="s">
        <v>3837</v>
      </c>
      <c r="H136" s="189" t="s">
        <v>11676</v>
      </c>
      <c r="I136" s="185" t="s">
        <v>11810</v>
      </c>
      <c r="J136" s="188">
        <v>2</v>
      </c>
      <c r="K136" s="186" t="s">
        <v>4175</v>
      </c>
      <c r="L136" s="188">
        <v>1</v>
      </c>
      <c r="M136" s="186" t="s">
        <v>4176</v>
      </c>
      <c r="N136" s="188">
        <v>7</v>
      </c>
      <c r="O136" s="186" t="s">
        <v>7244</v>
      </c>
      <c r="P136" s="188">
        <v>2</v>
      </c>
      <c r="Q136" s="186" t="s">
        <v>11668</v>
      </c>
      <c r="R136" s="188" t="s">
        <v>728</v>
      </c>
      <c r="S136" s="186" t="s">
        <v>4391</v>
      </c>
      <c r="T136" s="188" t="s">
        <v>720</v>
      </c>
      <c r="U136" s="186" t="s">
        <v>11678</v>
      </c>
      <c r="V136" s="188" t="s">
        <v>4392</v>
      </c>
      <c r="W136" s="186" t="s">
        <v>11679</v>
      </c>
      <c r="X136" s="188" t="s">
        <v>2870</v>
      </c>
      <c r="Y136" s="186" t="s">
        <v>4024</v>
      </c>
      <c r="Z136" s="186" t="str">
        <f t="shared" si="4"/>
        <v>11 Ciudades y comunidades sostenibles</v>
      </c>
      <c r="AA136" s="188">
        <v>11.1</v>
      </c>
      <c r="AB136" s="186" t="s">
        <v>5961</v>
      </c>
      <c r="AC136" s="186" t="str">
        <f t="shared" si="5"/>
        <v>11.1 De aqui a 2030, asegurar el acceso de todas las personas a viviendas y servicios basicos adecuados, seguros y asequibles y mejorar los barrios marginales</v>
      </c>
      <c r="AD136" s="160" t="s">
        <v>5685</v>
      </c>
      <c r="AE136" s="160" t="s">
        <v>5686</v>
      </c>
      <c r="AF136" s="160" t="s">
        <v>5687</v>
      </c>
      <c r="AG136" s="160" t="s">
        <v>5688</v>
      </c>
      <c r="AH136" s="158" t="s">
        <v>719</v>
      </c>
      <c r="AI136" s="159" t="s">
        <v>5689</v>
      </c>
      <c r="AJ136" s="159" t="s">
        <v>5690</v>
      </c>
      <c r="AK136" s="159" t="s">
        <v>4013</v>
      </c>
      <c r="AL136" s="159" t="s">
        <v>5691</v>
      </c>
      <c r="AM136" s="158" t="s">
        <v>2419</v>
      </c>
      <c r="AN136" s="158" t="s">
        <v>3996</v>
      </c>
      <c r="AO136" s="158" t="s">
        <v>2419</v>
      </c>
      <c r="AP136" s="158" t="s">
        <v>719</v>
      </c>
      <c r="AQ136" s="160" t="s">
        <v>5692</v>
      </c>
      <c r="AR136" s="159" t="s">
        <v>5693</v>
      </c>
      <c r="AS136" s="160" t="s">
        <v>5694</v>
      </c>
      <c r="AT136" s="159" t="s">
        <v>5538</v>
      </c>
      <c r="AU136" s="159" t="s">
        <v>5671</v>
      </c>
      <c r="AV136" s="160" t="s">
        <v>5682</v>
      </c>
      <c r="AW136" s="159" t="s">
        <v>5572</v>
      </c>
      <c r="AX136" s="159" t="s">
        <v>5595</v>
      </c>
      <c r="AY136" s="160" t="s">
        <v>5683</v>
      </c>
      <c r="AZ136" s="159" t="s">
        <v>5572</v>
      </c>
      <c r="BA136" s="159" t="s">
        <v>5595</v>
      </c>
      <c r="BB136" s="160" t="s">
        <v>5695</v>
      </c>
      <c r="BC136" s="159" t="s">
        <v>5572</v>
      </c>
      <c r="BD136" s="159" t="s">
        <v>5595</v>
      </c>
      <c r="BE136" s="160" t="s">
        <v>3852</v>
      </c>
      <c r="BF136" s="159" t="s">
        <v>3852</v>
      </c>
      <c r="BG136" s="159" t="s">
        <v>3852</v>
      </c>
      <c r="BH136" s="159" t="s">
        <v>3852</v>
      </c>
      <c r="BI136" s="159" t="s">
        <v>3852</v>
      </c>
      <c r="BJ136" s="159" t="s">
        <v>3852</v>
      </c>
      <c r="BK136" s="159" t="s">
        <v>3852</v>
      </c>
      <c r="BL136" s="159" t="s">
        <v>3852</v>
      </c>
      <c r="BM136" s="159" t="s">
        <v>3852</v>
      </c>
      <c r="BN136" s="159" t="s">
        <v>3852</v>
      </c>
      <c r="BO136" s="159" t="s">
        <v>3852</v>
      </c>
      <c r="BP136" s="159" t="s">
        <v>3852</v>
      </c>
      <c r="BQ136" s="159" t="s">
        <v>3852</v>
      </c>
      <c r="BR136" s="159" t="s">
        <v>3852</v>
      </c>
      <c r="BS136" s="159" t="s">
        <v>3852</v>
      </c>
      <c r="BT136" s="159" t="s">
        <v>3852</v>
      </c>
      <c r="BU136" s="159" t="s">
        <v>3852</v>
      </c>
      <c r="BV136" s="159" t="s">
        <v>3852</v>
      </c>
      <c r="BW136" s="102" t="s">
        <v>3852</v>
      </c>
      <c r="BX136" s="102" t="s">
        <v>3852</v>
      </c>
    </row>
    <row r="137" spans="1:76" s="102" customFormat="1" ht="15.75" x14ac:dyDescent="0.25">
      <c r="A137" s="185" t="s">
        <v>529</v>
      </c>
      <c r="B137" s="186" t="s">
        <v>8052</v>
      </c>
      <c r="C137" s="186" t="s">
        <v>11804</v>
      </c>
      <c r="D137" s="186" t="s">
        <v>11805</v>
      </c>
      <c r="E137" s="186" t="s">
        <v>7957</v>
      </c>
      <c r="F137" s="186" t="s">
        <v>11806</v>
      </c>
      <c r="G137" s="188" t="s">
        <v>3838</v>
      </c>
      <c r="H137" s="189" t="s">
        <v>11680</v>
      </c>
      <c r="I137" s="185" t="s">
        <v>11811</v>
      </c>
      <c r="J137" s="188">
        <v>2</v>
      </c>
      <c r="K137" s="186" t="s">
        <v>4175</v>
      </c>
      <c r="L137" s="188">
        <v>3</v>
      </c>
      <c r="M137" s="186" t="s">
        <v>4407</v>
      </c>
      <c r="N137" s="188">
        <v>4</v>
      </c>
      <c r="O137" s="186" t="s">
        <v>11682</v>
      </c>
      <c r="P137" s="188">
        <v>2</v>
      </c>
      <c r="Q137" s="186" t="s">
        <v>11668</v>
      </c>
      <c r="R137" s="188" t="s">
        <v>719</v>
      </c>
      <c r="S137" s="186" t="s">
        <v>11683</v>
      </c>
      <c r="T137" s="188" t="s">
        <v>746</v>
      </c>
      <c r="U137" s="186" t="s">
        <v>11684</v>
      </c>
      <c r="V137" s="188" t="s">
        <v>4408</v>
      </c>
      <c r="W137" s="186" t="s">
        <v>4409</v>
      </c>
      <c r="X137" s="188" t="s">
        <v>2583</v>
      </c>
      <c r="Y137" s="186" t="s">
        <v>4410</v>
      </c>
      <c r="Z137" s="186" t="str">
        <f t="shared" si="4"/>
        <v>15 Vida de ecosistemas terrestres</v>
      </c>
      <c r="AA137" s="188" t="s">
        <v>4411</v>
      </c>
      <c r="AB137" s="186" t="s">
        <v>4412</v>
      </c>
      <c r="AC137" s="186" t="str">
        <f t="shared" si="5"/>
        <v>15.a Movilizar y aumentar de manera significativa los recursos financieros procedentes de todas las fuentes para conservar y utilizar de forma sostenible la diversidad biologica y los ecosistemas</v>
      </c>
      <c r="AD137" s="160" t="s">
        <v>5620</v>
      </c>
      <c r="AE137" s="160" t="s">
        <v>4228</v>
      </c>
      <c r="AF137" s="160" t="s">
        <v>3991</v>
      </c>
      <c r="AG137" s="160" t="s">
        <v>5625</v>
      </c>
      <c r="AH137" s="158" t="s">
        <v>719</v>
      </c>
      <c r="AI137" s="159" t="s">
        <v>4230</v>
      </c>
      <c r="AJ137" s="159" t="s">
        <v>5699</v>
      </c>
      <c r="AK137" s="159" t="s">
        <v>3968</v>
      </c>
      <c r="AL137" s="159" t="s">
        <v>5700</v>
      </c>
      <c r="AM137" s="158" t="s">
        <v>3996</v>
      </c>
      <c r="AN137" s="158" t="s">
        <v>3997</v>
      </c>
      <c r="AO137" s="158" t="s">
        <v>3998</v>
      </c>
      <c r="AP137" s="158" t="s">
        <v>719</v>
      </c>
      <c r="AQ137" s="160" t="s">
        <v>5701</v>
      </c>
      <c r="AR137" s="159" t="s">
        <v>5702</v>
      </c>
      <c r="AS137" s="160" t="s">
        <v>4004</v>
      </c>
      <c r="AT137" s="159" t="s">
        <v>5703</v>
      </c>
      <c r="AU137" s="159" t="s">
        <v>5704</v>
      </c>
      <c r="AV137" s="160" t="s">
        <v>4001</v>
      </c>
      <c r="AW137" s="159" t="s">
        <v>5703</v>
      </c>
      <c r="AX137" s="159" t="s">
        <v>5704</v>
      </c>
      <c r="AY137" s="160" t="s">
        <v>3852</v>
      </c>
      <c r="AZ137" s="159" t="s">
        <v>3852</v>
      </c>
      <c r="BA137" s="159" t="s">
        <v>3852</v>
      </c>
      <c r="BB137" s="160" t="s">
        <v>3852</v>
      </c>
      <c r="BC137" s="159" t="s">
        <v>3852</v>
      </c>
      <c r="BD137" s="159" t="s">
        <v>3852</v>
      </c>
      <c r="BE137" s="160" t="s">
        <v>3852</v>
      </c>
      <c r="BF137" s="159" t="s">
        <v>3852</v>
      </c>
      <c r="BG137" s="159" t="s">
        <v>3852</v>
      </c>
      <c r="BH137" s="159" t="s">
        <v>3852</v>
      </c>
      <c r="BI137" s="159" t="s">
        <v>3852</v>
      </c>
      <c r="BJ137" s="159" t="s">
        <v>3852</v>
      </c>
      <c r="BK137" s="159" t="s">
        <v>3852</v>
      </c>
      <c r="BL137" s="159" t="s">
        <v>3852</v>
      </c>
      <c r="BM137" s="159" t="s">
        <v>3852</v>
      </c>
      <c r="BN137" s="159" t="s">
        <v>3852</v>
      </c>
      <c r="BO137" s="159" t="s">
        <v>3852</v>
      </c>
      <c r="BP137" s="159" t="s">
        <v>3852</v>
      </c>
      <c r="BQ137" s="159" t="s">
        <v>3852</v>
      </c>
      <c r="BR137" s="159" t="s">
        <v>3852</v>
      </c>
      <c r="BS137" s="159" t="s">
        <v>3852</v>
      </c>
      <c r="BT137" s="159" t="s">
        <v>3852</v>
      </c>
      <c r="BU137" s="159" t="s">
        <v>3852</v>
      </c>
      <c r="BV137" s="159" t="s">
        <v>3852</v>
      </c>
      <c r="BW137" s="102" t="s">
        <v>3852</v>
      </c>
      <c r="BX137" s="102" t="s">
        <v>3852</v>
      </c>
    </row>
    <row r="138" spans="1:76" s="102" customFormat="1" ht="15.75" x14ac:dyDescent="0.25">
      <c r="A138" s="185" t="s">
        <v>529</v>
      </c>
      <c r="B138" s="186" t="s">
        <v>8052</v>
      </c>
      <c r="C138" s="186" t="s">
        <v>11804</v>
      </c>
      <c r="D138" s="186" t="s">
        <v>11805</v>
      </c>
      <c r="E138" s="186" t="s">
        <v>7957</v>
      </c>
      <c r="F138" s="186" t="s">
        <v>11806</v>
      </c>
      <c r="G138" s="188" t="s">
        <v>3846</v>
      </c>
      <c r="H138" s="189" t="s">
        <v>11685</v>
      </c>
      <c r="I138" s="185" t="s">
        <v>11812</v>
      </c>
      <c r="J138" s="188">
        <v>2</v>
      </c>
      <c r="K138" s="186" t="s">
        <v>4175</v>
      </c>
      <c r="L138" s="188">
        <v>1</v>
      </c>
      <c r="M138" s="186" t="s">
        <v>4176</v>
      </c>
      <c r="N138" s="188">
        <v>7</v>
      </c>
      <c r="O138" s="186" t="s">
        <v>7244</v>
      </c>
      <c r="P138" s="188">
        <v>2</v>
      </c>
      <c r="Q138" s="186" t="s">
        <v>11668</v>
      </c>
      <c r="R138" s="188" t="s">
        <v>739</v>
      </c>
      <c r="S138" s="186" t="s">
        <v>11704</v>
      </c>
      <c r="T138" s="188" t="s">
        <v>719</v>
      </c>
      <c r="U138" s="186" t="s">
        <v>11704</v>
      </c>
      <c r="V138" s="188" t="s">
        <v>8020</v>
      </c>
      <c r="W138" s="186" t="s">
        <v>8021</v>
      </c>
      <c r="X138" s="188" t="s">
        <v>2870</v>
      </c>
      <c r="Y138" s="186" t="s">
        <v>4024</v>
      </c>
      <c r="Z138" s="186" t="str">
        <f t="shared" si="4"/>
        <v>11 Ciudades y comunidades sostenibles</v>
      </c>
      <c r="AA138" s="188">
        <v>11.1</v>
      </c>
      <c r="AB138" s="186" t="s">
        <v>5961</v>
      </c>
      <c r="AC138" s="186" t="str">
        <f t="shared" si="5"/>
        <v>11.1 De aqui a 2030, asegurar el acceso de todas las personas a viviendas y servicios basicos adecuados, seguros y asequibles y mejorar los barrios marginales</v>
      </c>
      <c r="AD138" s="160" t="s">
        <v>5705</v>
      </c>
      <c r="AE138" s="160" t="s">
        <v>5706</v>
      </c>
      <c r="AF138" s="160" t="s">
        <v>5707</v>
      </c>
      <c r="AG138" s="160" t="s">
        <v>5708</v>
      </c>
      <c r="AH138" s="158" t="s">
        <v>5400</v>
      </c>
      <c r="AI138" s="159" t="s">
        <v>5709</v>
      </c>
      <c r="AJ138" s="159" t="s">
        <v>5710</v>
      </c>
      <c r="AK138" s="159" t="s">
        <v>3968</v>
      </c>
      <c r="AL138" s="159" t="s">
        <v>5711</v>
      </c>
      <c r="AM138" s="158" t="s">
        <v>3996</v>
      </c>
      <c r="AN138" s="158" t="s">
        <v>3997</v>
      </c>
      <c r="AO138" s="158" t="s">
        <v>3998</v>
      </c>
      <c r="AP138" s="158" t="s">
        <v>5400</v>
      </c>
      <c r="AQ138" s="160" t="s">
        <v>5712</v>
      </c>
      <c r="AR138" s="159" t="s">
        <v>5713</v>
      </c>
      <c r="AS138" s="160" t="s">
        <v>5714</v>
      </c>
      <c r="AT138" s="159" t="s">
        <v>5703</v>
      </c>
      <c r="AU138" s="159" t="s">
        <v>5715</v>
      </c>
      <c r="AV138" s="160" t="s">
        <v>5716</v>
      </c>
      <c r="AW138" s="159" t="s">
        <v>5717</v>
      </c>
      <c r="AX138" s="159" t="s">
        <v>5718</v>
      </c>
      <c r="AY138" s="160" t="s">
        <v>5719</v>
      </c>
      <c r="AZ138" s="159" t="s">
        <v>5720</v>
      </c>
      <c r="BA138" s="159" t="s">
        <v>5721</v>
      </c>
      <c r="BB138" s="160" t="s">
        <v>3852</v>
      </c>
      <c r="BC138" s="159" t="s">
        <v>3852</v>
      </c>
      <c r="BD138" s="159" t="s">
        <v>3852</v>
      </c>
      <c r="BE138" s="160" t="s">
        <v>3852</v>
      </c>
      <c r="BF138" s="159" t="s">
        <v>3852</v>
      </c>
      <c r="BG138" s="159" t="s">
        <v>3852</v>
      </c>
      <c r="BH138" s="159" t="s">
        <v>3852</v>
      </c>
      <c r="BI138" s="159" t="s">
        <v>3852</v>
      </c>
      <c r="BJ138" s="159" t="s">
        <v>3852</v>
      </c>
      <c r="BK138" s="159" t="s">
        <v>3852</v>
      </c>
      <c r="BL138" s="159" t="s">
        <v>3852</v>
      </c>
      <c r="BM138" s="159" t="s">
        <v>3852</v>
      </c>
      <c r="BN138" s="159" t="s">
        <v>3852</v>
      </c>
      <c r="BO138" s="159" t="s">
        <v>3852</v>
      </c>
      <c r="BP138" s="159" t="s">
        <v>3852</v>
      </c>
      <c r="BQ138" s="159" t="s">
        <v>3852</v>
      </c>
      <c r="BR138" s="159" t="s">
        <v>3852</v>
      </c>
      <c r="BS138" s="159" t="s">
        <v>3852</v>
      </c>
      <c r="BT138" s="159" t="s">
        <v>3852</v>
      </c>
      <c r="BU138" s="159" t="s">
        <v>3852</v>
      </c>
      <c r="BV138" s="159" t="s">
        <v>3852</v>
      </c>
      <c r="BW138" s="102" t="s">
        <v>3852</v>
      </c>
      <c r="BX138" s="102" t="s">
        <v>3852</v>
      </c>
    </row>
    <row r="139" spans="1:76" s="102" customFormat="1" ht="15.75" x14ac:dyDescent="0.25">
      <c r="A139" s="185" t="s">
        <v>529</v>
      </c>
      <c r="B139" s="186" t="s">
        <v>8052</v>
      </c>
      <c r="C139" s="186" t="s">
        <v>11804</v>
      </c>
      <c r="D139" s="186" t="s">
        <v>11805</v>
      </c>
      <c r="E139" s="186" t="s">
        <v>7957</v>
      </c>
      <c r="F139" s="186" t="s">
        <v>11806</v>
      </c>
      <c r="G139" s="188" t="s">
        <v>3849</v>
      </c>
      <c r="H139" s="189" t="s">
        <v>11689</v>
      </c>
      <c r="I139" s="185" t="s">
        <v>11813</v>
      </c>
      <c r="J139" s="188">
        <v>2</v>
      </c>
      <c r="K139" s="186" t="s">
        <v>4175</v>
      </c>
      <c r="L139" s="188">
        <v>1</v>
      </c>
      <c r="M139" s="186" t="s">
        <v>4176</v>
      </c>
      <c r="N139" s="188">
        <v>3</v>
      </c>
      <c r="O139" s="186" t="s">
        <v>4445</v>
      </c>
      <c r="P139" s="188">
        <v>3</v>
      </c>
      <c r="Q139" s="186" t="s">
        <v>11642</v>
      </c>
      <c r="R139" s="188" t="s">
        <v>719</v>
      </c>
      <c r="S139" s="186" t="s">
        <v>11649</v>
      </c>
      <c r="T139" s="188" t="s">
        <v>719</v>
      </c>
      <c r="U139" s="186" t="s">
        <v>11650</v>
      </c>
      <c r="V139" s="188" t="s">
        <v>4446</v>
      </c>
      <c r="W139" s="186" t="s">
        <v>4447</v>
      </c>
      <c r="X139" s="188" t="s">
        <v>747</v>
      </c>
      <c r="Y139" s="186" t="s">
        <v>4179</v>
      </c>
      <c r="Z139" s="186" t="str">
        <f t="shared" si="4"/>
        <v>8 Trabajo decente y crecimiento economico</v>
      </c>
      <c r="AA139" s="188">
        <v>8.3000000000000007</v>
      </c>
      <c r="AB139" s="186" t="s">
        <v>4180</v>
      </c>
      <c r="AC139" s="186" t="str">
        <f t="shared" si="5"/>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139" s="160" t="s">
        <v>4074</v>
      </c>
      <c r="AE139" s="160" t="s">
        <v>4515</v>
      </c>
      <c r="AF139" s="160" t="s">
        <v>4076</v>
      </c>
      <c r="AG139" s="160" t="s">
        <v>4516</v>
      </c>
      <c r="AH139" s="158" t="s">
        <v>719</v>
      </c>
      <c r="AI139" s="159" t="s">
        <v>4239</v>
      </c>
      <c r="AJ139" s="159" t="s">
        <v>4240</v>
      </c>
      <c r="AK139" s="159" t="s">
        <v>4013</v>
      </c>
      <c r="AL139" s="159" t="s">
        <v>5724</v>
      </c>
      <c r="AM139" s="158" t="s">
        <v>3996</v>
      </c>
      <c r="AN139" s="158" t="s">
        <v>3997</v>
      </c>
      <c r="AO139" s="158" t="s">
        <v>3998</v>
      </c>
      <c r="AP139" s="158" t="s">
        <v>719</v>
      </c>
      <c r="AQ139" s="160" t="s">
        <v>4242</v>
      </c>
      <c r="AR139" s="159" t="s">
        <v>5725</v>
      </c>
      <c r="AS139" s="160" t="s">
        <v>5726</v>
      </c>
      <c r="AT139" s="159" t="s">
        <v>5727</v>
      </c>
      <c r="AU139" s="159" t="s">
        <v>5728</v>
      </c>
      <c r="AV139" s="160"/>
      <c r="AW139" s="159" t="s">
        <v>3852</v>
      </c>
      <c r="AX139" s="159" t="s">
        <v>3852</v>
      </c>
      <c r="AY139" s="160" t="s">
        <v>3852</v>
      </c>
      <c r="AZ139" s="159" t="s">
        <v>3852</v>
      </c>
      <c r="BA139" s="159" t="s">
        <v>3852</v>
      </c>
      <c r="BB139" s="160" t="s">
        <v>3852</v>
      </c>
      <c r="BC139" s="159" t="s">
        <v>3852</v>
      </c>
      <c r="BD139" s="159" t="s">
        <v>3852</v>
      </c>
      <c r="BE139" s="160" t="s">
        <v>3852</v>
      </c>
      <c r="BF139" s="159" t="s">
        <v>3852</v>
      </c>
      <c r="BG139" s="159" t="s">
        <v>3852</v>
      </c>
      <c r="BH139" s="159" t="s">
        <v>3852</v>
      </c>
      <c r="BI139" s="159" t="s">
        <v>3852</v>
      </c>
      <c r="BJ139" s="159" t="s">
        <v>3852</v>
      </c>
      <c r="BK139" s="159" t="s">
        <v>3852</v>
      </c>
      <c r="BL139" s="159" t="s">
        <v>3852</v>
      </c>
      <c r="BM139" s="159" t="s">
        <v>3852</v>
      </c>
      <c r="BN139" s="159" t="s">
        <v>3852</v>
      </c>
      <c r="BO139" s="159" t="s">
        <v>3852</v>
      </c>
      <c r="BP139" s="159" t="s">
        <v>3852</v>
      </c>
      <c r="BQ139" s="159" t="s">
        <v>3852</v>
      </c>
      <c r="BR139" s="159" t="s">
        <v>3852</v>
      </c>
      <c r="BS139" s="159" t="s">
        <v>3852</v>
      </c>
      <c r="BT139" s="159" t="s">
        <v>3852</v>
      </c>
      <c r="BU139" s="159" t="s">
        <v>3852</v>
      </c>
      <c r="BV139" s="159" t="s">
        <v>3852</v>
      </c>
      <c r="BW139" s="102" t="s">
        <v>3852</v>
      </c>
      <c r="BX139" s="102" t="s">
        <v>3852</v>
      </c>
    </row>
    <row r="140" spans="1:76" s="102" customFormat="1" ht="15.75" x14ac:dyDescent="0.25">
      <c r="A140" s="185" t="s">
        <v>529</v>
      </c>
      <c r="B140" s="186" t="s">
        <v>8052</v>
      </c>
      <c r="C140" s="186" t="s">
        <v>11804</v>
      </c>
      <c r="D140" s="186" t="s">
        <v>11805</v>
      </c>
      <c r="E140" s="186" t="s">
        <v>7957</v>
      </c>
      <c r="F140" s="186" t="s">
        <v>11806</v>
      </c>
      <c r="G140" s="188" t="s">
        <v>3859</v>
      </c>
      <c r="H140" s="189" t="s">
        <v>11691</v>
      </c>
      <c r="I140" s="185" t="s">
        <v>11814</v>
      </c>
      <c r="J140" s="185">
        <v>6</v>
      </c>
      <c r="K140" s="186" t="s">
        <v>11620</v>
      </c>
      <c r="L140" s="185">
        <v>2</v>
      </c>
      <c r="M140" s="186" t="s">
        <v>6871</v>
      </c>
      <c r="N140" s="185">
        <v>4</v>
      </c>
      <c r="O140" s="186" t="s">
        <v>11693</v>
      </c>
      <c r="P140" s="185">
        <v>2</v>
      </c>
      <c r="Q140" s="186" t="s">
        <v>11668</v>
      </c>
      <c r="R140" s="185" t="s">
        <v>720</v>
      </c>
      <c r="S140" s="186" t="s">
        <v>11669</v>
      </c>
      <c r="T140" s="185" t="s">
        <v>719</v>
      </c>
      <c r="U140" s="186" t="s">
        <v>4460</v>
      </c>
      <c r="V140" s="185" t="s">
        <v>4461</v>
      </c>
      <c r="W140" s="186" t="s">
        <v>4462</v>
      </c>
      <c r="X140" s="185" t="s">
        <v>2870</v>
      </c>
      <c r="Y140" s="186" t="s">
        <v>4024</v>
      </c>
      <c r="Z140" s="186" t="str">
        <f t="shared" si="4"/>
        <v>11 Ciudades y comunidades sostenibles</v>
      </c>
      <c r="AA140" s="185">
        <v>11.3</v>
      </c>
      <c r="AB140" s="186" t="s">
        <v>4463</v>
      </c>
      <c r="AC140" s="186" t="str">
        <f t="shared" si="5"/>
        <v>11.3 De aqui a 2030, aumentar la urbanizacion inclusiva y sostenible y la capacidad para la planificacion y la gestion participativas, integradas y sostenibles de los asentamientos humanos en todos los paises</v>
      </c>
      <c r="AD140" s="160" t="s">
        <v>5731</v>
      </c>
      <c r="AE140" s="160" t="s">
        <v>5732</v>
      </c>
      <c r="AF140" s="160" t="s">
        <v>5733</v>
      </c>
      <c r="AG140" s="160" t="s">
        <v>5734</v>
      </c>
      <c r="AH140" s="158" t="s">
        <v>719</v>
      </c>
      <c r="AI140" s="159" t="s">
        <v>5735</v>
      </c>
      <c r="AJ140" s="159" t="s">
        <v>5736</v>
      </c>
      <c r="AK140" s="159" t="s">
        <v>3968</v>
      </c>
      <c r="AL140" s="159" t="s">
        <v>5737</v>
      </c>
      <c r="AM140" s="158" t="s">
        <v>4309</v>
      </c>
      <c r="AN140" s="158" t="s">
        <v>4016</v>
      </c>
      <c r="AO140" s="158" t="s">
        <v>4219</v>
      </c>
      <c r="AP140" s="158" t="s">
        <v>719</v>
      </c>
      <c r="AQ140" s="160" t="s">
        <v>5738</v>
      </c>
      <c r="AR140" s="159" t="s">
        <v>5739</v>
      </c>
      <c r="AS140" s="160" t="s">
        <v>5740</v>
      </c>
      <c r="AT140" s="159" t="s">
        <v>5741</v>
      </c>
      <c r="AU140" s="159" t="s">
        <v>5742</v>
      </c>
      <c r="AV140" s="160" t="s">
        <v>5743</v>
      </c>
      <c r="AW140" s="159" t="s">
        <v>5744</v>
      </c>
      <c r="AX140" s="159" t="s">
        <v>5745</v>
      </c>
      <c r="AY140" s="160" t="s">
        <v>5746</v>
      </c>
      <c r="AZ140" s="159" t="s">
        <v>5744</v>
      </c>
      <c r="BA140" s="159" t="s">
        <v>5745</v>
      </c>
      <c r="BB140" s="160" t="s">
        <v>5747</v>
      </c>
      <c r="BC140" s="159" t="s">
        <v>5748</v>
      </c>
      <c r="BD140" s="159" t="s">
        <v>5745</v>
      </c>
      <c r="BE140" s="160" t="s">
        <v>5749</v>
      </c>
      <c r="BF140" s="159" t="s">
        <v>5748</v>
      </c>
      <c r="BG140" s="159" t="s">
        <v>5745</v>
      </c>
      <c r="BH140" s="159" t="s">
        <v>5750</v>
      </c>
      <c r="BI140" s="159" t="s">
        <v>5748</v>
      </c>
      <c r="BJ140" s="159" t="s">
        <v>5745</v>
      </c>
      <c r="BK140" s="159" t="s">
        <v>5751</v>
      </c>
      <c r="BL140" s="159" t="s">
        <v>5741</v>
      </c>
      <c r="BM140" s="159" t="s">
        <v>5742</v>
      </c>
      <c r="BN140" s="159" t="s">
        <v>5752</v>
      </c>
      <c r="BO140" s="159" t="s">
        <v>5748</v>
      </c>
      <c r="BP140" s="159" t="s">
        <v>5745</v>
      </c>
      <c r="BQ140" s="159" t="s">
        <v>5753</v>
      </c>
      <c r="BR140" s="159" t="s">
        <v>5748</v>
      </c>
      <c r="BS140" s="159" t="s">
        <v>5745</v>
      </c>
      <c r="BT140" s="159" t="s">
        <v>3852</v>
      </c>
      <c r="BU140" s="159" t="s">
        <v>3852</v>
      </c>
      <c r="BV140" s="159" t="s">
        <v>3852</v>
      </c>
      <c r="BW140" s="102" t="s">
        <v>3852</v>
      </c>
      <c r="BX140" s="102" t="s">
        <v>3852</v>
      </c>
    </row>
    <row r="141" spans="1:76" s="102" customFormat="1" ht="15.75" x14ac:dyDescent="0.25">
      <c r="A141" s="185" t="s">
        <v>529</v>
      </c>
      <c r="B141" s="186" t="s">
        <v>8052</v>
      </c>
      <c r="C141" s="186" t="s">
        <v>11804</v>
      </c>
      <c r="D141" s="186" t="s">
        <v>11805</v>
      </c>
      <c r="E141" s="186" t="s">
        <v>7957</v>
      </c>
      <c r="F141" s="186" t="s">
        <v>11806</v>
      </c>
      <c r="G141" s="188" t="s">
        <v>666</v>
      </c>
      <c r="H141" s="189" t="s">
        <v>11619</v>
      </c>
      <c r="I141" s="185" t="s">
        <v>2655</v>
      </c>
      <c r="J141" s="188">
        <v>2</v>
      </c>
      <c r="K141" s="186" t="s">
        <v>4175</v>
      </c>
      <c r="L141" s="188">
        <v>2</v>
      </c>
      <c r="M141" s="186" t="s">
        <v>4352</v>
      </c>
      <c r="N141" s="188">
        <v>2</v>
      </c>
      <c r="O141" s="186" t="s">
        <v>4353</v>
      </c>
      <c r="P141" s="188">
        <v>2</v>
      </c>
      <c r="Q141" s="186" t="s">
        <v>11668</v>
      </c>
      <c r="R141" s="188" t="s">
        <v>720</v>
      </c>
      <c r="S141" s="186" t="s">
        <v>11669</v>
      </c>
      <c r="T141" s="188" t="s">
        <v>719</v>
      </c>
      <c r="U141" s="186" t="s">
        <v>4460</v>
      </c>
      <c r="V141" s="188" t="s">
        <v>3987</v>
      </c>
      <c r="W141" s="186" t="s">
        <v>3988</v>
      </c>
      <c r="X141" s="188" t="s">
        <v>2870</v>
      </c>
      <c r="Y141" s="186" t="s">
        <v>4024</v>
      </c>
      <c r="Z141" s="186" t="str">
        <f t="shared" si="4"/>
        <v>11 Ciudades y comunidades sostenibles</v>
      </c>
      <c r="AA141" s="188">
        <v>11.3</v>
      </c>
      <c r="AB141" s="186" t="s">
        <v>4463</v>
      </c>
      <c r="AC141" s="186" t="str">
        <f t="shared" si="5"/>
        <v>11.3 De aqui a 2030, aumentar la urbanizacion inclusiva y sostenible y la capacidad para la planificacion y la gestion participativas, integradas y sostenibles de los asentamientos humanos en todos los paises</v>
      </c>
      <c r="AD141" s="160" t="s">
        <v>5754</v>
      </c>
      <c r="AE141" s="160" t="s">
        <v>5755</v>
      </c>
      <c r="AF141" s="160" t="s">
        <v>5756</v>
      </c>
      <c r="AG141" s="160" t="s">
        <v>5757</v>
      </c>
      <c r="AH141" s="158" t="s">
        <v>719</v>
      </c>
      <c r="AI141" s="159" t="s">
        <v>5758</v>
      </c>
      <c r="AJ141" s="159" t="s">
        <v>4271</v>
      </c>
      <c r="AK141" s="159" t="s">
        <v>4013</v>
      </c>
      <c r="AL141" s="159" t="s">
        <v>5759</v>
      </c>
      <c r="AM141" s="158" t="s">
        <v>4015</v>
      </c>
      <c r="AN141" s="158" t="s">
        <v>4016</v>
      </c>
      <c r="AO141" s="158" t="s">
        <v>4208</v>
      </c>
      <c r="AP141" s="158" t="s">
        <v>719</v>
      </c>
      <c r="AQ141" s="160" t="s">
        <v>4273</v>
      </c>
      <c r="AR141" s="159" t="s">
        <v>5760</v>
      </c>
      <c r="AS141" s="160" t="s">
        <v>5761</v>
      </c>
      <c r="AT141" s="159" t="s">
        <v>5727</v>
      </c>
      <c r="AU141" s="159" t="s">
        <v>5728</v>
      </c>
      <c r="AV141" s="160"/>
      <c r="AW141" s="159" t="s">
        <v>3852</v>
      </c>
      <c r="AX141" s="159" t="s">
        <v>3852</v>
      </c>
      <c r="AY141" s="160" t="s">
        <v>3852</v>
      </c>
      <c r="AZ141" s="159" t="s">
        <v>3852</v>
      </c>
      <c r="BA141" s="159" t="s">
        <v>3852</v>
      </c>
      <c r="BB141" s="160" t="s">
        <v>3852</v>
      </c>
      <c r="BC141" s="159" t="s">
        <v>3852</v>
      </c>
      <c r="BD141" s="159" t="s">
        <v>3852</v>
      </c>
      <c r="BE141" s="160" t="s">
        <v>3852</v>
      </c>
      <c r="BF141" s="159" t="s">
        <v>3852</v>
      </c>
      <c r="BG141" s="159" t="s">
        <v>3852</v>
      </c>
      <c r="BH141" s="159" t="s">
        <v>3852</v>
      </c>
      <c r="BI141" s="159" t="s">
        <v>3852</v>
      </c>
      <c r="BJ141" s="159" t="s">
        <v>3852</v>
      </c>
      <c r="BK141" s="159" t="s">
        <v>3852</v>
      </c>
      <c r="BL141" s="159" t="s">
        <v>3852</v>
      </c>
      <c r="BM141" s="159" t="s">
        <v>3852</v>
      </c>
      <c r="BN141" s="159" t="s">
        <v>3852</v>
      </c>
      <c r="BO141" s="159" t="s">
        <v>3852</v>
      </c>
      <c r="BP141" s="159" t="s">
        <v>3852</v>
      </c>
      <c r="BQ141" s="159" t="s">
        <v>3852</v>
      </c>
      <c r="BR141" s="159" t="s">
        <v>3852</v>
      </c>
      <c r="BS141" s="159" t="s">
        <v>3852</v>
      </c>
      <c r="BT141" s="159" t="s">
        <v>3852</v>
      </c>
      <c r="BU141" s="159" t="s">
        <v>3852</v>
      </c>
      <c r="BV141" s="159" t="s">
        <v>3852</v>
      </c>
      <c r="BW141" s="102" t="s">
        <v>3852</v>
      </c>
      <c r="BX141" s="102" t="s">
        <v>3852</v>
      </c>
    </row>
    <row r="142" spans="1:76" s="102" customFormat="1" ht="15.75" x14ac:dyDescent="0.25">
      <c r="A142" s="185" t="s">
        <v>529</v>
      </c>
      <c r="B142" s="186" t="s">
        <v>8052</v>
      </c>
      <c r="C142" s="186" t="s">
        <v>11804</v>
      </c>
      <c r="D142" s="186" t="s">
        <v>11805</v>
      </c>
      <c r="E142" s="186" t="s">
        <v>7957</v>
      </c>
      <c r="F142" s="186" t="s">
        <v>11806</v>
      </c>
      <c r="G142" s="188" t="s">
        <v>3862</v>
      </c>
      <c r="H142" s="189" t="s">
        <v>11623</v>
      </c>
      <c r="I142" s="185" t="s">
        <v>11815</v>
      </c>
      <c r="J142" s="188">
        <v>2</v>
      </c>
      <c r="K142" s="186" t="s">
        <v>4175</v>
      </c>
      <c r="L142" s="188">
        <v>1</v>
      </c>
      <c r="M142" s="186" t="s">
        <v>4176</v>
      </c>
      <c r="N142" s="188">
        <v>7</v>
      </c>
      <c r="O142" s="186" t="s">
        <v>7244</v>
      </c>
      <c r="P142" s="188">
        <v>1</v>
      </c>
      <c r="Q142" s="186" t="s">
        <v>3957</v>
      </c>
      <c r="R142" s="188" t="s">
        <v>747</v>
      </c>
      <c r="S142" s="186" t="s">
        <v>11646</v>
      </c>
      <c r="T142" s="188" t="s">
        <v>719</v>
      </c>
      <c r="U142" s="186" t="s">
        <v>11695</v>
      </c>
      <c r="V142" s="188" t="s">
        <v>4005</v>
      </c>
      <c r="W142" s="186" t="s">
        <v>4006</v>
      </c>
      <c r="X142" s="188" t="s">
        <v>2870</v>
      </c>
      <c r="Y142" s="186" t="s">
        <v>4024</v>
      </c>
      <c r="Z142" s="186" t="str">
        <f t="shared" si="4"/>
        <v>11 Ciudades y comunidades sostenibles</v>
      </c>
      <c r="AA142" s="188">
        <v>11.3</v>
      </c>
      <c r="AB142" s="186" t="s">
        <v>4463</v>
      </c>
      <c r="AC142" s="186" t="str">
        <f t="shared" si="5"/>
        <v>11.3 De aqui a 2030, aumentar la urbanizacion inclusiva y sostenible y la capacidad para la planificacion y la gestion participativas, integradas y sostenibles de los asentamientos humanos en todos los paises</v>
      </c>
      <c r="AD142" s="160" t="s">
        <v>5762</v>
      </c>
      <c r="AE142" s="160" t="s">
        <v>5763</v>
      </c>
      <c r="AF142" s="160" t="s">
        <v>3991</v>
      </c>
      <c r="AG142" s="160" t="s">
        <v>5764</v>
      </c>
      <c r="AH142" s="158" t="s">
        <v>719</v>
      </c>
      <c r="AI142" s="159" t="s">
        <v>4230</v>
      </c>
      <c r="AJ142" s="159" t="s">
        <v>4231</v>
      </c>
      <c r="AK142" s="159" t="s">
        <v>3968</v>
      </c>
      <c r="AL142" s="159" t="s">
        <v>5765</v>
      </c>
      <c r="AM142" s="158" t="s">
        <v>3996</v>
      </c>
      <c r="AN142" s="158" t="s">
        <v>3997</v>
      </c>
      <c r="AO142" s="158" t="s">
        <v>3998</v>
      </c>
      <c r="AP142" s="158" t="s">
        <v>719</v>
      </c>
      <c r="AQ142" s="160" t="s">
        <v>5766</v>
      </c>
      <c r="AR142" s="159" t="s">
        <v>5767</v>
      </c>
      <c r="AS142" s="160" t="s">
        <v>4004</v>
      </c>
      <c r="AT142" s="159" t="s">
        <v>5727</v>
      </c>
      <c r="AU142" s="159" t="s">
        <v>5768</v>
      </c>
      <c r="AV142" s="160" t="s">
        <v>4001</v>
      </c>
      <c r="AW142" s="159" t="s">
        <v>5727</v>
      </c>
      <c r="AX142" s="159" t="s">
        <v>5768</v>
      </c>
      <c r="AY142" s="160" t="s">
        <v>3852</v>
      </c>
      <c r="AZ142" s="159" t="s">
        <v>3852</v>
      </c>
      <c r="BA142" s="159" t="s">
        <v>3852</v>
      </c>
      <c r="BB142" s="160" t="s">
        <v>3852</v>
      </c>
      <c r="BC142" s="159" t="s">
        <v>3852</v>
      </c>
      <c r="BD142" s="159" t="s">
        <v>3852</v>
      </c>
      <c r="BE142" s="160" t="s">
        <v>3852</v>
      </c>
      <c r="BF142" s="159" t="s">
        <v>3852</v>
      </c>
      <c r="BG142" s="159" t="s">
        <v>3852</v>
      </c>
      <c r="BH142" s="159" t="s">
        <v>3852</v>
      </c>
      <c r="BI142" s="159" t="s">
        <v>3852</v>
      </c>
      <c r="BJ142" s="159" t="s">
        <v>3852</v>
      </c>
      <c r="BK142" s="159" t="s">
        <v>3852</v>
      </c>
      <c r="BL142" s="159" t="s">
        <v>3852</v>
      </c>
      <c r="BM142" s="159" t="s">
        <v>3852</v>
      </c>
      <c r="BN142" s="159" t="s">
        <v>3852</v>
      </c>
      <c r="BO142" s="159" t="s">
        <v>3852</v>
      </c>
      <c r="BP142" s="159" t="s">
        <v>3852</v>
      </c>
      <c r="BQ142" s="159" t="s">
        <v>3852</v>
      </c>
      <c r="BR142" s="159" t="s">
        <v>3852</v>
      </c>
      <c r="BS142" s="159" t="s">
        <v>3852</v>
      </c>
      <c r="BT142" s="159" t="s">
        <v>3852</v>
      </c>
      <c r="BU142" s="159" t="s">
        <v>3852</v>
      </c>
      <c r="BV142" s="159" t="s">
        <v>3852</v>
      </c>
      <c r="BW142" s="102" t="s">
        <v>3852</v>
      </c>
      <c r="BX142" s="102" t="s">
        <v>3852</v>
      </c>
    </row>
    <row r="143" spans="1:76" s="102" customFormat="1" ht="15.75" x14ac:dyDescent="0.25">
      <c r="A143" s="185" t="s">
        <v>529</v>
      </c>
      <c r="B143" s="186" t="s">
        <v>8052</v>
      </c>
      <c r="C143" s="186" t="s">
        <v>11804</v>
      </c>
      <c r="D143" s="186" t="s">
        <v>11805</v>
      </c>
      <c r="E143" s="186" t="s">
        <v>7957</v>
      </c>
      <c r="F143" s="186" t="s">
        <v>11806</v>
      </c>
      <c r="G143" s="188" t="s">
        <v>667</v>
      </c>
      <c r="H143" s="189" t="s">
        <v>11625</v>
      </c>
      <c r="I143" s="185" t="s">
        <v>2656</v>
      </c>
      <c r="J143" s="188">
        <v>5</v>
      </c>
      <c r="K143" s="186" t="s">
        <v>11626</v>
      </c>
      <c r="L143" s="188">
        <v>3</v>
      </c>
      <c r="M143" s="186" t="s">
        <v>7725</v>
      </c>
      <c r="N143" s="188">
        <v>3</v>
      </c>
      <c r="O143" s="186" t="s">
        <v>4021</v>
      </c>
      <c r="P143" s="188">
        <v>1</v>
      </c>
      <c r="Q143" s="186" t="s">
        <v>3957</v>
      </c>
      <c r="R143" s="188" t="s">
        <v>739</v>
      </c>
      <c r="S143" s="186" t="s">
        <v>11627</v>
      </c>
      <c r="T143" s="188" t="s">
        <v>720</v>
      </c>
      <c r="U143" s="186" t="s">
        <v>4020</v>
      </c>
      <c r="V143" s="188" t="s">
        <v>4022</v>
      </c>
      <c r="W143" s="186" t="s">
        <v>4023</v>
      </c>
      <c r="X143" s="188" t="s">
        <v>2870</v>
      </c>
      <c r="Y143" s="186" t="s">
        <v>4024</v>
      </c>
      <c r="Z143" s="186" t="str">
        <f t="shared" si="4"/>
        <v>11 Ciudades y comunidades sostenibles</v>
      </c>
      <c r="AA143" s="188">
        <v>11.5</v>
      </c>
      <c r="AB143" s="186" t="s">
        <v>4025</v>
      </c>
      <c r="AC143" s="186" t="str">
        <f t="shared" si="5"/>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143" s="160" t="s">
        <v>5774</v>
      </c>
      <c r="AE143" s="160" t="s">
        <v>5775</v>
      </c>
      <c r="AF143" s="160" t="s">
        <v>5776</v>
      </c>
      <c r="AG143" s="160" t="s">
        <v>5777</v>
      </c>
      <c r="AH143" s="158" t="s">
        <v>719</v>
      </c>
      <c r="AI143" s="159" t="s">
        <v>5778</v>
      </c>
      <c r="AJ143" s="159" t="s">
        <v>5779</v>
      </c>
      <c r="AK143" s="159" t="s">
        <v>3968</v>
      </c>
      <c r="AL143" s="159" t="s">
        <v>5780</v>
      </c>
      <c r="AM143" s="158" t="s">
        <v>5781</v>
      </c>
      <c r="AN143" s="158" t="s">
        <v>5358</v>
      </c>
      <c r="AO143" s="158" t="s">
        <v>5782</v>
      </c>
      <c r="AP143" s="158" t="s">
        <v>719</v>
      </c>
      <c r="AQ143" s="160" t="s">
        <v>5783</v>
      </c>
      <c r="AR143" s="159" t="s">
        <v>5784</v>
      </c>
      <c r="AS143" s="160" t="s">
        <v>5785</v>
      </c>
      <c r="AT143" s="159" t="s">
        <v>5786</v>
      </c>
      <c r="AU143" s="159" t="s">
        <v>5787</v>
      </c>
      <c r="AV143" s="160" t="s">
        <v>5788</v>
      </c>
      <c r="AW143" s="159" t="s">
        <v>5789</v>
      </c>
      <c r="AX143" s="159" t="s">
        <v>5790</v>
      </c>
      <c r="AY143" s="160" t="s">
        <v>5791</v>
      </c>
      <c r="AZ143" s="159" t="s">
        <v>5792</v>
      </c>
      <c r="BA143" s="159" t="s">
        <v>5793</v>
      </c>
      <c r="BB143" s="160" t="s">
        <v>3852</v>
      </c>
      <c r="BC143" s="159" t="s">
        <v>3852</v>
      </c>
      <c r="BD143" s="159" t="s">
        <v>3852</v>
      </c>
      <c r="BE143" s="160" t="s">
        <v>3852</v>
      </c>
      <c r="BF143" s="159" t="s">
        <v>3852</v>
      </c>
      <c r="BG143" s="159" t="s">
        <v>3852</v>
      </c>
      <c r="BH143" s="159" t="s">
        <v>3852</v>
      </c>
      <c r="BI143" s="159" t="s">
        <v>3852</v>
      </c>
      <c r="BJ143" s="159" t="s">
        <v>3852</v>
      </c>
      <c r="BK143" s="159" t="s">
        <v>3852</v>
      </c>
      <c r="BL143" s="159" t="s">
        <v>3852</v>
      </c>
      <c r="BM143" s="159" t="s">
        <v>3852</v>
      </c>
      <c r="BN143" s="159" t="s">
        <v>3852</v>
      </c>
      <c r="BO143" s="159" t="s">
        <v>3852</v>
      </c>
      <c r="BP143" s="159" t="s">
        <v>3852</v>
      </c>
      <c r="BQ143" s="159" t="s">
        <v>3852</v>
      </c>
      <c r="BR143" s="159" t="s">
        <v>3852</v>
      </c>
      <c r="BS143" s="159" t="s">
        <v>3852</v>
      </c>
      <c r="BT143" s="159" t="s">
        <v>3852</v>
      </c>
      <c r="BU143" s="159" t="s">
        <v>3852</v>
      </c>
      <c r="BV143" s="159" t="s">
        <v>3852</v>
      </c>
      <c r="BW143" s="102" t="s">
        <v>3852</v>
      </c>
      <c r="BX143" s="102" t="s">
        <v>3852</v>
      </c>
    </row>
    <row r="144" spans="1:76" s="102" customFormat="1" ht="15.75" x14ac:dyDescent="0.25">
      <c r="A144" s="185" t="s">
        <v>529</v>
      </c>
      <c r="B144" s="186" t="s">
        <v>8052</v>
      </c>
      <c r="C144" s="186" t="s">
        <v>11804</v>
      </c>
      <c r="D144" s="186" t="s">
        <v>11805</v>
      </c>
      <c r="E144" s="186" t="s">
        <v>7957</v>
      </c>
      <c r="F144" s="186" t="s">
        <v>11806</v>
      </c>
      <c r="G144" s="188" t="s">
        <v>3872</v>
      </c>
      <c r="H144" s="189" t="s">
        <v>11696</v>
      </c>
      <c r="I144" s="185" t="s">
        <v>11816</v>
      </c>
      <c r="J144" s="188">
        <v>2</v>
      </c>
      <c r="K144" s="186" t="s">
        <v>4175</v>
      </c>
      <c r="L144" s="188">
        <v>2</v>
      </c>
      <c r="M144" s="186" t="s">
        <v>4352</v>
      </c>
      <c r="N144" s="188">
        <v>2</v>
      </c>
      <c r="O144" s="186" t="s">
        <v>4353</v>
      </c>
      <c r="P144" s="188">
        <v>2</v>
      </c>
      <c r="Q144" s="186" t="s">
        <v>11668</v>
      </c>
      <c r="R144" s="188" t="s">
        <v>720</v>
      </c>
      <c r="S144" s="186" t="s">
        <v>11669</v>
      </c>
      <c r="T144" s="188" t="s">
        <v>720</v>
      </c>
      <c r="U144" s="186" t="s">
        <v>11698</v>
      </c>
      <c r="V144" s="188" t="s">
        <v>2517</v>
      </c>
      <c r="W144" s="186" t="s">
        <v>11696</v>
      </c>
      <c r="X144" s="188" t="s">
        <v>3246</v>
      </c>
      <c r="Y144" s="186" t="s">
        <v>3960</v>
      </c>
      <c r="Z144" s="186" t="str">
        <f t="shared" si="4"/>
        <v>16 Paz, justicia e instituciones solidas</v>
      </c>
      <c r="AA144" s="188">
        <v>16.7</v>
      </c>
      <c r="AB144" s="186" t="s">
        <v>4536</v>
      </c>
      <c r="AC144" s="186" t="str">
        <f t="shared" si="5"/>
        <v>16.7 Garantizar la adopcion en todos los niveles de decisiones inclusivas, participativas y representativas que respondan a las necesidades</v>
      </c>
      <c r="AD144" s="160" t="s">
        <v>5620</v>
      </c>
      <c r="AE144" s="160" t="s">
        <v>4228</v>
      </c>
      <c r="AF144" s="160" t="s">
        <v>3991</v>
      </c>
      <c r="AG144" s="160" t="s">
        <v>5625</v>
      </c>
      <c r="AH144" s="158" t="s">
        <v>719</v>
      </c>
      <c r="AI144" s="159" t="s">
        <v>5794</v>
      </c>
      <c r="AJ144" s="159" t="s">
        <v>4231</v>
      </c>
      <c r="AK144" s="159" t="s">
        <v>3968</v>
      </c>
      <c r="AL144" s="159" t="s">
        <v>5795</v>
      </c>
      <c r="AM144" s="158" t="s">
        <v>3996</v>
      </c>
      <c r="AN144" s="158" t="s">
        <v>3997</v>
      </c>
      <c r="AO144" s="158" t="s">
        <v>3998</v>
      </c>
      <c r="AP144" s="158" t="s">
        <v>719</v>
      </c>
      <c r="AQ144" s="160" t="s">
        <v>5796</v>
      </c>
      <c r="AR144" s="159" t="s">
        <v>5797</v>
      </c>
      <c r="AS144" s="160" t="s">
        <v>4004</v>
      </c>
      <c r="AT144" s="159" t="s">
        <v>5798</v>
      </c>
      <c r="AU144" s="159" t="s">
        <v>5799</v>
      </c>
      <c r="AV144" s="160" t="s">
        <v>4001</v>
      </c>
      <c r="AW144" s="159" t="s">
        <v>5798</v>
      </c>
      <c r="AX144" s="159" t="s">
        <v>5799</v>
      </c>
      <c r="AY144" s="160" t="s">
        <v>3852</v>
      </c>
      <c r="AZ144" s="159" t="s">
        <v>3852</v>
      </c>
      <c r="BA144" s="159" t="s">
        <v>3852</v>
      </c>
      <c r="BB144" s="160" t="s">
        <v>3852</v>
      </c>
      <c r="BC144" s="159" t="s">
        <v>3852</v>
      </c>
      <c r="BD144" s="159" t="s">
        <v>3852</v>
      </c>
      <c r="BE144" s="160" t="s">
        <v>3852</v>
      </c>
      <c r="BF144" s="159" t="s">
        <v>3852</v>
      </c>
      <c r="BG144" s="159" t="s">
        <v>3852</v>
      </c>
      <c r="BH144" s="159" t="s">
        <v>3852</v>
      </c>
      <c r="BI144" s="159" t="s">
        <v>3852</v>
      </c>
      <c r="BJ144" s="159" t="s">
        <v>3852</v>
      </c>
      <c r="BK144" s="159" t="s">
        <v>3852</v>
      </c>
      <c r="BL144" s="159" t="s">
        <v>3852</v>
      </c>
      <c r="BM144" s="159" t="s">
        <v>3852</v>
      </c>
      <c r="BN144" s="159" t="s">
        <v>3852</v>
      </c>
      <c r="BO144" s="159" t="s">
        <v>3852</v>
      </c>
      <c r="BP144" s="159" t="s">
        <v>3852</v>
      </c>
      <c r="BQ144" s="159" t="s">
        <v>3852</v>
      </c>
      <c r="BR144" s="159" t="s">
        <v>3852</v>
      </c>
      <c r="BS144" s="159" t="s">
        <v>3852</v>
      </c>
      <c r="BT144" s="159" t="s">
        <v>3852</v>
      </c>
      <c r="BU144" s="159" t="s">
        <v>3852</v>
      </c>
      <c r="BV144" s="159" t="s">
        <v>3852</v>
      </c>
      <c r="BW144" s="102" t="s">
        <v>3852</v>
      </c>
      <c r="BX144" s="102" t="s">
        <v>3852</v>
      </c>
    </row>
    <row r="145" spans="1:80" s="102" customFormat="1" ht="15.75" x14ac:dyDescent="0.25">
      <c r="A145" s="185" t="s">
        <v>529</v>
      </c>
      <c r="B145" s="186" t="s">
        <v>8052</v>
      </c>
      <c r="C145" s="186" t="s">
        <v>11804</v>
      </c>
      <c r="D145" s="186" t="s">
        <v>11805</v>
      </c>
      <c r="E145" s="186" t="s">
        <v>7957</v>
      </c>
      <c r="F145" s="186" t="s">
        <v>11806</v>
      </c>
      <c r="G145" s="188" t="s">
        <v>3882</v>
      </c>
      <c r="H145" s="189" t="s">
        <v>11699</v>
      </c>
      <c r="I145" s="185" t="s">
        <v>11817</v>
      </c>
      <c r="J145" s="188">
        <v>2</v>
      </c>
      <c r="K145" s="186" t="s">
        <v>4175</v>
      </c>
      <c r="L145" s="188">
        <v>1</v>
      </c>
      <c r="M145" s="186" t="s">
        <v>4176</v>
      </c>
      <c r="N145" s="188">
        <v>3</v>
      </c>
      <c r="O145" s="186" t="s">
        <v>4445</v>
      </c>
      <c r="P145" s="188">
        <v>1</v>
      </c>
      <c r="Q145" s="186" t="s">
        <v>3957</v>
      </c>
      <c r="R145" s="188" t="s">
        <v>720</v>
      </c>
      <c r="S145" s="186" t="s">
        <v>4278</v>
      </c>
      <c r="T145" s="188" t="s">
        <v>721</v>
      </c>
      <c r="U145" s="186" t="s">
        <v>11818</v>
      </c>
      <c r="V145" s="188" t="s">
        <v>8087</v>
      </c>
      <c r="W145" s="186" t="s">
        <v>11819</v>
      </c>
      <c r="X145" s="188" t="s">
        <v>768</v>
      </c>
      <c r="Y145" s="186" t="s">
        <v>4761</v>
      </c>
      <c r="Z145" s="186" t="str">
        <f t="shared" si="4"/>
        <v>5 Igualdad de genero</v>
      </c>
      <c r="AA145" s="188">
        <v>5.0999999999999996</v>
      </c>
      <c r="AB145" s="186" t="s">
        <v>4762</v>
      </c>
      <c r="AC145" s="186" t="str">
        <f t="shared" si="5"/>
        <v>5.1 Poner fin a todas las formas de discriminacion contra todas las mujeres y las niñas en todo el mundo</v>
      </c>
      <c r="AD145" s="160" t="s">
        <v>4074</v>
      </c>
      <c r="AE145" s="160" t="s">
        <v>4515</v>
      </c>
      <c r="AF145" s="160" t="s">
        <v>4076</v>
      </c>
      <c r="AG145" s="160" t="s">
        <v>4516</v>
      </c>
      <c r="AH145" s="158" t="s">
        <v>719</v>
      </c>
      <c r="AI145" s="159" t="s">
        <v>4239</v>
      </c>
      <c r="AJ145" s="159" t="s">
        <v>4240</v>
      </c>
      <c r="AK145" s="159" t="s">
        <v>4013</v>
      </c>
      <c r="AL145" s="159" t="s">
        <v>5800</v>
      </c>
      <c r="AM145" s="158" t="s">
        <v>3996</v>
      </c>
      <c r="AN145" s="158" t="s">
        <v>3997</v>
      </c>
      <c r="AO145" s="158" t="s">
        <v>3998</v>
      </c>
      <c r="AP145" s="158" t="s">
        <v>719</v>
      </c>
      <c r="AQ145" s="160" t="s">
        <v>4242</v>
      </c>
      <c r="AR145" s="159" t="s">
        <v>5801</v>
      </c>
      <c r="AS145" s="160" t="s">
        <v>5802</v>
      </c>
      <c r="AT145" s="159" t="s">
        <v>5798</v>
      </c>
      <c r="AU145" s="159" t="s">
        <v>5799</v>
      </c>
      <c r="AV145" s="160"/>
      <c r="AW145" s="159" t="s">
        <v>3852</v>
      </c>
      <c r="AX145" s="159" t="s">
        <v>3852</v>
      </c>
      <c r="AY145" s="160" t="s">
        <v>3852</v>
      </c>
      <c r="AZ145" s="159" t="s">
        <v>3852</v>
      </c>
      <c r="BA145" s="159" t="s">
        <v>3852</v>
      </c>
      <c r="BB145" s="160" t="s">
        <v>3852</v>
      </c>
      <c r="BC145" s="159" t="s">
        <v>3852</v>
      </c>
      <c r="BD145" s="159" t="s">
        <v>3852</v>
      </c>
      <c r="BE145" s="160" t="s">
        <v>3852</v>
      </c>
      <c r="BF145" s="159" t="s">
        <v>3852</v>
      </c>
      <c r="BG145" s="159" t="s">
        <v>3852</v>
      </c>
      <c r="BH145" s="159" t="s">
        <v>3852</v>
      </c>
      <c r="BI145" s="159" t="s">
        <v>3852</v>
      </c>
      <c r="BJ145" s="159" t="s">
        <v>3852</v>
      </c>
      <c r="BK145" s="159" t="s">
        <v>3852</v>
      </c>
      <c r="BL145" s="159" t="s">
        <v>3852</v>
      </c>
      <c r="BM145" s="159" t="s">
        <v>3852</v>
      </c>
      <c r="BN145" s="159" t="s">
        <v>3852</v>
      </c>
      <c r="BO145" s="159" t="s">
        <v>3852</v>
      </c>
      <c r="BP145" s="159" t="s">
        <v>3852</v>
      </c>
      <c r="BQ145" s="159" t="s">
        <v>3852</v>
      </c>
      <c r="BR145" s="159" t="s">
        <v>3852</v>
      </c>
      <c r="BS145" s="159" t="s">
        <v>3852</v>
      </c>
      <c r="BT145" s="159" t="s">
        <v>3852</v>
      </c>
      <c r="BU145" s="159" t="s">
        <v>3852</v>
      </c>
      <c r="BV145" s="159" t="s">
        <v>3852</v>
      </c>
      <c r="BW145" s="102" t="s">
        <v>3852</v>
      </c>
      <c r="BX145" s="102" t="s">
        <v>3852</v>
      </c>
    </row>
    <row r="146" spans="1:80" s="102" customFormat="1" ht="15.75" x14ac:dyDescent="0.25">
      <c r="A146" s="185" t="s">
        <v>529</v>
      </c>
      <c r="B146" s="186" t="s">
        <v>8052</v>
      </c>
      <c r="C146" s="186" t="s">
        <v>11804</v>
      </c>
      <c r="D146" s="186" t="s">
        <v>11805</v>
      </c>
      <c r="E146" s="186" t="s">
        <v>7957</v>
      </c>
      <c r="F146" s="186" t="s">
        <v>11806</v>
      </c>
      <c r="G146" s="188" t="s">
        <v>3900</v>
      </c>
      <c r="H146" s="189" t="s">
        <v>11702</v>
      </c>
      <c r="I146" s="185" t="s">
        <v>11820</v>
      </c>
      <c r="J146" s="188">
        <v>2</v>
      </c>
      <c r="K146" s="186" t="s">
        <v>4175</v>
      </c>
      <c r="L146" s="188">
        <v>1</v>
      </c>
      <c r="M146" s="186" t="s">
        <v>4176</v>
      </c>
      <c r="N146" s="188">
        <v>3</v>
      </c>
      <c r="O146" s="186" t="s">
        <v>4445</v>
      </c>
      <c r="P146" s="188">
        <v>2</v>
      </c>
      <c r="Q146" s="186" t="s">
        <v>11668</v>
      </c>
      <c r="R146" s="188" t="s">
        <v>739</v>
      </c>
      <c r="S146" s="186" t="s">
        <v>11704</v>
      </c>
      <c r="T146" s="188" t="s">
        <v>719</v>
      </c>
      <c r="U146" s="186" t="s">
        <v>11704</v>
      </c>
      <c r="V146" s="188" t="s">
        <v>4571</v>
      </c>
      <c r="W146" s="186" t="s">
        <v>4572</v>
      </c>
      <c r="X146" s="188" t="s">
        <v>2481</v>
      </c>
      <c r="Y146" s="186" t="s">
        <v>4560</v>
      </c>
      <c r="Z146" s="186" t="str">
        <f t="shared" si="4"/>
        <v>10 Reduccion de las desigualdades</v>
      </c>
      <c r="AA146" s="188">
        <v>10.199999999999999</v>
      </c>
      <c r="AB146" s="186" t="s">
        <v>4561</v>
      </c>
      <c r="AC146" s="186" t="str">
        <f t="shared" si="5"/>
        <v>10.2 De aqui a 2030, potenciar y promover la inclusion social, economica y politica de todas las personas, independientemente de su edad, sexo, discapacidad, raza, etnia, origen, religion o situacion economica u otra condicion</v>
      </c>
      <c r="AD146" s="160" t="s">
        <v>5803</v>
      </c>
      <c r="AE146" s="160" t="s">
        <v>5804</v>
      </c>
      <c r="AF146" s="160" t="s">
        <v>5805</v>
      </c>
      <c r="AG146" s="160" t="s">
        <v>5806</v>
      </c>
      <c r="AH146" s="158" t="s">
        <v>719</v>
      </c>
      <c r="AI146" s="159" t="s">
        <v>5807</v>
      </c>
      <c r="AJ146" s="159" t="s">
        <v>5808</v>
      </c>
      <c r="AK146" s="159" t="s">
        <v>3968</v>
      </c>
      <c r="AL146" s="159" t="s">
        <v>5809</v>
      </c>
      <c r="AM146" s="158" t="s">
        <v>4015</v>
      </c>
      <c r="AN146" s="158" t="s">
        <v>3997</v>
      </c>
      <c r="AO146" s="158" t="s">
        <v>3998</v>
      </c>
      <c r="AP146" s="158" t="s">
        <v>719</v>
      </c>
      <c r="AQ146" s="160" t="s">
        <v>5810</v>
      </c>
      <c r="AR146" s="159" t="s">
        <v>5811</v>
      </c>
      <c r="AS146" s="160" t="s">
        <v>5812</v>
      </c>
      <c r="AT146" s="159" t="s">
        <v>5813</v>
      </c>
      <c r="AU146" s="159" t="s">
        <v>5814</v>
      </c>
      <c r="AV146" s="160" t="s">
        <v>5815</v>
      </c>
      <c r="AW146" s="159" t="s">
        <v>5798</v>
      </c>
      <c r="AX146" s="159" t="s">
        <v>5816</v>
      </c>
      <c r="AY146" s="160" t="s">
        <v>5817</v>
      </c>
      <c r="AZ146" s="159" t="s">
        <v>5813</v>
      </c>
      <c r="BA146" s="159" t="s">
        <v>5814</v>
      </c>
      <c r="BB146" s="160" t="s">
        <v>3852</v>
      </c>
      <c r="BC146" s="159" t="s">
        <v>3852</v>
      </c>
      <c r="BD146" s="159" t="s">
        <v>3852</v>
      </c>
      <c r="BE146" s="160" t="s">
        <v>3852</v>
      </c>
      <c r="BF146" s="159" t="s">
        <v>3852</v>
      </c>
      <c r="BG146" s="159" t="s">
        <v>3852</v>
      </c>
      <c r="BH146" s="159" t="s">
        <v>3852</v>
      </c>
      <c r="BI146" s="159" t="s">
        <v>3852</v>
      </c>
      <c r="BJ146" s="159" t="s">
        <v>3852</v>
      </c>
      <c r="BK146" s="159" t="s">
        <v>3852</v>
      </c>
      <c r="BL146" s="159" t="s">
        <v>3852</v>
      </c>
      <c r="BM146" s="159" t="s">
        <v>3852</v>
      </c>
      <c r="BN146" s="159" t="s">
        <v>3852</v>
      </c>
      <c r="BO146" s="159" t="s">
        <v>3852</v>
      </c>
      <c r="BP146" s="159" t="s">
        <v>3852</v>
      </c>
      <c r="BQ146" s="159" t="s">
        <v>3852</v>
      </c>
      <c r="BR146" s="159" t="s">
        <v>3852</v>
      </c>
      <c r="BS146" s="159" t="s">
        <v>3852</v>
      </c>
      <c r="BT146" s="159" t="s">
        <v>3852</v>
      </c>
      <c r="BU146" s="159" t="s">
        <v>3852</v>
      </c>
      <c r="BV146" s="159" t="s">
        <v>3852</v>
      </c>
      <c r="BW146" s="102" t="s">
        <v>3852</v>
      </c>
      <c r="BX146" s="102" t="s">
        <v>3852</v>
      </c>
    </row>
    <row r="147" spans="1:80" s="102" customFormat="1" ht="15.75" x14ac:dyDescent="0.25">
      <c r="A147" s="185" t="s">
        <v>531</v>
      </c>
      <c r="B147" s="186" t="s">
        <v>11821</v>
      </c>
      <c r="C147" s="186" t="s">
        <v>11822</v>
      </c>
      <c r="D147" s="186" t="s">
        <v>11823</v>
      </c>
      <c r="E147" s="186" t="s">
        <v>11824</v>
      </c>
      <c r="F147" s="186" t="s">
        <v>9211</v>
      </c>
      <c r="G147" s="188" t="s">
        <v>11663</v>
      </c>
      <c r="H147" s="189" t="s">
        <v>11664</v>
      </c>
      <c r="I147" s="185" t="s">
        <v>11825</v>
      </c>
      <c r="J147" s="188">
        <v>6</v>
      </c>
      <c r="K147" s="186" t="s">
        <v>11620</v>
      </c>
      <c r="L147" s="188">
        <v>5</v>
      </c>
      <c r="M147" s="186" t="s">
        <v>11666</v>
      </c>
      <c r="N147" s="188">
        <v>1</v>
      </c>
      <c r="O147" s="186" t="s">
        <v>11667</v>
      </c>
      <c r="P147" s="188">
        <v>2</v>
      </c>
      <c r="Q147" s="186" t="s">
        <v>11668</v>
      </c>
      <c r="R147" s="188" t="s">
        <v>720</v>
      </c>
      <c r="S147" s="186" t="s">
        <v>11669</v>
      </c>
      <c r="T147" s="188" t="s">
        <v>719</v>
      </c>
      <c r="U147" s="186" t="s">
        <v>4460</v>
      </c>
      <c r="V147" s="188" t="s">
        <v>4337</v>
      </c>
      <c r="W147" s="186" t="s">
        <v>4338</v>
      </c>
      <c r="X147" s="188" t="s">
        <v>3246</v>
      </c>
      <c r="Y147" s="186" t="s">
        <v>3960</v>
      </c>
      <c r="Z147" s="186" t="str">
        <f t="shared" si="4"/>
        <v>16 Paz, justicia e instituciones solidas</v>
      </c>
      <c r="AA147" s="188">
        <v>16.100000000000001</v>
      </c>
      <c r="AB147" s="186" t="s">
        <v>4042</v>
      </c>
      <c r="AC147" s="186" t="str">
        <f t="shared" si="5"/>
        <v>16.1 Reducir significativamente todas las formas de violencia y las correspondientes tasas de mortalidad en todo el mundo</v>
      </c>
      <c r="AD147" s="160" t="s">
        <v>5620</v>
      </c>
      <c r="AE147" s="160" t="s">
        <v>4228</v>
      </c>
      <c r="AF147" s="160" t="s">
        <v>3991</v>
      </c>
      <c r="AG147" s="160" t="s">
        <v>5625</v>
      </c>
      <c r="AH147" s="158" t="s">
        <v>719</v>
      </c>
      <c r="AI147" s="159" t="s">
        <v>4230</v>
      </c>
      <c r="AJ147" s="159" t="s">
        <v>4231</v>
      </c>
      <c r="AK147" s="159" t="s">
        <v>3968</v>
      </c>
      <c r="AL147" s="159" t="s">
        <v>5822</v>
      </c>
      <c r="AM147" s="158" t="s">
        <v>3996</v>
      </c>
      <c r="AN147" s="158" t="s">
        <v>3997</v>
      </c>
      <c r="AO147" s="158" t="s">
        <v>3998</v>
      </c>
      <c r="AP147" s="158" t="s">
        <v>719</v>
      </c>
      <c r="AQ147" s="160" t="s">
        <v>5823</v>
      </c>
      <c r="AR147" s="159" t="s">
        <v>5824</v>
      </c>
      <c r="AS147" s="160" t="s">
        <v>4004</v>
      </c>
      <c r="AT147" s="159" t="s">
        <v>5825</v>
      </c>
      <c r="AU147" s="159" t="s">
        <v>5826</v>
      </c>
      <c r="AV147" s="160" t="s">
        <v>4001</v>
      </c>
      <c r="AW147" s="159" t="s">
        <v>5825</v>
      </c>
      <c r="AX147" s="159" t="s">
        <v>5826</v>
      </c>
      <c r="AY147" s="160" t="s">
        <v>3852</v>
      </c>
      <c r="AZ147" s="159" t="s">
        <v>3852</v>
      </c>
      <c r="BA147" s="159" t="s">
        <v>3852</v>
      </c>
      <c r="BB147" s="160" t="s">
        <v>3852</v>
      </c>
      <c r="BC147" s="159" t="s">
        <v>3852</v>
      </c>
      <c r="BD147" s="159" t="s">
        <v>3852</v>
      </c>
      <c r="BE147" s="160" t="s">
        <v>3852</v>
      </c>
      <c r="BF147" s="159" t="s">
        <v>3852</v>
      </c>
      <c r="BG147" s="159" t="s">
        <v>3852</v>
      </c>
      <c r="BH147" s="159" t="s">
        <v>3852</v>
      </c>
      <c r="BI147" s="159" t="s">
        <v>3852</v>
      </c>
      <c r="BJ147" s="159" t="s">
        <v>3852</v>
      </c>
      <c r="BK147" s="159" t="s">
        <v>3852</v>
      </c>
      <c r="BL147" s="159" t="s">
        <v>3852</v>
      </c>
      <c r="BM147" s="159" t="s">
        <v>3852</v>
      </c>
      <c r="BN147" s="159" t="s">
        <v>3852</v>
      </c>
      <c r="BO147" s="159" t="s">
        <v>3852</v>
      </c>
      <c r="BP147" s="159" t="s">
        <v>3852</v>
      </c>
      <c r="BQ147" s="159" t="s">
        <v>3852</v>
      </c>
      <c r="BR147" s="159" t="s">
        <v>3852</v>
      </c>
      <c r="BS147" s="159" t="s">
        <v>3852</v>
      </c>
      <c r="BT147" s="159" t="s">
        <v>3852</v>
      </c>
      <c r="BU147" s="159" t="s">
        <v>3852</v>
      </c>
      <c r="BV147" s="159" t="s">
        <v>3852</v>
      </c>
      <c r="BW147" s="102" t="s">
        <v>3852</v>
      </c>
      <c r="BX147" s="102" t="s">
        <v>3852</v>
      </c>
    </row>
    <row r="148" spans="1:80" s="102" customFormat="1" ht="15.75" x14ac:dyDescent="0.25">
      <c r="A148" s="185" t="s">
        <v>531</v>
      </c>
      <c r="B148" s="186" t="s">
        <v>11821</v>
      </c>
      <c r="C148" s="186" t="s">
        <v>11822</v>
      </c>
      <c r="D148" s="186" t="s">
        <v>11823</v>
      </c>
      <c r="E148" s="186" t="s">
        <v>11824</v>
      </c>
      <c r="F148" s="186" t="s">
        <v>9211</v>
      </c>
      <c r="G148" s="188" t="s">
        <v>3835</v>
      </c>
      <c r="H148" s="189" t="s">
        <v>11670</v>
      </c>
      <c r="I148" s="185" t="s">
        <v>11826</v>
      </c>
      <c r="J148" s="188">
        <v>2</v>
      </c>
      <c r="K148" s="186" t="s">
        <v>4175</v>
      </c>
      <c r="L148" s="188">
        <v>2</v>
      </c>
      <c r="M148" s="186" t="s">
        <v>4352</v>
      </c>
      <c r="N148" s="188" t="s">
        <v>720</v>
      </c>
      <c r="O148" s="186" t="s">
        <v>4353</v>
      </c>
      <c r="P148" s="188">
        <v>2</v>
      </c>
      <c r="Q148" s="186" t="s">
        <v>11668</v>
      </c>
      <c r="R148" s="188" t="s">
        <v>720</v>
      </c>
      <c r="S148" s="186" t="s">
        <v>11669</v>
      </c>
      <c r="T148" s="188" t="s">
        <v>746</v>
      </c>
      <c r="U148" s="186" t="s">
        <v>11672</v>
      </c>
      <c r="V148" s="188" t="s">
        <v>2479</v>
      </c>
      <c r="W148" s="186" t="s">
        <v>4354</v>
      </c>
      <c r="X148" s="188" t="s">
        <v>2870</v>
      </c>
      <c r="Y148" s="186" t="s">
        <v>4024</v>
      </c>
      <c r="Z148" s="186" t="str">
        <f t="shared" si="4"/>
        <v>11 Ciudades y comunidades sostenibles</v>
      </c>
      <c r="AA148" s="188">
        <v>11.6</v>
      </c>
      <c r="AB148" s="186" t="s">
        <v>4355</v>
      </c>
      <c r="AC148" s="186" t="str">
        <f t="shared" si="5"/>
        <v>11.6 De aqui a 2030, reducir el impacto ambiental negativo per capita de las ciudades, incluso prestando especial atencion a la calidad del aire y la gestion de los desechos municipales y de otro tipo</v>
      </c>
      <c r="AD148" s="160" t="s">
        <v>4074</v>
      </c>
      <c r="AE148" s="160" t="s">
        <v>4515</v>
      </c>
      <c r="AF148" s="160" t="s">
        <v>4076</v>
      </c>
      <c r="AG148" s="160" t="s">
        <v>4516</v>
      </c>
      <c r="AH148" s="158" t="s">
        <v>719</v>
      </c>
      <c r="AI148" s="159" t="s">
        <v>4239</v>
      </c>
      <c r="AJ148" s="159" t="s">
        <v>4240</v>
      </c>
      <c r="AK148" s="159" t="s">
        <v>4013</v>
      </c>
      <c r="AL148" s="159" t="s">
        <v>5827</v>
      </c>
      <c r="AM148" s="158" t="s">
        <v>3996</v>
      </c>
      <c r="AN148" s="158" t="s">
        <v>3997</v>
      </c>
      <c r="AO148" s="158" t="s">
        <v>3998</v>
      </c>
      <c r="AP148" s="158" t="s">
        <v>719</v>
      </c>
      <c r="AQ148" s="160" t="s">
        <v>4242</v>
      </c>
      <c r="AR148" s="159" t="s">
        <v>5828</v>
      </c>
      <c r="AS148" s="160" t="s">
        <v>4244</v>
      </c>
      <c r="AT148" s="159" t="s">
        <v>5829</v>
      </c>
      <c r="AU148" s="159" t="s">
        <v>5826</v>
      </c>
      <c r="AV148" s="160"/>
      <c r="AW148" s="159" t="s">
        <v>3852</v>
      </c>
      <c r="AX148" s="159" t="s">
        <v>3852</v>
      </c>
      <c r="AY148" s="160" t="s">
        <v>3852</v>
      </c>
      <c r="AZ148" s="159" t="s">
        <v>3852</v>
      </c>
      <c r="BA148" s="159" t="s">
        <v>3852</v>
      </c>
      <c r="BB148" s="160" t="s">
        <v>3852</v>
      </c>
      <c r="BC148" s="159" t="s">
        <v>3852</v>
      </c>
      <c r="BD148" s="159" t="s">
        <v>3852</v>
      </c>
      <c r="BE148" s="160" t="s">
        <v>3852</v>
      </c>
      <c r="BF148" s="159" t="s">
        <v>3852</v>
      </c>
      <c r="BG148" s="159" t="s">
        <v>3852</v>
      </c>
      <c r="BH148" s="159" t="s">
        <v>3852</v>
      </c>
      <c r="BI148" s="159" t="s">
        <v>3852</v>
      </c>
      <c r="BJ148" s="159" t="s">
        <v>3852</v>
      </c>
      <c r="BK148" s="159" t="s">
        <v>3852</v>
      </c>
      <c r="BL148" s="159" t="s">
        <v>3852</v>
      </c>
      <c r="BM148" s="159" t="s">
        <v>3852</v>
      </c>
      <c r="BN148" s="159" t="s">
        <v>3852</v>
      </c>
      <c r="BO148" s="159" t="s">
        <v>3852</v>
      </c>
      <c r="BP148" s="159" t="s">
        <v>3852</v>
      </c>
      <c r="BQ148" s="159" t="s">
        <v>3852</v>
      </c>
      <c r="BR148" s="159" t="s">
        <v>3852</v>
      </c>
      <c r="BS148" s="159" t="s">
        <v>3852</v>
      </c>
      <c r="BT148" s="159" t="s">
        <v>3852</v>
      </c>
      <c r="BU148" s="159" t="s">
        <v>3852</v>
      </c>
      <c r="BV148" s="159" t="s">
        <v>3852</v>
      </c>
      <c r="BW148" s="102" t="s">
        <v>3852</v>
      </c>
      <c r="BX148" s="102" t="s">
        <v>3852</v>
      </c>
    </row>
    <row r="149" spans="1:80" s="102" customFormat="1" ht="15.75" x14ac:dyDescent="0.25">
      <c r="A149" s="185" t="s">
        <v>531</v>
      </c>
      <c r="B149" s="186" t="s">
        <v>11821</v>
      </c>
      <c r="C149" s="186" t="s">
        <v>11822</v>
      </c>
      <c r="D149" s="186" t="s">
        <v>11823</v>
      </c>
      <c r="E149" s="186" t="s">
        <v>11824</v>
      </c>
      <c r="F149" s="186" t="s">
        <v>9211</v>
      </c>
      <c r="G149" s="188" t="s">
        <v>3836</v>
      </c>
      <c r="H149" s="189" t="s">
        <v>11673</v>
      </c>
      <c r="I149" s="185" t="s">
        <v>11827</v>
      </c>
      <c r="J149" s="188">
        <v>2</v>
      </c>
      <c r="K149" s="186" t="s">
        <v>4175</v>
      </c>
      <c r="L149" s="188">
        <v>1</v>
      </c>
      <c r="M149" s="186" t="s">
        <v>4176</v>
      </c>
      <c r="N149" s="188">
        <v>5</v>
      </c>
      <c r="O149" s="186" t="s">
        <v>6022</v>
      </c>
      <c r="P149" s="188">
        <v>2</v>
      </c>
      <c r="Q149" s="186" t="s">
        <v>11668</v>
      </c>
      <c r="R149" s="188" t="s">
        <v>721</v>
      </c>
      <c r="S149" s="186" t="s">
        <v>11675</v>
      </c>
      <c r="T149" s="188" t="s">
        <v>720</v>
      </c>
      <c r="U149" s="186" t="s">
        <v>4370</v>
      </c>
      <c r="V149" s="188" t="s">
        <v>4371</v>
      </c>
      <c r="W149" s="186" t="s">
        <v>4372</v>
      </c>
      <c r="X149" s="188" t="s">
        <v>2870</v>
      </c>
      <c r="Y149" s="186" t="s">
        <v>4024</v>
      </c>
      <c r="Z149" s="186" t="str">
        <f t="shared" si="4"/>
        <v>11 Ciudades y comunidades sostenibles</v>
      </c>
      <c r="AA149" s="188">
        <v>11.4</v>
      </c>
      <c r="AB149" s="186" t="s">
        <v>4373</v>
      </c>
      <c r="AC149" s="186" t="str">
        <f t="shared" si="5"/>
        <v>11.4 Redoblar los esfuerzos para proteger y salvaguardar el patrimonio cultural y natural del mundo</v>
      </c>
      <c r="AD149" s="160" t="s">
        <v>5831</v>
      </c>
      <c r="AE149" s="160" t="s">
        <v>5832</v>
      </c>
      <c r="AF149" s="160" t="s">
        <v>5833</v>
      </c>
      <c r="AG149" s="160" t="s">
        <v>5834</v>
      </c>
      <c r="AH149" s="158" t="s">
        <v>719</v>
      </c>
      <c r="AI149" s="159" t="s">
        <v>5835</v>
      </c>
      <c r="AJ149" s="159" t="s">
        <v>5836</v>
      </c>
      <c r="AK149" s="159" t="s">
        <v>3968</v>
      </c>
      <c r="AL149" s="159" t="s">
        <v>5837</v>
      </c>
      <c r="AM149" s="158" t="s">
        <v>4015</v>
      </c>
      <c r="AN149" s="158" t="s">
        <v>5334</v>
      </c>
      <c r="AO149" s="158" t="s">
        <v>4592</v>
      </c>
      <c r="AP149" s="158" t="s">
        <v>719</v>
      </c>
      <c r="AQ149" s="160" t="s">
        <v>5838</v>
      </c>
      <c r="AR149" s="159" t="s">
        <v>5839</v>
      </c>
      <c r="AS149" s="160" t="s">
        <v>5840</v>
      </c>
      <c r="AT149" s="159" t="s">
        <v>5841</v>
      </c>
      <c r="AU149" s="159" t="s">
        <v>5842</v>
      </c>
      <c r="AV149" s="160" t="s">
        <v>5843</v>
      </c>
      <c r="AW149" s="159" t="s">
        <v>5844</v>
      </c>
      <c r="AX149" s="159" t="s">
        <v>5845</v>
      </c>
      <c r="AY149" s="160" t="s">
        <v>5846</v>
      </c>
      <c r="AZ149" s="159" t="s">
        <v>5847</v>
      </c>
      <c r="BA149" s="159" t="s">
        <v>5848</v>
      </c>
      <c r="BB149" s="160" t="s">
        <v>5849</v>
      </c>
      <c r="BC149" s="159" t="s">
        <v>5850</v>
      </c>
      <c r="BD149" s="159" t="s">
        <v>5851</v>
      </c>
      <c r="BE149" s="160" t="s">
        <v>5852</v>
      </c>
      <c r="BF149" s="159" t="s">
        <v>5853</v>
      </c>
      <c r="BG149" s="159" t="s">
        <v>5854</v>
      </c>
      <c r="BH149" s="159" t="s">
        <v>3852</v>
      </c>
      <c r="BI149" s="159" t="s">
        <v>3852</v>
      </c>
      <c r="BJ149" s="159" t="s">
        <v>3852</v>
      </c>
      <c r="BK149" s="159" t="s">
        <v>3852</v>
      </c>
      <c r="BL149" s="159" t="s">
        <v>3852</v>
      </c>
      <c r="BM149" s="159" t="s">
        <v>3852</v>
      </c>
      <c r="BN149" s="159" t="s">
        <v>3852</v>
      </c>
      <c r="BO149" s="159" t="s">
        <v>3852</v>
      </c>
      <c r="BP149" s="159" t="s">
        <v>3852</v>
      </c>
      <c r="BQ149" s="159" t="s">
        <v>3852</v>
      </c>
      <c r="BR149" s="159" t="s">
        <v>3852</v>
      </c>
      <c r="BS149" s="159" t="s">
        <v>3852</v>
      </c>
      <c r="BT149" s="159" t="s">
        <v>3852</v>
      </c>
      <c r="BU149" s="159" t="s">
        <v>3852</v>
      </c>
      <c r="BV149" s="159" t="s">
        <v>3852</v>
      </c>
      <c r="BW149" s="102" t="s">
        <v>3852</v>
      </c>
      <c r="BX149" s="102" t="s">
        <v>3852</v>
      </c>
    </row>
    <row r="150" spans="1:80" s="102" customFormat="1" ht="15.75" x14ac:dyDescent="0.25">
      <c r="A150" s="185" t="s">
        <v>531</v>
      </c>
      <c r="B150" s="186" t="s">
        <v>11821</v>
      </c>
      <c r="C150" s="186" t="s">
        <v>11822</v>
      </c>
      <c r="D150" s="186" t="s">
        <v>11823</v>
      </c>
      <c r="E150" s="186" t="s">
        <v>11824</v>
      </c>
      <c r="F150" s="186" t="s">
        <v>9211</v>
      </c>
      <c r="G150" s="188" t="s">
        <v>3837</v>
      </c>
      <c r="H150" s="189" t="s">
        <v>11676</v>
      </c>
      <c r="I150" s="185" t="s">
        <v>11828</v>
      </c>
      <c r="J150" s="188">
        <v>2</v>
      </c>
      <c r="K150" s="186" t="s">
        <v>4175</v>
      </c>
      <c r="L150" s="188">
        <v>1</v>
      </c>
      <c r="M150" s="186" t="s">
        <v>4176</v>
      </c>
      <c r="N150" s="188">
        <v>7</v>
      </c>
      <c r="O150" s="186" t="s">
        <v>7244</v>
      </c>
      <c r="P150" s="188">
        <v>2</v>
      </c>
      <c r="Q150" s="186" t="s">
        <v>11668</v>
      </c>
      <c r="R150" s="188" t="s">
        <v>728</v>
      </c>
      <c r="S150" s="186" t="s">
        <v>4391</v>
      </c>
      <c r="T150" s="188" t="s">
        <v>720</v>
      </c>
      <c r="U150" s="186" t="s">
        <v>11678</v>
      </c>
      <c r="V150" s="188" t="s">
        <v>4392</v>
      </c>
      <c r="W150" s="186" t="s">
        <v>11679</v>
      </c>
      <c r="X150" s="188" t="s">
        <v>2870</v>
      </c>
      <c r="Y150" s="186" t="s">
        <v>4024</v>
      </c>
      <c r="Z150" s="186" t="str">
        <f t="shared" si="4"/>
        <v>11 Ciudades y comunidades sostenibles</v>
      </c>
      <c r="AA150" s="188">
        <v>11.1</v>
      </c>
      <c r="AB150" s="186" t="s">
        <v>5961</v>
      </c>
      <c r="AC150" s="186" t="str">
        <f t="shared" si="5"/>
        <v>11.1 De aqui a 2030, asegurar el acceso de todas las personas a viviendas y servicios basicos adecuados, seguros y asequibles y mejorar los barrios marginales</v>
      </c>
      <c r="AD150" s="160" t="s">
        <v>5861</v>
      </c>
      <c r="AE150" s="160" t="s">
        <v>5862</v>
      </c>
      <c r="AF150" s="160" t="s">
        <v>5863</v>
      </c>
      <c r="AG150" s="160" t="s">
        <v>5864</v>
      </c>
      <c r="AH150" s="158" t="s">
        <v>719</v>
      </c>
      <c r="AI150" s="159" t="s">
        <v>5865</v>
      </c>
      <c r="AJ150" s="159" t="s">
        <v>5866</v>
      </c>
      <c r="AK150" s="159" t="s">
        <v>3968</v>
      </c>
      <c r="AL150" s="159" t="s">
        <v>5867</v>
      </c>
      <c r="AM150" s="158" t="s">
        <v>5529</v>
      </c>
      <c r="AN150" s="158" t="s">
        <v>4110</v>
      </c>
      <c r="AO150" s="158" t="s">
        <v>5553</v>
      </c>
      <c r="AP150" s="158" t="s">
        <v>719</v>
      </c>
      <c r="AQ150" s="160" t="s">
        <v>5868</v>
      </c>
      <c r="AR150" s="159" t="s">
        <v>5869</v>
      </c>
      <c r="AS150" s="160" t="s">
        <v>5870</v>
      </c>
      <c r="AT150" s="159" t="s">
        <v>5871</v>
      </c>
      <c r="AU150" s="159" t="s">
        <v>5872</v>
      </c>
      <c r="AV150" s="160" t="s">
        <v>5873</v>
      </c>
      <c r="AW150" s="159" t="s">
        <v>5871</v>
      </c>
      <c r="AX150" s="159" t="s">
        <v>5872</v>
      </c>
      <c r="AY150" s="160" t="s">
        <v>3852</v>
      </c>
      <c r="AZ150" s="159" t="s">
        <v>3852</v>
      </c>
      <c r="BA150" s="159" t="s">
        <v>3852</v>
      </c>
      <c r="BB150" s="160" t="s">
        <v>3852</v>
      </c>
      <c r="BC150" s="159" t="s">
        <v>3852</v>
      </c>
      <c r="BD150" s="159" t="s">
        <v>3852</v>
      </c>
      <c r="BE150" s="160" t="s">
        <v>3852</v>
      </c>
      <c r="BF150" s="159" t="s">
        <v>3852</v>
      </c>
      <c r="BG150" s="159" t="s">
        <v>3852</v>
      </c>
      <c r="BH150" s="159" t="s">
        <v>3852</v>
      </c>
      <c r="BI150" s="159" t="s">
        <v>3852</v>
      </c>
      <c r="BJ150" s="159" t="s">
        <v>3852</v>
      </c>
      <c r="BK150" s="159" t="s">
        <v>3852</v>
      </c>
      <c r="BL150" s="159" t="s">
        <v>3852</v>
      </c>
      <c r="BM150" s="159" t="s">
        <v>3852</v>
      </c>
      <c r="BN150" s="159" t="s">
        <v>3852</v>
      </c>
      <c r="BO150" s="159" t="s">
        <v>3852</v>
      </c>
      <c r="BP150" s="159" t="s">
        <v>3852</v>
      </c>
      <c r="BQ150" s="159" t="s">
        <v>3852</v>
      </c>
      <c r="BR150" s="159" t="s">
        <v>3852</v>
      </c>
      <c r="BS150" s="159" t="s">
        <v>3852</v>
      </c>
      <c r="BT150" s="159" t="s">
        <v>3852</v>
      </c>
      <c r="BU150" s="159" t="s">
        <v>3852</v>
      </c>
      <c r="BV150" s="159" t="s">
        <v>3852</v>
      </c>
      <c r="BW150" s="102" t="s">
        <v>3852</v>
      </c>
      <c r="BX150" s="102" t="s">
        <v>3852</v>
      </c>
    </row>
    <row r="151" spans="1:80" s="102" customFormat="1" ht="15.75" x14ac:dyDescent="0.25">
      <c r="A151" s="185" t="s">
        <v>531</v>
      </c>
      <c r="B151" s="186" t="s">
        <v>11821</v>
      </c>
      <c r="C151" s="186" t="s">
        <v>11822</v>
      </c>
      <c r="D151" s="186" t="s">
        <v>11823</v>
      </c>
      <c r="E151" s="186" t="s">
        <v>11824</v>
      </c>
      <c r="F151" s="186" t="s">
        <v>9211</v>
      </c>
      <c r="G151" s="188" t="s">
        <v>3838</v>
      </c>
      <c r="H151" s="189" t="s">
        <v>11680</v>
      </c>
      <c r="I151" s="185" t="s">
        <v>11829</v>
      </c>
      <c r="J151" s="188">
        <v>2</v>
      </c>
      <c r="K151" s="186" t="s">
        <v>4175</v>
      </c>
      <c r="L151" s="188">
        <v>3</v>
      </c>
      <c r="M151" s="186" t="s">
        <v>4407</v>
      </c>
      <c r="N151" s="188" t="s">
        <v>721</v>
      </c>
      <c r="O151" s="186" t="s">
        <v>11682</v>
      </c>
      <c r="P151" s="188">
        <v>2</v>
      </c>
      <c r="Q151" s="186" t="s">
        <v>11668</v>
      </c>
      <c r="R151" s="188" t="s">
        <v>719</v>
      </c>
      <c r="S151" s="186" t="s">
        <v>11683</v>
      </c>
      <c r="T151" s="188" t="s">
        <v>746</v>
      </c>
      <c r="U151" s="186" t="s">
        <v>11684</v>
      </c>
      <c r="V151" s="188" t="s">
        <v>4408</v>
      </c>
      <c r="W151" s="186" t="s">
        <v>4409</v>
      </c>
      <c r="X151" s="188" t="s">
        <v>2583</v>
      </c>
      <c r="Y151" s="186" t="s">
        <v>4410</v>
      </c>
      <c r="Z151" s="186" t="str">
        <f t="shared" si="4"/>
        <v>15 Vida de ecosistemas terrestres</v>
      </c>
      <c r="AA151" s="188" t="s">
        <v>4411</v>
      </c>
      <c r="AB151" s="186" t="s">
        <v>4412</v>
      </c>
      <c r="AC151" s="186" t="str">
        <f t="shared" si="5"/>
        <v>15.a Movilizar y aumentar de manera significativa los recursos financieros procedentes de todas las fuentes para conservar y utilizar de forma sostenible la diversidad biologica y los ecosistemas</v>
      </c>
      <c r="AD151" s="160" t="s">
        <v>5620</v>
      </c>
      <c r="AE151" s="160" t="s">
        <v>5874</v>
      </c>
      <c r="AF151" s="160" t="s">
        <v>3991</v>
      </c>
      <c r="AG151" s="160" t="s">
        <v>5625</v>
      </c>
      <c r="AH151" s="158" t="s">
        <v>719</v>
      </c>
      <c r="AI151" s="159" t="s">
        <v>4230</v>
      </c>
      <c r="AJ151" s="159" t="s">
        <v>4231</v>
      </c>
      <c r="AK151" s="159" t="s">
        <v>3968</v>
      </c>
      <c r="AL151" s="159" t="s">
        <v>5875</v>
      </c>
      <c r="AM151" s="158" t="s">
        <v>3996</v>
      </c>
      <c r="AN151" s="158" t="s">
        <v>3997</v>
      </c>
      <c r="AO151" s="158" t="s">
        <v>3998</v>
      </c>
      <c r="AP151" s="158" t="s">
        <v>719</v>
      </c>
      <c r="AQ151" s="160" t="s">
        <v>5876</v>
      </c>
      <c r="AR151" s="159" t="s">
        <v>5877</v>
      </c>
      <c r="AS151" s="160" t="s">
        <v>4004</v>
      </c>
      <c r="AT151" s="159" t="s">
        <v>5878</v>
      </c>
      <c r="AU151" s="159" t="s">
        <v>5879</v>
      </c>
      <c r="AV151" s="160" t="s">
        <v>4001</v>
      </c>
      <c r="AW151" s="159" t="s">
        <v>5878</v>
      </c>
      <c r="AX151" s="159" t="s">
        <v>5879</v>
      </c>
      <c r="AY151" s="160" t="s">
        <v>3852</v>
      </c>
      <c r="AZ151" s="159" t="s">
        <v>3852</v>
      </c>
      <c r="BA151" s="159" t="s">
        <v>3852</v>
      </c>
      <c r="BB151" s="160" t="s">
        <v>3852</v>
      </c>
      <c r="BC151" s="159" t="s">
        <v>3852</v>
      </c>
      <c r="BD151" s="159" t="s">
        <v>3852</v>
      </c>
      <c r="BE151" s="160" t="s">
        <v>3852</v>
      </c>
      <c r="BF151" s="159" t="s">
        <v>3852</v>
      </c>
      <c r="BG151" s="159" t="s">
        <v>3852</v>
      </c>
      <c r="BH151" s="159" t="s">
        <v>3852</v>
      </c>
      <c r="BI151" s="159" t="s">
        <v>3852</v>
      </c>
      <c r="BJ151" s="159" t="s">
        <v>3852</v>
      </c>
      <c r="BK151" s="159" t="s">
        <v>3852</v>
      </c>
      <c r="BL151" s="159" t="s">
        <v>3852</v>
      </c>
      <c r="BM151" s="159" t="s">
        <v>3852</v>
      </c>
      <c r="BN151" s="159" t="s">
        <v>3852</v>
      </c>
      <c r="BO151" s="159" t="s">
        <v>3852</v>
      </c>
      <c r="BP151" s="159" t="s">
        <v>3852</v>
      </c>
      <c r="BQ151" s="159" t="s">
        <v>3852</v>
      </c>
      <c r="BR151" s="159" t="s">
        <v>3852</v>
      </c>
      <c r="BS151" s="159" t="s">
        <v>3852</v>
      </c>
      <c r="BT151" s="159" t="s">
        <v>3852</v>
      </c>
      <c r="BU151" s="159" t="s">
        <v>3852</v>
      </c>
      <c r="BV151" s="159" t="s">
        <v>3852</v>
      </c>
      <c r="BW151" s="102" t="s">
        <v>3852</v>
      </c>
      <c r="BX151" s="102" t="s">
        <v>3852</v>
      </c>
    </row>
    <row r="152" spans="1:80" s="102" customFormat="1" ht="15.75" x14ac:dyDescent="0.25">
      <c r="A152" s="185" t="s">
        <v>531</v>
      </c>
      <c r="B152" s="186" t="s">
        <v>11821</v>
      </c>
      <c r="C152" s="186" t="s">
        <v>11822</v>
      </c>
      <c r="D152" s="186" t="s">
        <v>11823</v>
      </c>
      <c r="E152" s="186" t="s">
        <v>11824</v>
      </c>
      <c r="F152" s="186" t="s">
        <v>9211</v>
      </c>
      <c r="G152" s="188" t="s">
        <v>3846</v>
      </c>
      <c r="H152" s="189" t="s">
        <v>11685</v>
      </c>
      <c r="I152" s="185" t="s">
        <v>11830</v>
      </c>
      <c r="J152" s="188">
        <v>2</v>
      </c>
      <c r="K152" s="186" t="s">
        <v>4175</v>
      </c>
      <c r="L152" s="188">
        <v>1</v>
      </c>
      <c r="M152" s="186" t="s">
        <v>4176</v>
      </c>
      <c r="N152" s="188">
        <v>7</v>
      </c>
      <c r="O152" s="186" t="s">
        <v>7244</v>
      </c>
      <c r="P152" s="188">
        <v>2</v>
      </c>
      <c r="Q152" s="186" t="s">
        <v>11668</v>
      </c>
      <c r="R152" s="188" t="s">
        <v>746</v>
      </c>
      <c r="S152" s="186" t="s">
        <v>11687</v>
      </c>
      <c r="T152" s="188" t="s">
        <v>728</v>
      </c>
      <c r="U152" s="186" t="s">
        <v>11688</v>
      </c>
      <c r="V152" s="188" t="s">
        <v>4429</v>
      </c>
      <c r="W152" s="186" t="s">
        <v>4430</v>
      </c>
      <c r="X152" s="188" t="s">
        <v>2870</v>
      </c>
      <c r="Y152" s="186" t="s">
        <v>4024</v>
      </c>
      <c r="Z152" s="186" t="str">
        <f t="shared" si="4"/>
        <v>11 Ciudades y comunidades sostenibles</v>
      </c>
      <c r="AA152" s="188">
        <v>11.1</v>
      </c>
      <c r="AB152" s="186" t="s">
        <v>5961</v>
      </c>
      <c r="AC152" s="186" t="str">
        <f t="shared" si="5"/>
        <v>11.1 De aqui a 2030, asegurar el acceso de todas las personas a viviendas y servicios basicos adecuados, seguros y asequibles y mejorar los barrios marginales</v>
      </c>
      <c r="AD152" s="160" t="s">
        <v>4074</v>
      </c>
      <c r="AE152" s="160" t="s">
        <v>4515</v>
      </c>
      <c r="AF152" s="160" t="s">
        <v>4076</v>
      </c>
      <c r="AG152" s="160" t="s">
        <v>4516</v>
      </c>
      <c r="AH152" s="158" t="s">
        <v>719</v>
      </c>
      <c r="AI152" s="159" t="s">
        <v>5880</v>
      </c>
      <c r="AJ152" s="159" t="s">
        <v>5881</v>
      </c>
      <c r="AK152" s="159" t="s">
        <v>4013</v>
      </c>
      <c r="AL152" s="159" t="s">
        <v>5882</v>
      </c>
      <c r="AM152" s="158" t="s">
        <v>3996</v>
      </c>
      <c r="AN152" s="158" t="s">
        <v>3997</v>
      </c>
      <c r="AO152" s="158" t="s">
        <v>3998</v>
      </c>
      <c r="AP152" s="158" t="s">
        <v>719</v>
      </c>
      <c r="AQ152" s="160" t="s">
        <v>4242</v>
      </c>
      <c r="AR152" s="159" t="s">
        <v>5883</v>
      </c>
      <c r="AS152" s="160" t="s">
        <v>5884</v>
      </c>
      <c r="AT152" s="159" t="s">
        <v>5885</v>
      </c>
      <c r="AU152" s="159" t="s">
        <v>5886</v>
      </c>
      <c r="AV152" s="160"/>
      <c r="AW152" s="159" t="s">
        <v>3852</v>
      </c>
      <c r="AX152" s="159" t="s">
        <v>3852</v>
      </c>
      <c r="AY152" s="160" t="s">
        <v>3852</v>
      </c>
      <c r="AZ152" s="159" t="s">
        <v>3852</v>
      </c>
      <c r="BA152" s="159" t="s">
        <v>3852</v>
      </c>
      <c r="BB152" s="160" t="s">
        <v>3852</v>
      </c>
      <c r="BC152" s="159" t="s">
        <v>3852</v>
      </c>
      <c r="BD152" s="159" t="s">
        <v>3852</v>
      </c>
      <c r="BE152" s="160" t="s">
        <v>3852</v>
      </c>
      <c r="BF152" s="159" t="s">
        <v>3852</v>
      </c>
      <c r="BG152" s="159" t="s">
        <v>3852</v>
      </c>
      <c r="BH152" s="159" t="s">
        <v>3852</v>
      </c>
      <c r="BI152" s="159" t="s">
        <v>3852</v>
      </c>
      <c r="BJ152" s="159" t="s">
        <v>3852</v>
      </c>
      <c r="BK152" s="159" t="s">
        <v>3852</v>
      </c>
      <c r="BL152" s="159" t="s">
        <v>3852</v>
      </c>
      <c r="BM152" s="159" t="s">
        <v>3852</v>
      </c>
      <c r="BN152" s="159" t="s">
        <v>3852</v>
      </c>
      <c r="BO152" s="159" t="s">
        <v>3852</v>
      </c>
      <c r="BP152" s="159" t="s">
        <v>3852</v>
      </c>
      <c r="BQ152" s="159" t="s">
        <v>3852</v>
      </c>
      <c r="BR152" s="159" t="s">
        <v>3852</v>
      </c>
      <c r="BS152" s="159" t="s">
        <v>3852</v>
      </c>
      <c r="BT152" s="159" t="s">
        <v>3852</v>
      </c>
      <c r="BU152" s="159" t="s">
        <v>3852</v>
      </c>
      <c r="BV152" s="159" t="s">
        <v>3852</v>
      </c>
      <c r="BW152" s="102" t="s">
        <v>3852</v>
      </c>
      <c r="BX152" s="102" t="s">
        <v>3852</v>
      </c>
    </row>
    <row r="153" spans="1:80" s="102" customFormat="1" ht="15.75" x14ac:dyDescent="0.25">
      <c r="A153" s="185" t="s">
        <v>531</v>
      </c>
      <c r="B153" s="186" t="s">
        <v>11821</v>
      </c>
      <c r="C153" s="186" t="s">
        <v>11822</v>
      </c>
      <c r="D153" s="186" t="s">
        <v>11823</v>
      </c>
      <c r="E153" s="186" t="s">
        <v>11824</v>
      </c>
      <c r="F153" s="186" t="s">
        <v>9211</v>
      </c>
      <c r="G153" s="188" t="s">
        <v>3849</v>
      </c>
      <c r="H153" s="189" t="s">
        <v>11689</v>
      </c>
      <c r="I153" s="185" t="s">
        <v>11831</v>
      </c>
      <c r="J153" s="188">
        <v>2</v>
      </c>
      <c r="K153" s="186" t="s">
        <v>4175</v>
      </c>
      <c r="L153" s="188">
        <v>1</v>
      </c>
      <c r="M153" s="186" t="s">
        <v>4176</v>
      </c>
      <c r="N153" s="188" t="s">
        <v>728</v>
      </c>
      <c r="O153" s="186" t="s">
        <v>4445</v>
      </c>
      <c r="P153" s="188">
        <v>3</v>
      </c>
      <c r="Q153" s="186" t="s">
        <v>11642</v>
      </c>
      <c r="R153" s="188" t="s">
        <v>719</v>
      </c>
      <c r="S153" s="186" t="s">
        <v>11649</v>
      </c>
      <c r="T153" s="188" t="s">
        <v>719</v>
      </c>
      <c r="U153" s="186" t="s">
        <v>11650</v>
      </c>
      <c r="V153" s="188" t="s">
        <v>4446</v>
      </c>
      <c r="W153" s="186" t="s">
        <v>4447</v>
      </c>
      <c r="X153" s="188" t="s">
        <v>747</v>
      </c>
      <c r="Y153" s="186" t="s">
        <v>4179</v>
      </c>
      <c r="Z153" s="186" t="str">
        <f t="shared" si="4"/>
        <v>8 Trabajo decente y crecimiento economico</v>
      </c>
      <c r="AA153" s="188">
        <v>8.3000000000000007</v>
      </c>
      <c r="AB153" s="186" t="s">
        <v>4180</v>
      </c>
      <c r="AC153" s="186" t="str">
        <f t="shared" si="5"/>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153" s="160" t="s">
        <v>5887</v>
      </c>
      <c r="AE153" s="160" t="s">
        <v>5888</v>
      </c>
      <c r="AF153" s="160" t="s">
        <v>5889</v>
      </c>
      <c r="AG153" s="160" t="s">
        <v>5890</v>
      </c>
      <c r="AH153" s="158" t="s">
        <v>719</v>
      </c>
      <c r="AI153" s="159" t="s">
        <v>5891</v>
      </c>
      <c r="AJ153" s="159" t="s">
        <v>4271</v>
      </c>
      <c r="AK153" s="159" t="s">
        <v>4013</v>
      </c>
      <c r="AL153" s="159" t="s">
        <v>5892</v>
      </c>
      <c r="AM153" s="158" t="s">
        <v>3996</v>
      </c>
      <c r="AN153" s="158" t="s">
        <v>3997</v>
      </c>
      <c r="AO153" s="158" t="s">
        <v>3998</v>
      </c>
      <c r="AP153" s="158" t="s">
        <v>719</v>
      </c>
      <c r="AQ153" s="160" t="s">
        <v>5893</v>
      </c>
      <c r="AR153" s="159" t="s">
        <v>5894</v>
      </c>
      <c r="AS153" s="160" t="s">
        <v>5895</v>
      </c>
      <c r="AT153" s="159" t="s">
        <v>5896</v>
      </c>
      <c r="AU153" s="159" t="s">
        <v>5897</v>
      </c>
      <c r="AV153" s="160"/>
      <c r="AW153" s="159" t="s">
        <v>3852</v>
      </c>
      <c r="AX153" s="159" t="s">
        <v>3852</v>
      </c>
      <c r="AY153" s="160" t="s">
        <v>3852</v>
      </c>
      <c r="AZ153" s="159" t="s">
        <v>3852</v>
      </c>
      <c r="BA153" s="159" t="s">
        <v>3852</v>
      </c>
      <c r="BB153" s="160" t="s">
        <v>3852</v>
      </c>
      <c r="BC153" s="159" t="s">
        <v>3852</v>
      </c>
      <c r="BD153" s="159" t="s">
        <v>3852</v>
      </c>
      <c r="BE153" s="160" t="s">
        <v>3852</v>
      </c>
      <c r="BF153" s="159" t="s">
        <v>3852</v>
      </c>
      <c r="BG153" s="159" t="s">
        <v>3852</v>
      </c>
      <c r="BH153" s="159" t="s">
        <v>3852</v>
      </c>
      <c r="BI153" s="159" t="s">
        <v>3852</v>
      </c>
      <c r="BJ153" s="159" t="s">
        <v>3852</v>
      </c>
      <c r="BK153" s="159" t="s">
        <v>3852</v>
      </c>
      <c r="BL153" s="159" t="s">
        <v>3852</v>
      </c>
      <c r="BM153" s="159" t="s">
        <v>3852</v>
      </c>
      <c r="BN153" s="159" t="s">
        <v>3852</v>
      </c>
      <c r="BO153" s="159" t="s">
        <v>3852</v>
      </c>
      <c r="BP153" s="159" t="s">
        <v>3852</v>
      </c>
      <c r="BQ153" s="159" t="s">
        <v>3852</v>
      </c>
      <c r="BR153" s="159" t="s">
        <v>3852</v>
      </c>
      <c r="BS153" s="159" t="s">
        <v>3852</v>
      </c>
      <c r="BT153" s="159" t="s">
        <v>3852</v>
      </c>
      <c r="BU153" s="159" t="s">
        <v>3852</v>
      </c>
      <c r="BV153" s="159" t="s">
        <v>3852</v>
      </c>
      <c r="BW153" s="102" t="s">
        <v>3852</v>
      </c>
      <c r="BX153" s="102" t="s">
        <v>3852</v>
      </c>
    </row>
    <row r="154" spans="1:80" s="102" customFormat="1" ht="15.75" x14ac:dyDescent="0.25">
      <c r="A154" s="185" t="s">
        <v>531</v>
      </c>
      <c r="B154" s="186" t="s">
        <v>11821</v>
      </c>
      <c r="C154" s="186" t="s">
        <v>11822</v>
      </c>
      <c r="D154" s="186" t="s">
        <v>11823</v>
      </c>
      <c r="E154" s="186" t="s">
        <v>11824</v>
      </c>
      <c r="F154" s="186" t="s">
        <v>9211</v>
      </c>
      <c r="G154" s="188" t="s">
        <v>3859</v>
      </c>
      <c r="H154" s="189" t="s">
        <v>11691</v>
      </c>
      <c r="I154" s="185" t="s">
        <v>11832</v>
      </c>
      <c r="J154" s="188">
        <v>6</v>
      </c>
      <c r="K154" s="186" t="s">
        <v>11620</v>
      </c>
      <c r="L154" s="188">
        <v>2</v>
      </c>
      <c r="M154" s="186" t="s">
        <v>6871</v>
      </c>
      <c r="N154" s="188">
        <v>4</v>
      </c>
      <c r="O154" s="186" t="s">
        <v>11693</v>
      </c>
      <c r="P154" s="188">
        <v>2</v>
      </c>
      <c r="Q154" s="186" t="s">
        <v>11668</v>
      </c>
      <c r="R154" s="188" t="s">
        <v>720</v>
      </c>
      <c r="S154" s="186" t="s">
        <v>11669</v>
      </c>
      <c r="T154" s="188" t="s">
        <v>719</v>
      </c>
      <c r="U154" s="186" t="s">
        <v>4460</v>
      </c>
      <c r="V154" s="188" t="s">
        <v>4461</v>
      </c>
      <c r="W154" s="186" t="s">
        <v>4462</v>
      </c>
      <c r="X154" s="188" t="s">
        <v>2870</v>
      </c>
      <c r="Y154" s="186" t="s">
        <v>4024</v>
      </c>
      <c r="Z154" s="186" t="str">
        <f t="shared" si="4"/>
        <v>11 Ciudades y comunidades sostenibles</v>
      </c>
      <c r="AA154" s="188">
        <v>11.3</v>
      </c>
      <c r="AB154" s="186" t="s">
        <v>4463</v>
      </c>
      <c r="AC154" s="186" t="str">
        <f t="shared" si="5"/>
        <v>11.3 De aqui a 2030, aumentar la urbanizacion inclusiva y sostenible y la capacidad para la planificacion y la gestion participativas, integradas y sostenibles de los asentamientos humanos en todos los paises</v>
      </c>
      <c r="AD154" s="160" t="s">
        <v>5905</v>
      </c>
      <c r="AE154" s="160" t="s">
        <v>5906</v>
      </c>
      <c r="AF154" s="160" t="s">
        <v>5907</v>
      </c>
      <c r="AG154" s="160" t="s">
        <v>5908</v>
      </c>
      <c r="AH154" s="160" t="s">
        <v>719</v>
      </c>
      <c r="AI154" s="160" t="s">
        <v>5909</v>
      </c>
      <c r="AJ154" s="160" t="s">
        <v>5910</v>
      </c>
      <c r="AK154" s="160" t="s">
        <v>3968</v>
      </c>
      <c r="AL154" s="160" t="s">
        <v>5911</v>
      </c>
      <c r="AM154" s="160" t="s">
        <v>4852</v>
      </c>
      <c r="AN154" s="160" t="s">
        <v>4871</v>
      </c>
      <c r="AO154" s="160" t="s">
        <v>5624</v>
      </c>
      <c r="AP154" s="160" t="s">
        <v>719</v>
      </c>
      <c r="AQ154" s="160" t="s">
        <v>5912</v>
      </c>
      <c r="AR154" s="160" t="s">
        <v>5913</v>
      </c>
      <c r="AS154" s="160" t="s">
        <v>5914</v>
      </c>
      <c r="AT154" s="160" t="s">
        <v>5915</v>
      </c>
      <c r="AU154" s="160" t="s">
        <v>5916</v>
      </c>
      <c r="AV154" s="160" t="s">
        <v>5917</v>
      </c>
      <c r="AW154" s="160" t="s">
        <v>5915</v>
      </c>
      <c r="AX154" s="160" t="s">
        <v>5916</v>
      </c>
      <c r="AY154" s="160" t="s">
        <v>5918</v>
      </c>
      <c r="AZ154" s="160" t="s">
        <v>5915</v>
      </c>
      <c r="BA154" s="160" t="s">
        <v>5916</v>
      </c>
      <c r="BB154" s="160" t="s">
        <v>5919</v>
      </c>
      <c r="BC154" s="160" t="s">
        <v>5915</v>
      </c>
      <c r="BD154" s="160" t="s">
        <v>5916</v>
      </c>
      <c r="BE154" s="160" t="s">
        <v>5920</v>
      </c>
      <c r="BF154" s="160" t="s">
        <v>5915</v>
      </c>
      <c r="BG154" s="160" t="s">
        <v>5916</v>
      </c>
      <c r="BH154" s="160" t="s">
        <v>5921</v>
      </c>
      <c r="BI154" s="160" t="s">
        <v>5922</v>
      </c>
      <c r="BJ154" s="160" t="s">
        <v>5923</v>
      </c>
      <c r="BK154" s="160" t="s">
        <v>5924</v>
      </c>
      <c r="BL154" s="160" t="s">
        <v>5922</v>
      </c>
      <c r="BM154" s="160" t="s">
        <v>5923</v>
      </c>
      <c r="BN154" s="160" t="s">
        <v>5925</v>
      </c>
      <c r="BO154" s="160" t="s">
        <v>5922</v>
      </c>
      <c r="BP154" s="159" t="s">
        <v>5923</v>
      </c>
      <c r="BQ154" s="159" t="s">
        <v>5926</v>
      </c>
      <c r="BR154" s="159" t="s">
        <v>5922</v>
      </c>
      <c r="BS154" s="159" t="s">
        <v>5923</v>
      </c>
      <c r="BT154" s="159" t="s">
        <v>5927</v>
      </c>
      <c r="BU154" s="159" t="s">
        <v>5922</v>
      </c>
      <c r="BV154" s="159" t="s">
        <v>5923</v>
      </c>
      <c r="BW154" s="102" t="s">
        <v>3852</v>
      </c>
      <c r="BX154" s="102" t="s">
        <v>3852</v>
      </c>
    </row>
    <row r="155" spans="1:80" s="102" customFormat="1" ht="15.75" x14ac:dyDescent="0.25">
      <c r="A155" s="185" t="s">
        <v>531</v>
      </c>
      <c r="B155" s="186" t="s">
        <v>11821</v>
      </c>
      <c r="C155" s="186" t="s">
        <v>11822</v>
      </c>
      <c r="D155" s="186" t="s">
        <v>11823</v>
      </c>
      <c r="E155" s="186" t="s">
        <v>11824</v>
      </c>
      <c r="F155" s="186" t="s">
        <v>9211</v>
      </c>
      <c r="G155" s="188" t="s">
        <v>666</v>
      </c>
      <c r="H155" s="189" t="s">
        <v>11619</v>
      </c>
      <c r="I155" s="185" t="s">
        <v>2684</v>
      </c>
      <c r="J155" s="188">
        <v>2</v>
      </c>
      <c r="K155" s="186" t="s">
        <v>4175</v>
      </c>
      <c r="L155" s="188">
        <v>2</v>
      </c>
      <c r="M155" s="186" t="s">
        <v>4352</v>
      </c>
      <c r="N155" s="188">
        <v>2</v>
      </c>
      <c r="O155" s="186" t="s">
        <v>4353</v>
      </c>
      <c r="P155" s="188">
        <v>2</v>
      </c>
      <c r="Q155" s="186" t="s">
        <v>11668</v>
      </c>
      <c r="R155" s="188" t="s">
        <v>720</v>
      </c>
      <c r="S155" s="186" t="s">
        <v>11669</v>
      </c>
      <c r="T155" s="188" t="s">
        <v>719</v>
      </c>
      <c r="U155" s="186" t="s">
        <v>4460</v>
      </c>
      <c r="V155" s="188" t="s">
        <v>3987</v>
      </c>
      <c r="W155" s="186" t="s">
        <v>3988</v>
      </c>
      <c r="X155" s="188" t="s">
        <v>2870</v>
      </c>
      <c r="Y155" s="186" t="s">
        <v>4024</v>
      </c>
      <c r="Z155" s="186" t="str">
        <f t="shared" si="4"/>
        <v>11 Ciudades y comunidades sostenibles</v>
      </c>
      <c r="AA155" s="188">
        <v>11.3</v>
      </c>
      <c r="AB155" s="186" t="s">
        <v>4463</v>
      </c>
      <c r="AC155" s="186" t="str">
        <f t="shared" si="5"/>
        <v>11.3 De aqui a 2030, aumentar la urbanizacion inclusiva y sostenible y la capacidad para la planificacion y la gestion participativas, integradas y sostenibles de los asentamientos humanos en todos los paises</v>
      </c>
      <c r="AD155" s="160" t="s">
        <v>5928</v>
      </c>
      <c r="AE155" s="160" t="s">
        <v>5929</v>
      </c>
      <c r="AF155" s="160" t="s">
        <v>3991</v>
      </c>
      <c r="AG155" s="160" t="s">
        <v>5930</v>
      </c>
      <c r="AH155" s="160" t="s">
        <v>719</v>
      </c>
      <c r="AI155" s="160" t="s">
        <v>5931</v>
      </c>
      <c r="AJ155" s="160" t="s">
        <v>5932</v>
      </c>
      <c r="AK155" s="160" t="s">
        <v>3968</v>
      </c>
      <c r="AL155" s="160" t="s">
        <v>5911</v>
      </c>
      <c r="AM155" s="160" t="s">
        <v>3996</v>
      </c>
      <c r="AN155" s="160" t="s">
        <v>3997</v>
      </c>
      <c r="AO155" s="160" t="s">
        <v>3998</v>
      </c>
      <c r="AP155" s="160" t="s">
        <v>719</v>
      </c>
      <c r="AQ155" s="160" t="s">
        <v>5933</v>
      </c>
      <c r="AR155" s="160" t="s">
        <v>5934</v>
      </c>
      <c r="AS155" s="160" t="s">
        <v>5935</v>
      </c>
      <c r="AT155" s="160" t="s">
        <v>5936</v>
      </c>
      <c r="AU155" s="160" t="s">
        <v>4003</v>
      </c>
      <c r="AV155" s="160" t="s">
        <v>5937</v>
      </c>
      <c r="AW155" s="160" t="s">
        <v>5936</v>
      </c>
      <c r="AX155" s="160" t="s">
        <v>4003</v>
      </c>
      <c r="AY155" s="160" t="s">
        <v>3852</v>
      </c>
      <c r="AZ155" s="160" t="s">
        <v>3852</v>
      </c>
      <c r="BA155" s="160" t="s">
        <v>3852</v>
      </c>
      <c r="BB155" s="160" t="s">
        <v>3852</v>
      </c>
      <c r="BC155" s="160" t="s">
        <v>3852</v>
      </c>
      <c r="BD155" s="160" t="s">
        <v>3852</v>
      </c>
      <c r="BE155" s="160" t="s">
        <v>3852</v>
      </c>
      <c r="BF155" s="160" t="s">
        <v>3852</v>
      </c>
      <c r="BG155" s="160" t="s">
        <v>3852</v>
      </c>
      <c r="BH155" s="160" t="s">
        <v>3852</v>
      </c>
      <c r="BI155" s="160" t="s">
        <v>3852</v>
      </c>
      <c r="BJ155" s="160" t="s">
        <v>3852</v>
      </c>
      <c r="BK155" s="160" t="s">
        <v>3852</v>
      </c>
      <c r="BL155" s="160" t="s">
        <v>3852</v>
      </c>
      <c r="BM155" s="160" t="s">
        <v>3852</v>
      </c>
      <c r="BN155" s="160" t="s">
        <v>3852</v>
      </c>
      <c r="BO155" s="160" t="s">
        <v>3852</v>
      </c>
      <c r="BP155" s="159" t="s">
        <v>3852</v>
      </c>
      <c r="BQ155" s="159" t="s">
        <v>3852</v>
      </c>
      <c r="BR155" s="159" t="s">
        <v>3852</v>
      </c>
      <c r="BS155" s="159" t="s">
        <v>3852</v>
      </c>
      <c r="BT155" s="159" t="s">
        <v>3852</v>
      </c>
      <c r="BU155" s="159" t="s">
        <v>3852</v>
      </c>
      <c r="BV155" s="159" t="s">
        <v>3852</v>
      </c>
      <c r="BW155" s="102" t="s">
        <v>3852</v>
      </c>
      <c r="BX155" s="102" t="s">
        <v>3852</v>
      </c>
    </row>
    <row r="156" spans="1:80" s="102" customFormat="1" ht="15.75" x14ac:dyDescent="0.25">
      <c r="A156" s="185" t="s">
        <v>531</v>
      </c>
      <c r="B156" s="186" t="s">
        <v>11821</v>
      </c>
      <c r="C156" s="186" t="s">
        <v>11822</v>
      </c>
      <c r="D156" s="186" t="s">
        <v>11823</v>
      </c>
      <c r="E156" s="186" t="s">
        <v>11824</v>
      </c>
      <c r="F156" s="186" t="s">
        <v>9211</v>
      </c>
      <c r="G156" s="188" t="s">
        <v>3862</v>
      </c>
      <c r="H156" s="189" t="s">
        <v>11623</v>
      </c>
      <c r="I156" s="185" t="s">
        <v>11833</v>
      </c>
      <c r="J156" s="188">
        <v>2</v>
      </c>
      <c r="K156" s="186" t="s">
        <v>4175</v>
      </c>
      <c r="L156" s="188">
        <v>1</v>
      </c>
      <c r="M156" s="186" t="s">
        <v>4176</v>
      </c>
      <c r="N156" s="188">
        <v>7</v>
      </c>
      <c r="O156" s="186" t="s">
        <v>7244</v>
      </c>
      <c r="P156" s="188">
        <v>1</v>
      </c>
      <c r="Q156" s="186" t="s">
        <v>3957</v>
      </c>
      <c r="R156" s="188" t="s">
        <v>747</v>
      </c>
      <c r="S156" s="186" t="s">
        <v>11646</v>
      </c>
      <c r="T156" s="188" t="s">
        <v>719</v>
      </c>
      <c r="U156" s="186" t="s">
        <v>11695</v>
      </c>
      <c r="V156" s="188" t="s">
        <v>4005</v>
      </c>
      <c r="W156" s="186" t="s">
        <v>4006</v>
      </c>
      <c r="X156" s="188" t="s">
        <v>2870</v>
      </c>
      <c r="Y156" s="186" t="s">
        <v>4024</v>
      </c>
      <c r="Z156" s="186" t="str">
        <f t="shared" si="4"/>
        <v>11 Ciudades y comunidades sostenibles</v>
      </c>
      <c r="AA156" s="188">
        <v>11.3</v>
      </c>
      <c r="AB156" s="186" t="s">
        <v>4463</v>
      </c>
      <c r="AC156" s="186" t="str">
        <f t="shared" si="5"/>
        <v>11.3 De aqui a 2030, aumentar la urbanizacion inclusiva y sostenible y la capacidad para la planificacion y la gestion participativas, integradas y sostenibles de los asentamientos humanos en todos los paises</v>
      </c>
      <c r="AD156" s="160" t="s">
        <v>4728</v>
      </c>
      <c r="AE156" s="160" t="s">
        <v>5938</v>
      </c>
      <c r="AF156" s="160" t="s">
        <v>4076</v>
      </c>
      <c r="AG156" s="160" t="s">
        <v>5939</v>
      </c>
      <c r="AH156" s="160" t="s">
        <v>719</v>
      </c>
      <c r="AI156" s="160" t="s">
        <v>5940</v>
      </c>
      <c r="AJ156" s="160" t="s">
        <v>5941</v>
      </c>
      <c r="AK156" s="160" t="s">
        <v>4013</v>
      </c>
      <c r="AL156" s="160" t="s">
        <v>5911</v>
      </c>
      <c r="AM156" s="160" t="s">
        <v>2419</v>
      </c>
      <c r="AN156" s="160" t="s">
        <v>4015</v>
      </c>
      <c r="AO156" s="160" t="s">
        <v>4016</v>
      </c>
      <c r="AP156" s="160" t="s">
        <v>719</v>
      </c>
      <c r="AQ156" s="160" t="s">
        <v>4733</v>
      </c>
      <c r="AR156" s="160" t="s">
        <v>5942</v>
      </c>
      <c r="AS156" s="160" t="s">
        <v>4735</v>
      </c>
      <c r="AT156" s="160" t="s">
        <v>5936</v>
      </c>
      <c r="AU156" s="160" t="s">
        <v>4003</v>
      </c>
      <c r="AV156" s="160"/>
      <c r="AW156" s="160" t="s">
        <v>3852</v>
      </c>
      <c r="AX156" s="160" t="s">
        <v>3852</v>
      </c>
      <c r="AY156" s="160" t="s">
        <v>3852</v>
      </c>
      <c r="AZ156" s="160" t="s">
        <v>3852</v>
      </c>
      <c r="BA156" s="160" t="s">
        <v>3852</v>
      </c>
      <c r="BB156" s="160" t="s">
        <v>3852</v>
      </c>
      <c r="BC156" s="160" t="s">
        <v>3852</v>
      </c>
      <c r="BD156" s="160" t="s">
        <v>3852</v>
      </c>
      <c r="BE156" s="160" t="s">
        <v>3852</v>
      </c>
      <c r="BF156" s="160" t="s">
        <v>3852</v>
      </c>
      <c r="BG156" s="160" t="s">
        <v>3852</v>
      </c>
      <c r="BH156" s="160" t="s">
        <v>3852</v>
      </c>
      <c r="BI156" s="160" t="s">
        <v>3852</v>
      </c>
      <c r="BJ156" s="160" t="s">
        <v>3852</v>
      </c>
      <c r="BK156" s="160" t="s">
        <v>3852</v>
      </c>
      <c r="BL156" s="160" t="s">
        <v>3852</v>
      </c>
      <c r="BM156" s="160" t="s">
        <v>3852</v>
      </c>
      <c r="BN156" s="160" t="s">
        <v>3852</v>
      </c>
      <c r="BO156" s="160" t="s">
        <v>3852</v>
      </c>
      <c r="BP156" s="159" t="s">
        <v>3852</v>
      </c>
      <c r="BQ156" s="159" t="s">
        <v>3852</v>
      </c>
      <c r="BR156" s="159" t="s">
        <v>3852</v>
      </c>
      <c r="BS156" s="159" t="s">
        <v>3852</v>
      </c>
      <c r="BT156" s="159" t="s">
        <v>3852</v>
      </c>
      <c r="BU156" s="159" t="s">
        <v>3852</v>
      </c>
      <c r="BV156" s="159" t="s">
        <v>3852</v>
      </c>
      <c r="BW156" s="102" t="s">
        <v>3852</v>
      </c>
      <c r="BX156" s="102" t="s">
        <v>3852</v>
      </c>
    </row>
    <row r="157" spans="1:80" s="102" customFormat="1" ht="15.75" x14ac:dyDescent="0.25">
      <c r="A157" s="185" t="s">
        <v>531</v>
      </c>
      <c r="B157" s="186" t="s">
        <v>11821</v>
      </c>
      <c r="C157" s="186" t="s">
        <v>11822</v>
      </c>
      <c r="D157" s="186" t="s">
        <v>11823</v>
      </c>
      <c r="E157" s="186" t="s">
        <v>11824</v>
      </c>
      <c r="F157" s="186" t="s">
        <v>9211</v>
      </c>
      <c r="G157" s="188" t="s">
        <v>667</v>
      </c>
      <c r="H157" s="189" t="s">
        <v>11625</v>
      </c>
      <c r="I157" s="185" t="s">
        <v>2676</v>
      </c>
      <c r="J157" s="188">
        <v>5</v>
      </c>
      <c r="K157" s="186" t="s">
        <v>11626</v>
      </c>
      <c r="L157" s="188">
        <v>3</v>
      </c>
      <c r="M157" s="186" t="s">
        <v>7725</v>
      </c>
      <c r="N157" s="188" t="s">
        <v>728</v>
      </c>
      <c r="O157" s="186" t="s">
        <v>4021</v>
      </c>
      <c r="P157" s="188">
        <v>1</v>
      </c>
      <c r="Q157" s="186" t="s">
        <v>3957</v>
      </c>
      <c r="R157" s="188" t="s">
        <v>739</v>
      </c>
      <c r="S157" s="186" t="s">
        <v>11627</v>
      </c>
      <c r="T157" s="188" t="s">
        <v>720</v>
      </c>
      <c r="U157" s="186" t="s">
        <v>4020</v>
      </c>
      <c r="V157" s="188" t="s">
        <v>4022</v>
      </c>
      <c r="W157" s="186" t="s">
        <v>4023</v>
      </c>
      <c r="X157" s="188" t="s">
        <v>2870</v>
      </c>
      <c r="Y157" s="186" t="s">
        <v>4024</v>
      </c>
      <c r="Z157" s="186" t="str">
        <f t="shared" si="4"/>
        <v>11 Ciudades y comunidades sostenibles</v>
      </c>
      <c r="AA157" s="188">
        <v>11.5</v>
      </c>
      <c r="AB157" s="186" t="s">
        <v>4025</v>
      </c>
      <c r="AC157" s="186" t="str">
        <f t="shared" si="5"/>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157" s="160" t="s">
        <v>5943</v>
      </c>
      <c r="AE157" s="160" t="s">
        <v>5944</v>
      </c>
      <c r="AF157" s="160" t="s">
        <v>5945</v>
      </c>
      <c r="AG157" s="160" t="s">
        <v>5946</v>
      </c>
      <c r="AH157" s="160" t="s">
        <v>719</v>
      </c>
      <c r="AI157" s="160" t="s">
        <v>5947</v>
      </c>
      <c r="AJ157" s="160" t="s">
        <v>5948</v>
      </c>
      <c r="AK157" s="160" t="s">
        <v>3968</v>
      </c>
      <c r="AL157" s="160" t="s">
        <v>5949</v>
      </c>
      <c r="AM157" s="160" t="s">
        <v>3996</v>
      </c>
      <c r="AN157" s="160" t="s">
        <v>3997</v>
      </c>
      <c r="AO157" s="160" t="s">
        <v>3998</v>
      </c>
      <c r="AP157" s="160" t="s">
        <v>719</v>
      </c>
      <c r="AQ157" s="160" t="s">
        <v>4742</v>
      </c>
      <c r="AR157" s="160" t="s">
        <v>5950</v>
      </c>
      <c r="AS157" s="160" t="s">
        <v>5951</v>
      </c>
      <c r="AT157" s="160" t="s">
        <v>5936</v>
      </c>
      <c r="AU157" s="160" t="s">
        <v>4003</v>
      </c>
      <c r="AV157" s="160" t="s">
        <v>5952</v>
      </c>
      <c r="AW157" s="160" t="s">
        <v>5936</v>
      </c>
      <c r="AX157" s="160" t="s">
        <v>4003</v>
      </c>
      <c r="AY157" s="160" t="s">
        <v>5953</v>
      </c>
      <c r="AZ157" s="160" t="s">
        <v>5936</v>
      </c>
      <c r="BA157" s="160" t="s">
        <v>4003</v>
      </c>
      <c r="BB157" s="160" t="s">
        <v>3852</v>
      </c>
      <c r="BC157" s="160" t="s">
        <v>3852</v>
      </c>
      <c r="BD157" s="160" t="s">
        <v>3852</v>
      </c>
      <c r="BE157" s="160" t="s">
        <v>3852</v>
      </c>
      <c r="BF157" s="160" t="s">
        <v>3852</v>
      </c>
      <c r="BG157" s="160" t="s">
        <v>3852</v>
      </c>
      <c r="BH157" s="160" t="s">
        <v>3852</v>
      </c>
      <c r="BI157" s="160" t="s">
        <v>3852</v>
      </c>
      <c r="BJ157" s="160" t="s">
        <v>3852</v>
      </c>
      <c r="BK157" s="160" t="s">
        <v>3852</v>
      </c>
      <c r="BL157" s="160" t="s">
        <v>3852</v>
      </c>
      <c r="BM157" s="160" t="s">
        <v>3852</v>
      </c>
      <c r="BN157" s="160" t="s">
        <v>3852</v>
      </c>
      <c r="BO157" s="160" t="s">
        <v>3852</v>
      </c>
      <c r="BP157" s="159" t="s">
        <v>3852</v>
      </c>
      <c r="BQ157" s="159" t="s">
        <v>3852</v>
      </c>
      <c r="BR157" s="159" t="s">
        <v>3852</v>
      </c>
      <c r="BS157" s="159" t="s">
        <v>3852</v>
      </c>
      <c r="BT157" s="159" t="s">
        <v>3852</v>
      </c>
      <c r="BU157" s="159" t="s">
        <v>3852</v>
      </c>
      <c r="BV157" s="159" t="s">
        <v>3852</v>
      </c>
      <c r="BW157" s="102" t="s">
        <v>3852</v>
      </c>
      <c r="BX157" s="102" t="s">
        <v>3852</v>
      </c>
    </row>
    <row r="158" spans="1:80" s="102" customFormat="1" ht="15.75" x14ac:dyDescent="0.25">
      <c r="A158" s="185" t="s">
        <v>531</v>
      </c>
      <c r="B158" s="186" t="s">
        <v>11821</v>
      </c>
      <c r="C158" s="186" t="s">
        <v>11822</v>
      </c>
      <c r="D158" s="186" t="s">
        <v>11823</v>
      </c>
      <c r="E158" s="186" t="s">
        <v>11824</v>
      </c>
      <c r="F158" s="186" t="s">
        <v>9211</v>
      </c>
      <c r="G158" s="188" t="s">
        <v>3872</v>
      </c>
      <c r="H158" s="189" t="s">
        <v>11696</v>
      </c>
      <c r="I158" s="185" t="s">
        <v>11834</v>
      </c>
      <c r="J158" s="188">
        <v>2</v>
      </c>
      <c r="K158" s="186" t="s">
        <v>4175</v>
      </c>
      <c r="L158" s="188">
        <v>2</v>
      </c>
      <c r="M158" s="186" t="s">
        <v>4352</v>
      </c>
      <c r="N158" s="188">
        <v>2</v>
      </c>
      <c r="O158" s="186" t="s">
        <v>4353</v>
      </c>
      <c r="P158" s="188">
        <v>2</v>
      </c>
      <c r="Q158" s="186" t="s">
        <v>11668</v>
      </c>
      <c r="R158" s="188" t="s">
        <v>720</v>
      </c>
      <c r="S158" s="186" t="s">
        <v>11669</v>
      </c>
      <c r="T158" s="188" t="s">
        <v>720</v>
      </c>
      <c r="U158" s="186" t="s">
        <v>11698</v>
      </c>
      <c r="V158" s="188" t="s">
        <v>2517</v>
      </c>
      <c r="W158" s="186" t="s">
        <v>11696</v>
      </c>
      <c r="X158" s="188" t="s">
        <v>3246</v>
      </c>
      <c r="Y158" s="186" t="s">
        <v>3960</v>
      </c>
      <c r="Z158" s="186" t="str">
        <f t="shared" si="4"/>
        <v>16 Paz, justicia e instituciones solidas</v>
      </c>
      <c r="AA158" s="188">
        <v>16.7</v>
      </c>
      <c r="AB158" s="186" t="s">
        <v>4536</v>
      </c>
      <c r="AC158" s="186" t="str">
        <f t="shared" si="5"/>
        <v>16.7 Garantizar la adopcion en todos los niveles de decisiones inclusivas, participativas y representativas que respondan a las necesidades</v>
      </c>
      <c r="AD158" s="160" t="s">
        <v>5962</v>
      </c>
      <c r="AE158" s="160" t="s">
        <v>5963</v>
      </c>
      <c r="AF158" s="160" t="s">
        <v>3991</v>
      </c>
      <c r="AG158" s="160" t="s">
        <v>5964</v>
      </c>
      <c r="AH158" s="160" t="s">
        <v>719</v>
      </c>
      <c r="AI158" s="160" t="s">
        <v>5965</v>
      </c>
      <c r="AJ158" s="160" t="s">
        <v>5966</v>
      </c>
      <c r="AK158" s="160" t="s">
        <v>3968</v>
      </c>
      <c r="AL158" s="160" t="s">
        <v>5967</v>
      </c>
      <c r="AM158" s="160" t="s">
        <v>3996</v>
      </c>
      <c r="AN158" s="160" t="s">
        <v>3997</v>
      </c>
      <c r="AO158" s="160" t="s">
        <v>3998</v>
      </c>
      <c r="AP158" s="160" t="s">
        <v>719</v>
      </c>
      <c r="AQ158" s="160" t="s">
        <v>5968</v>
      </c>
      <c r="AR158" s="160" t="s">
        <v>5969</v>
      </c>
      <c r="AS158" s="160" t="s">
        <v>5970</v>
      </c>
      <c r="AT158" s="160" t="s">
        <v>5971</v>
      </c>
      <c r="AU158" s="160" t="s">
        <v>5972</v>
      </c>
      <c r="AV158" s="160" t="s">
        <v>5973</v>
      </c>
      <c r="AW158" s="160" t="s">
        <v>5971</v>
      </c>
      <c r="AX158" s="160" t="s">
        <v>5972</v>
      </c>
      <c r="AY158" s="160" t="s">
        <v>3852</v>
      </c>
      <c r="AZ158" s="160" t="s">
        <v>3852</v>
      </c>
      <c r="BA158" s="160" t="s">
        <v>3852</v>
      </c>
      <c r="BB158" s="160" t="s">
        <v>3852</v>
      </c>
      <c r="BC158" s="160" t="s">
        <v>3852</v>
      </c>
      <c r="BD158" s="160" t="s">
        <v>3852</v>
      </c>
      <c r="BE158" s="160" t="s">
        <v>3852</v>
      </c>
      <c r="BF158" s="160" t="s">
        <v>3852</v>
      </c>
      <c r="BG158" s="160" t="s">
        <v>3852</v>
      </c>
      <c r="BH158" s="160" t="s">
        <v>3852</v>
      </c>
      <c r="BI158" s="160" t="s">
        <v>3852</v>
      </c>
      <c r="BJ158" s="160" t="s">
        <v>3852</v>
      </c>
      <c r="BK158" s="160" t="s">
        <v>3852</v>
      </c>
      <c r="BL158" s="160" t="s">
        <v>3852</v>
      </c>
      <c r="BM158" s="160" t="s">
        <v>3852</v>
      </c>
      <c r="BN158" s="160" t="s">
        <v>3852</v>
      </c>
      <c r="BO158" s="160" t="s">
        <v>3852</v>
      </c>
      <c r="BP158" s="159" t="s">
        <v>3852</v>
      </c>
      <c r="BQ158" s="159" t="s">
        <v>3852</v>
      </c>
      <c r="BR158" s="159" t="s">
        <v>3852</v>
      </c>
      <c r="BS158" s="159" t="s">
        <v>3852</v>
      </c>
      <c r="BT158" s="159" t="s">
        <v>3852</v>
      </c>
      <c r="BU158" s="159" t="s">
        <v>3852</v>
      </c>
      <c r="BV158" s="159" t="s">
        <v>3852</v>
      </c>
      <c r="BW158" s="102" t="s">
        <v>3852</v>
      </c>
      <c r="BX158" s="102" t="s">
        <v>3852</v>
      </c>
    </row>
    <row r="159" spans="1:80" s="102" customFormat="1" ht="15.75" x14ac:dyDescent="0.25">
      <c r="A159" s="185" t="s">
        <v>531</v>
      </c>
      <c r="B159" s="186" t="s">
        <v>11821</v>
      </c>
      <c r="C159" s="186" t="s">
        <v>11822</v>
      </c>
      <c r="D159" s="186" t="s">
        <v>11823</v>
      </c>
      <c r="E159" s="186" t="s">
        <v>11824</v>
      </c>
      <c r="F159" s="186" t="s">
        <v>9211</v>
      </c>
      <c r="G159" s="188" t="s">
        <v>3886</v>
      </c>
      <c r="H159" s="189" t="s">
        <v>11745</v>
      </c>
      <c r="I159" s="185" t="s">
        <v>11835</v>
      </c>
      <c r="J159" s="188">
        <v>2</v>
      </c>
      <c r="K159" s="186" t="s">
        <v>4175</v>
      </c>
      <c r="L159" s="188">
        <v>1</v>
      </c>
      <c r="M159" s="186" t="s">
        <v>4176</v>
      </c>
      <c r="N159" s="188">
        <v>6</v>
      </c>
      <c r="O159" s="186" t="s">
        <v>7292</v>
      </c>
      <c r="P159" s="188">
        <v>2</v>
      </c>
      <c r="Q159" s="186" t="s">
        <v>11668</v>
      </c>
      <c r="R159" s="188" t="s">
        <v>746</v>
      </c>
      <c r="S159" s="186" t="s">
        <v>11687</v>
      </c>
      <c r="T159" s="188" t="s">
        <v>728</v>
      </c>
      <c r="U159" s="186" t="s">
        <v>11688</v>
      </c>
      <c r="V159" s="188" t="s">
        <v>5228</v>
      </c>
      <c r="W159" s="186" t="s">
        <v>5229</v>
      </c>
      <c r="X159" s="188" t="s">
        <v>2481</v>
      </c>
      <c r="Y159" s="186" t="s">
        <v>4560</v>
      </c>
      <c r="Z159" s="186" t="str">
        <f t="shared" si="4"/>
        <v>10 Reduccion de las desigualdades</v>
      </c>
      <c r="AA159" s="188">
        <v>10.199999999999999</v>
      </c>
      <c r="AB159" s="186" t="s">
        <v>4561</v>
      </c>
      <c r="AC159" s="186" t="str">
        <f t="shared" si="5"/>
        <v>10.2 De aqui a 2030, potenciar y promover la inclusion social, economica y politica de todas las personas, independientemente de su edad, sexo, discapacidad, raza, etnia, origen, religion o situacion economica u otra condicion</v>
      </c>
      <c r="AD159" s="160" t="s">
        <v>5974</v>
      </c>
      <c r="AE159" s="160" t="s">
        <v>5975</v>
      </c>
      <c r="AF159" s="160" t="s">
        <v>4076</v>
      </c>
      <c r="AG159" s="160" t="s">
        <v>5976</v>
      </c>
      <c r="AH159" s="160" t="s">
        <v>719</v>
      </c>
      <c r="AI159" s="160" t="s">
        <v>5977</v>
      </c>
      <c r="AJ159" s="160" t="s">
        <v>5978</v>
      </c>
      <c r="AK159" s="160" t="s">
        <v>4013</v>
      </c>
      <c r="AL159" s="160" t="s">
        <v>5967</v>
      </c>
      <c r="AM159" s="160" t="s">
        <v>2419</v>
      </c>
      <c r="AN159" s="160" t="s">
        <v>4015</v>
      </c>
      <c r="AO159" s="160" t="s">
        <v>4016</v>
      </c>
      <c r="AP159" s="160" t="s">
        <v>719</v>
      </c>
      <c r="AQ159" s="160" t="s">
        <v>4733</v>
      </c>
      <c r="AR159" s="160" t="s">
        <v>5979</v>
      </c>
      <c r="AS159" s="160" t="s">
        <v>5980</v>
      </c>
      <c r="AT159" s="160" t="s">
        <v>5971</v>
      </c>
      <c r="AU159" s="160" t="s">
        <v>5972</v>
      </c>
      <c r="AV159" s="160"/>
      <c r="AW159" s="160" t="s">
        <v>3852</v>
      </c>
      <c r="AX159" s="160" t="s">
        <v>3852</v>
      </c>
      <c r="AY159" s="160" t="s">
        <v>3852</v>
      </c>
      <c r="AZ159" s="160" t="s">
        <v>3852</v>
      </c>
      <c r="BA159" s="160" t="s">
        <v>3852</v>
      </c>
      <c r="BB159" s="160" t="s">
        <v>3852</v>
      </c>
      <c r="BC159" s="160" t="s">
        <v>3852</v>
      </c>
      <c r="BD159" s="160" t="s">
        <v>3852</v>
      </c>
      <c r="BE159" s="160" t="s">
        <v>3852</v>
      </c>
      <c r="BF159" s="160" t="s">
        <v>3852</v>
      </c>
      <c r="BG159" s="160" t="s">
        <v>3852</v>
      </c>
      <c r="BH159" s="160" t="s">
        <v>3852</v>
      </c>
      <c r="BI159" s="160" t="s">
        <v>3852</v>
      </c>
      <c r="BJ159" s="160" t="s">
        <v>3852</v>
      </c>
      <c r="BK159" s="160" t="s">
        <v>3852</v>
      </c>
      <c r="BL159" s="160" t="s">
        <v>3852</v>
      </c>
      <c r="BM159" s="160" t="s">
        <v>3852</v>
      </c>
      <c r="BN159" s="160" t="s">
        <v>3852</v>
      </c>
      <c r="BO159" s="160" t="s">
        <v>3852</v>
      </c>
      <c r="BP159" s="159" t="s">
        <v>3852</v>
      </c>
      <c r="BQ159" s="159" t="s">
        <v>3852</v>
      </c>
      <c r="BR159" s="159" t="s">
        <v>3852</v>
      </c>
      <c r="BS159" s="159" t="s">
        <v>3852</v>
      </c>
      <c r="BT159" s="159" t="s">
        <v>3852</v>
      </c>
      <c r="BU159" s="159" t="s">
        <v>3852</v>
      </c>
      <c r="BV159" s="159" t="s">
        <v>3852</v>
      </c>
      <c r="BW159" s="102" t="s">
        <v>3852</v>
      </c>
      <c r="BX159" s="102" t="s">
        <v>3852</v>
      </c>
    </row>
    <row r="160" spans="1:80" ht="15.75" x14ac:dyDescent="0.25">
      <c r="A160" s="185" t="s">
        <v>531</v>
      </c>
      <c r="B160" s="186" t="s">
        <v>11821</v>
      </c>
      <c r="C160" s="186" t="s">
        <v>11822</v>
      </c>
      <c r="D160" s="186" t="s">
        <v>11823</v>
      </c>
      <c r="E160" s="186" t="s">
        <v>11824</v>
      </c>
      <c r="F160" s="186" t="s">
        <v>9211</v>
      </c>
      <c r="G160" s="188" t="s">
        <v>3900</v>
      </c>
      <c r="H160" s="189" t="s">
        <v>11702</v>
      </c>
      <c r="I160" s="185" t="s">
        <v>11836</v>
      </c>
      <c r="J160" s="188">
        <v>2</v>
      </c>
      <c r="K160" s="186" t="s">
        <v>4175</v>
      </c>
      <c r="L160" s="188">
        <v>1</v>
      </c>
      <c r="M160" s="186" t="s">
        <v>4176</v>
      </c>
      <c r="N160" s="188">
        <v>3</v>
      </c>
      <c r="O160" s="186" t="s">
        <v>4445</v>
      </c>
      <c r="P160" s="188">
        <v>2</v>
      </c>
      <c r="Q160" s="186" t="s">
        <v>11668</v>
      </c>
      <c r="R160" s="188" t="s">
        <v>739</v>
      </c>
      <c r="S160" s="186" t="s">
        <v>11704</v>
      </c>
      <c r="T160" s="188" t="s">
        <v>719</v>
      </c>
      <c r="U160" s="186" t="s">
        <v>11704</v>
      </c>
      <c r="V160" s="188" t="s">
        <v>4571</v>
      </c>
      <c r="W160" s="186" t="s">
        <v>4572</v>
      </c>
      <c r="X160" s="188" t="s">
        <v>2481</v>
      </c>
      <c r="Y160" s="186" t="s">
        <v>4560</v>
      </c>
      <c r="Z160" s="186" t="str">
        <f t="shared" si="4"/>
        <v>10 Reduccion de las desigualdades</v>
      </c>
      <c r="AA160" s="188">
        <v>10.199999999999999</v>
      </c>
      <c r="AB160" s="186" t="s">
        <v>4561</v>
      </c>
      <c r="AC160" s="186" t="str">
        <f t="shared" si="5"/>
        <v>10.2 De aqui a 2030, potenciar y promover la inclusion social, economica y politica de todas las personas, independientemente de su edad, sexo, discapacidad, raza, etnia, origen, religion o situacion economica u otra condicion</v>
      </c>
      <c r="AD160" s="160" t="s">
        <v>5981</v>
      </c>
      <c r="AE160" s="160" t="s">
        <v>5982</v>
      </c>
      <c r="AF160" s="160" t="s">
        <v>5983</v>
      </c>
      <c r="AG160" s="160" t="s">
        <v>5984</v>
      </c>
      <c r="AH160" s="160" t="s">
        <v>719</v>
      </c>
      <c r="AI160" s="160" t="s">
        <v>5985</v>
      </c>
      <c r="AJ160" s="160" t="s">
        <v>5986</v>
      </c>
      <c r="AK160" s="160" t="s">
        <v>3968</v>
      </c>
      <c r="AL160" s="160" t="s">
        <v>5967</v>
      </c>
      <c r="AM160" s="160" t="s">
        <v>3996</v>
      </c>
      <c r="AN160" s="160" t="s">
        <v>3997</v>
      </c>
      <c r="AO160" s="160" t="s">
        <v>3998</v>
      </c>
      <c r="AP160" s="160" t="s">
        <v>719</v>
      </c>
      <c r="AQ160" s="160" t="s">
        <v>4742</v>
      </c>
      <c r="AR160" s="160" t="s">
        <v>5987</v>
      </c>
      <c r="AS160" s="160" t="s">
        <v>5951</v>
      </c>
      <c r="AT160" s="160" t="s">
        <v>5988</v>
      </c>
      <c r="AU160" s="160" t="s">
        <v>5972</v>
      </c>
      <c r="AV160" s="160" t="s">
        <v>5952</v>
      </c>
      <c r="AW160" s="160" t="s">
        <v>5988</v>
      </c>
      <c r="AX160" s="160" t="s">
        <v>5972</v>
      </c>
      <c r="AY160" s="160" t="s">
        <v>5953</v>
      </c>
      <c r="AZ160" s="160" t="s">
        <v>5988</v>
      </c>
      <c r="BA160" s="160" t="s">
        <v>5972</v>
      </c>
      <c r="BB160" s="160" t="s">
        <v>3852</v>
      </c>
      <c r="BC160" s="160" t="s">
        <v>3852</v>
      </c>
      <c r="BD160" s="160" t="s">
        <v>3852</v>
      </c>
      <c r="BE160" s="160" t="s">
        <v>3852</v>
      </c>
      <c r="BF160" s="160" t="s">
        <v>3852</v>
      </c>
      <c r="BG160" s="160" t="s">
        <v>3852</v>
      </c>
      <c r="BH160" s="160" t="s">
        <v>3852</v>
      </c>
      <c r="BI160" s="160" t="s">
        <v>3852</v>
      </c>
      <c r="BJ160" s="160" t="s">
        <v>3852</v>
      </c>
      <c r="BK160" s="160" t="s">
        <v>3852</v>
      </c>
      <c r="BL160" s="160" t="s">
        <v>3852</v>
      </c>
      <c r="BM160" s="160" t="s">
        <v>3852</v>
      </c>
      <c r="BN160" s="160" t="s">
        <v>3852</v>
      </c>
      <c r="BO160" s="160" t="s">
        <v>3852</v>
      </c>
      <c r="BP160" s="159" t="s">
        <v>3852</v>
      </c>
      <c r="BQ160" s="159" t="s">
        <v>3852</v>
      </c>
      <c r="BR160" s="159" t="s">
        <v>3852</v>
      </c>
      <c r="BS160" s="159" t="s">
        <v>3852</v>
      </c>
      <c r="BT160" s="159" t="s">
        <v>3852</v>
      </c>
      <c r="BU160" s="159" t="s">
        <v>3852</v>
      </c>
      <c r="BV160" s="159" t="s">
        <v>3852</v>
      </c>
      <c r="BW160" s="102" t="s">
        <v>3852</v>
      </c>
      <c r="BX160" s="102" t="s">
        <v>3852</v>
      </c>
      <c r="BY160" s="102"/>
      <c r="BZ160" s="102"/>
      <c r="CA160" s="102"/>
      <c r="CB160" s="102"/>
    </row>
    <row r="161" spans="1:80" s="102" customFormat="1" ht="15.75" x14ac:dyDescent="0.25">
      <c r="A161" s="185" t="s">
        <v>533</v>
      </c>
      <c r="B161" s="186" t="s">
        <v>9560</v>
      </c>
      <c r="C161" s="186" t="s">
        <v>9433</v>
      </c>
      <c r="D161" s="186" t="s">
        <v>9434</v>
      </c>
      <c r="E161" s="186" t="s">
        <v>9435</v>
      </c>
      <c r="F161" s="186" t="s">
        <v>9436</v>
      </c>
      <c r="G161" s="188" t="s">
        <v>11663</v>
      </c>
      <c r="H161" s="189" t="s">
        <v>11664</v>
      </c>
      <c r="I161" s="185" t="s">
        <v>11837</v>
      </c>
      <c r="J161" s="185">
        <v>6</v>
      </c>
      <c r="K161" s="186" t="s">
        <v>11620</v>
      </c>
      <c r="L161" s="185">
        <v>5</v>
      </c>
      <c r="M161" s="186" t="s">
        <v>11666</v>
      </c>
      <c r="N161" s="185">
        <v>1</v>
      </c>
      <c r="O161" s="186" t="s">
        <v>11667</v>
      </c>
      <c r="P161" s="185">
        <v>2</v>
      </c>
      <c r="Q161" s="186" t="s">
        <v>11668</v>
      </c>
      <c r="R161" s="185" t="s">
        <v>720</v>
      </c>
      <c r="S161" s="186" t="s">
        <v>11669</v>
      </c>
      <c r="T161" s="185" t="s">
        <v>719</v>
      </c>
      <c r="U161" s="186" t="s">
        <v>4460</v>
      </c>
      <c r="V161" s="185" t="s">
        <v>4337</v>
      </c>
      <c r="W161" s="186" t="s">
        <v>4338</v>
      </c>
      <c r="X161" s="185" t="s">
        <v>3246</v>
      </c>
      <c r="Y161" s="186" t="s">
        <v>3960</v>
      </c>
      <c r="Z161" s="186" t="str">
        <f t="shared" si="4"/>
        <v>16 Paz, justicia e instituciones solidas</v>
      </c>
      <c r="AA161" s="185">
        <v>16.100000000000001</v>
      </c>
      <c r="AB161" s="186" t="s">
        <v>4042</v>
      </c>
      <c r="AC161" s="186" t="str">
        <f t="shared" si="5"/>
        <v>16.1 Reducir significativamente todas las formas de violencia y las correspondientes tasas de mortalidad en todo el mundo</v>
      </c>
      <c r="AD161" s="160" t="s">
        <v>5991</v>
      </c>
      <c r="AE161" s="160" t="s">
        <v>5992</v>
      </c>
      <c r="AF161" s="160" t="s">
        <v>5993</v>
      </c>
      <c r="AG161" s="160" t="s">
        <v>5994</v>
      </c>
      <c r="AH161" s="160" t="s">
        <v>719</v>
      </c>
      <c r="AI161" s="160" t="s">
        <v>5995</v>
      </c>
      <c r="AJ161" s="160" t="s">
        <v>5996</v>
      </c>
      <c r="AK161" s="160" t="s">
        <v>3968</v>
      </c>
      <c r="AL161" s="160" t="s">
        <v>5967</v>
      </c>
      <c r="AM161" s="160" t="s">
        <v>5566</v>
      </c>
      <c r="AN161" s="160" t="s">
        <v>4853</v>
      </c>
      <c r="AO161" s="160" t="s">
        <v>3998</v>
      </c>
      <c r="AP161" s="160" t="s">
        <v>719</v>
      </c>
      <c r="AQ161" s="160" t="s">
        <v>5997</v>
      </c>
      <c r="AR161" s="160" t="s">
        <v>5998</v>
      </c>
      <c r="AS161" s="160" t="s">
        <v>5999</v>
      </c>
      <c r="AT161" s="160" t="s">
        <v>6000</v>
      </c>
      <c r="AU161" s="160" t="s">
        <v>6001</v>
      </c>
      <c r="AV161" s="160" t="s">
        <v>6002</v>
      </c>
      <c r="AW161" s="160" t="s">
        <v>6000</v>
      </c>
      <c r="AX161" s="160" t="s">
        <v>6001</v>
      </c>
      <c r="AY161" s="160" t="s">
        <v>3852</v>
      </c>
      <c r="AZ161" s="160" t="s">
        <v>3852</v>
      </c>
      <c r="BA161" s="160" t="s">
        <v>3852</v>
      </c>
      <c r="BB161" s="160" t="s">
        <v>3852</v>
      </c>
      <c r="BC161" s="160" t="s">
        <v>3852</v>
      </c>
      <c r="BD161" s="160" t="s">
        <v>3852</v>
      </c>
      <c r="BE161" s="160" t="s">
        <v>3852</v>
      </c>
      <c r="BF161" s="160" t="s">
        <v>3852</v>
      </c>
      <c r="BG161" s="160" t="s">
        <v>3852</v>
      </c>
      <c r="BH161" s="160" t="s">
        <v>3852</v>
      </c>
      <c r="BI161" s="160" t="s">
        <v>3852</v>
      </c>
      <c r="BJ161" s="160" t="s">
        <v>3852</v>
      </c>
      <c r="BK161" s="160" t="s">
        <v>3852</v>
      </c>
      <c r="BL161" s="160" t="s">
        <v>3852</v>
      </c>
      <c r="BM161" s="160" t="s">
        <v>3852</v>
      </c>
      <c r="BN161" s="160" t="s">
        <v>3852</v>
      </c>
      <c r="BO161" s="160" t="s">
        <v>3852</v>
      </c>
      <c r="BP161" s="159" t="s">
        <v>3852</v>
      </c>
      <c r="BQ161" s="159" t="s">
        <v>3852</v>
      </c>
      <c r="BR161" s="159" t="s">
        <v>3852</v>
      </c>
      <c r="BS161" s="159" t="s">
        <v>3852</v>
      </c>
      <c r="BT161" s="159" t="s">
        <v>3852</v>
      </c>
      <c r="BU161" s="159" t="s">
        <v>3852</v>
      </c>
      <c r="BV161" s="159" t="s">
        <v>3852</v>
      </c>
      <c r="BW161" s="102" t="s">
        <v>3852</v>
      </c>
      <c r="BX161" s="102" t="s">
        <v>3852</v>
      </c>
    </row>
    <row r="162" spans="1:80" s="102" customFormat="1" ht="15.75" x14ac:dyDescent="0.25">
      <c r="A162" s="185" t="s">
        <v>533</v>
      </c>
      <c r="B162" s="186" t="s">
        <v>9560</v>
      </c>
      <c r="C162" s="186" t="s">
        <v>9433</v>
      </c>
      <c r="D162" s="186" t="s">
        <v>9434</v>
      </c>
      <c r="E162" s="186" t="s">
        <v>9435</v>
      </c>
      <c r="F162" s="186" t="s">
        <v>9436</v>
      </c>
      <c r="G162" s="188" t="s">
        <v>3835</v>
      </c>
      <c r="H162" s="189" t="s">
        <v>11670</v>
      </c>
      <c r="I162" s="185" t="s">
        <v>11838</v>
      </c>
      <c r="J162" s="188">
        <v>2</v>
      </c>
      <c r="K162" s="186" t="s">
        <v>4175</v>
      </c>
      <c r="L162" s="188">
        <v>2</v>
      </c>
      <c r="M162" s="186" t="s">
        <v>4352</v>
      </c>
      <c r="N162" s="188" t="s">
        <v>720</v>
      </c>
      <c r="O162" s="186" t="s">
        <v>4353</v>
      </c>
      <c r="P162" s="188">
        <v>2</v>
      </c>
      <c r="Q162" s="186" t="s">
        <v>11668</v>
      </c>
      <c r="R162" s="188" t="s">
        <v>720</v>
      </c>
      <c r="S162" s="186" t="s">
        <v>11669</v>
      </c>
      <c r="T162" s="188" t="s">
        <v>746</v>
      </c>
      <c r="U162" s="186" t="s">
        <v>11672</v>
      </c>
      <c r="V162" s="188" t="s">
        <v>2479</v>
      </c>
      <c r="W162" s="186" t="s">
        <v>4354</v>
      </c>
      <c r="X162" s="188" t="s">
        <v>2870</v>
      </c>
      <c r="Y162" s="186" t="s">
        <v>4024</v>
      </c>
      <c r="Z162" s="186" t="str">
        <f t="shared" si="4"/>
        <v>11 Ciudades y comunidades sostenibles</v>
      </c>
      <c r="AA162" s="188">
        <v>11.6</v>
      </c>
      <c r="AB162" s="186" t="s">
        <v>4355</v>
      </c>
      <c r="AC162" s="186" t="str">
        <f t="shared" si="5"/>
        <v>11.6 De aqui a 2030, reducir el impacto ambiental negativo per capita de las ciudades, incluso prestando especial atencion a la calidad del aire y la gestion de los desechos municipales y de otro tipo</v>
      </c>
      <c r="AD162" s="160" t="s">
        <v>6004</v>
      </c>
      <c r="AE162" s="160" t="s">
        <v>5992</v>
      </c>
      <c r="AF162" s="160" t="s">
        <v>6005</v>
      </c>
      <c r="AG162" s="160" t="s">
        <v>6006</v>
      </c>
      <c r="AH162" s="160" t="s">
        <v>719</v>
      </c>
      <c r="AI162" s="160" t="s">
        <v>6007</v>
      </c>
      <c r="AJ162" s="160" t="s">
        <v>6008</v>
      </c>
      <c r="AK162" s="160" t="s">
        <v>4050</v>
      </c>
      <c r="AL162" s="160" t="s">
        <v>5967</v>
      </c>
      <c r="AM162" s="160" t="s">
        <v>4309</v>
      </c>
      <c r="AN162" s="160" t="s">
        <v>4953</v>
      </c>
      <c r="AO162" s="160" t="s">
        <v>5624</v>
      </c>
      <c r="AP162" s="160" t="s">
        <v>719</v>
      </c>
      <c r="AQ162" s="160" t="s">
        <v>6009</v>
      </c>
      <c r="AR162" s="160" t="s">
        <v>6010</v>
      </c>
      <c r="AS162" s="160" t="s">
        <v>6011</v>
      </c>
      <c r="AT162" s="160" t="s">
        <v>6012</v>
      </c>
      <c r="AU162" s="160" t="s">
        <v>6013</v>
      </c>
      <c r="AV162" s="160" t="s">
        <v>6014</v>
      </c>
      <c r="AW162" s="160" t="s">
        <v>6012</v>
      </c>
      <c r="AX162" s="160" t="s">
        <v>6013</v>
      </c>
      <c r="AY162" s="160" t="s">
        <v>6015</v>
      </c>
      <c r="AZ162" s="160" t="s">
        <v>6016</v>
      </c>
      <c r="BA162" s="160" t="s">
        <v>6017</v>
      </c>
      <c r="BB162" s="160" t="s">
        <v>3852</v>
      </c>
      <c r="BC162" s="160" t="s">
        <v>3852</v>
      </c>
      <c r="BD162" s="160" t="s">
        <v>3852</v>
      </c>
      <c r="BE162" s="160" t="s">
        <v>3852</v>
      </c>
      <c r="BF162" s="160" t="s">
        <v>3852</v>
      </c>
      <c r="BG162" s="160" t="s">
        <v>3852</v>
      </c>
      <c r="BH162" s="160" t="s">
        <v>3852</v>
      </c>
      <c r="BI162" s="160" t="s">
        <v>3852</v>
      </c>
      <c r="BJ162" s="160" t="s">
        <v>3852</v>
      </c>
      <c r="BK162" s="160" t="s">
        <v>3852</v>
      </c>
      <c r="BL162" s="160" t="s">
        <v>3852</v>
      </c>
      <c r="BM162" s="160" t="s">
        <v>3852</v>
      </c>
      <c r="BN162" s="160" t="s">
        <v>3852</v>
      </c>
      <c r="BO162" s="160" t="s">
        <v>3852</v>
      </c>
      <c r="BP162" s="159" t="s">
        <v>3852</v>
      </c>
      <c r="BQ162" s="159" t="s">
        <v>3852</v>
      </c>
      <c r="BR162" s="159" t="s">
        <v>3852</v>
      </c>
      <c r="BS162" s="159" t="s">
        <v>3852</v>
      </c>
      <c r="BT162" s="159" t="s">
        <v>3852</v>
      </c>
      <c r="BU162" s="159" t="s">
        <v>3852</v>
      </c>
      <c r="BV162" s="159" t="s">
        <v>3852</v>
      </c>
      <c r="BW162" s="102" t="s">
        <v>3852</v>
      </c>
      <c r="BX162" s="102" t="s">
        <v>3852</v>
      </c>
    </row>
    <row r="163" spans="1:80" s="102" customFormat="1" ht="15.75" x14ac:dyDescent="0.25">
      <c r="A163" s="185" t="s">
        <v>533</v>
      </c>
      <c r="B163" s="186" t="s">
        <v>9560</v>
      </c>
      <c r="C163" s="186" t="s">
        <v>9433</v>
      </c>
      <c r="D163" s="186" t="s">
        <v>9434</v>
      </c>
      <c r="E163" s="186" t="s">
        <v>9435</v>
      </c>
      <c r="F163" s="186" t="s">
        <v>9436</v>
      </c>
      <c r="G163" s="188" t="s">
        <v>3836</v>
      </c>
      <c r="H163" s="189" t="s">
        <v>11673</v>
      </c>
      <c r="I163" s="185" t="s">
        <v>11839</v>
      </c>
      <c r="J163" s="188">
        <v>2</v>
      </c>
      <c r="K163" s="186" t="s">
        <v>4175</v>
      </c>
      <c r="L163" s="188">
        <v>1</v>
      </c>
      <c r="M163" s="186" t="s">
        <v>4176</v>
      </c>
      <c r="N163" s="188">
        <v>5</v>
      </c>
      <c r="O163" s="186" t="s">
        <v>6022</v>
      </c>
      <c r="P163" s="188">
        <v>2</v>
      </c>
      <c r="Q163" s="186" t="s">
        <v>11668</v>
      </c>
      <c r="R163" s="188" t="s">
        <v>721</v>
      </c>
      <c r="S163" s="186" t="s">
        <v>11675</v>
      </c>
      <c r="T163" s="188" t="s">
        <v>720</v>
      </c>
      <c r="U163" s="186" t="s">
        <v>4370</v>
      </c>
      <c r="V163" s="188" t="s">
        <v>4371</v>
      </c>
      <c r="W163" s="186" t="s">
        <v>4372</v>
      </c>
      <c r="X163" s="188" t="s">
        <v>2870</v>
      </c>
      <c r="Y163" s="186" t="s">
        <v>4024</v>
      </c>
      <c r="Z163" s="186" t="str">
        <f t="shared" si="4"/>
        <v>11 Ciudades y comunidades sostenibles</v>
      </c>
      <c r="AA163" s="188">
        <v>11.4</v>
      </c>
      <c r="AB163" s="186" t="s">
        <v>4373</v>
      </c>
      <c r="AC163" s="186" t="str">
        <f t="shared" si="5"/>
        <v>11.4 Redoblar los esfuerzos para proteger y salvaguardar el patrimonio cultural y natural del mundo</v>
      </c>
      <c r="AD163" s="160" t="s">
        <v>6026</v>
      </c>
      <c r="AE163" s="160" t="s">
        <v>6027</v>
      </c>
      <c r="AF163" s="160" t="s">
        <v>6028</v>
      </c>
      <c r="AG163" s="160" t="s">
        <v>6029</v>
      </c>
      <c r="AH163" s="160" t="s">
        <v>719</v>
      </c>
      <c r="AI163" s="160" t="s">
        <v>6030</v>
      </c>
      <c r="AJ163" s="160" t="s">
        <v>6031</v>
      </c>
      <c r="AK163" s="160" t="s">
        <v>3968</v>
      </c>
      <c r="AL163" s="160" t="s">
        <v>6032</v>
      </c>
      <c r="AM163" s="160" t="s">
        <v>6033</v>
      </c>
      <c r="AN163" s="160" t="s">
        <v>5643</v>
      </c>
      <c r="AO163" s="160" t="s">
        <v>4592</v>
      </c>
      <c r="AP163" s="160" t="s">
        <v>719</v>
      </c>
      <c r="AQ163" s="160" t="s">
        <v>6034</v>
      </c>
      <c r="AR163" s="160" t="s">
        <v>6035</v>
      </c>
      <c r="AS163" s="160" t="s">
        <v>6036</v>
      </c>
      <c r="AT163" s="160" t="s">
        <v>6037</v>
      </c>
      <c r="AU163" s="160" t="s">
        <v>6038</v>
      </c>
      <c r="AV163" s="160" t="s">
        <v>6039</v>
      </c>
      <c r="AW163" s="160" t="s">
        <v>6040</v>
      </c>
      <c r="AX163" s="160" t="s">
        <v>6041</v>
      </c>
      <c r="AY163" s="160" t="s">
        <v>6042</v>
      </c>
      <c r="AZ163" s="160" t="s">
        <v>6043</v>
      </c>
      <c r="BA163" s="160" t="s">
        <v>6044</v>
      </c>
      <c r="BB163" s="160" t="s">
        <v>6045</v>
      </c>
      <c r="BC163" s="160" t="s">
        <v>6046</v>
      </c>
      <c r="BD163" s="160" t="s">
        <v>6047</v>
      </c>
      <c r="BE163" s="160" t="s">
        <v>6048</v>
      </c>
      <c r="BF163" s="160" t="s">
        <v>6049</v>
      </c>
      <c r="BG163" s="160" t="s">
        <v>6050</v>
      </c>
      <c r="BH163" s="160" t="s">
        <v>6051</v>
      </c>
      <c r="BI163" s="160" t="s">
        <v>6052</v>
      </c>
      <c r="BJ163" s="160" t="s">
        <v>6053</v>
      </c>
      <c r="BK163" s="160" t="s">
        <v>6054</v>
      </c>
      <c r="BL163" s="160" t="s">
        <v>6052</v>
      </c>
      <c r="BM163" s="160" t="s">
        <v>6053</v>
      </c>
      <c r="BN163" s="160" t="s">
        <v>6055</v>
      </c>
      <c r="BO163" s="160" t="s">
        <v>6052</v>
      </c>
      <c r="BP163" s="159" t="s">
        <v>6053</v>
      </c>
      <c r="BQ163" s="159" t="s">
        <v>3852</v>
      </c>
      <c r="BR163" s="159" t="s">
        <v>3852</v>
      </c>
      <c r="BS163" s="159" t="s">
        <v>3852</v>
      </c>
      <c r="BT163" s="159" t="s">
        <v>3852</v>
      </c>
      <c r="BU163" s="159" t="s">
        <v>3852</v>
      </c>
      <c r="BV163" s="159" t="s">
        <v>3852</v>
      </c>
      <c r="BW163" s="102" t="s">
        <v>3852</v>
      </c>
      <c r="BX163" s="102" t="s">
        <v>3852</v>
      </c>
    </row>
    <row r="164" spans="1:80" s="102" customFormat="1" ht="15.75" x14ac:dyDescent="0.25">
      <c r="A164" s="185" t="s">
        <v>533</v>
      </c>
      <c r="B164" s="186" t="s">
        <v>9560</v>
      </c>
      <c r="C164" s="186" t="s">
        <v>9433</v>
      </c>
      <c r="D164" s="186" t="s">
        <v>9434</v>
      </c>
      <c r="E164" s="186" t="s">
        <v>9435</v>
      </c>
      <c r="F164" s="186" t="s">
        <v>9436</v>
      </c>
      <c r="G164" s="188" t="s">
        <v>3837</v>
      </c>
      <c r="H164" s="189" t="s">
        <v>11676</v>
      </c>
      <c r="I164" s="185" t="s">
        <v>11840</v>
      </c>
      <c r="J164" s="188">
        <v>2</v>
      </c>
      <c r="K164" s="186" t="s">
        <v>4175</v>
      </c>
      <c r="L164" s="188">
        <v>1</v>
      </c>
      <c r="M164" s="186" t="s">
        <v>4176</v>
      </c>
      <c r="N164" s="188">
        <v>7</v>
      </c>
      <c r="O164" s="186" t="s">
        <v>7244</v>
      </c>
      <c r="P164" s="188">
        <v>2</v>
      </c>
      <c r="Q164" s="186" t="s">
        <v>11668</v>
      </c>
      <c r="R164" s="188" t="s">
        <v>728</v>
      </c>
      <c r="S164" s="186" t="s">
        <v>4391</v>
      </c>
      <c r="T164" s="188" t="s">
        <v>720</v>
      </c>
      <c r="U164" s="186" t="s">
        <v>11678</v>
      </c>
      <c r="V164" s="188" t="s">
        <v>4392</v>
      </c>
      <c r="W164" s="186" t="s">
        <v>11679</v>
      </c>
      <c r="X164" s="188" t="s">
        <v>2870</v>
      </c>
      <c r="Y164" s="186" t="s">
        <v>4024</v>
      </c>
      <c r="Z164" s="186" t="str">
        <f t="shared" si="4"/>
        <v>11 Ciudades y comunidades sostenibles</v>
      </c>
      <c r="AA164" s="188">
        <v>11.1</v>
      </c>
      <c r="AB164" s="186" t="s">
        <v>5961</v>
      </c>
      <c r="AC164" s="186" t="str">
        <f t="shared" si="5"/>
        <v>11.1 De aqui a 2030, asegurar el acceso de todas las personas a viviendas y servicios basicos adecuados, seguros y asequibles y mejorar los barrios marginales</v>
      </c>
      <c r="AD164" s="160" t="s">
        <v>6056</v>
      </c>
      <c r="AE164" s="160" t="s">
        <v>6057</v>
      </c>
      <c r="AF164" s="160" t="s">
        <v>3991</v>
      </c>
      <c r="AG164" s="160" t="s">
        <v>6058</v>
      </c>
      <c r="AH164" s="160" t="s">
        <v>719</v>
      </c>
      <c r="AI164" s="160" t="s">
        <v>6059</v>
      </c>
      <c r="AJ164" s="160" t="s">
        <v>5966</v>
      </c>
      <c r="AK164" s="160" t="s">
        <v>3968</v>
      </c>
      <c r="AL164" s="160" t="s">
        <v>6032</v>
      </c>
      <c r="AM164" s="160" t="s">
        <v>4218</v>
      </c>
      <c r="AN164" s="160" t="s">
        <v>4915</v>
      </c>
      <c r="AO164" s="160" t="s">
        <v>4208</v>
      </c>
      <c r="AP164" s="160" t="s">
        <v>719</v>
      </c>
      <c r="AQ164" s="160" t="s">
        <v>6060</v>
      </c>
      <c r="AR164" s="160" t="s">
        <v>6061</v>
      </c>
      <c r="AS164" s="160" t="s">
        <v>5970</v>
      </c>
      <c r="AT164" s="160" t="s">
        <v>6062</v>
      </c>
      <c r="AU164" s="160" t="s">
        <v>6063</v>
      </c>
      <c r="AV164" s="160" t="s">
        <v>6064</v>
      </c>
      <c r="AW164" s="160" t="s">
        <v>6062</v>
      </c>
      <c r="AX164" s="160" t="s">
        <v>6063</v>
      </c>
      <c r="AY164" s="160" t="s">
        <v>3852</v>
      </c>
      <c r="AZ164" s="160" t="s">
        <v>3852</v>
      </c>
      <c r="BA164" s="160" t="s">
        <v>3852</v>
      </c>
      <c r="BB164" s="160" t="s">
        <v>3852</v>
      </c>
      <c r="BC164" s="160" t="s">
        <v>3852</v>
      </c>
      <c r="BD164" s="160" t="s">
        <v>3852</v>
      </c>
      <c r="BE164" s="160" t="s">
        <v>3852</v>
      </c>
      <c r="BF164" s="160" t="s">
        <v>3852</v>
      </c>
      <c r="BG164" s="160" t="s">
        <v>3852</v>
      </c>
      <c r="BH164" s="160" t="s">
        <v>3852</v>
      </c>
      <c r="BI164" s="160" t="s">
        <v>3852</v>
      </c>
      <c r="BJ164" s="160" t="s">
        <v>3852</v>
      </c>
      <c r="BK164" s="160" t="s">
        <v>3852</v>
      </c>
      <c r="BL164" s="160" t="s">
        <v>3852</v>
      </c>
      <c r="BM164" s="160" t="s">
        <v>3852</v>
      </c>
      <c r="BN164" s="160" t="s">
        <v>3852</v>
      </c>
      <c r="BO164" s="160" t="s">
        <v>3852</v>
      </c>
      <c r="BP164" s="159" t="s">
        <v>3852</v>
      </c>
      <c r="BQ164" s="159" t="s">
        <v>3852</v>
      </c>
      <c r="BR164" s="159" t="s">
        <v>3852</v>
      </c>
      <c r="BS164" s="159" t="s">
        <v>3852</v>
      </c>
      <c r="BT164" s="159" t="s">
        <v>3852</v>
      </c>
      <c r="BU164" s="159" t="s">
        <v>3852</v>
      </c>
      <c r="BV164" s="159" t="s">
        <v>3852</v>
      </c>
      <c r="BW164" s="102" t="s">
        <v>3852</v>
      </c>
      <c r="BX164" s="102" t="s">
        <v>3852</v>
      </c>
    </row>
    <row r="165" spans="1:80" ht="15.75" x14ac:dyDescent="0.25">
      <c r="A165" s="185" t="s">
        <v>533</v>
      </c>
      <c r="B165" s="186" t="s">
        <v>9560</v>
      </c>
      <c r="C165" s="186" t="s">
        <v>9433</v>
      </c>
      <c r="D165" s="186" t="s">
        <v>9434</v>
      </c>
      <c r="E165" s="186" t="s">
        <v>9435</v>
      </c>
      <c r="F165" s="186" t="s">
        <v>9436</v>
      </c>
      <c r="G165" s="188" t="s">
        <v>3838</v>
      </c>
      <c r="H165" s="189" t="s">
        <v>11680</v>
      </c>
      <c r="I165" s="185" t="s">
        <v>11841</v>
      </c>
      <c r="J165" s="188">
        <v>2</v>
      </c>
      <c r="K165" s="186" t="s">
        <v>4175</v>
      </c>
      <c r="L165" s="188">
        <v>3</v>
      </c>
      <c r="M165" s="186" t="s">
        <v>4407</v>
      </c>
      <c r="N165" s="188" t="s">
        <v>721</v>
      </c>
      <c r="O165" s="186" t="s">
        <v>11682</v>
      </c>
      <c r="P165" s="188">
        <v>2</v>
      </c>
      <c r="Q165" s="186" t="s">
        <v>11668</v>
      </c>
      <c r="R165" s="188" t="s">
        <v>719</v>
      </c>
      <c r="S165" s="186" t="s">
        <v>11683</v>
      </c>
      <c r="T165" s="188" t="s">
        <v>746</v>
      </c>
      <c r="U165" s="186" t="s">
        <v>11684</v>
      </c>
      <c r="V165" s="188" t="s">
        <v>4408</v>
      </c>
      <c r="W165" s="186" t="s">
        <v>4409</v>
      </c>
      <c r="X165" s="188" t="s">
        <v>2583</v>
      </c>
      <c r="Y165" s="186" t="s">
        <v>4410</v>
      </c>
      <c r="Z165" s="186" t="str">
        <f t="shared" si="4"/>
        <v>15 Vida de ecosistemas terrestres</v>
      </c>
      <c r="AA165" s="188" t="s">
        <v>4411</v>
      </c>
      <c r="AB165" s="186" t="s">
        <v>4412</v>
      </c>
      <c r="AC165" s="186" t="str">
        <f t="shared" si="5"/>
        <v>15.a Movilizar y aumentar de manera significativa los recursos financieros procedentes de todas las fuentes para conservar y utilizar de forma sostenible la diversidad biologica y los ecosistemas</v>
      </c>
      <c r="AD165" s="160" t="s">
        <v>5974</v>
      </c>
      <c r="AE165" s="160" t="s">
        <v>6065</v>
      </c>
      <c r="AF165" s="160" t="s">
        <v>4076</v>
      </c>
      <c r="AG165" s="160" t="s">
        <v>6066</v>
      </c>
      <c r="AH165" s="160" t="s">
        <v>719</v>
      </c>
      <c r="AI165" s="160" t="s">
        <v>6067</v>
      </c>
      <c r="AJ165" s="160" t="s">
        <v>6068</v>
      </c>
      <c r="AK165" s="160" t="s">
        <v>4013</v>
      </c>
      <c r="AL165" s="160" t="s">
        <v>6032</v>
      </c>
      <c r="AM165" s="160" t="s">
        <v>2419</v>
      </c>
      <c r="AN165" s="160" t="s">
        <v>3997</v>
      </c>
      <c r="AO165" s="160" t="s">
        <v>3998</v>
      </c>
      <c r="AP165" s="160" t="s">
        <v>719</v>
      </c>
      <c r="AQ165" s="160" t="s">
        <v>4733</v>
      </c>
      <c r="AR165" s="160" t="s">
        <v>6069</v>
      </c>
      <c r="AS165" s="160" t="s">
        <v>6070</v>
      </c>
      <c r="AT165" s="160" t="s">
        <v>6071</v>
      </c>
      <c r="AU165" s="160" t="s">
        <v>6072</v>
      </c>
      <c r="AV165" s="160"/>
      <c r="AW165" s="160" t="s">
        <v>3852</v>
      </c>
      <c r="AX165" s="160" t="s">
        <v>3852</v>
      </c>
      <c r="AY165" s="160" t="s">
        <v>3852</v>
      </c>
      <c r="AZ165" s="160" t="s">
        <v>3852</v>
      </c>
      <c r="BA165" s="160" t="s">
        <v>3852</v>
      </c>
      <c r="BB165" s="160" t="s">
        <v>3852</v>
      </c>
      <c r="BC165" s="160" t="s">
        <v>3852</v>
      </c>
      <c r="BD165" s="160" t="s">
        <v>3852</v>
      </c>
      <c r="BE165" s="160" t="s">
        <v>3852</v>
      </c>
      <c r="BF165" s="160" t="s">
        <v>3852</v>
      </c>
      <c r="BG165" s="160" t="s">
        <v>3852</v>
      </c>
      <c r="BH165" s="160" t="s">
        <v>3852</v>
      </c>
      <c r="BI165" s="160" t="s">
        <v>3852</v>
      </c>
      <c r="BJ165" s="160" t="s">
        <v>3852</v>
      </c>
      <c r="BK165" s="160" t="s">
        <v>3852</v>
      </c>
      <c r="BL165" s="160" t="s">
        <v>3852</v>
      </c>
      <c r="BM165" s="160" t="s">
        <v>3852</v>
      </c>
      <c r="BN165" s="160" t="s">
        <v>3852</v>
      </c>
      <c r="BO165" s="160" t="s">
        <v>3852</v>
      </c>
      <c r="BP165" s="159" t="s">
        <v>3852</v>
      </c>
      <c r="BQ165" s="159" t="s">
        <v>3852</v>
      </c>
      <c r="BR165" s="159" t="s">
        <v>3852</v>
      </c>
      <c r="BS165" s="159" t="s">
        <v>3852</v>
      </c>
      <c r="BT165" s="159" t="s">
        <v>3852</v>
      </c>
      <c r="BU165" s="159" t="s">
        <v>3852</v>
      </c>
      <c r="BV165" s="159" t="s">
        <v>3852</v>
      </c>
      <c r="BW165" s="102" t="s">
        <v>3852</v>
      </c>
      <c r="BX165" s="102" t="s">
        <v>3852</v>
      </c>
      <c r="BY165" s="102"/>
      <c r="BZ165" s="102"/>
      <c r="CA165" s="102"/>
      <c r="CB165" s="102"/>
    </row>
    <row r="166" spans="1:80" ht="15.75" x14ac:dyDescent="0.25">
      <c r="A166" s="185" t="s">
        <v>533</v>
      </c>
      <c r="B166" s="186" t="s">
        <v>9560</v>
      </c>
      <c r="C166" s="186" t="s">
        <v>9433</v>
      </c>
      <c r="D166" s="186" t="s">
        <v>9434</v>
      </c>
      <c r="E166" s="186" t="s">
        <v>9435</v>
      </c>
      <c r="F166" s="186" t="s">
        <v>9436</v>
      </c>
      <c r="G166" s="188" t="s">
        <v>3846</v>
      </c>
      <c r="H166" s="189" t="s">
        <v>11685</v>
      </c>
      <c r="I166" s="185" t="s">
        <v>11842</v>
      </c>
      <c r="J166" s="188">
        <v>2</v>
      </c>
      <c r="K166" s="186" t="s">
        <v>4175</v>
      </c>
      <c r="L166" s="188">
        <v>1</v>
      </c>
      <c r="M166" s="186" t="s">
        <v>4176</v>
      </c>
      <c r="N166" s="188">
        <v>7</v>
      </c>
      <c r="O166" s="186" t="s">
        <v>7244</v>
      </c>
      <c r="P166" s="188">
        <v>2</v>
      </c>
      <c r="Q166" s="186" t="s">
        <v>11668</v>
      </c>
      <c r="R166" s="188" t="s">
        <v>746</v>
      </c>
      <c r="S166" s="186" t="s">
        <v>11687</v>
      </c>
      <c r="T166" s="188" t="s">
        <v>728</v>
      </c>
      <c r="U166" s="186" t="s">
        <v>11688</v>
      </c>
      <c r="V166" s="188" t="s">
        <v>4429</v>
      </c>
      <c r="W166" s="186" t="s">
        <v>4430</v>
      </c>
      <c r="X166" s="188" t="s">
        <v>2870</v>
      </c>
      <c r="Y166" s="186" t="s">
        <v>4024</v>
      </c>
      <c r="Z166" s="186" t="str">
        <f t="shared" si="4"/>
        <v>11 Ciudades y comunidades sostenibles</v>
      </c>
      <c r="AA166" s="188">
        <v>11.1</v>
      </c>
      <c r="AB166" s="186" t="s">
        <v>5961</v>
      </c>
      <c r="AC166" s="186" t="str">
        <f t="shared" si="5"/>
        <v>11.1 De aqui a 2030, asegurar el acceso de todas las personas a viviendas y servicios basicos adecuados, seguros y asequibles y mejorar los barrios marginales</v>
      </c>
      <c r="AD166" s="160" t="s">
        <v>6073</v>
      </c>
      <c r="AE166" s="160" t="s">
        <v>6074</v>
      </c>
      <c r="AF166" s="160" t="s">
        <v>6075</v>
      </c>
      <c r="AG166" s="160" t="s">
        <v>6076</v>
      </c>
      <c r="AH166" s="160" t="s">
        <v>719</v>
      </c>
      <c r="AI166" s="160" t="s">
        <v>6077</v>
      </c>
      <c r="AJ166" s="160" t="s">
        <v>6078</v>
      </c>
      <c r="AK166" s="160" t="s">
        <v>3968</v>
      </c>
      <c r="AL166" s="160" t="s">
        <v>6032</v>
      </c>
      <c r="AM166" s="160" t="s">
        <v>4309</v>
      </c>
      <c r="AN166" s="160" t="s">
        <v>4142</v>
      </c>
      <c r="AO166" s="160" t="s">
        <v>4208</v>
      </c>
      <c r="AP166" s="160" t="s">
        <v>719</v>
      </c>
      <c r="AQ166" s="160" t="s">
        <v>4742</v>
      </c>
      <c r="AR166" s="160" t="s">
        <v>6079</v>
      </c>
      <c r="AS166" s="160" t="s">
        <v>5951</v>
      </c>
      <c r="AT166" s="160" t="s">
        <v>6062</v>
      </c>
      <c r="AU166" s="160" t="s">
        <v>4277</v>
      </c>
      <c r="AV166" s="160" t="s">
        <v>5952</v>
      </c>
      <c r="AW166" s="160" t="s">
        <v>6062</v>
      </c>
      <c r="AX166" s="160" t="s">
        <v>4277</v>
      </c>
      <c r="AY166" s="160" t="s">
        <v>5953</v>
      </c>
      <c r="AZ166" s="160" t="s">
        <v>6062</v>
      </c>
      <c r="BA166" s="160" t="s">
        <v>4277</v>
      </c>
      <c r="BB166" s="160" t="s">
        <v>3852</v>
      </c>
      <c r="BC166" s="160" t="s">
        <v>3852</v>
      </c>
      <c r="BD166" s="160" t="s">
        <v>3852</v>
      </c>
      <c r="BE166" s="160" t="s">
        <v>3852</v>
      </c>
      <c r="BF166" s="160" t="s">
        <v>3852</v>
      </c>
      <c r="BG166" s="160" t="s">
        <v>3852</v>
      </c>
      <c r="BH166" s="160" t="s">
        <v>3852</v>
      </c>
      <c r="BI166" s="160" t="s">
        <v>3852</v>
      </c>
      <c r="BJ166" s="160" t="s">
        <v>3852</v>
      </c>
      <c r="BK166" s="160" t="s">
        <v>3852</v>
      </c>
      <c r="BL166" s="160" t="s">
        <v>3852</v>
      </c>
      <c r="BM166" s="160" t="s">
        <v>3852</v>
      </c>
      <c r="BN166" s="160" t="s">
        <v>3852</v>
      </c>
      <c r="BO166" s="160" t="s">
        <v>3852</v>
      </c>
      <c r="BP166" s="159" t="s">
        <v>3852</v>
      </c>
      <c r="BQ166" s="159" t="s">
        <v>3852</v>
      </c>
      <c r="BR166" s="159" t="s">
        <v>3852</v>
      </c>
      <c r="BS166" s="159" t="s">
        <v>3852</v>
      </c>
      <c r="BT166" s="159" t="s">
        <v>3852</v>
      </c>
      <c r="BU166" s="159" t="s">
        <v>3852</v>
      </c>
      <c r="BV166" s="159" t="s">
        <v>3852</v>
      </c>
      <c r="BW166" s="102" t="s">
        <v>3852</v>
      </c>
      <c r="BX166" s="102" t="s">
        <v>3852</v>
      </c>
      <c r="BY166" s="102"/>
      <c r="BZ166" s="102"/>
      <c r="CA166" s="102"/>
      <c r="CB166" s="102"/>
    </row>
    <row r="167" spans="1:80" ht="15.75" x14ac:dyDescent="0.25">
      <c r="A167" s="185" t="s">
        <v>533</v>
      </c>
      <c r="B167" s="186" t="s">
        <v>9560</v>
      </c>
      <c r="C167" s="186" t="s">
        <v>9433</v>
      </c>
      <c r="D167" s="186" t="s">
        <v>9434</v>
      </c>
      <c r="E167" s="186" t="s">
        <v>9435</v>
      </c>
      <c r="F167" s="186" t="s">
        <v>9436</v>
      </c>
      <c r="G167" s="188" t="s">
        <v>3849</v>
      </c>
      <c r="H167" s="189" t="s">
        <v>11689</v>
      </c>
      <c r="I167" s="185" t="s">
        <v>11843</v>
      </c>
      <c r="J167" s="188">
        <v>2</v>
      </c>
      <c r="K167" s="186" t="s">
        <v>4175</v>
      </c>
      <c r="L167" s="188">
        <v>1</v>
      </c>
      <c r="M167" s="186" t="s">
        <v>4176</v>
      </c>
      <c r="N167" s="188" t="s">
        <v>728</v>
      </c>
      <c r="O167" s="186" t="s">
        <v>4445</v>
      </c>
      <c r="P167" s="188">
        <v>3</v>
      </c>
      <c r="Q167" s="186" t="s">
        <v>11642</v>
      </c>
      <c r="R167" s="188" t="s">
        <v>719</v>
      </c>
      <c r="S167" s="186" t="s">
        <v>11649</v>
      </c>
      <c r="T167" s="188" t="s">
        <v>719</v>
      </c>
      <c r="U167" s="186" t="s">
        <v>11650</v>
      </c>
      <c r="V167" s="188" t="s">
        <v>4446</v>
      </c>
      <c r="W167" s="186" t="s">
        <v>4447</v>
      </c>
      <c r="X167" s="188" t="s">
        <v>747</v>
      </c>
      <c r="Y167" s="186" t="s">
        <v>4179</v>
      </c>
      <c r="Z167" s="186" t="str">
        <f t="shared" si="4"/>
        <v>8 Trabajo decente y crecimiento economico</v>
      </c>
      <c r="AA167" s="188">
        <v>8.3000000000000007</v>
      </c>
      <c r="AB167" s="186" t="s">
        <v>4180</v>
      </c>
      <c r="AC167" s="186" t="str">
        <f t="shared" si="5"/>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167" s="160" t="s">
        <v>6083</v>
      </c>
      <c r="AE167" s="160" t="s">
        <v>6084</v>
      </c>
      <c r="AF167" s="160" t="s">
        <v>6085</v>
      </c>
      <c r="AG167" s="160" t="s">
        <v>6086</v>
      </c>
      <c r="AH167" s="160" t="s">
        <v>719</v>
      </c>
      <c r="AI167" s="160" t="s">
        <v>6087</v>
      </c>
      <c r="AJ167" s="160" t="s">
        <v>6088</v>
      </c>
      <c r="AK167" s="160" t="s">
        <v>3968</v>
      </c>
      <c r="AL167" s="160" t="s">
        <v>6089</v>
      </c>
      <c r="AM167" s="160" t="s">
        <v>3996</v>
      </c>
      <c r="AN167" s="160" t="s">
        <v>3997</v>
      </c>
      <c r="AO167" s="160" t="s">
        <v>3998</v>
      </c>
      <c r="AP167" s="160" t="s">
        <v>719</v>
      </c>
      <c r="AQ167" s="160" t="s">
        <v>6090</v>
      </c>
      <c r="AR167" s="160" t="s">
        <v>6091</v>
      </c>
      <c r="AS167" s="160" t="s">
        <v>6092</v>
      </c>
      <c r="AT167" s="160" t="s">
        <v>6093</v>
      </c>
      <c r="AU167" s="160" t="s">
        <v>6094</v>
      </c>
      <c r="AV167" s="160" t="s">
        <v>6095</v>
      </c>
      <c r="AW167" s="160" t="s">
        <v>6093</v>
      </c>
      <c r="AX167" s="160" t="s">
        <v>6094</v>
      </c>
      <c r="AY167" s="160" t="s">
        <v>3852</v>
      </c>
      <c r="AZ167" s="160" t="s">
        <v>3852</v>
      </c>
      <c r="BA167" s="160" t="s">
        <v>3852</v>
      </c>
      <c r="BB167" s="160" t="s">
        <v>3852</v>
      </c>
      <c r="BC167" s="160" t="s">
        <v>3852</v>
      </c>
      <c r="BD167" s="160" t="s">
        <v>3852</v>
      </c>
      <c r="BE167" s="160" t="s">
        <v>3852</v>
      </c>
      <c r="BF167" s="160" t="s">
        <v>3852</v>
      </c>
      <c r="BG167" s="160" t="s">
        <v>3852</v>
      </c>
      <c r="BH167" s="160" t="s">
        <v>3852</v>
      </c>
      <c r="BI167" s="160" t="s">
        <v>3852</v>
      </c>
      <c r="BJ167" s="160" t="s">
        <v>3852</v>
      </c>
      <c r="BK167" s="160" t="s">
        <v>3852</v>
      </c>
      <c r="BL167" s="160" t="s">
        <v>3852</v>
      </c>
      <c r="BM167" s="160" t="s">
        <v>3852</v>
      </c>
      <c r="BN167" s="160" t="s">
        <v>3852</v>
      </c>
      <c r="BO167" s="160" t="s">
        <v>3852</v>
      </c>
      <c r="BP167" s="159" t="s">
        <v>3852</v>
      </c>
      <c r="BQ167" s="159" t="s">
        <v>3852</v>
      </c>
      <c r="BR167" s="159" t="s">
        <v>3852</v>
      </c>
      <c r="BS167" s="159" t="s">
        <v>3852</v>
      </c>
      <c r="BT167" s="159" t="s">
        <v>3852</v>
      </c>
      <c r="BU167" s="159" t="s">
        <v>3852</v>
      </c>
      <c r="BV167" s="159" t="s">
        <v>3852</v>
      </c>
      <c r="BW167" s="102" t="s">
        <v>3852</v>
      </c>
      <c r="BX167" s="102" t="s">
        <v>3852</v>
      </c>
      <c r="BY167" s="102"/>
      <c r="BZ167" s="102"/>
      <c r="CA167" s="102"/>
      <c r="CB167" s="102"/>
    </row>
    <row r="168" spans="1:80" s="102" customFormat="1" ht="15.75" x14ac:dyDescent="0.25">
      <c r="A168" s="185" t="s">
        <v>533</v>
      </c>
      <c r="B168" s="186" t="s">
        <v>9560</v>
      </c>
      <c r="C168" s="186" t="s">
        <v>9433</v>
      </c>
      <c r="D168" s="186" t="s">
        <v>9434</v>
      </c>
      <c r="E168" s="186" t="s">
        <v>9435</v>
      </c>
      <c r="F168" s="186" t="s">
        <v>9436</v>
      </c>
      <c r="G168" s="188" t="s">
        <v>3859</v>
      </c>
      <c r="H168" s="189" t="s">
        <v>11691</v>
      </c>
      <c r="I168" s="185" t="s">
        <v>11844</v>
      </c>
      <c r="J168" s="185">
        <v>3</v>
      </c>
      <c r="K168" s="186" t="s">
        <v>11716</v>
      </c>
      <c r="L168" s="185">
        <v>3</v>
      </c>
      <c r="M168" s="186" t="s">
        <v>6154</v>
      </c>
      <c r="N168" s="185">
        <v>1</v>
      </c>
      <c r="O168" s="186" t="s">
        <v>6155</v>
      </c>
      <c r="P168" s="185">
        <v>2</v>
      </c>
      <c r="Q168" s="186" t="s">
        <v>11668</v>
      </c>
      <c r="R168" s="185" t="s">
        <v>720</v>
      </c>
      <c r="S168" s="186" t="s">
        <v>11669</v>
      </c>
      <c r="T168" s="185" t="s">
        <v>719</v>
      </c>
      <c r="U168" s="186" t="s">
        <v>4460</v>
      </c>
      <c r="V168" s="185" t="s">
        <v>4461</v>
      </c>
      <c r="W168" s="186" t="s">
        <v>4462</v>
      </c>
      <c r="X168" s="185" t="s">
        <v>2870</v>
      </c>
      <c r="Y168" s="186" t="s">
        <v>4024</v>
      </c>
      <c r="Z168" s="186" t="str">
        <f t="shared" si="4"/>
        <v>11 Ciudades y comunidades sostenibles</v>
      </c>
      <c r="AA168" s="185">
        <v>11.3</v>
      </c>
      <c r="AB168" s="186" t="s">
        <v>4463</v>
      </c>
      <c r="AC168" s="186" t="str">
        <f t="shared" si="5"/>
        <v>11.3 De aqui a 2030, aumentar la urbanizacion inclusiva y sostenible y la capacidad para la planificacion y la gestion participativas, integradas y sostenibles de los asentamientos humanos en todos los paises</v>
      </c>
      <c r="AD168" s="160" t="s">
        <v>6096</v>
      </c>
      <c r="AE168" s="160" t="s">
        <v>6097</v>
      </c>
      <c r="AF168" s="160" t="s">
        <v>3991</v>
      </c>
      <c r="AG168" s="160" t="s">
        <v>6098</v>
      </c>
      <c r="AH168" s="160" t="s">
        <v>719</v>
      </c>
      <c r="AI168" s="160" t="s">
        <v>6099</v>
      </c>
      <c r="AJ168" s="160" t="s">
        <v>6100</v>
      </c>
      <c r="AK168" s="160" t="s">
        <v>3968</v>
      </c>
      <c r="AL168" s="160" t="s">
        <v>6101</v>
      </c>
      <c r="AM168" s="160" t="s">
        <v>3996</v>
      </c>
      <c r="AN168" s="160" t="s">
        <v>3997</v>
      </c>
      <c r="AO168" s="160" t="s">
        <v>3998</v>
      </c>
      <c r="AP168" s="160" t="s">
        <v>719</v>
      </c>
      <c r="AQ168" s="160" t="s">
        <v>6102</v>
      </c>
      <c r="AR168" s="160" t="s">
        <v>6098</v>
      </c>
      <c r="AS168" s="160" t="s">
        <v>6103</v>
      </c>
      <c r="AT168" s="160" t="s">
        <v>6104</v>
      </c>
      <c r="AU168" s="160" t="s">
        <v>6105</v>
      </c>
      <c r="AV168" s="160" t="s">
        <v>6106</v>
      </c>
      <c r="AW168" s="160" t="s">
        <v>6104</v>
      </c>
      <c r="AX168" s="160" t="s">
        <v>6105</v>
      </c>
      <c r="AY168" s="160" t="s">
        <v>3852</v>
      </c>
      <c r="AZ168" s="160" t="s">
        <v>3852</v>
      </c>
      <c r="BA168" s="160" t="s">
        <v>3852</v>
      </c>
      <c r="BB168" s="160" t="s">
        <v>3852</v>
      </c>
      <c r="BC168" s="160" t="s">
        <v>3852</v>
      </c>
      <c r="BD168" s="160" t="s">
        <v>3852</v>
      </c>
      <c r="BE168" s="160" t="s">
        <v>3852</v>
      </c>
      <c r="BF168" s="160" t="s">
        <v>3852</v>
      </c>
      <c r="BG168" s="160" t="s">
        <v>3852</v>
      </c>
      <c r="BH168" s="160" t="s">
        <v>3852</v>
      </c>
      <c r="BI168" s="160" t="s">
        <v>3852</v>
      </c>
      <c r="BJ168" s="160" t="s">
        <v>3852</v>
      </c>
      <c r="BK168" s="160" t="s">
        <v>3852</v>
      </c>
      <c r="BL168" s="160" t="s">
        <v>3852</v>
      </c>
      <c r="BM168" s="160" t="s">
        <v>3852</v>
      </c>
      <c r="BN168" s="160" t="s">
        <v>3852</v>
      </c>
      <c r="BO168" s="160" t="s">
        <v>3852</v>
      </c>
      <c r="BP168" s="159" t="s">
        <v>3852</v>
      </c>
      <c r="BQ168" s="159" t="s">
        <v>3852</v>
      </c>
      <c r="BR168" s="159" t="s">
        <v>3852</v>
      </c>
      <c r="BS168" s="159" t="s">
        <v>3852</v>
      </c>
      <c r="BT168" s="159" t="s">
        <v>3852</v>
      </c>
      <c r="BU168" s="159" t="s">
        <v>3852</v>
      </c>
      <c r="BV168" s="159" t="s">
        <v>3852</v>
      </c>
      <c r="BW168" s="102" t="s">
        <v>3852</v>
      </c>
      <c r="BX168" s="102" t="s">
        <v>3852</v>
      </c>
    </row>
    <row r="169" spans="1:80" s="102" customFormat="1" ht="15.75" x14ac:dyDescent="0.25">
      <c r="A169" s="185" t="s">
        <v>533</v>
      </c>
      <c r="B169" s="186" t="s">
        <v>9560</v>
      </c>
      <c r="C169" s="186" t="s">
        <v>9433</v>
      </c>
      <c r="D169" s="186" t="s">
        <v>9434</v>
      </c>
      <c r="E169" s="186" t="s">
        <v>9435</v>
      </c>
      <c r="F169" s="186" t="s">
        <v>9436</v>
      </c>
      <c r="G169" s="188" t="s">
        <v>666</v>
      </c>
      <c r="H169" s="189" t="s">
        <v>11619</v>
      </c>
      <c r="I169" s="185" t="s">
        <v>2699</v>
      </c>
      <c r="J169" s="188">
        <v>2</v>
      </c>
      <c r="K169" s="186" t="s">
        <v>4175</v>
      </c>
      <c r="L169" s="188">
        <v>2</v>
      </c>
      <c r="M169" s="186" t="s">
        <v>4352</v>
      </c>
      <c r="N169" s="188">
        <v>2</v>
      </c>
      <c r="O169" s="186" t="s">
        <v>4353</v>
      </c>
      <c r="P169" s="188">
        <v>2</v>
      </c>
      <c r="Q169" s="186" t="s">
        <v>11668</v>
      </c>
      <c r="R169" s="188" t="s">
        <v>720</v>
      </c>
      <c r="S169" s="186" t="s">
        <v>11669</v>
      </c>
      <c r="T169" s="188" t="s">
        <v>719</v>
      </c>
      <c r="U169" s="186" t="s">
        <v>4460</v>
      </c>
      <c r="V169" s="188" t="s">
        <v>3987</v>
      </c>
      <c r="W169" s="186" t="s">
        <v>3988</v>
      </c>
      <c r="X169" s="188" t="s">
        <v>2870</v>
      </c>
      <c r="Y169" s="186" t="s">
        <v>4024</v>
      </c>
      <c r="Z169" s="186" t="str">
        <f t="shared" si="4"/>
        <v>11 Ciudades y comunidades sostenibles</v>
      </c>
      <c r="AA169" s="188">
        <v>11.3</v>
      </c>
      <c r="AB169" s="186" t="s">
        <v>4463</v>
      </c>
      <c r="AC169" s="186" t="str">
        <f t="shared" si="5"/>
        <v>11.3 De aqui a 2030, aumentar la urbanizacion inclusiva y sostenible y la capacidad para la planificacion y la gestion participativas, integradas y sostenibles de los asentamientos humanos en todos los paises</v>
      </c>
      <c r="AD169" s="160" t="s">
        <v>6107</v>
      </c>
      <c r="AE169" s="160" t="s">
        <v>6108</v>
      </c>
      <c r="AF169" s="160" t="s">
        <v>4076</v>
      </c>
      <c r="AG169" s="160" t="s">
        <v>6109</v>
      </c>
      <c r="AH169" s="160" t="s">
        <v>719</v>
      </c>
      <c r="AI169" s="160" t="s">
        <v>6110</v>
      </c>
      <c r="AJ169" s="160" t="s">
        <v>6111</v>
      </c>
      <c r="AK169" s="160" t="s">
        <v>4013</v>
      </c>
      <c r="AL169" s="160" t="s">
        <v>6112</v>
      </c>
      <c r="AM169" s="160" t="s">
        <v>3996</v>
      </c>
      <c r="AN169" s="160" t="s">
        <v>3997</v>
      </c>
      <c r="AO169" s="160" t="s">
        <v>3998</v>
      </c>
      <c r="AP169" s="160" t="s">
        <v>719</v>
      </c>
      <c r="AQ169" s="160" t="s">
        <v>4733</v>
      </c>
      <c r="AR169" s="160" t="s">
        <v>6113</v>
      </c>
      <c r="AS169" s="160" t="s">
        <v>5980</v>
      </c>
      <c r="AT169" s="160" t="s">
        <v>6114</v>
      </c>
      <c r="AU169" s="160" t="s">
        <v>6115</v>
      </c>
      <c r="AV169" s="160"/>
      <c r="AW169" s="160" t="s">
        <v>3852</v>
      </c>
      <c r="AX169" s="160" t="s">
        <v>3852</v>
      </c>
      <c r="AY169" s="160" t="s">
        <v>3852</v>
      </c>
      <c r="AZ169" s="160" t="s">
        <v>3852</v>
      </c>
      <c r="BA169" s="160" t="s">
        <v>3852</v>
      </c>
      <c r="BB169" s="160" t="s">
        <v>3852</v>
      </c>
      <c r="BC169" s="160" t="s">
        <v>3852</v>
      </c>
      <c r="BD169" s="160" t="s">
        <v>3852</v>
      </c>
      <c r="BE169" s="160" t="s">
        <v>3852</v>
      </c>
      <c r="BF169" s="160" t="s">
        <v>3852</v>
      </c>
      <c r="BG169" s="160" t="s">
        <v>3852</v>
      </c>
      <c r="BH169" s="160" t="s">
        <v>3852</v>
      </c>
      <c r="BI169" s="160" t="s">
        <v>3852</v>
      </c>
      <c r="BJ169" s="160" t="s">
        <v>3852</v>
      </c>
      <c r="BK169" s="160" t="s">
        <v>3852</v>
      </c>
      <c r="BL169" s="160" t="s">
        <v>3852</v>
      </c>
      <c r="BM169" s="160" t="s">
        <v>3852</v>
      </c>
      <c r="BN169" s="160" t="s">
        <v>3852</v>
      </c>
      <c r="BO169" s="160" t="s">
        <v>3852</v>
      </c>
      <c r="BP169" s="159" t="s">
        <v>3852</v>
      </c>
      <c r="BQ169" s="159" t="s">
        <v>3852</v>
      </c>
      <c r="BR169" s="159" t="s">
        <v>3852</v>
      </c>
      <c r="BS169" s="159" t="s">
        <v>3852</v>
      </c>
      <c r="BT169" s="159" t="s">
        <v>3852</v>
      </c>
      <c r="BU169" s="159" t="s">
        <v>3852</v>
      </c>
      <c r="BV169" s="159" t="s">
        <v>3852</v>
      </c>
      <c r="BW169" s="102" t="s">
        <v>3852</v>
      </c>
      <c r="BX169" s="102" t="s">
        <v>3852</v>
      </c>
    </row>
    <row r="170" spans="1:80" s="102" customFormat="1" ht="15.75" x14ac:dyDescent="0.25">
      <c r="A170" s="185" t="s">
        <v>533</v>
      </c>
      <c r="B170" s="186" t="s">
        <v>9560</v>
      </c>
      <c r="C170" s="186" t="s">
        <v>9433</v>
      </c>
      <c r="D170" s="186" t="s">
        <v>9434</v>
      </c>
      <c r="E170" s="186" t="s">
        <v>9435</v>
      </c>
      <c r="F170" s="186" t="s">
        <v>9436</v>
      </c>
      <c r="G170" s="188" t="s">
        <v>3862</v>
      </c>
      <c r="H170" s="189" t="s">
        <v>11623</v>
      </c>
      <c r="I170" s="185" t="s">
        <v>11845</v>
      </c>
      <c r="J170" s="188">
        <v>2</v>
      </c>
      <c r="K170" s="186" t="s">
        <v>4175</v>
      </c>
      <c r="L170" s="188">
        <v>1</v>
      </c>
      <c r="M170" s="186" t="s">
        <v>4176</v>
      </c>
      <c r="N170" s="188">
        <v>7</v>
      </c>
      <c r="O170" s="186" t="s">
        <v>7244</v>
      </c>
      <c r="P170" s="188">
        <v>1</v>
      </c>
      <c r="Q170" s="186" t="s">
        <v>3957</v>
      </c>
      <c r="R170" s="188" t="s">
        <v>747</v>
      </c>
      <c r="S170" s="186" t="s">
        <v>11646</v>
      </c>
      <c r="T170" s="188" t="s">
        <v>719</v>
      </c>
      <c r="U170" s="186" t="s">
        <v>11695</v>
      </c>
      <c r="V170" s="188" t="s">
        <v>4005</v>
      </c>
      <c r="W170" s="186" t="s">
        <v>4006</v>
      </c>
      <c r="X170" s="188" t="s">
        <v>2870</v>
      </c>
      <c r="Y170" s="186" t="s">
        <v>4024</v>
      </c>
      <c r="Z170" s="186" t="str">
        <f t="shared" si="4"/>
        <v>11 Ciudades y comunidades sostenibles</v>
      </c>
      <c r="AA170" s="188">
        <v>11.3</v>
      </c>
      <c r="AB170" s="186" t="s">
        <v>4463</v>
      </c>
      <c r="AC170" s="186" t="str">
        <f t="shared" si="5"/>
        <v>11.3 De aqui a 2030, aumentar la urbanizacion inclusiva y sostenible y la capacidad para la planificacion y la gestion participativas, integradas y sostenibles de los asentamientos humanos en todos los paises</v>
      </c>
      <c r="AD170" s="160" t="s">
        <v>6116</v>
      </c>
      <c r="AE170" s="160" t="s">
        <v>6116</v>
      </c>
      <c r="AF170" s="160" t="s">
        <v>5983</v>
      </c>
      <c r="AG170" s="160" t="s">
        <v>6117</v>
      </c>
      <c r="AH170" s="160" t="s">
        <v>719</v>
      </c>
      <c r="AI170" s="160" t="s">
        <v>6118</v>
      </c>
      <c r="AJ170" s="160" t="s">
        <v>5948</v>
      </c>
      <c r="AK170" s="160" t="s">
        <v>3968</v>
      </c>
      <c r="AL170" s="160" t="s">
        <v>6112</v>
      </c>
      <c r="AM170" s="160" t="s">
        <v>2419</v>
      </c>
      <c r="AN170" s="160" t="s">
        <v>4218</v>
      </c>
      <c r="AO170" s="160" t="s">
        <v>3997</v>
      </c>
      <c r="AP170" s="160" t="s">
        <v>719</v>
      </c>
      <c r="AQ170" s="160" t="s">
        <v>4742</v>
      </c>
      <c r="AR170" s="160" t="s">
        <v>6119</v>
      </c>
      <c r="AS170" s="160" t="s">
        <v>5951</v>
      </c>
      <c r="AT170" s="160" t="s">
        <v>6104</v>
      </c>
      <c r="AU170" s="160" t="s">
        <v>6105</v>
      </c>
      <c r="AV170" s="160" t="s">
        <v>5952</v>
      </c>
      <c r="AW170" s="160" t="s">
        <v>6104</v>
      </c>
      <c r="AX170" s="160" t="s">
        <v>6105</v>
      </c>
      <c r="AY170" s="160" t="s">
        <v>5953</v>
      </c>
      <c r="AZ170" s="160" t="s">
        <v>6104</v>
      </c>
      <c r="BA170" s="160" t="s">
        <v>6105</v>
      </c>
      <c r="BB170" s="160" t="s">
        <v>3852</v>
      </c>
      <c r="BC170" s="160" t="s">
        <v>3852</v>
      </c>
      <c r="BD170" s="160" t="s">
        <v>3852</v>
      </c>
      <c r="BE170" s="160" t="s">
        <v>3852</v>
      </c>
      <c r="BF170" s="160" t="s">
        <v>3852</v>
      </c>
      <c r="BG170" s="160" t="s">
        <v>3852</v>
      </c>
      <c r="BH170" s="160" t="s">
        <v>3852</v>
      </c>
      <c r="BI170" s="160" t="s">
        <v>3852</v>
      </c>
      <c r="BJ170" s="160" t="s">
        <v>3852</v>
      </c>
      <c r="BK170" s="160" t="s">
        <v>3852</v>
      </c>
      <c r="BL170" s="160" t="s">
        <v>3852</v>
      </c>
      <c r="BM170" s="160" t="s">
        <v>3852</v>
      </c>
      <c r="BN170" s="160" t="s">
        <v>3852</v>
      </c>
      <c r="BO170" s="160" t="s">
        <v>3852</v>
      </c>
      <c r="BP170" s="159" t="s">
        <v>3852</v>
      </c>
      <c r="BQ170" s="159" t="s">
        <v>3852</v>
      </c>
      <c r="BR170" s="159" t="s">
        <v>3852</v>
      </c>
      <c r="BS170" s="159" t="s">
        <v>3852</v>
      </c>
      <c r="BT170" s="159" t="s">
        <v>3852</v>
      </c>
      <c r="BU170" s="159" t="s">
        <v>3852</v>
      </c>
      <c r="BV170" s="159" t="s">
        <v>3852</v>
      </c>
      <c r="BW170" s="102" t="s">
        <v>3852</v>
      </c>
      <c r="BX170" s="102" t="s">
        <v>3852</v>
      </c>
    </row>
    <row r="171" spans="1:80" ht="15.75" x14ac:dyDescent="0.25">
      <c r="A171" s="185" t="s">
        <v>533</v>
      </c>
      <c r="B171" s="186" t="s">
        <v>9560</v>
      </c>
      <c r="C171" s="186" t="s">
        <v>9433</v>
      </c>
      <c r="D171" s="186" t="s">
        <v>9434</v>
      </c>
      <c r="E171" s="186" t="s">
        <v>9435</v>
      </c>
      <c r="F171" s="186" t="s">
        <v>9436</v>
      </c>
      <c r="G171" s="188" t="s">
        <v>667</v>
      </c>
      <c r="H171" s="189" t="s">
        <v>11625</v>
      </c>
      <c r="I171" s="185" t="s">
        <v>2705</v>
      </c>
      <c r="J171" s="188">
        <v>5</v>
      </c>
      <c r="K171" s="186" t="s">
        <v>11626</v>
      </c>
      <c r="L171" s="188">
        <v>3</v>
      </c>
      <c r="M171" s="186" t="s">
        <v>7725</v>
      </c>
      <c r="N171" s="188" t="s">
        <v>728</v>
      </c>
      <c r="O171" s="186" t="s">
        <v>4021</v>
      </c>
      <c r="P171" s="188">
        <v>1</v>
      </c>
      <c r="Q171" s="186" t="s">
        <v>3957</v>
      </c>
      <c r="R171" s="188" t="s">
        <v>739</v>
      </c>
      <c r="S171" s="186" t="s">
        <v>11627</v>
      </c>
      <c r="T171" s="188" t="s">
        <v>720</v>
      </c>
      <c r="U171" s="186" t="s">
        <v>4020</v>
      </c>
      <c r="V171" s="188" t="s">
        <v>4022</v>
      </c>
      <c r="W171" s="186" t="s">
        <v>4023</v>
      </c>
      <c r="X171" s="188" t="s">
        <v>2870</v>
      </c>
      <c r="Y171" s="186" t="s">
        <v>4024</v>
      </c>
      <c r="Z171" s="186" t="str">
        <f t="shared" si="4"/>
        <v>11 Ciudades y comunidades sostenibles</v>
      </c>
      <c r="AA171" s="188">
        <v>11.5</v>
      </c>
      <c r="AB171" s="186" t="s">
        <v>4025</v>
      </c>
      <c r="AC171" s="186" t="str">
        <f t="shared" si="5"/>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171" s="160" t="s">
        <v>6129</v>
      </c>
      <c r="AE171" s="160" t="s">
        <v>6130</v>
      </c>
      <c r="AF171" s="160" t="s">
        <v>6131</v>
      </c>
      <c r="AG171" s="160" t="s">
        <v>6132</v>
      </c>
      <c r="AH171" s="160" t="s">
        <v>719</v>
      </c>
      <c r="AI171" s="160" t="s">
        <v>6133</v>
      </c>
      <c r="AJ171" s="160" t="s">
        <v>6134</v>
      </c>
      <c r="AK171" s="160" t="s">
        <v>3968</v>
      </c>
      <c r="AL171" s="160" t="s">
        <v>6135</v>
      </c>
      <c r="AM171" s="160" t="s">
        <v>4852</v>
      </c>
      <c r="AN171" s="160" t="s">
        <v>5334</v>
      </c>
      <c r="AO171" s="160" t="s">
        <v>6136</v>
      </c>
      <c r="AP171" s="160" t="s">
        <v>719</v>
      </c>
      <c r="AQ171" s="160" t="s">
        <v>6137</v>
      </c>
      <c r="AR171" s="160" t="s">
        <v>6138</v>
      </c>
      <c r="AS171" s="160" t="s">
        <v>6139</v>
      </c>
      <c r="AT171" s="160" t="s">
        <v>6140</v>
      </c>
      <c r="AU171" s="160" t="s">
        <v>6141</v>
      </c>
      <c r="AV171" s="160" t="s">
        <v>6142</v>
      </c>
      <c r="AW171" s="160" t="s">
        <v>6143</v>
      </c>
      <c r="AX171" s="160" t="s">
        <v>6144</v>
      </c>
      <c r="AY171" s="160" t="s">
        <v>6145</v>
      </c>
      <c r="AZ171" s="160" t="s">
        <v>6146</v>
      </c>
      <c r="BA171" s="160" t="s">
        <v>6147</v>
      </c>
      <c r="BB171" s="160" t="s">
        <v>6148</v>
      </c>
      <c r="BC171" s="160" t="s">
        <v>6149</v>
      </c>
      <c r="BD171" s="160" t="s">
        <v>6150</v>
      </c>
      <c r="BE171" s="160" t="s">
        <v>6151</v>
      </c>
      <c r="BF171" s="160" t="s">
        <v>6152</v>
      </c>
      <c r="BG171" s="160" t="s">
        <v>6153</v>
      </c>
      <c r="BH171" s="160" t="s">
        <v>3852</v>
      </c>
      <c r="BI171" s="160" t="s">
        <v>3852</v>
      </c>
      <c r="BJ171" s="160" t="s">
        <v>3852</v>
      </c>
      <c r="BK171" s="160" t="s">
        <v>3852</v>
      </c>
      <c r="BL171" s="160" t="s">
        <v>3852</v>
      </c>
      <c r="BM171" s="160" t="s">
        <v>3852</v>
      </c>
      <c r="BN171" s="160" t="s">
        <v>3852</v>
      </c>
      <c r="BO171" s="160" t="s">
        <v>3852</v>
      </c>
      <c r="BP171" s="159" t="s">
        <v>3852</v>
      </c>
      <c r="BQ171" s="159" t="s">
        <v>3852</v>
      </c>
      <c r="BR171" s="159" t="s">
        <v>3852</v>
      </c>
      <c r="BS171" s="159" t="s">
        <v>3852</v>
      </c>
      <c r="BT171" s="159" t="s">
        <v>3852</v>
      </c>
      <c r="BU171" t="s">
        <v>3852</v>
      </c>
      <c r="BV171" t="s">
        <v>3852</v>
      </c>
      <c r="BW171" t="s">
        <v>3852</v>
      </c>
      <c r="BX171" t="s">
        <v>3852</v>
      </c>
    </row>
    <row r="172" spans="1:80" s="102" customFormat="1" ht="15.75" x14ac:dyDescent="0.25">
      <c r="A172" s="185" t="s">
        <v>533</v>
      </c>
      <c r="B172" s="186" t="s">
        <v>9560</v>
      </c>
      <c r="C172" s="186" t="s">
        <v>9433</v>
      </c>
      <c r="D172" s="186" t="s">
        <v>9434</v>
      </c>
      <c r="E172" s="186" t="s">
        <v>9435</v>
      </c>
      <c r="F172" s="186" t="s">
        <v>9436</v>
      </c>
      <c r="G172" s="188" t="s">
        <v>3872</v>
      </c>
      <c r="H172" s="189" t="s">
        <v>11696</v>
      </c>
      <c r="I172" s="185" t="s">
        <v>11846</v>
      </c>
      <c r="J172" s="188">
        <v>2</v>
      </c>
      <c r="K172" s="186" t="s">
        <v>4175</v>
      </c>
      <c r="L172" s="188">
        <v>2</v>
      </c>
      <c r="M172" s="186" t="s">
        <v>4352</v>
      </c>
      <c r="N172" s="188">
        <v>2</v>
      </c>
      <c r="O172" s="186" t="s">
        <v>4353</v>
      </c>
      <c r="P172" s="188">
        <v>2</v>
      </c>
      <c r="Q172" s="186" t="s">
        <v>11668</v>
      </c>
      <c r="R172" s="188" t="s">
        <v>720</v>
      </c>
      <c r="S172" s="186" t="s">
        <v>11669</v>
      </c>
      <c r="T172" s="188" t="s">
        <v>720</v>
      </c>
      <c r="U172" s="186" t="s">
        <v>11698</v>
      </c>
      <c r="V172" s="188" t="s">
        <v>2517</v>
      </c>
      <c r="W172" s="186" t="s">
        <v>11696</v>
      </c>
      <c r="X172" s="188" t="s">
        <v>3246</v>
      </c>
      <c r="Y172" s="186" t="s">
        <v>3960</v>
      </c>
      <c r="Z172" s="186" t="str">
        <f t="shared" si="4"/>
        <v>16 Paz, justicia e instituciones solidas</v>
      </c>
      <c r="AA172" s="188">
        <v>16.7</v>
      </c>
      <c r="AB172" s="186" t="s">
        <v>4536</v>
      </c>
      <c r="AC172" s="186" t="str">
        <f t="shared" si="5"/>
        <v>16.7 Garantizar la adopcion en todos los niveles de decisiones inclusivas, participativas y representativas que respondan a las necesidades</v>
      </c>
      <c r="AD172" s="160" t="s">
        <v>6158</v>
      </c>
      <c r="AE172" s="160" t="s">
        <v>6159</v>
      </c>
      <c r="AF172" s="160" t="s">
        <v>6160</v>
      </c>
      <c r="AG172" s="160" t="s">
        <v>6161</v>
      </c>
      <c r="AH172" s="160" t="s">
        <v>719</v>
      </c>
      <c r="AI172" s="160" t="s">
        <v>6162</v>
      </c>
      <c r="AJ172" s="160" t="s">
        <v>6163</v>
      </c>
      <c r="AK172" s="160" t="s">
        <v>3968</v>
      </c>
      <c r="AL172" s="160" t="s">
        <v>6135</v>
      </c>
      <c r="AM172" s="160" t="s">
        <v>4109</v>
      </c>
      <c r="AN172" s="160" t="s">
        <v>4853</v>
      </c>
      <c r="AO172" s="160" t="s">
        <v>4872</v>
      </c>
      <c r="AP172" s="160" t="s">
        <v>719</v>
      </c>
      <c r="AQ172" s="160" t="s">
        <v>6164</v>
      </c>
      <c r="AR172" s="160" t="s">
        <v>6165</v>
      </c>
      <c r="AS172" s="160" t="s">
        <v>6166</v>
      </c>
      <c r="AT172" s="160" t="s">
        <v>6167</v>
      </c>
      <c r="AU172" s="160" t="s">
        <v>6168</v>
      </c>
      <c r="AV172" s="160" t="s">
        <v>6169</v>
      </c>
      <c r="AW172" s="160" t="s">
        <v>6149</v>
      </c>
      <c r="AX172" s="160" t="s">
        <v>6170</v>
      </c>
      <c r="AY172" s="160" t="s">
        <v>6171</v>
      </c>
      <c r="AZ172" s="160" t="s">
        <v>6149</v>
      </c>
      <c r="BA172" s="160" t="s">
        <v>6150</v>
      </c>
      <c r="BB172" s="160" t="s">
        <v>6172</v>
      </c>
      <c r="BC172" s="160" t="s">
        <v>6146</v>
      </c>
      <c r="BD172" s="160" t="s">
        <v>6147</v>
      </c>
      <c r="BE172" s="160" t="s">
        <v>3852</v>
      </c>
      <c r="BF172" s="160" t="s">
        <v>3852</v>
      </c>
      <c r="BG172" s="160" t="s">
        <v>3852</v>
      </c>
      <c r="BH172" s="160" t="s">
        <v>3852</v>
      </c>
      <c r="BI172" s="160" t="s">
        <v>3852</v>
      </c>
      <c r="BJ172" s="160" t="s">
        <v>3852</v>
      </c>
      <c r="BK172" s="160" t="s">
        <v>3852</v>
      </c>
      <c r="BL172" s="160" t="s">
        <v>3852</v>
      </c>
      <c r="BM172" s="160" t="s">
        <v>3852</v>
      </c>
      <c r="BN172" s="160" t="s">
        <v>3852</v>
      </c>
      <c r="BO172" s="160" t="s">
        <v>3852</v>
      </c>
      <c r="BP172" s="159" t="s">
        <v>3852</v>
      </c>
      <c r="BQ172" s="159" t="s">
        <v>3852</v>
      </c>
      <c r="BR172" s="159" t="s">
        <v>3852</v>
      </c>
      <c r="BS172" s="159" t="s">
        <v>3852</v>
      </c>
      <c r="BT172" s="159" t="s">
        <v>3852</v>
      </c>
      <c r="BU172" s="159" t="s">
        <v>3852</v>
      </c>
      <c r="BV172" s="159" t="s">
        <v>3852</v>
      </c>
      <c r="BW172" s="102" t="s">
        <v>3852</v>
      </c>
      <c r="BX172" s="102" t="s">
        <v>3852</v>
      </c>
    </row>
    <row r="173" spans="1:80" s="102" customFormat="1" ht="15.75" x14ac:dyDescent="0.25">
      <c r="A173" s="185" t="s">
        <v>533</v>
      </c>
      <c r="B173" s="186" t="s">
        <v>9560</v>
      </c>
      <c r="C173" s="186" t="s">
        <v>9433</v>
      </c>
      <c r="D173" s="186" t="s">
        <v>9434</v>
      </c>
      <c r="E173" s="186" t="s">
        <v>9435</v>
      </c>
      <c r="F173" s="186" t="s">
        <v>9436</v>
      </c>
      <c r="G173" s="188" t="s">
        <v>3882</v>
      </c>
      <c r="H173" s="189" t="s">
        <v>11699</v>
      </c>
      <c r="I173" s="185" t="s">
        <v>11847</v>
      </c>
      <c r="J173" s="188">
        <v>2</v>
      </c>
      <c r="K173" s="186" t="s">
        <v>4175</v>
      </c>
      <c r="L173" s="188">
        <v>1</v>
      </c>
      <c r="M173" s="186" t="s">
        <v>4176</v>
      </c>
      <c r="N173" s="188">
        <v>3</v>
      </c>
      <c r="O173" s="186" t="s">
        <v>4445</v>
      </c>
      <c r="P173" s="188">
        <v>2</v>
      </c>
      <c r="Q173" s="186" t="s">
        <v>11668</v>
      </c>
      <c r="R173" s="188" t="s">
        <v>746</v>
      </c>
      <c r="S173" s="186" t="s">
        <v>11687</v>
      </c>
      <c r="T173" s="188" t="s">
        <v>747</v>
      </c>
      <c r="U173" s="186" t="s">
        <v>11701</v>
      </c>
      <c r="V173" s="188" t="s">
        <v>4759</v>
      </c>
      <c r="W173" s="186" t="s">
        <v>4760</v>
      </c>
      <c r="X173" s="188" t="s">
        <v>768</v>
      </c>
      <c r="Y173" s="186" t="s">
        <v>4761</v>
      </c>
      <c r="Z173" s="186" t="str">
        <f t="shared" si="4"/>
        <v>5 Igualdad de genero</v>
      </c>
      <c r="AA173" s="188">
        <v>5.0999999999999996</v>
      </c>
      <c r="AB173" s="186" t="s">
        <v>4762</v>
      </c>
      <c r="AC173" s="186" t="str">
        <f t="shared" si="5"/>
        <v>5.1 Poner fin a todas las formas de discriminacion contra todas las mujeres y las niñas en todo el mundo</v>
      </c>
      <c r="AD173" s="160" t="s">
        <v>5620</v>
      </c>
      <c r="AE173" s="160" t="s">
        <v>4502</v>
      </c>
      <c r="AF173" s="160" t="s">
        <v>3991</v>
      </c>
      <c r="AG173" s="160" t="s">
        <v>6173</v>
      </c>
      <c r="AH173" s="160" t="s">
        <v>719</v>
      </c>
      <c r="AI173" s="160" t="s">
        <v>4230</v>
      </c>
      <c r="AJ173" s="160" t="s">
        <v>4231</v>
      </c>
      <c r="AK173" s="160" t="s">
        <v>3968</v>
      </c>
      <c r="AL173" s="160" t="s">
        <v>6135</v>
      </c>
      <c r="AM173" s="160" t="s">
        <v>4309</v>
      </c>
      <c r="AN173" s="160" t="s">
        <v>4218</v>
      </c>
      <c r="AO173" s="160" t="s">
        <v>4208</v>
      </c>
      <c r="AP173" s="160" t="s">
        <v>719</v>
      </c>
      <c r="AQ173" s="160" t="s">
        <v>6174</v>
      </c>
      <c r="AR173" s="160" t="s">
        <v>6175</v>
      </c>
      <c r="AS173" s="160" t="s">
        <v>4004</v>
      </c>
      <c r="AT173" s="160" t="s">
        <v>6176</v>
      </c>
      <c r="AU173" s="160" t="s">
        <v>4277</v>
      </c>
      <c r="AV173" s="160" t="s">
        <v>4001</v>
      </c>
      <c r="AW173" s="160" t="s">
        <v>6176</v>
      </c>
      <c r="AX173" s="160" t="s">
        <v>4277</v>
      </c>
      <c r="AY173" s="160" t="s">
        <v>3852</v>
      </c>
      <c r="AZ173" s="160" t="s">
        <v>3852</v>
      </c>
      <c r="BA173" s="160" t="s">
        <v>3852</v>
      </c>
      <c r="BB173" s="160" t="s">
        <v>3852</v>
      </c>
      <c r="BC173" s="160" t="s">
        <v>3852</v>
      </c>
      <c r="BD173" s="160" t="s">
        <v>3852</v>
      </c>
      <c r="BE173" s="160" t="s">
        <v>3852</v>
      </c>
      <c r="BF173" s="160" t="s">
        <v>3852</v>
      </c>
      <c r="BG173" s="160" t="s">
        <v>3852</v>
      </c>
      <c r="BH173" s="160" t="s">
        <v>3852</v>
      </c>
      <c r="BI173" s="160" t="s">
        <v>3852</v>
      </c>
      <c r="BJ173" s="160" t="s">
        <v>3852</v>
      </c>
      <c r="BK173" s="160" t="s">
        <v>3852</v>
      </c>
      <c r="BL173" s="160" t="s">
        <v>3852</v>
      </c>
      <c r="BM173" s="160" t="s">
        <v>3852</v>
      </c>
      <c r="BN173" s="160"/>
      <c r="BO173" s="160"/>
      <c r="BP173" s="159"/>
      <c r="BQ173" s="159"/>
      <c r="BR173" s="159"/>
      <c r="BS173" s="159"/>
      <c r="BT173" s="159"/>
      <c r="BU173" s="159"/>
      <c r="BV173" s="159"/>
    </row>
    <row r="174" spans="1:80" s="102" customFormat="1" ht="15.75" x14ac:dyDescent="0.25">
      <c r="A174" s="185" t="s">
        <v>533</v>
      </c>
      <c r="B174" s="186" t="s">
        <v>9560</v>
      </c>
      <c r="C174" s="186" t="s">
        <v>9433</v>
      </c>
      <c r="D174" s="186" t="s">
        <v>9434</v>
      </c>
      <c r="E174" s="186" t="s">
        <v>9435</v>
      </c>
      <c r="F174" s="186" t="s">
        <v>9436</v>
      </c>
      <c r="G174" s="188" t="s">
        <v>3885</v>
      </c>
      <c r="H174" s="189" t="s">
        <v>11848</v>
      </c>
      <c r="I174" s="185" t="s">
        <v>11849</v>
      </c>
      <c r="J174" s="188">
        <v>2</v>
      </c>
      <c r="K174" s="186" t="s">
        <v>4175</v>
      </c>
      <c r="L174" s="188">
        <v>1</v>
      </c>
      <c r="M174" s="186" t="s">
        <v>4176</v>
      </c>
      <c r="N174" s="188">
        <v>6</v>
      </c>
      <c r="O174" s="186" t="s">
        <v>7292</v>
      </c>
      <c r="P174" s="188">
        <v>2</v>
      </c>
      <c r="Q174" s="186" t="s">
        <v>11668</v>
      </c>
      <c r="R174" s="188" t="s">
        <v>746</v>
      </c>
      <c r="S174" s="186" t="s">
        <v>11687</v>
      </c>
      <c r="T174" s="188" t="s">
        <v>747</v>
      </c>
      <c r="U174" s="186" t="s">
        <v>11701</v>
      </c>
      <c r="V174" s="188" t="s">
        <v>5214</v>
      </c>
      <c r="W174" s="186" t="s">
        <v>5215</v>
      </c>
      <c r="X174" s="188" t="s">
        <v>720</v>
      </c>
      <c r="Y174" s="186" t="s">
        <v>5198</v>
      </c>
      <c r="Z174" s="186" t="str">
        <f t="shared" si="4"/>
        <v>2 Hambre cero</v>
      </c>
      <c r="AA174" s="188">
        <v>2.1</v>
      </c>
      <c r="AB174" s="186" t="s">
        <v>5216</v>
      </c>
      <c r="AC174" s="186" t="str">
        <f t="shared" si="5"/>
        <v>2.1 Para 2030, poner fin al hambre y asegurar el acceso de todas las personas, en particular los pobres y las personas en situaciones vulnerables, incluidos los lactantes, a una alimentacion sana, nutritiva y suficiente durante todo el año</v>
      </c>
      <c r="AD174" s="160" t="s">
        <v>5974</v>
      </c>
      <c r="AE174" s="160" t="s">
        <v>6177</v>
      </c>
      <c r="AF174" s="160" t="s">
        <v>4204</v>
      </c>
      <c r="AG174" s="160" t="s">
        <v>6178</v>
      </c>
      <c r="AH174" s="160" t="s">
        <v>719</v>
      </c>
      <c r="AI174" s="160" t="s">
        <v>6179</v>
      </c>
      <c r="AJ174" s="160" t="s">
        <v>4240</v>
      </c>
      <c r="AK174" s="160" t="s">
        <v>4013</v>
      </c>
      <c r="AL174" s="160" t="s">
        <v>6135</v>
      </c>
      <c r="AM174" s="160" t="s">
        <v>2419</v>
      </c>
      <c r="AN174" s="160" t="s">
        <v>3996</v>
      </c>
      <c r="AO174" s="160" t="s">
        <v>3997</v>
      </c>
      <c r="AP174" s="160" t="s">
        <v>719</v>
      </c>
      <c r="AQ174" s="160" t="s">
        <v>6180</v>
      </c>
      <c r="AR174" s="160" t="s">
        <v>6181</v>
      </c>
      <c r="AS174" s="160" t="s">
        <v>6182</v>
      </c>
      <c r="AT174" s="160" t="s">
        <v>6183</v>
      </c>
      <c r="AU174" s="160" t="s">
        <v>6184</v>
      </c>
      <c r="AV174" s="160"/>
      <c r="AW174" s="160" t="s">
        <v>3852</v>
      </c>
      <c r="AX174" s="160" t="s">
        <v>3852</v>
      </c>
      <c r="AY174" s="160" t="s">
        <v>3852</v>
      </c>
      <c r="AZ174" s="160" t="s">
        <v>3852</v>
      </c>
      <c r="BA174" s="160" t="s">
        <v>3852</v>
      </c>
      <c r="BB174" s="160" t="s">
        <v>3852</v>
      </c>
      <c r="BC174" s="160" t="s">
        <v>3852</v>
      </c>
      <c r="BD174" s="160" t="s">
        <v>3852</v>
      </c>
      <c r="BE174" s="160" t="s">
        <v>3852</v>
      </c>
      <c r="BF174" s="160" t="s">
        <v>3852</v>
      </c>
      <c r="BG174" s="160" t="s">
        <v>3852</v>
      </c>
      <c r="BH174" s="160" t="s">
        <v>3852</v>
      </c>
      <c r="BI174" s="160" t="s">
        <v>3852</v>
      </c>
      <c r="BJ174" s="160" t="s">
        <v>3852</v>
      </c>
      <c r="BK174" s="160" t="s">
        <v>3852</v>
      </c>
      <c r="BL174" s="160" t="s">
        <v>3852</v>
      </c>
      <c r="BM174" s="160" t="s">
        <v>3852</v>
      </c>
      <c r="BN174" s="160" t="s">
        <v>3852</v>
      </c>
      <c r="BO174" s="160" t="s">
        <v>3852</v>
      </c>
      <c r="BP174" s="159" t="s">
        <v>3852</v>
      </c>
      <c r="BQ174" s="159" t="s">
        <v>3852</v>
      </c>
      <c r="BR174" s="159" t="s">
        <v>3852</v>
      </c>
      <c r="BS174" s="159" t="s">
        <v>3852</v>
      </c>
      <c r="BT174" s="159" t="s">
        <v>3852</v>
      </c>
      <c r="BU174" s="159" t="s">
        <v>3852</v>
      </c>
      <c r="BV174" s="159" t="s">
        <v>3852</v>
      </c>
      <c r="BW174" s="102" t="s">
        <v>3852</v>
      </c>
      <c r="BX174" s="102" t="s">
        <v>3852</v>
      </c>
    </row>
    <row r="175" spans="1:80" s="102" customFormat="1" ht="15.75" x14ac:dyDescent="0.25">
      <c r="A175" s="185" t="s">
        <v>535</v>
      </c>
      <c r="B175" s="186" t="s">
        <v>9628</v>
      </c>
      <c r="C175" s="186" t="s">
        <v>11850</v>
      </c>
      <c r="D175" s="186" t="s">
        <v>9609</v>
      </c>
      <c r="E175" s="186" t="s">
        <v>11851</v>
      </c>
      <c r="F175" s="186" t="s">
        <v>11852</v>
      </c>
      <c r="G175" s="188" t="s">
        <v>11663</v>
      </c>
      <c r="H175" s="189" t="s">
        <v>11664</v>
      </c>
      <c r="I175" s="185" t="s">
        <v>11853</v>
      </c>
      <c r="J175" s="185">
        <v>6</v>
      </c>
      <c r="K175" s="186" t="s">
        <v>11620</v>
      </c>
      <c r="L175" s="185">
        <v>5</v>
      </c>
      <c r="M175" s="186" t="s">
        <v>11666</v>
      </c>
      <c r="N175" s="185">
        <v>1</v>
      </c>
      <c r="O175" s="186" t="s">
        <v>11667</v>
      </c>
      <c r="P175" s="185">
        <v>2</v>
      </c>
      <c r="Q175" s="186" t="s">
        <v>11668</v>
      </c>
      <c r="R175" s="185" t="s">
        <v>720</v>
      </c>
      <c r="S175" s="186" t="s">
        <v>11669</v>
      </c>
      <c r="T175" s="185" t="s">
        <v>719</v>
      </c>
      <c r="U175" s="186" t="s">
        <v>4460</v>
      </c>
      <c r="V175" s="185" t="s">
        <v>4337</v>
      </c>
      <c r="W175" s="186" t="s">
        <v>4338</v>
      </c>
      <c r="X175" s="185" t="s">
        <v>3246</v>
      </c>
      <c r="Y175" s="186" t="s">
        <v>3960</v>
      </c>
      <c r="Z175" s="186" t="str">
        <f t="shared" si="4"/>
        <v>16 Paz, justicia e instituciones solidas</v>
      </c>
      <c r="AA175" s="185">
        <v>16.100000000000001</v>
      </c>
      <c r="AB175" s="186" t="s">
        <v>4042</v>
      </c>
      <c r="AC175" s="186" t="str">
        <f t="shared" si="5"/>
        <v>16.1 Reducir significativamente todas las formas de violencia y las correspondientes tasas de mortalidad en todo el mundo</v>
      </c>
      <c r="AD175" s="160" t="s">
        <v>6185</v>
      </c>
      <c r="AE175" s="160" t="s">
        <v>6186</v>
      </c>
      <c r="AF175" s="160" t="s">
        <v>6187</v>
      </c>
      <c r="AG175" s="160" t="s">
        <v>6188</v>
      </c>
      <c r="AH175" s="160" t="s">
        <v>719</v>
      </c>
      <c r="AI175" s="160" t="s">
        <v>6189</v>
      </c>
      <c r="AJ175" s="160" t="s">
        <v>4271</v>
      </c>
      <c r="AK175" s="160" t="s">
        <v>4013</v>
      </c>
      <c r="AL175" s="160" t="s">
        <v>6135</v>
      </c>
      <c r="AM175" s="160" t="s">
        <v>4141</v>
      </c>
      <c r="AN175" s="160" t="s">
        <v>4016</v>
      </c>
      <c r="AO175" s="160" t="s">
        <v>3998</v>
      </c>
      <c r="AP175" s="160" t="s">
        <v>719</v>
      </c>
      <c r="AQ175" s="160" t="s">
        <v>6190</v>
      </c>
      <c r="AR175" s="160" t="s">
        <v>6191</v>
      </c>
      <c r="AS175" s="160" t="s">
        <v>6192</v>
      </c>
      <c r="AT175" s="160" t="s">
        <v>6176</v>
      </c>
      <c r="AU175" s="160" t="s">
        <v>4277</v>
      </c>
      <c r="AV175" s="160"/>
      <c r="AW175" s="160" t="s">
        <v>3852</v>
      </c>
      <c r="AX175" s="160" t="s">
        <v>3852</v>
      </c>
      <c r="AY175" s="160" t="s">
        <v>3852</v>
      </c>
      <c r="AZ175" s="160" t="s">
        <v>3852</v>
      </c>
      <c r="BA175" s="160" t="s">
        <v>3852</v>
      </c>
      <c r="BB175" s="160" t="s">
        <v>3852</v>
      </c>
      <c r="BC175" s="160" t="s">
        <v>3852</v>
      </c>
      <c r="BD175" s="160" t="s">
        <v>3852</v>
      </c>
      <c r="BE175" s="160" t="s">
        <v>3852</v>
      </c>
      <c r="BF175" s="160" t="s">
        <v>3852</v>
      </c>
      <c r="BG175" s="160" t="s">
        <v>3852</v>
      </c>
      <c r="BH175" s="160" t="s">
        <v>3852</v>
      </c>
      <c r="BI175" s="160" t="s">
        <v>3852</v>
      </c>
      <c r="BJ175" s="160" t="s">
        <v>3852</v>
      </c>
      <c r="BK175" s="160" t="s">
        <v>3852</v>
      </c>
      <c r="BL175" s="160" t="s">
        <v>3852</v>
      </c>
      <c r="BM175" s="160" t="s">
        <v>3852</v>
      </c>
      <c r="BN175" s="160" t="s">
        <v>3852</v>
      </c>
      <c r="BO175" s="160" t="s">
        <v>3852</v>
      </c>
      <c r="BP175" s="159" t="s">
        <v>3852</v>
      </c>
      <c r="BQ175" s="159" t="s">
        <v>3852</v>
      </c>
      <c r="BR175" s="159" t="s">
        <v>3852</v>
      </c>
      <c r="BS175" s="159" t="s">
        <v>3852</v>
      </c>
      <c r="BT175" s="159" t="s">
        <v>3852</v>
      </c>
      <c r="BU175" s="159" t="s">
        <v>3852</v>
      </c>
      <c r="BV175" s="159" t="s">
        <v>3852</v>
      </c>
      <c r="BW175" s="102" t="s">
        <v>3852</v>
      </c>
      <c r="BX175" s="102" t="s">
        <v>3852</v>
      </c>
    </row>
    <row r="176" spans="1:80" ht="15.75" x14ac:dyDescent="0.25">
      <c r="A176" s="185" t="s">
        <v>535</v>
      </c>
      <c r="B176" s="186" t="s">
        <v>9628</v>
      </c>
      <c r="C176" s="186" t="s">
        <v>11850</v>
      </c>
      <c r="D176" s="186" t="s">
        <v>9609</v>
      </c>
      <c r="E176" s="186" t="s">
        <v>11851</v>
      </c>
      <c r="F176" s="186" t="s">
        <v>11852</v>
      </c>
      <c r="G176" s="188" t="s">
        <v>3835</v>
      </c>
      <c r="H176" s="189" t="s">
        <v>11670</v>
      </c>
      <c r="I176" s="185" t="s">
        <v>11854</v>
      </c>
      <c r="J176" s="188">
        <v>2</v>
      </c>
      <c r="K176" s="186" t="s">
        <v>4175</v>
      </c>
      <c r="L176" s="188">
        <v>2</v>
      </c>
      <c r="M176" s="186" t="s">
        <v>4352</v>
      </c>
      <c r="N176" s="188" t="s">
        <v>720</v>
      </c>
      <c r="O176" s="186" t="s">
        <v>4353</v>
      </c>
      <c r="P176" s="188">
        <v>2</v>
      </c>
      <c r="Q176" s="186" t="s">
        <v>11668</v>
      </c>
      <c r="R176" s="188" t="s">
        <v>720</v>
      </c>
      <c r="S176" s="186" t="s">
        <v>11669</v>
      </c>
      <c r="T176" s="188" t="s">
        <v>746</v>
      </c>
      <c r="U176" s="186" t="s">
        <v>11672</v>
      </c>
      <c r="V176" s="188" t="s">
        <v>2479</v>
      </c>
      <c r="W176" s="186" t="s">
        <v>4354</v>
      </c>
      <c r="X176" s="188" t="s">
        <v>2870</v>
      </c>
      <c r="Y176" s="186" t="s">
        <v>4024</v>
      </c>
      <c r="Z176" s="186" t="str">
        <f t="shared" si="4"/>
        <v>11 Ciudades y comunidades sostenibles</v>
      </c>
      <c r="AA176" s="188">
        <v>11.6</v>
      </c>
      <c r="AB176" s="186" t="s">
        <v>4355</v>
      </c>
      <c r="AC176" s="186" t="str">
        <f t="shared" si="5"/>
        <v>11.6 De aqui a 2030, reducir el impacto ambiental negativo per capita de las ciudades, incluso prestando especial atencion a la calidad del aire y la gestion de los desechos municipales y de otro tipo</v>
      </c>
      <c r="AD176" s="160" t="s">
        <v>6158</v>
      </c>
      <c r="AE176" s="160" t="s">
        <v>6159</v>
      </c>
      <c r="AF176" s="160" t="s">
        <v>6198</v>
      </c>
      <c r="AG176" s="160" t="s">
        <v>6161</v>
      </c>
      <c r="AH176" s="160" t="s">
        <v>719</v>
      </c>
      <c r="AI176" s="160" t="s">
        <v>6199</v>
      </c>
      <c r="AJ176" s="160" t="s">
        <v>6200</v>
      </c>
      <c r="AK176" s="160" t="s">
        <v>3968</v>
      </c>
      <c r="AL176" s="160" t="s">
        <v>6201</v>
      </c>
      <c r="AM176" s="160" t="s">
        <v>2419</v>
      </c>
      <c r="AN176" s="160" t="s">
        <v>3997</v>
      </c>
      <c r="AO176" s="160" t="s">
        <v>3998</v>
      </c>
      <c r="AP176" s="160" t="s">
        <v>719</v>
      </c>
      <c r="AQ176" s="160" t="s">
        <v>6202</v>
      </c>
      <c r="AR176" s="160" t="s">
        <v>6203</v>
      </c>
      <c r="AS176" s="160" t="s">
        <v>6204</v>
      </c>
      <c r="AT176" s="160" t="s">
        <v>6205</v>
      </c>
      <c r="AU176" s="160" t="s">
        <v>6206</v>
      </c>
      <c r="AV176" s="160" t="s">
        <v>6207</v>
      </c>
      <c r="AW176" s="160" t="s">
        <v>6205</v>
      </c>
      <c r="AX176" s="160" t="s">
        <v>6206</v>
      </c>
      <c r="AY176" s="160" t="s">
        <v>6208</v>
      </c>
      <c r="AZ176" s="160" t="s">
        <v>6205</v>
      </c>
      <c r="BA176" s="160" t="s">
        <v>6206</v>
      </c>
      <c r="BB176" s="160" t="s">
        <v>3852</v>
      </c>
      <c r="BC176" s="160" t="s">
        <v>3852</v>
      </c>
      <c r="BD176" s="160" t="s">
        <v>3852</v>
      </c>
      <c r="BE176" s="160" t="s">
        <v>3852</v>
      </c>
      <c r="BF176" s="160" t="s">
        <v>3852</v>
      </c>
      <c r="BG176" s="160" t="s">
        <v>3852</v>
      </c>
      <c r="BH176" s="160" t="s">
        <v>3852</v>
      </c>
      <c r="BI176" s="160" t="s">
        <v>3852</v>
      </c>
      <c r="BJ176" s="160" t="s">
        <v>3852</v>
      </c>
      <c r="BK176" s="160" t="s">
        <v>3852</v>
      </c>
      <c r="BL176" s="160" t="s">
        <v>3852</v>
      </c>
      <c r="BM176" s="160" t="s">
        <v>3852</v>
      </c>
      <c r="BN176" s="160" t="s">
        <v>3852</v>
      </c>
      <c r="BO176" s="160" t="s">
        <v>3852</v>
      </c>
      <c r="BP176" s="159" t="s">
        <v>3852</v>
      </c>
      <c r="BQ176" s="159" t="s">
        <v>3852</v>
      </c>
      <c r="BR176" s="159" t="s">
        <v>3852</v>
      </c>
      <c r="BS176" s="159" t="s">
        <v>3852</v>
      </c>
      <c r="BT176" s="159" t="s">
        <v>3852</v>
      </c>
      <c r="BU176" t="s">
        <v>3852</v>
      </c>
      <c r="BV176" t="s">
        <v>3852</v>
      </c>
      <c r="BW176" t="s">
        <v>3852</v>
      </c>
      <c r="BX176" t="s">
        <v>3852</v>
      </c>
    </row>
    <row r="177" spans="1:80" s="102" customFormat="1" ht="15.75" x14ac:dyDescent="0.25">
      <c r="A177" s="185" t="s">
        <v>535</v>
      </c>
      <c r="B177" s="186" t="s">
        <v>9628</v>
      </c>
      <c r="C177" s="186" t="s">
        <v>11850</v>
      </c>
      <c r="D177" s="186" t="s">
        <v>9609</v>
      </c>
      <c r="E177" s="186" t="s">
        <v>11851</v>
      </c>
      <c r="F177" s="186" t="s">
        <v>11852</v>
      </c>
      <c r="G177" s="188" t="s">
        <v>3836</v>
      </c>
      <c r="H177" s="189" t="s">
        <v>11673</v>
      </c>
      <c r="I177" s="185" t="s">
        <v>11855</v>
      </c>
      <c r="J177" s="188">
        <v>4</v>
      </c>
      <c r="K177" s="186" t="s">
        <v>4369</v>
      </c>
      <c r="L177" s="188">
        <v>1</v>
      </c>
      <c r="M177" s="186" t="s">
        <v>11711</v>
      </c>
      <c r="N177" s="188">
        <v>0</v>
      </c>
      <c r="O177" s="186" t="s">
        <v>11711</v>
      </c>
      <c r="P177" s="188">
        <v>2</v>
      </c>
      <c r="Q177" s="186" t="s">
        <v>11668</v>
      </c>
      <c r="R177" s="188" t="s">
        <v>721</v>
      </c>
      <c r="S177" s="186" t="s">
        <v>11675</v>
      </c>
      <c r="T177" s="188" t="s">
        <v>720</v>
      </c>
      <c r="U177" s="186" t="s">
        <v>4370</v>
      </c>
      <c r="V177" s="188" t="s">
        <v>4371</v>
      </c>
      <c r="W177" s="186" t="s">
        <v>4372</v>
      </c>
      <c r="X177" s="188" t="s">
        <v>2870</v>
      </c>
      <c r="Y177" s="186" t="s">
        <v>4024</v>
      </c>
      <c r="Z177" s="186" t="str">
        <f t="shared" si="4"/>
        <v>11 Ciudades y comunidades sostenibles</v>
      </c>
      <c r="AA177" s="188">
        <v>11.4</v>
      </c>
      <c r="AB177" s="186" t="s">
        <v>4373</v>
      </c>
      <c r="AC177" s="186" t="str">
        <f t="shared" si="5"/>
        <v>11.4 Redoblar los esfuerzos para proteger y salvaguardar el patrimonio cultural y natural del mundo</v>
      </c>
      <c r="AD177" s="160" t="s">
        <v>6213</v>
      </c>
      <c r="AE177" s="160" t="s">
        <v>6214</v>
      </c>
      <c r="AF177" s="160" t="s">
        <v>6215</v>
      </c>
      <c r="AG177" s="160" t="s">
        <v>6216</v>
      </c>
      <c r="AH177" s="160" t="s">
        <v>719</v>
      </c>
      <c r="AI177" s="160" t="s">
        <v>6217</v>
      </c>
      <c r="AJ177" s="160" t="s">
        <v>6218</v>
      </c>
      <c r="AK177" s="160" t="s">
        <v>3968</v>
      </c>
      <c r="AL177" s="160" t="s">
        <v>6219</v>
      </c>
      <c r="AM177" s="160" t="s">
        <v>6220</v>
      </c>
      <c r="AN177" s="160" t="s">
        <v>4953</v>
      </c>
      <c r="AO177" s="160" t="s">
        <v>6221</v>
      </c>
      <c r="AP177" s="160" t="s">
        <v>719</v>
      </c>
      <c r="AQ177" s="160" t="s">
        <v>6222</v>
      </c>
      <c r="AR177" s="160" t="s">
        <v>6223</v>
      </c>
      <c r="AS177" s="160" t="s">
        <v>6224</v>
      </c>
      <c r="AT177" s="160" t="s">
        <v>6205</v>
      </c>
      <c r="AU177" s="160" t="s">
        <v>6206</v>
      </c>
      <c r="AV177" s="160" t="s">
        <v>6225</v>
      </c>
      <c r="AW177" s="160" t="s">
        <v>6205</v>
      </c>
      <c r="AX177" s="160" t="s">
        <v>6206</v>
      </c>
      <c r="AY177" s="160" t="s">
        <v>6226</v>
      </c>
      <c r="AZ177" s="160" t="s">
        <v>6205</v>
      </c>
      <c r="BA177" s="160" t="s">
        <v>6206</v>
      </c>
      <c r="BB177" s="160" t="s">
        <v>3852</v>
      </c>
      <c r="BC177" s="160" t="s">
        <v>3852</v>
      </c>
      <c r="BD177" s="160" t="s">
        <v>3852</v>
      </c>
      <c r="BE177" s="160" t="s">
        <v>3852</v>
      </c>
      <c r="BF177" s="160" t="s">
        <v>3852</v>
      </c>
      <c r="BG177" s="160" t="s">
        <v>3852</v>
      </c>
      <c r="BH177" s="160" t="s">
        <v>3852</v>
      </c>
      <c r="BI177" s="160" t="s">
        <v>3852</v>
      </c>
      <c r="BJ177" s="160" t="s">
        <v>3852</v>
      </c>
      <c r="BK177" s="160" t="s">
        <v>3852</v>
      </c>
      <c r="BL177" s="160" t="s">
        <v>3852</v>
      </c>
      <c r="BM177" s="160" t="s">
        <v>3852</v>
      </c>
      <c r="BN177" s="160" t="s">
        <v>3852</v>
      </c>
      <c r="BO177" s="160" t="s">
        <v>3852</v>
      </c>
      <c r="BP177" s="159" t="s">
        <v>3852</v>
      </c>
      <c r="BQ177" s="159" t="s">
        <v>3852</v>
      </c>
      <c r="BR177" s="159" t="s">
        <v>3852</v>
      </c>
      <c r="BS177" s="159" t="s">
        <v>3852</v>
      </c>
      <c r="BT177" s="159" t="s">
        <v>3852</v>
      </c>
      <c r="BU177" t="s">
        <v>3852</v>
      </c>
      <c r="BV177" t="s">
        <v>3852</v>
      </c>
      <c r="BW177" t="s">
        <v>3852</v>
      </c>
      <c r="BX177" t="s">
        <v>3852</v>
      </c>
      <c r="BY177"/>
      <c r="BZ177"/>
      <c r="CA177"/>
      <c r="CB177"/>
    </row>
    <row r="178" spans="1:80" s="102" customFormat="1" ht="15.75" x14ac:dyDescent="0.25">
      <c r="A178" s="185" t="s">
        <v>535</v>
      </c>
      <c r="B178" s="186" t="s">
        <v>9628</v>
      </c>
      <c r="C178" s="186" t="s">
        <v>11850</v>
      </c>
      <c r="D178" s="186" t="s">
        <v>9609</v>
      </c>
      <c r="E178" s="186" t="s">
        <v>11851</v>
      </c>
      <c r="F178" s="186" t="s">
        <v>11852</v>
      </c>
      <c r="G178" s="188" t="s">
        <v>3837</v>
      </c>
      <c r="H178" s="189" t="s">
        <v>11676</v>
      </c>
      <c r="I178" s="185" t="s">
        <v>11856</v>
      </c>
      <c r="J178" s="188">
        <v>2</v>
      </c>
      <c r="K178" s="186" t="s">
        <v>4175</v>
      </c>
      <c r="L178" s="188">
        <v>1</v>
      </c>
      <c r="M178" s="186" t="s">
        <v>4176</v>
      </c>
      <c r="N178" s="188">
        <v>7</v>
      </c>
      <c r="O178" s="186" t="s">
        <v>7244</v>
      </c>
      <c r="P178" s="188">
        <v>2</v>
      </c>
      <c r="Q178" s="186" t="s">
        <v>11668</v>
      </c>
      <c r="R178" s="188" t="s">
        <v>728</v>
      </c>
      <c r="S178" s="186" t="s">
        <v>4391</v>
      </c>
      <c r="T178" s="188" t="s">
        <v>720</v>
      </c>
      <c r="U178" s="186" t="s">
        <v>11678</v>
      </c>
      <c r="V178" s="188" t="s">
        <v>4392</v>
      </c>
      <c r="W178" s="186" t="s">
        <v>11679</v>
      </c>
      <c r="X178" s="188" t="s">
        <v>2870</v>
      </c>
      <c r="Y178" s="186" t="s">
        <v>4024</v>
      </c>
      <c r="Z178" s="186" t="str">
        <f t="shared" si="4"/>
        <v>11 Ciudades y comunidades sostenibles</v>
      </c>
      <c r="AA178" s="188">
        <v>11.1</v>
      </c>
      <c r="AB178" s="186" t="s">
        <v>5961</v>
      </c>
      <c r="AC178" s="186" t="str">
        <f t="shared" si="5"/>
        <v>11.1 De aqui a 2030, asegurar el acceso de todas las personas a viviendas y servicios basicos adecuados, seguros y asequibles y mejorar los barrios marginales</v>
      </c>
      <c r="AD178" s="160" t="s">
        <v>6231</v>
      </c>
      <c r="AE178" s="160" t="s">
        <v>6232</v>
      </c>
      <c r="AF178" s="160" t="s">
        <v>6233</v>
      </c>
      <c r="AG178" s="160" t="s">
        <v>6234</v>
      </c>
      <c r="AH178" s="160" t="s">
        <v>719</v>
      </c>
      <c r="AI178" s="160" t="s">
        <v>6235</v>
      </c>
      <c r="AJ178" s="160" t="s">
        <v>6236</v>
      </c>
      <c r="AK178" s="160" t="s">
        <v>3968</v>
      </c>
      <c r="AL178" s="160" t="s">
        <v>6237</v>
      </c>
      <c r="AM178" s="160" t="s">
        <v>3996</v>
      </c>
      <c r="AN178" s="160" t="s">
        <v>3997</v>
      </c>
      <c r="AO178" s="160" t="s">
        <v>3998</v>
      </c>
      <c r="AP178" s="160" t="s">
        <v>719</v>
      </c>
      <c r="AQ178" s="160" t="s">
        <v>6238</v>
      </c>
      <c r="AR178" s="160" t="s">
        <v>6239</v>
      </c>
      <c r="AS178" s="160" t="s">
        <v>6240</v>
      </c>
      <c r="AT178" s="160" t="s">
        <v>6241</v>
      </c>
      <c r="AU178" s="160" t="s">
        <v>6242</v>
      </c>
      <c r="AV178" s="160" t="s">
        <v>6243</v>
      </c>
      <c r="AW178" s="160" t="s">
        <v>6241</v>
      </c>
      <c r="AX178" s="160" t="s">
        <v>6242</v>
      </c>
      <c r="AY178" s="160" t="s">
        <v>6244</v>
      </c>
      <c r="AZ178" s="160" t="s">
        <v>6245</v>
      </c>
      <c r="BA178" s="160" t="s">
        <v>6246</v>
      </c>
      <c r="BB178" s="160" t="s">
        <v>6247</v>
      </c>
      <c r="BC178" s="160" t="s">
        <v>6241</v>
      </c>
      <c r="BD178" s="160" t="s">
        <v>6242</v>
      </c>
      <c r="BE178" s="160" t="s">
        <v>6248</v>
      </c>
      <c r="BF178" s="160" t="s">
        <v>6245</v>
      </c>
      <c r="BG178" s="160" t="s">
        <v>6246</v>
      </c>
      <c r="BH178" s="160" t="s">
        <v>6249</v>
      </c>
      <c r="BI178" s="160" t="s">
        <v>6245</v>
      </c>
      <c r="BJ178" s="160" t="s">
        <v>6246</v>
      </c>
      <c r="BK178" s="160" t="s">
        <v>6250</v>
      </c>
      <c r="BL178" s="160" t="s">
        <v>6241</v>
      </c>
      <c r="BM178" s="160" t="s">
        <v>6242</v>
      </c>
      <c r="BN178" s="160" t="s">
        <v>3852</v>
      </c>
      <c r="BO178" s="160" t="s">
        <v>3852</v>
      </c>
      <c r="BP178" s="159" t="s">
        <v>3852</v>
      </c>
      <c r="BQ178" s="159" t="s">
        <v>3852</v>
      </c>
      <c r="BR178" s="159" t="s">
        <v>3852</v>
      </c>
      <c r="BS178" s="159" t="s">
        <v>3852</v>
      </c>
      <c r="BT178" s="159" t="s">
        <v>3852</v>
      </c>
      <c r="BU178" t="s">
        <v>3852</v>
      </c>
      <c r="BV178" t="s">
        <v>3852</v>
      </c>
      <c r="BW178" t="s">
        <v>3852</v>
      </c>
      <c r="BX178" t="s">
        <v>3852</v>
      </c>
      <c r="BY178"/>
      <c r="BZ178"/>
      <c r="CA178"/>
      <c r="CB178"/>
    </row>
    <row r="179" spans="1:80" s="102" customFormat="1" ht="15.75" x14ac:dyDescent="0.25">
      <c r="A179" s="185" t="s">
        <v>535</v>
      </c>
      <c r="B179" s="186" t="s">
        <v>9628</v>
      </c>
      <c r="C179" s="186" t="s">
        <v>11850</v>
      </c>
      <c r="D179" s="186" t="s">
        <v>9609</v>
      </c>
      <c r="E179" s="186" t="s">
        <v>11851</v>
      </c>
      <c r="F179" s="186" t="s">
        <v>11852</v>
      </c>
      <c r="G179" s="188" t="s">
        <v>3838</v>
      </c>
      <c r="H179" s="189" t="s">
        <v>11680</v>
      </c>
      <c r="I179" s="185" t="s">
        <v>11857</v>
      </c>
      <c r="J179" s="188">
        <v>2</v>
      </c>
      <c r="K179" s="186" t="s">
        <v>4175</v>
      </c>
      <c r="L179" s="188">
        <v>3</v>
      </c>
      <c r="M179" s="186" t="s">
        <v>4407</v>
      </c>
      <c r="N179" s="188" t="s">
        <v>721</v>
      </c>
      <c r="O179" s="186" t="s">
        <v>11682</v>
      </c>
      <c r="P179" s="188">
        <v>2</v>
      </c>
      <c r="Q179" s="186" t="s">
        <v>11668</v>
      </c>
      <c r="R179" s="188" t="s">
        <v>719</v>
      </c>
      <c r="S179" s="186" t="s">
        <v>11683</v>
      </c>
      <c r="T179" s="188" t="s">
        <v>746</v>
      </c>
      <c r="U179" s="186" t="s">
        <v>11684</v>
      </c>
      <c r="V179" s="188" t="s">
        <v>4408</v>
      </c>
      <c r="W179" s="186" t="s">
        <v>4409</v>
      </c>
      <c r="X179" s="188" t="s">
        <v>2583</v>
      </c>
      <c r="Y179" s="186" t="s">
        <v>4410</v>
      </c>
      <c r="Z179" s="186" t="str">
        <f t="shared" si="4"/>
        <v>15 Vida de ecosistemas terrestres</v>
      </c>
      <c r="AA179" s="188" t="s">
        <v>4411</v>
      </c>
      <c r="AB179" s="186" t="s">
        <v>4412</v>
      </c>
      <c r="AC179" s="186" t="str">
        <f t="shared" si="5"/>
        <v>15.a Movilizar y aumentar de manera significativa los recursos financieros procedentes de todas las fuentes para conservar y utilizar de forma sostenible la diversidad biologica y los ecosistemas</v>
      </c>
      <c r="AD179" s="160" t="s">
        <v>6251</v>
      </c>
      <c r="AE179" s="160" t="s">
        <v>4502</v>
      </c>
      <c r="AF179" s="160" t="s">
        <v>3991</v>
      </c>
      <c r="AG179" s="160" t="s">
        <v>6252</v>
      </c>
      <c r="AH179" s="160" t="s">
        <v>719</v>
      </c>
      <c r="AI179" s="160" t="s">
        <v>4230</v>
      </c>
      <c r="AJ179" s="160" t="s">
        <v>4231</v>
      </c>
      <c r="AK179" s="160" t="s">
        <v>3968</v>
      </c>
      <c r="AL179" s="160" t="s">
        <v>6237</v>
      </c>
      <c r="AM179" s="160" t="s">
        <v>3996</v>
      </c>
      <c r="AN179" s="160" t="s">
        <v>3997</v>
      </c>
      <c r="AO179" s="160" t="s">
        <v>3998</v>
      </c>
      <c r="AP179" s="160" t="s">
        <v>719</v>
      </c>
      <c r="AQ179" s="160" t="s">
        <v>6253</v>
      </c>
      <c r="AR179" s="160" t="s">
        <v>6254</v>
      </c>
      <c r="AS179" s="160" t="s">
        <v>4004</v>
      </c>
      <c r="AT179" s="160" t="s">
        <v>6255</v>
      </c>
      <c r="AU179" s="160" t="s">
        <v>6256</v>
      </c>
      <c r="AV179" s="160" t="s">
        <v>4001</v>
      </c>
      <c r="AW179" s="160" t="s">
        <v>6255</v>
      </c>
      <c r="AX179" s="160" t="s">
        <v>6256</v>
      </c>
      <c r="AY179" s="160" t="s">
        <v>3852</v>
      </c>
      <c r="AZ179" s="160" t="s">
        <v>3852</v>
      </c>
      <c r="BA179" s="160" t="s">
        <v>3852</v>
      </c>
      <c r="BB179" s="160" t="s">
        <v>3852</v>
      </c>
      <c r="BC179" s="160" t="s">
        <v>3852</v>
      </c>
      <c r="BD179" s="160" t="s">
        <v>3852</v>
      </c>
      <c r="BE179" s="160" t="s">
        <v>3852</v>
      </c>
      <c r="BF179" s="160" t="s">
        <v>3852</v>
      </c>
      <c r="BG179" s="160" t="s">
        <v>3852</v>
      </c>
      <c r="BH179" s="160" t="s">
        <v>3852</v>
      </c>
      <c r="BI179" s="160" t="s">
        <v>3852</v>
      </c>
      <c r="BJ179" s="160" t="s">
        <v>3852</v>
      </c>
      <c r="BK179" s="160" t="s">
        <v>3852</v>
      </c>
      <c r="BL179" s="160" t="s">
        <v>3852</v>
      </c>
      <c r="BM179" s="160" t="s">
        <v>3852</v>
      </c>
      <c r="BN179" s="160" t="s">
        <v>3852</v>
      </c>
      <c r="BO179" s="160" t="s">
        <v>3852</v>
      </c>
      <c r="BP179" s="159" t="s">
        <v>3852</v>
      </c>
      <c r="BQ179" s="159" t="s">
        <v>3852</v>
      </c>
      <c r="BR179" s="159" t="s">
        <v>3852</v>
      </c>
      <c r="BS179" s="159" t="s">
        <v>3852</v>
      </c>
      <c r="BT179" s="159" t="s">
        <v>3852</v>
      </c>
      <c r="BU179" s="159" t="s">
        <v>3852</v>
      </c>
      <c r="BV179" s="159" t="s">
        <v>3852</v>
      </c>
      <c r="BW179" s="102" t="s">
        <v>3852</v>
      </c>
      <c r="BX179" s="102" t="s">
        <v>3852</v>
      </c>
    </row>
    <row r="180" spans="1:80" ht="15.75" x14ac:dyDescent="0.25">
      <c r="A180" s="185" t="s">
        <v>535</v>
      </c>
      <c r="B180" s="186" t="s">
        <v>9628</v>
      </c>
      <c r="C180" s="186" t="s">
        <v>11850</v>
      </c>
      <c r="D180" s="186" t="s">
        <v>9609</v>
      </c>
      <c r="E180" s="186" t="s">
        <v>11851</v>
      </c>
      <c r="F180" s="186" t="s">
        <v>11852</v>
      </c>
      <c r="G180" s="188" t="s">
        <v>3846</v>
      </c>
      <c r="H180" s="189" t="s">
        <v>11685</v>
      </c>
      <c r="I180" s="185" t="s">
        <v>11858</v>
      </c>
      <c r="J180" s="188">
        <v>2</v>
      </c>
      <c r="K180" s="186" t="s">
        <v>4175</v>
      </c>
      <c r="L180" s="188">
        <v>1</v>
      </c>
      <c r="M180" s="186" t="s">
        <v>4176</v>
      </c>
      <c r="N180" s="188">
        <v>7</v>
      </c>
      <c r="O180" s="186" t="s">
        <v>7244</v>
      </c>
      <c r="P180" s="188">
        <v>2</v>
      </c>
      <c r="Q180" s="186" t="s">
        <v>11668</v>
      </c>
      <c r="R180" s="188" t="s">
        <v>746</v>
      </c>
      <c r="S180" s="186" t="s">
        <v>11687</v>
      </c>
      <c r="T180" s="188" t="s">
        <v>728</v>
      </c>
      <c r="U180" s="186" t="s">
        <v>11688</v>
      </c>
      <c r="V180" s="188" t="s">
        <v>4429</v>
      </c>
      <c r="W180" s="186" t="s">
        <v>4430</v>
      </c>
      <c r="X180" s="188" t="s">
        <v>2870</v>
      </c>
      <c r="Y180" s="186" t="s">
        <v>4024</v>
      </c>
      <c r="Z180" s="186" t="str">
        <f t="shared" si="4"/>
        <v>11 Ciudades y comunidades sostenibles</v>
      </c>
      <c r="AA180" s="188">
        <v>11.1</v>
      </c>
      <c r="AB180" s="186" t="s">
        <v>5961</v>
      </c>
      <c r="AC180" s="186" t="str">
        <f t="shared" si="5"/>
        <v>11.1 De aqui a 2030, asegurar el acceso de todas las personas a viviendas y servicios basicos adecuados, seguros y asequibles y mejorar los barrios marginales</v>
      </c>
      <c r="AD180" s="160" t="s">
        <v>4728</v>
      </c>
      <c r="AE180" s="160" t="s">
        <v>6257</v>
      </c>
      <c r="AF180" s="160" t="s">
        <v>4204</v>
      </c>
      <c r="AG180" s="160" t="s">
        <v>6258</v>
      </c>
      <c r="AH180" s="160" t="s">
        <v>719</v>
      </c>
      <c r="AI180" s="160" t="s">
        <v>6179</v>
      </c>
      <c r="AJ180" s="160" t="s">
        <v>4240</v>
      </c>
      <c r="AK180" s="160" t="s">
        <v>4013</v>
      </c>
      <c r="AL180" s="160" t="s">
        <v>6237</v>
      </c>
      <c r="AM180" s="160" t="s">
        <v>2419</v>
      </c>
      <c r="AN180" s="160" t="s">
        <v>4309</v>
      </c>
      <c r="AO180" s="160" t="s">
        <v>3997</v>
      </c>
      <c r="AP180" s="160" t="s">
        <v>719</v>
      </c>
      <c r="AQ180" s="160" t="s">
        <v>6180</v>
      </c>
      <c r="AR180" s="160" t="s">
        <v>6259</v>
      </c>
      <c r="AS180" s="160" t="s">
        <v>6260</v>
      </c>
      <c r="AT180" s="160" t="s">
        <v>6255</v>
      </c>
      <c r="AU180" s="160" t="s">
        <v>6256</v>
      </c>
      <c r="AV180" s="160"/>
      <c r="AW180" s="160" t="s">
        <v>3852</v>
      </c>
      <c r="AX180" s="160" t="s">
        <v>3852</v>
      </c>
      <c r="AY180" s="160" t="s">
        <v>3852</v>
      </c>
      <c r="AZ180" s="160" t="s">
        <v>3852</v>
      </c>
      <c r="BA180" s="160" t="s">
        <v>3852</v>
      </c>
      <c r="BB180" s="160" t="s">
        <v>3852</v>
      </c>
      <c r="BC180" s="160" t="s">
        <v>3852</v>
      </c>
      <c r="BD180" s="160" t="s">
        <v>3852</v>
      </c>
      <c r="BE180" s="160" t="s">
        <v>3852</v>
      </c>
      <c r="BF180" s="160" t="s">
        <v>3852</v>
      </c>
      <c r="BG180" s="160" t="s">
        <v>3852</v>
      </c>
      <c r="BH180" s="160" t="s">
        <v>3852</v>
      </c>
      <c r="BI180" s="160" t="s">
        <v>3852</v>
      </c>
      <c r="BJ180" s="160" t="s">
        <v>3852</v>
      </c>
      <c r="BK180" s="160" t="s">
        <v>3852</v>
      </c>
      <c r="BL180" s="160" t="s">
        <v>3852</v>
      </c>
      <c r="BM180" s="160" t="s">
        <v>3852</v>
      </c>
      <c r="BN180" s="160" t="s">
        <v>3852</v>
      </c>
      <c r="BO180" s="160" t="s">
        <v>3852</v>
      </c>
      <c r="BP180" s="159" t="s">
        <v>3852</v>
      </c>
      <c r="BQ180" s="159" t="s">
        <v>3852</v>
      </c>
      <c r="BR180" s="159" t="s">
        <v>3852</v>
      </c>
      <c r="BS180" s="159" t="s">
        <v>3852</v>
      </c>
      <c r="BT180" s="159" t="s">
        <v>3852</v>
      </c>
      <c r="BU180" s="159" t="s">
        <v>3852</v>
      </c>
      <c r="BV180" s="159" t="s">
        <v>3852</v>
      </c>
      <c r="BW180" s="102" t="s">
        <v>3852</v>
      </c>
      <c r="BX180" s="102" t="s">
        <v>3852</v>
      </c>
      <c r="BY180" s="102"/>
      <c r="BZ180" s="102"/>
      <c r="CA180" s="102"/>
      <c r="CB180" s="102"/>
    </row>
    <row r="181" spans="1:80" s="102" customFormat="1" ht="15.75" x14ac:dyDescent="0.25">
      <c r="A181" s="185" t="s">
        <v>535</v>
      </c>
      <c r="B181" s="186" t="s">
        <v>9628</v>
      </c>
      <c r="C181" s="186" t="s">
        <v>11850</v>
      </c>
      <c r="D181" s="186" t="s">
        <v>9609</v>
      </c>
      <c r="E181" s="186" t="s">
        <v>11851</v>
      </c>
      <c r="F181" s="186" t="s">
        <v>11852</v>
      </c>
      <c r="G181" s="188" t="s">
        <v>3849</v>
      </c>
      <c r="H181" s="189" t="s">
        <v>11689</v>
      </c>
      <c r="I181" s="185" t="s">
        <v>11859</v>
      </c>
      <c r="J181" s="188">
        <v>2</v>
      </c>
      <c r="K181" s="186" t="s">
        <v>4175</v>
      </c>
      <c r="L181" s="188">
        <v>1</v>
      </c>
      <c r="M181" s="186" t="s">
        <v>4176</v>
      </c>
      <c r="N181" s="188" t="s">
        <v>728</v>
      </c>
      <c r="O181" s="186" t="s">
        <v>4445</v>
      </c>
      <c r="P181" s="188">
        <v>3</v>
      </c>
      <c r="Q181" s="186" t="s">
        <v>11642</v>
      </c>
      <c r="R181" s="188" t="s">
        <v>719</v>
      </c>
      <c r="S181" s="186" t="s">
        <v>11649</v>
      </c>
      <c r="T181" s="188" t="s">
        <v>719</v>
      </c>
      <c r="U181" s="186" t="s">
        <v>11650</v>
      </c>
      <c r="V181" s="188" t="s">
        <v>4446</v>
      </c>
      <c r="W181" s="186" t="s">
        <v>4447</v>
      </c>
      <c r="X181" s="188" t="s">
        <v>747</v>
      </c>
      <c r="Y181" s="186" t="s">
        <v>4179</v>
      </c>
      <c r="Z181" s="186" t="str">
        <f t="shared" si="4"/>
        <v>8 Trabajo decente y crecimiento economico</v>
      </c>
      <c r="AA181" s="188">
        <v>8.3000000000000007</v>
      </c>
      <c r="AB181" s="186" t="s">
        <v>4180</v>
      </c>
      <c r="AC181" s="186" t="str">
        <f t="shared" si="5"/>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181" s="160" t="s">
        <v>6261</v>
      </c>
      <c r="AE181" s="160" t="s">
        <v>6262</v>
      </c>
      <c r="AF181" s="160" t="s">
        <v>6263</v>
      </c>
      <c r="AG181" s="160" t="s">
        <v>6264</v>
      </c>
      <c r="AH181" s="160" t="s">
        <v>719</v>
      </c>
      <c r="AI181" s="160" t="s">
        <v>6265</v>
      </c>
      <c r="AJ181" s="160" t="s">
        <v>6266</v>
      </c>
      <c r="AK181" s="160" t="s">
        <v>4013</v>
      </c>
      <c r="AL181" s="160" t="s">
        <v>6237</v>
      </c>
      <c r="AM181" s="160" t="s">
        <v>2419</v>
      </c>
      <c r="AN181" s="160" t="s">
        <v>3996</v>
      </c>
      <c r="AO181" s="160" t="s">
        <v>3997</v>
      </c>
      <c r="AP181" s="160" t="s">
        <v>719</v>
      </c>
      <c r="AQ181" s="160" t="s">
        <v>6190</v>
      </c>
      <c r="AR181" s="160" t="s">
        <v>6267</v>
      </c>
      <c r="AS181" s="160" t="s">
        <v>6192</v>
      </c>
      <c r="AT181" s="160" t="s">
        <v>6268</v>
      </c>
      <c r="AU181" s="160" t="s">
        <v>6269</v>
      </c>
      <c r="AV181" s="160"/>
      <c r="AW181" s="160" t="s">
        <v>3852</v>
      </c>
      <c r="AX181" s="160" t="s">
        <v>3852</v>
      </c>
      <c r="AY181" s="160" t="s">
        <v>3852</v>
      </c>
      <c r="AZ181" s="160" t="s">
        <v>3852</v>
      </c>
      <c r="BA181" s="160" t="s">
        <v>3852</v>
      </c>
      <c r="BB181" s="160" t="s">
        <v>3852</v>
      </c>
      <c r="BC181" s="160" t="s">
        <v>3852</v>
      </c>
      <c r="BD181" s="160" t="s">
        <v>3852</v>
      </c>
      <c r="BE181" s="160" t="s">
        <v>3852</v>
      </c>
      <c r="BF181" s="160" t="s">
        <v>3852</v>
      </c>
      <c r="BG181" s="160" t="s">
        <v>3852</v>
      </c>
      <c r="BH181" s="160" t="s">
        <v>3852</v>
      </c>
      <c r="BI181" s="160" t="s">
        <v>3852</v>
      </c>
      <c r="BJ181" s="160" t="s">
        <v>3852</v>
      </c>
      <c r="BK181" s="160" t="s">
        <v>3852</v>
      </c>
      <c r="BL181" s="160" t="s">
        <v>3852</v>
      </c>
      <c r="BM181" s="160" t="s">
        <v>3852</v>
      </c>
      <c r="BN181" s="160" t="s">
        <v>3852</v>
      </c>
      <c r="BO181" s="160" t="s">
        <v>3852</v>
      </c>
      <c r="BP181" s="159" t="s">
        <v>3852</v>
      </c>
      <c r="BQ181" s="159" t="s">
        <v>3852</v>
      </c>
      <c r="BR181" s="159" t="s">
        <v>3852</v>
      </c>
      <c r="BS181" s="159" t="s">
        <v>3852</v>
      </c>
      <c r="BT181" s="159" t="s">
        <v>3852</v>
      </c>
      <c r="BU181" s="159" t="s">
        <v>3852</v>
      </c>
      <c r="BV181" s="159" t="s">
        <v>3852</v>
      </c>
      <c r="BW181" s="102" t="s">
        <v>3852</v>
      </c>
      <c r="BX181" s="102" t="s">
        <v>3852</v>
      </c>
    </row>
    <row r="182" spans="1:80" s="102" customFormat="1" ht="15.75" x14ac:dyDescent="0.25">
      <c r="A182" s="185" t="s">
        <v>535</v>
      </c>
      <c r="B182" s="186" t="s">
        <v>9628</v>
      </c>
      <c r="C182" s="186" t="s">
        <v>11850</v>
      </c>
      <c r="D182" s="186" t="s">
        <v>9609</v>
      </c>
      <c r="E182" s="186" t="s">
        <v>11851</v>
      </c>
      <c r="F182" s="186" t="s">
        <v>11852</v>
      </c>
      <c r="G182" s="188" t="s">
        <v>3859</v>
      </c>
      <c r="H182" s="189" t="s">
        <v>11691</v>
      </c>
      <c r="I182" s="185" t="s">
        <v>11860</v>
      </c>
      <c r="J182" s="185">
        <v>6</v>
      </c>
      <c r="K182" s="186" t="s">
        <v>11620</v>
      </c>
      <c r="L182" s="185">
        <v>2</v>
      </c>
      <c r="M182" s="186" t="s">
        <v>6871</v>
      </c>
      <c r="N182" s="185">
        <v>4</v>
      </c>
      <c r="O182" s="186" t="s">
        <v>11693</v>
      </c>
      <c r="P182" s="185">
        <v>2</v>
      </c>
      <c r="Q182" s="186" t="s">
        <v>11668</v>
      </c>
      <c r="R182" s="185" t="s">
        <v>720</v>
      </c>
      <c r="S182" s="186" t="s">
        <v>11669</v>
      </c>
      <c r="T182" s="185" t="s">
        <v>719</v>
      </c>
      <c r="U182" s="186" t="s">
        <v>4460</v>
      </c>
      <c r="V182" s="185" t="s">
        <v>4461</v>
      </c>
      <c r="W182" s="186" t="s">
        <v>4462</v>
      </c>
      <c r="X182" s="185" t="s">
        <v>2870</v>
      </c>
      <c r="Y182" s="186" t="s">
        <v>4024</v>
      </c>
      <c r="Z182" s="186" t="str">
        <f t="shared" si="4"/>
        <v>11 Ciudades y comunidades sostenibles</v>
      </c>
      <c r="AA182" s="185">
        <v>11.3</v>
      </c>
      <c r="AB182" s="186" t="s">
        <v>4463</v>
      </c>
      <c r="AC182" s="186" t="str">
        <f t="shared" si="5"/>
        <v>11.3 De aqui a 2030, aumentar la urbanizacion inclusiva y sostenible y la capacidad para la planificacion y la gestion participativas, integradas y sostenibles de los asentamientos humanos en todos los paises</v>
      </c>
      <c r="AD182" s="160" t="s">
        <v>6231</v>
      </c>
      <c r="AE182" s="160" t="s">
        <v>6232</v>
      </c>
      <c r="AF182" s="160" t="s">
        <v>6273</v>
      </c>
      <c r="AG182" s="160" t="s">
        <v>6274</v>
      </c>
      <c r="AH182" s="160" t="s">
        <v>719</v>
      </c>
      <c r="AI182" s="160" t="s">
        <v>6275</v>
      </c>
      <c r="AJ182" s="160" t="s">
        <v>6276</v>
      </c>
      <c r="AK182" s="160" t="s">
        <v>3968</v>
      </c>
      <c r="AL182" s="160" t="s">
        <v>6277</v>
      </c>
      <c r="AM182" s="160" t="s">
        <v>4164</v>
      </c>
      <c r="AN182" s="160" t="s">
        <v>4871</v>
      </c>
      <c r="AO182" s="160" t="s">
        <v>6278</v>
      </c>
      <c r="AP182" s="160" t="s">
        <v>719</v>
      </c>
      <c r="AQ182" s="160" t="s">
        <v>6279</v>
      </c>
      <c r="AR182" s="160" t="s">
        <v>6239</v>
      </c>
      <c r="AS182" s="160" t="s">
        <v>6280</v>
      </c>
      <c r="AT182" s="160" t="s">
        <v>6281</v>
      </c>
      <c r="AU182" s="160" t="s">
        <v>6282</v>
      </c>
      <c r="AV182" s="160" t="s">
        <v>6283</v>
      </c>
      <c r="AW182" s="160" t="s">
        <v>6284</v>
      </c>
      <c r="AX182" s="160" t="s">
        <v>6285</v>
      </c>
      <c r="AY182" s="160" t="s">
        <v>6286</v>
      </c>
      <c r="AZ182" s="160" t="s">
        <v>6287</v>
      </c>
      <c r="BA182" s="160" t="s">
        <v>6288</v>
      </c>
      <c r="BB182" s="160" t="s">
        <v>6289</v>
      </c>
      <c r="BC182" s="160" t="s">
        <v>6290</v>
      </c>
      <c r="BD182" s="160" t="s">
        <v>6291</v>
      </c>
      <c r="BE182" s="160" t="s">
        <v>6292</v>
      </c>
      <c r="BF182" s="160" t="s">
        <v>6287</v>
      </c>
      <c r="BG182" s="160" t="s">
        <v>6288</v>
      </c>
      <c r="BH182" s="160" t="s">
        <v>6293</v>
      </c>
      <c r="BI182" s="160" t="s">
        <v>6294</v>
      </c>
      <c r="BJ182" s="160" t="s">
        <v>6295</v>
      </c>
      <c r="BK182" s="160" t="s">
        <v>6296</v>
      </c>
      <c r="BL182" s="160" t="s">
        <v>6297</v>
      </c>
      <c r="BM182" s="160" t="s">
        <v>6298</v>
      </c>
      <c r="BN182" s="160" t="s">
        <v>6299</v>
      </c>
      <c r="BO182" s="160" t="s">
        <v>6297</v>
      </c>
      <c r="BP182" s="159" t="s">
        <v>6298</v>
      </c>
      <c r="BQ182" s="159" t="s">
        <v>6300</v>
      </c>
      <c r="BR182" s="159" t="s">
        <v>6301</v>
      </c>
      <c r="BS182" s="159" t="s">
        <v>6302</v>
      </c>
      <c r="BT182" s="159" t="s">
        <v>3852</v>
      </c>
      <c r="BU182" t="s">
        <v>3852</v>
      </c>
      <c r="BV182" t="s">
        <v>3852</v>
      </c>
      <c r="BW182" t="s">
        <v>3852</v>
      </c>
      <c r="BX182" t="s">
        <v>3852</v>
      </c>
      <c r="BY182"/>
      <c r="BZ182"/>
      <c r="CA182"/>
      <c r="CB182"/>
    </row>
    <row r="183" spans="1:80" s="102" customFormat="1" ht="15.75" x14ac:dyDescent="0.25">
      <c r="A183" s="185" t="s">
        <v>535</v>
      </c>
      <c r="B183" s="186" t="s">
        <v>9628</v>
      </c>
      <c r="C183" s="186" t="s">
        <v>11850</v>
      </c>
      <c r="D183" s="186" t="s">
        <v>9609</v>
      </c>
      <c r="E183" s="186" t="s">
        <v>11851</v>
      </c>
      <c r="F183" s="186" t="s">
        <v>11852</v>
      </c>
      <c r="G183" s="188" t="s">
        <v>666</v>
      </c>
      <c r="H183" s="189" t="s">
        <v>11619</v>
      </c>
      <c r="I183" s="185" t="s">
        <v>2737</v>
      </c>
      <c r="J183" s="188">
        <v>2</v>
      </c>
      <c r="K183" s="186" t="s">
        <v>4175</v>
      </c>
      <c r="L183" s="188">
        <v>2</v>
      </c>
      <c r="M183" s="186" t="s">
        <v>4352</v>
      </c>
      <c r="N183" s="188">
        <v>2</v>
      </c>
      <c r="O183" s="186" t="s">
        <v>4353</v>
      </c>
      <c r="P183" s="188">
        <v>2</v>
      </c>
      <c r="Q183" s="186" t="s">
        <v>11668</v>
      </c>
      <c r="R183" s="188" t="s">
        <v>720</v>
      </c>
      <c r="S183" s="186" t="s">
        <v>11669</v>
      </c>
      <c r="T183" s="188" t="s">
        <v>719</v>
      </c>
      <c r="U183" s="186" t="s">
        <v>4460</v>
      </c>
      <c r="V183" s="188" t="s">
        <v>3987</v>
      </c>
      <c r="W183" s="186" t="s">
        <v>3988</v>
      </c>
      <c r="X183" s="188" t="s">
        <v>2870</v>
      </c>
      <c r="Y183" s="186" t="s">
        <v>4024</v>
      </c>
      <c r="Z183" s="186" t="str">
        <f t="shared" si="4"/>
        <v>11 Ciudades y comunidades sostenibles</v>
      </c>
      <c r="AA183" s="188">
        <v>11.3</v>
      </c>
      <c r="AB183" s="186" t="s">
        <v>4463</v>
      </c>
      <c r="AC183" s="186" t="str">
        <f t="shared" si="5"/>
        <v>11.3 De aqui a 2030, aumentar la urbanizacion inclusiva y sostenible y la capacidad para la planificacion y la gestion participativas, integradas y sostenibles de los asentamientos humanos en todos los paises</v>
      </c>
      <c r="AD183" s="160" t="s">
        <v>6305</v>
      </c>
      <c r="AE183" s="160" t="s">
        <v>6306</v>
      </c>
      <c r="AF183" s="160" t="s">
        <v>6307</v>
      </c>
      <c r="AG183" s="160" t="s">
        <v>6308</v>
      </c>
      <c r="AH183" s="160" t="s">
        <v>719</v>
      </c>
      <c r="AI183" s="160" t="s">
        <v>6309</v>
      </c>
      <c r="AJ183" s="160" t="s">
        <v>6310</v>
      </c>
      <c r="AK183" s="160" t="s">
        <v>4013</v>
      </c>
      <c r="AL183" s="160" t="s">
        <v>6311</v>
      </c>
      <c r="AM183" s="160" t="s">
        <v>3996</v>
      </c>
      <c r="AN183" s="160" t="s">
        <v>3997</v>
      </c>
      <c r="AO183" s="160" t="s">
        <v>3998</v>
      </c>
      <c r="AP183" s="160" t="s">
        <v>719</v>
      </c>
      <c r="AQ183" s="160" t="s">
        <v>6312</v>
      </c>
      <c r="AR183" s="160" t="s">
        <v>6313</v>
      </c>
      <c r="AS183" s="160" t="s">
        <v>6314</v>
      </c>
      <c r="AT183" s="160" t="s">
        <v>6315</v>
      </c>
      <c r="AU183" s="160" t="s">
        <v>6316</v>
      </c>
      <c r="AV183" s="160"/>
      <c r="AW183" s="160" t="s">
        <v>3852</v>
      </c>
      <c r="AX183" s="160" t="s">
        <v>3852</v>
      </c>
      <c r="AY183" s="160" t="s">
        <v>3852</v>
      </c>
      <c r="AZ183" s="160" t="s">
        <v>3852</v>
      </c>
      <c r="BA183" s="160" t="s">
        <v>3852</v>
      </c>
      <c r="BB183" s="160" t="s">
        <v>3852</v>
      </c>
      <c r="BC183" s="160" t="s">
        <v>3852</v>
      </c>
      <c r="BD183" s="160" t="s">
        <v>3852</v>
      </c>
      <c r="BE183" s="160" t="s">
        <v>3852</v>
      </c>
      <c r="BF183" s="160" t="s">
        <v>3852</v>
      </c>
      <c r="BG183" s="160" t="s">
        <v>3852</v>
      </c>
      <c r="BH183" s="160" t="s">
        <v>3852</v>
      </c>
      <c r="BI183" s="160" t="s">
        <v>3852</v>
      </c>
      <c r="BJ183" s="160" t="s">
        <v>3852</v>
      </c>
      <c r="BK183" s="160" t="s">
        <v>3852</v>
      </c>
      <c r="BL183" s="160" t="s">
        <v>3852</v>
      </c>
      <c r="BM183" s="160" t="s">
        <v>3852</v>
      </c>
      <c r="BN183" s="160" t="s">
        <v>3852</v>
      </c>
      <c r="BO183" s="160" t="s">
        <v>3852</v>
      </c>
      <c r="BP183" s="159" t="s">
        <v>3852</v>
      </c>
      <c r="BQ183" s="159" t="s">
        <v>3852</v>
      </c>
      <c r="BR183" s="159" t="s">
        <v>3852</v>
      </c>
      <c r="BS183" s="159" t="s">
        <v>3852</v>
      </c>
      <c r="BT183" s="159" t="s">
        <v>3852</v>
      </c>
      <c r="BU183" s="159" t="s">
        <v>3852</v>
      </c>
      <c r="BV183" s="159" t="s">
        <v>3852</v>
      </c>
      <c r="BW183" s="102" t="s">
        <v>3852</v>
      </c>
      <c r="BX183" s="102" t="s">
        <v>3852</v>
      </c>
    </row>
    <row r="184" spans="1:80" ht="15.75" x14ac:dyDescent="0.25">
      <c r="A184" s="185" t="s">
        <v>535</v>
      </c>
      <c r="B184" s="186" t="s">
        <v>9628</v>
      </c>
      <c r="C184" s="186" t="s">
        <v>11850</v>
      </c>
      <c r="D184" s="186" t="s">
        <v>9609</v>
      </c>
      <c r="E184" s="186" t="s">
        <v>11851</v>
      </c>
      <c r="F184" s="186" t="s">
        <v>11852</v>
      </c>
      <c r="G184" s="188" t="s">
        <v>3862</v>
      </c>
      <c r="H184" s="189" t="s">
        <v>11623</v>
      </c>
      <c r="I184" s="185" t="s">
        <v>11861</v>
      </c>
      <c r="J184" s="188">
        <v>2</v>
      </c>
      <c r="K184" s="186" t="s">
        <v>4175</v>
      </c>
      <c r="L184" s="188">
        <v>1</v>
      </c>
      <c r="M184" s="186" t="s">
        <v>4176</v>
      </c>
      <c r="N184" s="188">
        <v>7</v>
      </c>
      <c r="O184" s="186" t="s">
        <v>7244</v>
      </c>
      <c r="P184" s="188">
        <v>1</v>
      </c>
      <c r="Q184" s="186" t="s">
        <v>3957</v>
      </c>
      <c r="R184" s="188" t="s">
        <v>747</v>
      </c>
      <c r="S184" s="186" t="s">
        <v>11646</v>
      </c>
      <c r="T184" s="188" t="s">
        <v>719</v>
      </c>
      <c r="U184" s="186" t="s">
        <v>11695</v>
      </c>
      <c r="V184" s="188" t="s">
        <v>4005</v>
      </c>
      <c r="W184" s="186" t="s">
        <v>4006</v>
      </c>
      <c r="X184" s="188" t="s">
        <v>2870</v>
      </c>
      <c r="Y184" s="186" t="s">
        <v>4024</v>
      </c>
      <c r="Z184" s="186" t="str">
        <f t="shared" si="4"/>
        <v>11 Ciudades y comunidades sostenibles</v>
      </c>
      <c r="AA184" s="188">
        <v>11.3</v>
      </c>
      <c r="AB184" s="186" t="s">
        <v>4463</v>
      </c>
      <c r="AC184" s="186" t="str">
        <f t="shared" si="5"/>
        <v>11.3 De aqui a 2030, aumentar la urbanizacion inclusiva y sostenible y la capacidad para la planificacion y la gestion participativas, integradas y sostenibles de los asentamientos humanos en todos los paises</v>
      </c>
      <c r="AD184" s="160" t="s">
        <v>6317</v>
      </c>
      <c r="AE184" s="160" t="s">
        <v>4502</v>
      </c>
      <c r="AF184" s="160" t="s">
        <v>6318</v>
      </c>
      <c r="AG184" s="160" t="s">
        <v>6319</v>
      </c>
      <c r="AH184" s="160" t="s">
        <v>719</v>
      </c>
      <c r="AI184" s="160" t="s">
        <v>4230</v>
      </c>
      <c r="AJ184" s="160" t="s">
        <v>6320</v>
      </c>
      <c r="AK184" s="160" t="s">
        <v>3968</v>
      </c>
      <c r="AL184" s="160" t="s">
        <v>6311</v>
      </c>
      <c r="AM184" s="160" t="s">
        <v>3996</v>
      </c>
      <c r="AN184" s="160" t="s">
        <v>3997</v>
      </c>
      <c r="AO184" s="160" t="s">
        <v>3998</v>
      </c>
      <c r="AP184" s="160" t="s">
        <v>719</v>
      </c>
      <c r="AQ184" s="160" t="s">
        <v>6321</v>
      </c>
      <c r="AR184" s="160" t="s">
        <v>6322</v>
      </c>
      <c r="AS184" s="160" t="s">
        <v>6323</v>
      </c>
      <c r="AT184" s="160" t="s">
        <v>6324</v>
      </c>
      <c r="AU184" s="160" t="s">
        <v>6325</v>
      </c>
      <c r="AV184" s="160" t="s">
        <v>6326</v>
      </c>
      <c r="AW184" s="160" t="s">
        <v>6324</v>
      </c>
      <c r="AX184" s="160" t="s">
        <v>6325</v>
      </c>
      <c r="AY184" s="160" t="s">
        <v>6327</v>
      </c>
      <c r="AZ184" s="160" t="s">
        <v>6328</v>
      </c>
      <c r="BA184" s="160" t="s">
        <v>6329</v>
      </c>
      <c r="BB184" s="160" t="s">
        <v>6330</v>
      </c>
      <c r="BC184" s="160" t="s">
        <v>6331</v>
      </c>
      <c r="BD184" s="160" t="s">
        <v>6329</v>
      </c>
      <c r="BE184" s="160" t="s">
        <v>3852</v>
      </c>
      <c r="BF184" s="160" t="s">
        <v>3852</v>
      </c>
      <c r="BG184" s="160" t="s">
        <v>3852</v>
      </c>
      <c r="BH184" s="160" t="s">
        <v>3852</v>
      </c>
      <c r="BI184" s="160" t="s">
        <v>3852</v>
      </c>
      <c r="BJ184" s="160" t="s">
        <v>3852</v>
      </c>
      <c r="BK184" s="160" t="s">
        <v>3852</v>
      </c>
      <c r="BL184" s="160" t="s">
        <v>3852</v>
      </c>
      <c r="BM184" s="160" t="s">
        <v>3852</v>
      </c>
      <c r="BN184" s="160" t="s">
        <v>3852</v>
      </c>
      <c r="BO184" s="160" t="s">
        <v>3852</v>
      </c>
      <c r="BP184" s="159" t="s">
        <v>3852</v>
      </c>
      <c r="BQ184" s="159" t="s">
        <v>3852</v>
      </c>
      <c r="BR184" s="159" t="s">
        <v>3852</v>
      </c>
      <c r="BS184" s="159" t="s">
        <v>3852</v>
      </c>
      <c r="BT184" s="159" t="s">
        <v>3852</v>
      </c>
      <c r="BU184" s="159" t="s">
        <v>3852</v>
      </c>
      <c r="BV184" s="159" t="s">
        <v>3852</v>
      </c>
      <c r="BW184" s="102" t="s">
        <v>3852</v>
      </c>
      <c r="BX184" s="102" t="s">
        <v>3852</v>
      </c>
      <c r="BY184" s="102"/>
      <c r="BZ184" s="102"/>
      <c r="CA184" s="102"/>
      <c r="CB184" s="102"/>
    </row>
    <row r="185" spans="1:80" s="102" customFormat="1" ht="15.75" x14ac:dyDescent="0.25">
      <c r="A185" s="185" t="s">
        <v>535</v>
      </c>
      <c r="B185" s="186" t="s">
        <v>9628</v>
      </c>
      <c r="C185" s="186" t="s">
        <v>11850</v>
      </c>
      <c r="D185" s="186" t="s">
        <v>9609</v>
      </c>
      <c r="E185" s="186" t="s">
        <v>11851</v>
      </c>
      <c r="F185" s="186" t="s">
        <v>11852</v>
      </c>
      <c r="G185" s="188" t="s">
        <v>667</v>
      </c>
      <c r="H185" s="189" t="s">
        <v>11625</v>
      </c>
      <c r="I185" s="185" t="s">
        <v>2738</v>
      </c>
      <c r="J185" s="188">
        <v>5</v>
      </c>
      <c r="K185" s="186" t="s">
        <v>11626</v>
      </c>
      <c r="L185" s="188">
        <v>3</v>
      </c>
      <c r="M185" s="186" t="s">
        <v>7725</v>
      </c>
      <c r="N185" s="188" t="s">
        <v>728</v>
      </c>
      <c r="O185" s="186" t="s">
        <v>4021</v>
      </c>
      <c r="P185" s="188">
        <v>1</v>
      </c>
      <c r="Q185" s="186" t="s">
        <v>3957</v>
      </c>
      <c r="R185" s="188" t="s">
        <v>739</v>
      </c>
      <c r="S185" s="186" t="s">
        <v>11627</v>
      </c>
      <c r="T185" s="188" t="s">
        <v>720</v>
      </c>
      <c r="U185" s="186" t="s">
        <v>4020</v>
      </c>
      <c r="V185" s="188" t="s">
        <v>4022</v>
      </c>
      <c r="W185" s="186" t="s">
        <v>4023</v>
      </c>
      <c r="X185" s="188" t="s">
        <v>2870</v>
      </c>
      <c r="Y185" s="186" t="s">
        <v>4024</v>
      </c>
      <c r="Z185" s="186" t="str">
        <f t="shared" si="4"/>
        <v>11 Ciudades y comunidades sostenibles</v>
      </c>
      <c r="AA185" s="188">
        <v>11.5</v>
      </c>
      <c r="AB185" s="186" t="s">
        <v>4025</v>
      </c>
      <c r="AC185" s="186" t="str">
        <f t="shared" si="5"/>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185" s="160" t="s">
        <v>4728</v>
      </c>
      <c r="AE185" s="160" t="s">
        <v>6332</v>
      </c>
      <c r="AF185" s="160" t="s">
        <v>4204</v>
      </c>
      <c r="AG185" s="160" t="s">
        <v>6333</v>
      </c>
      <c r="AH185" s="160" t="s">
        <v>719</v>
      </c>
      <c r="AI185" s="160" t="s">
        <v>6179</v>
      </c>
      <c r="AJ185" s="160" t="s">
        <v>4240</v>
      </c>
      <c r="AK185" s="160" t="s">
        <v>4013</v>
      </c>
      <c r="AL185" s="160" t="s">
        <v>6311</v>
      </c>
      <c r="AM185" s="160" t="s">
        <v>3996</v>
      </c>
      <c r="AN185" s="160" t="s">
        <v>3997</v>
      </c>
      <c r="AO185" s="160" t="s">
        <v>3998</v>
      </c>
      <c r="AP185" s="160" t="s">
        <v>719</v>
      </c>
      <c r="AQ185" s="160" t="s">
        <v>6180</v>
      </c>
      <c r="AR185" s="160" t="s">
        <v>6334</v>
      </c>
      <c r="AS185" s="160" t="s">
        <v>6335</v>
      </c>
      <c r="AT185" s="160" t="s">
        <v>6336</v>
      </c>
      <c r="AU185" s="160" t="s">
        <v>6337</v>
      </c>
      <c r="AV185" s="160"/>
      <c r="AW185" s="160" t="s">
        <v>3852</v>
      </c>
      <c r="AX185" s="160" t="s">
        <v>3852</v>
      </c>
      <c r="AY185" s="160" t="s">
        <v>3852</v>
      </c>
      <c r="AZ185" s="160" t="s">
        <v>3852</v>
      </c>
      <c r="BA185" s="160" t="s">
        <v>3852</v>
      </c>
      <c r="BB185" s="160" t="s">
        <v>3852</v>
      </c>
      <c r="BC185" s="160" t="s">
        <v>3852</v>
      </c>
      <c r="BD185" s="160" t="s">
        <v>3852</v>
      </c>
      <c r="BE185" s="160" t="s">
        <v>3852</v>
      </c>
      <c r="BF185" s="160" t="s">
        <v>3852</v>
      </c>
      <c r="BG185" s="160" t="s">
        <v>3852</v>
      </c>
      <c r="BH185" s="160" t="s">
        <v>3852</v>
      </c>
      <c r="BI185" s="160" t="s">
        <v>3852</v>
      </c>
      <c r="BJ185" s="160" t="s">
        <v>3852</v>
      </c>
      <c r="BK185" s="160" t="s">
        <v>3852</v>
      </c>
      <c r="BL185" s="160" t="s">
        <v>3852</v>
      </c>
      <c r="BM185" s="160" t="s">
        <v>3852</v>
      </c>
      <c r="BN185" s="160" t="s">
        <v>3852</v>
      </c>
      <c r="BO185" s="160" t="s">
        <v>3852</v>
      </c>
      <c r="BP185" s="159" t="s">
        <v>3852</v>
      </c>
      <c r="BQ185" s="159" t="s">
        <v>3852</v>
      </c>
      <c r="BR185" s="159" t="s">
        <v>3852</v>
      </c>
      <c r="BS185" s="159" t="s">
        <v>3852</v>
      </c>
      <c r="BT185" s="159" t="s">
        <v>3852</v>
      </c>
      <c r="BU185" s="159" t="s">
        <v>3852</v>
      </c>
      <c r="BV185" s="159" t="s">
        <v>3852</v>
      </c>
      <c r="BW185" s="102" t="s">
        <v>3852</v>
      </c>
      <c r="BX185" s="102" t="s">
        <v>3852</v>
      </c>
    </row>
    <row r="186" spans="1:80" s="102" customFormat="1" ht="15.75" x14ac:dyDescent="0.25">
      <c r="A186" s="185" t="s">
        <v>535</v>
      </c>
      <c r="B186" s="186" t="s">
        <v>9628</v>
      </c>
      <c r="C186" s="186" t="s">
        <v>11850</v>
      </c>
      <c r="D186" s="186" t="s">
        <v>9609</v>
      </c>
      <c r="E186" s="186" t="s">
        <v>11851</v>
      </c>
      <c r="F186" s="186" t="s">
        <v>11852</v>
      </c>
      <c r="G186" s="188" t="s">
        <v>3872</v>
      </c>
      <c r="H186" s="189" t="s">
        <v>11696</v>
      </c>
      <c r="I186" s="185" t="s">
        <v>11862</v>
      </c>
      <c r="J186" s="188">
        <v>2</v>
      </c>
      <c r="K186" s="186" t="s">
        <v>4175</v>
      </c>
      <c r="L186" s="188">
        <v>2</v>
      </c>
      <c r="M186" s="186" t="s">
        <v>4352</v>
      </c>
      <c r="N186" s="188">
        <v>2</v>
      </c>
      <c r="O186" s="186" t="s">
        <v>4353</v>
      </c>
      <c r="P186" s="188">
        <v>2</v>
      </c>
      <c r="Q186" s="186" t="s">
        <v>11668</v>
      </c>
      <c r="R186" s="188" t="s">
        <v>720</v>
      </c>
      <c r="S186" s="186" t="s">
        <v>11669</v>
      </c>
      <c r="T186" s="188" t="s">
        <v>720</v>
      </c>
      <c r="U186" s="186" t="s">
        <v>11698</v>
      </c>
      <c r="V186" s="188" t="s">
        <v>2517</v>
      </c>
      <c r="W186" s="186" t="s">
        <v>11696</v>
      </c>
      <c r="X186" s="188" t="s">
        <v>3246</v>
      </c>
      <c r="Y186" s="186" t="s">
        <v>3960</v>
      </c>
      <c r="Z186" s="186" t="str">
        <f t="shared" si="4"/>
        <v>16 Paz, justicia e instituciones solidas</v>
      </c>
      <c r="AA186" s="188">
        <v>16.7</v>
      </c>
      <c r="AB186" s="186" t="s">
        <v>4536</v>
      </c>
      <c r="AC186" s="186" t="str">
        <f t="shared" si="5"/>
        <v>16.7 Garantizar la adopcion en todos los niveles de decisiones inclusivas, participativas y representativas que respondan a las necesidades</v>
      </c>
      <c r="AD186" s="160" t="s">
        <v>6338</v>
      </c>
      <c r="AE186" s="160" t="s">
        <v>6339</v>
      </c>
      <c r="AF186" s="160" t="s">
        <v>6340</v>
      </c>
      <c r="AG186" s="160" t="s">
        <v>6341</v>
      </c>
      <c r="AH186" s="160" t="s">
        <v>719</v>
      </c>
      <c r="AI186" s="160" t="s">
        <v>6342</v>
      </c>
      <c r="AJ186" s="160" t="s">
        <v>6266</v>
      </c>
      <c r="AK186" s="160" t="s">
        <v>4013</v>
      </c>
      <c r="AL186" s="160" t="s">
        <v>6311</v>
      </c>
      <c r="AM186" s="160" t="s">
        <v>3996</v>
      </c>
      <c r="AN186" s="160" t="s">
        <v>3997</v>
      </c>
      <c r="AO186" s="160" t="s">
        <v>3998</v>
      </c>
      <c r="AP186" s="160" t="s">
        <v>719</v>
      </c>
      <c r="AQ186" s="160" t="s">
        <v>6190</v>
      </c>
      <c r="AR186" s="160" t="s">
        <v>6343</v>
      </c>
      <c r="AS186" s="160" t="s">
        <v>6192</v>
      </c>
      <c r="AT186" s="160" t="s">
        <v>6344</v>
      </c>
      <c r="AU186" s="160" t="s">
        <v>6345</v>
      </c>
      <c r="AV186" s="160"/>
      <c r="AW186" s="160" t="s">
        <v>3852</v>
      </c>
      <c r="AX186" s="160" t="s">
        <v>3852</v>
      </c>
      <c r="AY186" s="160" t="s">
        <v>3852</v>
      </c>
      <c r="AZ186" s="160" t="s">
        <v>3852</v>
      </c>
      <c r="BA186" s="160" t="s">
        <v>3852</v>
      </c>
      <c r="BB186" s="160" t="s">
        <v>3852</v>
      </c>
      <c r="BC186" s="160" t="s">
        <v>3852</v>
      </c>
      <c r="BD186" s="160" t="s">
        <v>3852</v>
      </c>
      <c r="BE186" s="160" t="s">
        <v>3852</v>
      </c>
      <c r="BF186" s="160" t="s">
        <v>3852</v>
      </c>
      <c r="BG186" s="160" t="s">
        <v>3852</v>
      </c>
      <c r="BH186" s="160" t="s">
        <v>3852</v>
      </c>
      <c r="BI186" s="160" t="s">
        <v>3852</v>
      </c>
      <c r="BJ186" s="160" t="s">
        <v>3852</v>
      </c>
      <c r="BK186" s="160" t="s">
        <v>3852</v>
      </c>
      <c r="BL186" s="160" t="s">
        <v>3852</v>
      </c>
      <c r="BM186" s="160" t="s">
        <v>3852</v>
      </c>
      <c r="BN186" s="160" t="s">
        <v>3852</v>
      </c>
      <c r="BO186" s="160" t="s">
        <v>3852</v>
      </c>
      <c r="BP186" s="159" t="s">
        <v>3852</v>
      </c>
      <c r="BQ186" s="159" t="s">
        <v>3852</v>
      </c>
      <c r="BR186" s="159" t="s">
        <v>3852</v>
      </c>
      <c r="BS186" s="159" t="s">
        <v>3852</v>
      </c>
      <c r="BT186" s="159" t="s">
        <v>3852</v>
      </c>
      <c r="BU186" s="159" t="s">
        <v>3852</v>
      </c>
      <c r="BV186" s="159" t="s">
        <v>3852</v>
      </c>
      <c r="BW186" s="102" t="s">
        <v>3852</v>
      </c>
      <c r="BX186" s="102" t="s">
        <v>3852</v>
      </c>
    </row>
    <row r="187" spans="1:80" s="102" customFormat="1" ht="15.75" x14ac:dyDescent="0.25">
      <c r="A187" s="185" t="s">
        <v>535</v>
      </c>
      <c r="B187" s="186" t="s">
        <v>9628</v>
      </c>
      <c r="C187" s="186" t="s">
        <v>11850</v>
      </c>
      <c r="D187" s="186" t="s">
        <v>9609</v>
      </c>
      <c r="E187" s="186" t="s">
        <v>11851</v>
      </c>
      <c r="F187" s="186" t="s">
        <v>11852</v>
      </c>
      <c r="G187" s="188" t="s">
        <v>3885</v>
      </c>
      <c r="H187" s="189" t="s">
        <v>11848</v>
      </c>
      <c r="I187" s="185" t="s">
        <v>11863</v>
      </c>
      <c r="J187" s="188">
        <v>2</v>
      </c>
      <c r="K187" s="186" t="s">
        <v>4175</v>
      </c>
      <c r="L187" s="188">
        <v>1</v>
      </c>
      <c r="M187" s="186" t="s">
        <v>4176</v>
      </c>
      <c r="N187" s="188">
        <v>6</v>
      </c>
      <c r="O187" s="186" t="s">
        <v>7292</v>
      </c>
      <c r="P187" s="188">
        <v>2</v>
      </c>
      <c r="Q187" s="186" t="s">
        <v>11668</v>
      </c>
      <c r="R187" s="188" t="s">
        <v>746</v>
      </c>
      <c r="S187" s="186" t="s">
        <v>11687</v>
      </c>
      <c r="T187" s="188" t="s">
        <v>747</v>
      </c>
      <c r="U187" s="186" t="s">
        <v>11701</v>
      </c>
      <c r="V187" s="188" t="s">
        <v>5214</v>
      </c>
      <c r="W187" s="186" t="s">
        <v>5215</v>
      </c>
      <c r="X187" s="188" t="s">
        <v>720</v>
      </c>
      <c r="Y187" s="186" t="s">
        <v>5198</v>
      </c>
      <c r="Z187" s="186" t="str">
        <f t="shared" si="4"/>
        <v>2 Hambre cero</v>
      </c>
      <c r="AA187" s="188">
        <v>2.1</v>
      </c>
      <c r="AB187" s="186" t="s">
        <v>5216</v>
      </c>
      <c r="AC187" s="186" t="str">
        <f t="shared" si="5"/>
        <v>2.1 Para 2030, poner fin al hambre y asegurar el acceso de todas las personas, en particular los pobres y las personas en situaciones vulnerables, incluidos los lactantes, a una alimentacion sana, nutritiva y suficiente durante todo el año</v>
      </c>
      <c r="AD187" s="160" t="s">
        <v>6352</v>
      </c>
      <c r="AE187" s="160" t="s">
        <v>6353</v>
      </c>
      <c r="AF187" s="160" t="s">
        <v>6354</v>
      </c>
      <c r="AG187" s="160" t="s">
        <v>6355</v>
      </c>
      <c r="AH187" s="160" t="s">
        <v>719</v>
      </c>
      <c r="AI187" s="160" t="s">
        <v>6356</v>
      </c>
      <c r="AJ187" s="160" t="s">
        <v>6357</v>
      </c>
      <c r="AK187" s="160" t="s">
        <v>3968</v>
      </c>
      <c r="AL187" s="160" t="s">
        <v>6358</v>
      </c>
      <c r="AM187" s="160" t="s">
        <v>3996</v>
      </c>
      <c r="AN187" s="160" t="s">
        <v>5334</v>
      </c>
      <c r="AO187" s="160" t="s">
        <v>4219</v>
      </c>
      <c r="AP187" s="160" t="s">
        <v>719</v>
      </c>
      <c r="AQ187" s="160" t="s">
        <v>6359</v>
      </c>
      <c r="AR187" s="160" t="s">
        <v>6360</v>
      </c>
      <c r="AS187" s="160" t="s">
        <v>6361</v>
      </c>
      <c r="AT187" s="160" t="s">
        <v>6362</v>
      </c>
      <c r="AU187" s="160" t="s">
        <v>6363</v>
      </c>
      <c r="AV187" s="160" t="s">
        <v>6364</v>
      </c>
      <c r="AW187" s="160" t="s">
        <v>6362</v>
      </c>
      <c r="AX187" s="160" t="s">
        <v>6363</v>
      </c>
      <c r="AY187" s="160" t="s">
        <v>6365</v>
      </c>
      <c r="AZ187" s="160" t="s">
        <v>6366</v>
      </c>
      <c r="BA187" s="160" t="s">
        <v>6367</v>
      </c>
      <c r="BB187" s="160" t="s">
        <v>6368</v>
      </c>
      <c r="BC187" s="160" t="s">
        <v>6369</v>
      </c>
      <c r="BD187" s="160" t="s">
        <v>6370</v>
      </c>
      <c r="BE187" s="160" t="s">
        <v>6371</v>
      </c>
      <c r="BF187" s="160" t="s">
        <v>6362</v>
      </c>
      <c r="BG187" s="160" t="s">
        <v>6363</v>
      </c>
      <c r="BH187" s="160" t="s">
        <v>6372</v>
      </c>
      <c r="BI187" s="160" t="s">
        <v>6362</v>
      </c>
      <c r="BJ187" s="160" t="s">
        <v>6363</v>
      </c>
      <c r="BK187" s="160" t="s">
        <v>6373</v>
      </c>
      <c r="BL187" s="160" t="s">
        <v>6374</v>
      </c>
      <c r="BM187" s="160" t="s">
        <v>6375</v>
      </c>
      <c r="BN187" s="160"/>
      <c r="BO187" s="160"/>
      <c r="BP187" s="159"/>
      <c r="BQ187" s="159"/>
      <c r="BR187" s="159"/>
      <c r="BS187" s="159"/>
      <c r="BT187" s="159"/>
      <c r="BU187"/>
      <c r="BV187"/>
      <c r="BW187"/>
      <c r="BX187"/>
      <c r="BY187"/>
      <c r="BZ187"/>
      <c r="CA187"/>
      <c r="CB187"/>
    </row>
    <row r="188" spans="1:80" s="102" customFormat="1" ht="15.75" x14ac:dyDescent="0.25">
      <c r="A188" s="185" t="s">
        <v>535</v>
      </c>
      <c r="B188" s="186" t="s">
        <v>9628</v>
      </c>
      <c r="C188" s="186" t="s">
        <v>11850</v>
      </c>
      <c r="D188" s="186" t="s">
        <v>9609</v>
      </c>
      <c r="E188" s="186" t="s">
        <v>11851</v>
      </c>
      <c r="F188" s="186" t="s">
        <v>11852</v>
      </c>
      <c r="G188" s="188" t="s">
        <v>3886</v>
      </c>
      <c r="H188" s="189" t="s">
        <v>11745</v>
      </c>
      <c r="I188" s="185" t="s">
        <v>11864</v>
      </c>
      <c r="J188" s="188">
        <v>2</v>
      </c>
      <c r="K188" s="186" t="s">
        <v>4175</v>
      </c>
      <c r="L188" s="188">
        <v>1</v>
      </c>
      <c r="M188" s="186" t="s">
        <v>4176</v>
      </c>
      <c r="N188" s="188">
        <v>6</v>
      </c>
      <c r="O188" s="186" t="s">
        <v>7292</v>
      </c>
      <c r="P188" s="188">
        <v>2</v>
      </c>
      <c r="Q188" s="186" t="s">
        <v>11668</v>
      </c>
      <c r="R188" s="188" t="s">
        <v>746</v>
      </c>
      <c r="S188" s="186" t="s">
        <v>11687</v>
      </c>
      <c r="T188" s="188" t="s">
        <v>728</v>
      </c>
      <c r="U188" s="186" t="s">
        <v>11688</v>
      </c>
      <c r="V188" s="188" t="s">
        <v>5228</v>
      </c>
      <c r="W188" s="186" t="s">
        <v>5229</v>
      </c>
      <c r="X188" s="188" t="s">
        <v>2481</v>
      </c>
      <c r="Y188" s="186" t="s">
        <v>4560</v>
      </c>
      <c r="Z188" s="186" t="str">
        <f t="shared" si="4"/>
        <v>10 Reduccion de las desigualdades</v>
      </c>
      <c r="AA188" s="188">
        <v>10.199999999999999</v>
      </c>
      <c r="AB188" s="186" t="s">
        <v>4561</v>
      </c>
      <c r="AC188" s="186" t="str">
        <f t="shared" si="5"/>
        <v>10.2 De aqui a 2030, potenciar y promover la inclusion social, economica y politica de todas las personas, independientemente de su edad, sexo, discapacidad, raza, etnia, origen, religion o situacion economica u otra condicion</v>
      </c>
      <c r="AD188" s="160" t="s">
        <v>6376</v>
      </c>
      <c r="AE188" s="160" t="s">
        <v>4502</v>
      </c>
      <c r="AF188" s="160" t="s">
        <v>3991</v>
      </c>
      <c r="AG188" s="160" t="s">
        <v>6377</v>
      </c>
      <c r="AH188" s="160" t="s">
        <v>719</v>
      </c>
      <c r="AI188" s="160" t="s">
        <v>4230</v>
      </c>
      <c r="AJ188" s="160" t="s">
        <v>4231</v>
      </c>
      <c r="AK188" s="160" t="s">
        <v>3968</v>
      </c>
      <c r="AL188" s="160" t="s">
        <v>6378</v>
      </c>
      <c r="AM188" s="160" t="s">
        <v>4309</v>
      </c>
      <c r="AN188" s="160" t="s">
        <v>4016</v>
      </c>
      <c r="AO188" s="160" t="s">
        <v>4592</v>
      </c>
      <c r="AP188" s="160" t="s">
        <v>719</v>
      </c>
      <c r="AQ188" s="160" t="s">
        <v>6379</v>
      </c>
      <c r="AR188" s="160" t="s">
        <v>6380</v>
      </c>
      <c r="AS188" s="160" t="s">
        <v>4004</v>
      </c>
      <c r="AT188" s="160" t="s">
        <v>6381</v>
      </c>
      <c r="AU188" s="160" t="s">
        <v>6382</v>
      </c>
      <c r="AV188" s="160" t="s">
        <v>4001</v>
      </c>
      <c r="AW188" s="160" t="s">
        <v>6381</v>
      </c>
      <c r="AX188" s="160" t="s">
        <v>6382</v>
      </c>
      <c r="AY188" s="160" t="s">
        <v>3852</v>
      </c>
      <c r="AZ188" s="160" t="s">
        <v>3852</v>
      </c>
      <c r="BA188" s="160" t="s">
        <v>3852</v>
      </c>
      <c r="BB188" s="160" t="s">
        <v>3852</v>
      </c>
      <c r="BC188" s="160" t="s">
        <v>3852</v>
      </c>
      <c r="BD188" s="160" t="s">
        <v>3852</v>
      </c>
      <c r="BE188" s="160" t="s">
        <v>3852</v>
      </c>
      <c r="BF188" s="160" t="s">
        <v>3852</v>
      </c>
      <c r="BG188" s="160" t="s">
        <v>3852</v>
      </c>
      <c r="BH188" s="160" t="s">
        <v>3852</v>
      </c>
      <c r="BI188" s="160" t="s">
        <v>3852</v>
      </c>
      <c r="BJ188" s="160" t="s">
        <v>3852</v>
      </c>
      <c r="BK188" s="160" t="s">
        <v>3852</v>
      </c>
      <c r="BL188" s="160" t="s">
        <v>3852</v>
      </c>
      <c r="BM188" s="160" t="s">
        <v>3852</v>
      </c>
      <c r="BN188" s="160" t="s">
        <v>3852</v>
      </c>
      <c r="BO188" s="160" t="s">
        <v>3852</v>
      </c>
      <c r="BP188" s="159" t="s">
        <v>3852</v>
      </c>
      <c r="BQ188" s="159" t="s">
        <v>3852</v>
      </c>
      <c r="BR188" s="159" t="s">
        <v>3852</v>
      </c>
      <c r="BS188" s="159" t="s">
        <v>3852</v>
      </c>
      <c r="BT188" s="159" t="s">
        <v>3852</v>
      </c>
      <c r="BU188" s="159" t="s">
        <v>3852</v>
      </c>
      <c r="BV188" s="159" t="s">
        <v>3852</v>
      </c>
      <c r="BW188" s="102" t="s">
        <v>3852</v>
      </c>
      <c r="BX188" s="102" t="s">
        <v>3852</v>
      </c>
    </row>
    <row r="189" spans="1:80" ht="15.75" x14ac:dyDescent="0.25">
      <c r="A189" s="185" t="s">
        <v>535</v>
      </c>
      <c r="B189" s="186" t="s">
        <v>9628</v>
      </c>
      <c r="C189" s="186" t="s">
        <v>11850</v>
      </c>
      <c r="D189" s="186" t="s">
        <v>9609</v>
      </c>
      <c r="E189" s="186" t="s">
        <v>11851</v>
      </c>
      <c r="F189" s="186" t="s">
        <v>11852</v>
      </c>
      <c r="G189" s="188" t="s">
        <v>3900</v>
      </c>
      <c r="H189" s="189" t="s">
        <v>11702</v>
      </c>
      <c r="I189" s="185" t="s">
        <v>11865</v>
      </c>
      <c r="J189" s="188">
        <v>2</v>
      </c>
      <c r="K189" s="186" t="s">
        <v>4175</v>
      </c>
      <c r="L189" s="188">
        <v>1</v>
      </c>
      <c r="M189" s="186" t="s">
        <v>4176</v>
      </c>
      <c r="N189" s="188">
        <v>3</v>
      </c>
      <c r="O189" s="186" t="s">
        <v>4445</v>
      </c>
      <c r="P189" s="188">
        <v>2</v>
      </c>
      <c r="Q189" s="186" t="s">
        <v>11668</v>
      </c>
      <c r="R189" s="188" t="s">
        <v>739</v>
      </c>
      <c r="S189" s="186" t="s">
        <v>11704</v>
      </c>
      <c r="T189" s="188" t="s">
        <v>719</v>
      </c>
      <c r="U189" s="186" t="s">
        <v>11704</v>
      </c>
      <c r="V189" s="188" t="s">
        <v>4571</v>
      </c>
      <c r="W189" s="186" t="s">
        <v>4572</v>
      </c>
      <c r="X189" s="188" t="s">
        <v>2481</v>
      </c>
      <c r="Y189" s="186" t="s">
        <v>4560</v>
      </c>
      <c r="Z189" s="186" t="str">
        <f t="shared" si="4"/>
        <v>10 Reduccion de las desigualdades</v>
      </c>
      <c r="AA189" s="188">
        <v>10.199999999999999</v>
      </c>
      <c r="AB189" s="186" t="s">
        <v>4561</v>
      </c>
      <c r="AC189" s="186" t="str">
        <f t="shared" si="5"/>
        <v>10.2 De aqui a 2030, potenciar y promover la inclusion social, economica y politica de todas las personas, independientemente de su edad, sexo, discapacidad, raza, etnia, origen, religion o situacion economica u otra condicion</v>
      </c>
      <c r="AD189" s="160" t="s">
        <v>5974</v>
      </c>
      <c r="AE189" s="160" t="s">
        <v>6383</v>
      </c>
      <c r="AF189" s="160" t="s">
        <v>4204</v>
      </c>
      <c r="AG189" s="160" t="s">
        <v>6384</v>
      </c>
      <c r="AH189" s="160" t="s">
        <v>719</v>
      </c>
      <c r="AI189" s="160" t="s">
        <v>6179</v>
      </c>
      <c r="AJ189" s="160" t="s">
        <v>4240</v>
      </c>
      <c r="AK189" s="160" t="s">
        <v>4013</v>
      </c>
      <c r="AL189" s="160" t="s">
        <v>6358</v>
      </c>
      <c r="AM189" s="160" t="s">
        <v>3996</v>
      </c>
      <c r="AN189" s="160" t="s">
        <v>3997</v>
      </c>
      <c r="AO189" s="160" t="s">
        <v>3998</v>
      </c>
      <c r="AP189" s="160" t="s">
        <v>719</v>
      </c>
      <c r="AQ189" s="160" t="s">
        <v>6180</v>
      </c>
      <c r="AR189" s="160" t="s">
        <v>6385</v>
      </c>
      <c r="AS189" s="160" t="s">
        <v>6386</v>
      </c>
      <c r="AT189" s="160" t="s">
        <v>6387</v>
      </c>
      <c r="AU189" s="160" t="s">
        <v>6256</v>
      </c>
      <c r="AV189" s="160"/>
      <c r="AW189" s="160" t="s">
        <v>3852</v>
      </c>
      <c r="AX189" s="160" t="s">
        <v>3852</v>
      </c>
      <c r="AY189" s="160" t="s">
        <v>3852</v>
      </c>
      <c r="AZ189" s="160" t="s">
        <v>3852</v>
      </c>
      <c r="BA189" s="160" t="s">
        <v>3852</v>
      </c>
      <c r="BB189" s="160" t="s">
        <v>3852</v>
      </c>
      <c r="BC189" s="160" t="s">
        <v>3852</v>
      </c>
      <c r="BD189" s="160" t="s">
        <v>3852</v>
      </c>
      <c r="BE189" s="160" t="s">
        <v>3852</v>
      </c>
      <c r="BF189" s="160" t="s">
        <v>3852</v>
      </c>
      <c r="BG189" s="160" t="s">
        <v>3852</v>
      </c>
      <c r="BH189" s="160" t="s">
        <v>3852</v>
      </c>
      <c r="BI189" s="160" t="s">
        <v>3852</v>
      </c>
      <c r="BJ189" s="160" t="s">
        <v>3852</v>
      </c>
      <c r="BK189" s="160" t="s">
        <v>3852</v>
      </c>
      <c r="BL189" s="160" t="s">
        <v>3852</v>
      </c>
      <c r="BM189" s="160" t="s">
        <v>3852</v>
      </c>
      <c r="BN189" s="160" t="s">
        <v>3852</v>
      </c>
      <c r="BO189" s="160" t="s">
        <v>3852</v>
      </c>
      <c r="BP189" s="159" t="s">
        <v>3852</v>
      </c>
      <c r="BQ189" s="159" t="s">
        <v>3852</v>
      </c>
      <c r="BR189" s="159" t="s">
        <v>3852</v>
      </c>
      <c r="BS189" s="159" t="s">
        <v>3852</v>
      </c>
      <c r="BT189" s="159" t="s">
        <v>3852</v>
      </c>
      <c r="BU189" s="159" t="s">
        <v>3852</v>
      </c>
      <c r="BV189" s="159" t="s">
        <v>3852</v>
      </c>
      <c r="BW189" s="102" t="s">
        <v>3852</v>
      </c>
      <c r="BX189" s="102" t="s">
        <v>3852</v>
      </c>
      <c r="BY189" s="102"/>
      <c r="BZ189" s="102"/>
      <c r="CA189" s="102"/>
      <c r="CB189" s="102"/>
    </row>
    <row r="190" spans="1:80" s="102" customFormat="1" ht="15.75" x14ac:dyDescent="0.25">
      <c r="A190" s="185" t="s">
        <v>537</v>
      </c>
      <c r="B190" s="186" t="s">
        <v>11866</v>
      </c>
      <c r="C190" s="186" t="s">
        <v>4793</v>
      </c>
      <c r="D190" s="186" t="s">
        <v>4794</v>
      </c>
      <c r="E190" s="186" t="s">
        <v>11867</v>
      </c>
      <c r="F190" s="186" t="s">
        <v>11868</v>
      </c>
      <c r="G190" s="188" t="s">
        <v>11663</v>
      </c>
      <c r="H190" s="189" t="s">
        <v>11664</v>
      </c>
      <c r="I190" s="185" t="s">
        <v>11869</v>
      </c>
      <c r="J190" s="185">
        <v>6</v>
      </c>
      <c r="K190" s="186" t="s">
        <v>11620</v>
      </c>
      <c r="L190" s="185">
        <v>5</v>
      </c>
      <c r="M190" s="186" t="s">
        <v>11666</v>
      </c>
      <c r="N190" s="185">
        <v>1</v>
      </c>
      <c r="O190" s="186" t="s">
        <v>11667</v>
      </c>
      <c r="P190" s="185">
        <v>2</v>
      </c>
      <c r="Q190" s="186" t="s">
        <v>11668</v>
      </c>
      <c r="R190" s="185" t="s">
        <v>720</v>
      </c>
      <c r="S190" s="186" t="s">
        <v>11669</v>
      </c>
      <c r="T190" s="185" t="s">
        <v>719</v>
      </c>
      <c r="U190" s="186" t="s">
        <v>4460</v>
      </c>
      <c r="V190" s="185" t="s">
        <v>4337</v>
      </c>
      <c r="W190" s="186" t="s">
        <v>4338</v>
      </c>
      <c r="X190" s="185" t="s">
        <v>3246</v>
      </c>
      <c r="Y190" s="186" t="s">
        <v>3960</v>
      </c>
      <c r="Z190" s="186" t="str">
        <f t="shared" si="4"/>
        <v>16 Paz, justicia e instituciones solidas</v>
      </c>
      <c r="AA190" s="185">
        <v>16.100000000000001</v>
      </c>
      <c r="AB190" s="186" t="s">
        <v>4042</v>
      </c>
      <c r="AC190" s="186" t="str">
        <f t="shared" si="5"/>
        <v>16.1 Reducir significativamente todas las formas de violencia y las correspondientes tasas de mortalidad en todo el mundo</v>
      </c>
      <c r="AD190" s="160" t="s">
        <v>6388</v>
      </c>
      <c r="AE190" s="160" t="s">
        <v>6389</v>
      </c>
      <c r="AF190" s="160" t="s">
        <v>6390</v>
      </c>
      <c r="AG190" s="160" t="s">
        <v>6391</v>
      </c>
      <c r="AH190" s="160" t="s">
        <v>719</v>
      </c>
      <c r="AI190" s="160" t="s">
        <v>6392</v>
      </c>
      <c r="AJ190" s="160" t="s">
        <v>6266</v>
      </c>
      <c r="AK190" s="160" t="s">
        <v>4013</v>
      </c>
      <c r="AL190" s="160" t="s">
        <v>6358</v>
      </c>
      <c r="AM190" s="160" t="s">
        <v>2419</v>
      </c>
      <c r="AN190" s="160" t="s">
        <v>4218</v>
      </c>
      <c r="AO190" s="160" t="s">
        <v>5553</v>
      </c>
      <c r="AP190" s="160" t="s">
        <v>719</v>
      </c>
      <c r="AQ190" s="160" t="s">
        <v>6190</v>
      </c>
      <c r="AR190" s="160" t="s">
        <v>6393</v>
      </c>
      <c r="AS190" s="160" t="s">
        <v>6192</v>
      </c>
      <c r="AT190" s="160" t="s">
        <v>6381</v>
      </c>
      <c r="AU190" s="160" t="s">
        <v>6382</v>
      </c>
      <c r="AV190" s="160"/>
      <c r="AW190" s="160" t="s">
        <v>3852</v>
      </c>
      <c r="AX190" s="160" t="s">
        <v>3852</v>
      </c>
      <c r="AY190" s="160" t="s">
        <v>3852</v>
      </c>
      <c r="AZ190" s="160" t="s">
        <v>3852</v>
      </c>
      <c r="BA190" s="160" t="s">
        <v>3852</v>
      </c>
      <c r="BB190" s="160" t="s">
        <v>3852</v>
      </c>
      <c r="BC190" s="160" t="s">
        <v>3852</v>
      </c>
      <c r="BD190" s="160" t="s">
        <v>3852</v>
      </c>
      <c r="BE190" s="160" t="s">
        <v>3852</v>
      </c>
      <c r="BF190" s="160" t="s">
        <v>3852</v>
      </c>
      <c r="BG190" s="160" t="s">
        <v>3852</v>
      </c>
      <c r="BH190" s="160" t="s">
        <v>3852</v>
      </c>
      <c r="BI190" s="160" t="s">
        <v>3852</v>
      </c>
      <c r="BJ190" s="160" t="s">
        <v>3852</v>
      </c>
      <c r="BK190" s="160" t="s">
        <v>3852</v>
      </c>
      <c r="BL190" s="160" t="s">
        <v>3852</v>
      </c>
      <c r="BM190" s="160" t="s">
        <v>3852</v>
      </c>
      <c r="BN190" s="160" t="s">
        <v>3852</v>
      </c>
      <c r="BO190" s="160" t="s">
        <v>3852</v>
      </c>
      <c r="BP190" s="159" t="s">
        <v>3852</v>
      </c>
      <c r="BQ190" s="159" t="s">
        <v>3852</v>
      </c>
      <c r="BR190" s="159" t="s">
        <v>3852</v>
      </c>
      <c r="BS190" s="159" t="s">
        <v>3852</v>
      </c>
      <c r="BT190" s="159" t="s">
        <v>3852</v>
      </c>
      <c r="BU190" s="159" t="s">
        <v>3852</v>
      </c>
      <c r="BV190" s="159" t="s">
        <v>3852</v>
      </c>
      <c r="BW190" s="102" t="s">
        <v>3852</v>
      </c>
      <c r="BX190" s="102" t="s">
        <v>3852</v>
      </c>
    </row>
    <row r="191" spans="1:80" s="102" customFormat="1" ht="15.75" x14ac:dyDescent="0.25">
      <c r="A191" s="185" t="s">
        <v>537</v>
      </c>
      <c r="B191" s="186" t="s">
        <v>11866</v>
      </c>
      <c r="C191" s="186" t="s">
        <v>4793</v>
      </c>
      <c r="D191" s="186" t="s">
        <v>4794</v>
      </c>
      <c r="E191" s="186" t="s">
        <v>11867</v>
      </c>
      <c r="F191" s="186" t="s">
        <v>11868</v>
      </c>
      <c r="G191" s="188" t="s">
        <v>3835</v>
      </c>
      <c r="H191" s="189" t="s">
        <v>11670</v>
      </c>
      <c r="I191" s="185" t="s">
        <v>11870</v>
      </c>
      <c r="J191" s="188">
        <v>2</v>
      </c>
      <c r="K191" s="186" t="s">
        <v>4175</v>
      </c>
      <c r="L191" s="188">
        <v>2</v>
      </c>
      <c r="M191" s="186" t="s">
        <v>4352</v>
      </c>
      <c r="N191" s="188" t="s">
        <v>720</v>
      </c>
      <c r="O191" s="186" t="s">
        <v>4353</v>
      </c>
      <c r="P191" s="188">
        <v>2</v>
      </c>
      <c r="Q191" s="186" t="s">
        <v>11668</v>
      </c>
      <c r="R191" s="188" t="s">
        <v>720</v>
      </c>
      <c r="S191" s="186" t="s">
        <v>11669</v>
      </c>
      <c r="T191" s="188" t="s">
        <v>746</v>
      </c>
      <c r="U191" s="186" t="s">
        <v>11672</v>
      </c>
      <c r="V191" s="188" t="s">
        <v>2479</v>
      </c>
      <c r="W191" s="186" t="s">
        <v>4354</v>
      </c>
      <c r="X191" s="188" t="s">
        <v>2870</v>
      </c>
      <c r="Y191" s="186" t="s">
        <v>4024</v>
      </c>
      <c r="Z191" s="186" t="str">
        <f t="shared" si="4"/>
        <v>11 Ciudades y comunidades sostenibles</v>
      </c>
      <c r="AA191" s="188">
        <v>11.6</v>
      </c>
      <c r="AB191" s="186" t="s">
        <v>4355</v>
      </c>
      <c r="AC191" s="186" t="str">
        <f t="shared" si="5"/>
        <v>11.6 De aqui a 2030, reducir el impacto ambiental negativo per capita de las ciudades, incluso prestando especial atencion a la calidad del aire y la gestion de los desechos municipales y de otro tipo</v>
      </c>
      <c r="AD191" s="160" t="s">
        <v>6231</v>
      </c>
      <c r="AE191" s="160" t="s">
        <v>6232</v>
      </c>
      <c r="AF191" s="160" t="s">
        <v>6397</v>
      </c>
      <c r="AG191" s="160" t="s">
        <v>6234</v>
      </c>
      <c r="AH191" s="160" t="s">
        <v>719</v>
      </c>
      <c r="AI191" s="160" t="s">
        <v>6398</v>
      </c>
      <c r="AJ191" s="160" t="s">
        <v>6399</v>
      </c>
      <c r="AK191" s="160" t="s">
        <v>3968</v>
      </c>
      <c r="AL191" s="160" t="s">
        <v>6400</v>
      </c>
      <c r="AM191" s="160" t="s">
        <v>4109</v>
      </c>
      <c r="AN191" s="160" t="s">
        <v>4823</v>
      </c>
      <c r="AO191" s="160" t="s">
        <v>4854</v>
      </c>
      <c r="AP191" s="160" t="s">
        <v>719</v>
      </c>
      <c r="AQ191" s="160" t="s">
        <v>6401</v>
      </c>
      <c r="AR191" s="160" t="s">
        <v>6402</v>
      </c>
      <c r="AS191" s="160" t="s">
        <v>6403</v>
      </c>
      <c r="AT191" s="160" t="s">
        <v>6404</v>
      </c>
      <c r="AU191" s="160" t="s">
        <v>6405</v>
      </c>
      <c r="AV191" s="160" t="s">
        <v>6406</v>
      </c>
      <c r="AW191" s="160" t="s">
        <v>6404</v>
      </c>
      <c r="AX191" s="160" t="s">
        <v>6405</v>
      </c>
      <c r="AY191" s="160" t="s">
        <v>6407</v>
      </c>
      <c r="AZ191" s="160" t="s">
        <v>6408</v>
      </c>
      <c r="BA191" s="160" t="s">
        <v>6409</v>
      </c>
      <c r="BB191" s="160" t="s">
        <v>6410</v>
      </c>
      <c r="BC191" s="160" t="s">
        <v>6408</v>
      </c>
      <c r="BD191" s="160" t="s">
        <v>6409</v>
      </c>
      <c r="BE191" s="160" t="s">
        <v>6411</v>
      </c>
      <c r="BF191" s="160" t="s">
        <v>6404</v>
      </c>
      <c r="BG191" s="160" t="s">
        <v>6412</v>
      </c>
      <c r="BH191" s="160" t="s">
        <v>6413</v>
      </c>
      <c r="BI191" s="160" t="s">
        <v>6404</v>
      </c>
      <c r="BJ191" s="160" t="s">
        <v>6405</v>
      </c>
      <c r="BK191" s="160" t="s">
        <v>6414</v>
      </c>
      <c r="BL191" s="160" t="s">
        <v>6415</v>
      </c>
      <c r="BM191" s="160" t="s">
        <v>5972</v>
      </c>
      <c r="BN191" s="160" t="s">
        <v>3852</v>
      </c>
      <c r="BO191" s="160" t="s">
        <v>3852</v>
      </c>
      <c r="BP191" s="159" t="s">
        <v>3852</v>
      </c>
      <c r="BQ191" s="159" t="s">
        <v>3852</v>
      </c>
      <c r="BR191" s="159" t="s">
        <v>3852</v>
      </c>
      <c r="BS191" s="159" t="s">
        <v>3852</v>
      </c>
      <c r="BT191" s="159" t="s">
        <v>3852</v>
      </c>
      <c r="BU191" t="s">
        <v>3852</v>
      </c>
      <c r="BV191" t="s">
        <v>3852</v>
      </c>
      <c r="BW191" t="s">
        <v>3852</v>
      </c>
      <c r="BX191" t="s">
        <v>3852</v>
      </c>
      <c r="BY191"/>
      <c r="BZ191"/>
      <c r="CA191"/>
      <c r="CB191"/>
    </row>
    <row r="192" spans="1:80" s="102" customFormat="1" ht="15.75" x14ac:dyDescent="0.25">
      <c r="A192" s="185" t="s">
        <v>537</v>
      </c>
      <c r="B192" s="186" t="s">
        <v>11866</v>
      </c>
      <c r="C192" s="186" t="s">
        <v>4793</v>
      </c>
      <c r="D192" s="186" t="s">
        <v>4794</v>
      </c>
      <c r="E192" s="186" t="s">
        <v>11867</v>
      </c>
      <c r="F192" s="186" t="s">
        <v>11868</v>
      </c>
      <c r="G192" s="188" t="s">
        <v>3836</v>
      </c>
      <c r="H192" s="189" t="s">
        <v>11673</v>
      </c>
      <c r="I192" s="185" t="s">
        <v>11871</v>
      </c>
      <c r="J192" s="188">
        <v>2</v>
      </c>
      <c r="K192" s="186" t="s">
        <v>4175</v>
      </c>
      <c r="L192" s="188">
        <v>1</v>
      </c>
      <c r="M192" s="186" t="s">
        <v>4176</v>
      </c>
      <c r="N192" s="188">
        <v>5</v>
      </c>
      <c r="O192" s="186" t="s">
        <v>6022</v>
      </c>
      <c r="P192" s="188">
        <v>2</v>
      </c>
      <c r="Q192" s="186" t="s">
        <v>11668</v>
      </c>
      <c r="R192" s="188" t="s">
        <v>721</v>
      </c>
      <c r="S192" s="186" t="s">
        <v>11675</v>
      </c>
      <c r="T192" s="188" t="s">
        <v>720</v>
      </c>
      <c r="U192" s="186" t="s">
        <v>4370</v>
      </c>
      <c r="V192" s="188" t="s">
        <v>4371</v>
      </c>
      <c r="W192" s="186" t="s">
        <v>4372</v>
      </c>
      <c r="X192" s="188" t="s">
        <v>2870</v>
      </c>
      <c r="Y192" s="186" t="s">
        <v>4024</v>
      </c>
      <c r="Z192" s="186" t="str">
        <f t="shared" si="4"/>
        <v>11 Ciudades y comunidades sostenibles</v>
      </c>
      <c r="AA192" s="188">
        <v>11.4</v>
      </c>
      <c r="AB192" s="186" t="s">
        <v>4373</v>
      </c>
      <c r="AC192" s="186" t="str">
        <f t="shared" si="5"/>
        <v>11.4 Redoblar los esfuerzos para proteger y salvaguardar el patrimonio cultural y natural del mundo</v>
      </c>
      <c r="AD192" s="160" t="s">
        <v>6416</v>
      </c>
      <c r="AE192" s="160" t="s">
        <v>4502</v>
      </c>
      <c r="AF192" s="160" t="s">
        <v>3991</v>
      </c>
      <c r="AG192" s="160" t="s">
        <v>6417</v>
      </c>
      <c r="AH192" s="160" t="s">
        <v>719</v>
      </c>
      <c r="AI192" s="160" t="s">
        <v>4230</v>
      </c>
      <c r="AJ192" s="160" t="s">
        <v>6418</v>
      </c>
      <c r="AK192" s="160" t="s">
        <v>3968</v>
      </c>
      <c r="AL192" s="160" t="s">
        <v>6400</v>
      </c>
      <c r="AM192" s="160" t="s">
        <v>4309</v>
      </c>
      <c r="AN192" s="160" t="s">
        <v>4016</v>
      </c>
      <c r="AO192" s="160" t="s">
        <v>4592</v>
      </c>
      <c r="AP192" s="160" t="s">
        <v>719</v>
      </c>
      <c r="AQ192" s="160" t="s">
        <v>6419</v>
      </c>
      <c r="AR192" s="160" t="s">
        <v>6420</v>
      </c>
      <c r="AS192" s="160" t="s">
        <v>6421</v>
      </c>
      <c r="AT192" s="160" t="s">
        <v>6415</v>
      </c>
      <c r="AU192" s="160" t="s">
        <v>5972</v>
      </c>
      <c r="AV192" s="160" t="s">
        <v>6422</v>
      </c>
      <c r="AW192" s="160" t="s">
        <v>6415</v>
      </c>
      <c r="AX192" s="160" t="s">
        <v>5972</v>
      </c>
      <c r="AY192" s="160" t="s">
        <v>6423</v>
      </c>
      <c r="AZ192" s="160" t="s">
        <v>6415</v>
      </c>
      <c r="BA192" s="160" t="s">
        <v>5972</v>
      </c>
      <c r="BB192" s="160" t="s">
        <v>6424</v>
      </c>
      <c r="BC192" s="160" t="s">
        <v>6425</v>
      </c>
      <c r="BD192" s="160" t="s">
        <v>6426</v>
      </c>
      <c r="BE192" s="160" t="s">
        <v>6427</v>
      </c>
      <c r="BF192" s="160" t="s">
        <v>6428</v>
      </c>
      <c r="BG192" s="160" t="s">
        <v>6429</v>
      </c>
      <c r="BH192" s="160" t="s">
        <v>6430</v>
      </c>
      <c r="BI192" s="160" t="s">
        <v>6415</v>
      </c>
      <c r="BJ192" s="160" t="s">
        <v>5972</v>
      </c>
      <c r="BK192" s="160" t="s">
        <v>6431</v>
      </c>
      <c r="BL192" s="160" t="s">
        <v>6415</v>
      </c>
      <c r="BM192" s="160" t="s">
        <v>5972</v>
      </c>
      <c r="BN192" s="160" t="s">
        <v>6432</v>
      </c>
      <c r="BO192" s="160" t="s">
        <v>6415</v>
      </c>
      <c r="BP192" s="159" t="s">
        <v>5972</v>
      </c>
      <c r="BQ192" s="159" t="s">
        <v>3852</v>
      </c>
      <c r="BR192" s="159" t="s">
        <v>3852</v>
      </c>
      <c r="BS192" s="159" t="s">
        <v>3852</v>
      </c>
      <c r="BT192" s="159" t="s">
        <v>3852</v>
      </c>
      <c r="BU192" s="159" t="s">
        <v>3852</v>
      </c>
      <c r="BV192" s="159" t="s">
        <v>3852</v>
      </c>
      <c r="BW192" s="102" t="s">
        <v>3852</v>
      </c>
      <c r="BX192" s="102" t="s">
        <v>3852</v>
      </c>
    </row>
    <row r="193" spans="1:80" ht="15.75" x14ac:dyDescent="0.25">
      <c r="A193" s="185" t="s">
        <v>537</v>
      </c>
      <c r="B193" s="186" t="s">
        <v>11866</v>
      </c>
      <c r="C193" s="186" t="s">
        <v>4793</v>
      </c>
      <c r="D193" s="186" t="s">
        <v>4794</v>
      </c>
      <c r="E193" s="186" t="s">
        <v>11867</v>
      </c>
      <c r="F193" s="186" t="s">
        <v>11868</v>
      </c>
      <c r="G193" s="188" t="s">
        <v>3837</v>
      </c>
      <c r="H193" s="189" t="s">
        <v>11676</v>
      </c>
      <c r="I193" s="185" t="s">
        <v>11872</v>
      </c>
      <c r="J193" s="188">
        <v>2</v>
      </c>
      <c r="K193" s="186" t="s">
        <v>4175</v>
      </c>
      <c r="L193" s="188">
        <v>1</v>
      </c>
      <c r="M193" s="186" t="s">
        <v>4176</v>
      </c>
      <c r="N193" s="188">
        <v>7</v>
      </c>
      <c r="O193" s="186" t="s">
        <v>7244</v>
      </c>
      <c r="P193" s="188">
        <v>2</v>
      </c>
      <c r="Q193" s="186" t="s">
        <v>11668</v>
      </c>
      <c r="R193" s="188" t="s">
        <v>728</v>
      </c>
      <c r="S193" s="186" t="s">
        <v>4391</v>
      </c>
      <c r="T193" s="188" t="s">
        <v>720</v>
      </c>
      <c r="U193" s="186" t="s">
        <v>11678</v>
      </c>
      <c r="V193" s="188" t="s">
        <v>4392</v>
      </c>
      <c r="W193" s="186" t="s">
        <v>11679</v>
      </c>
      <c r="X193" s="188" t="s">
        <v>2870</v>
      </c>
      <c r="Y193" s="186" t="s">
        <v>4024</v>
      </c>
      <c r="Z193" s="186" t="str">
        <f t="shared" si="4"/>
        <v>11 Ciudades y comunidades sostenibles</v>
      </c>
      <c r="AA193" s="188">
        <v>11.1</v>
      </c>
      <c r="AB193" s="186" t="s">
        <v>5961</v>
      </c>
      <c r="AC193" s="186" t="str">
        <f t="shared" si="5"/>
        <v>11.1 De aqui a 2030, asegurar el acceso de todas las personas a viviendas y servicios basicos adecuados, seguros y asequibles y mejorar los barrios marginales</v>
      </c>
      <c r="AD193" s="160" t="s">
        <v>4728</v>
      </c>
      <c r="AE193" s="160" t="s">
        <v>6433</v>
      </c>
      <c r="AF193" s="160" t="s">
        <v>4204</v>
      </c>
      <c r="AG193" s="160" t="s">
        <v>6434</v>
      </c>
      <c r="AH193" s="160" t="s">
        <v>719</v>
      </c>
      <c r="AI193" s="160" t="s">
        <v>6179</v>
      </c>
      <c r="AJ193" s="160" t="s">
        <v>4240</v>
      </c>
      <c r="AK193" s="160" t="s">
        <v>4013</v>
      </c>
      <c r="AL193" s="160" t="s">
        <v>6400</v>
      </c>
      <c r="AM193" s="160" t="s">
        <v>4015</v>
      </c>
      <c r="AN193" s="160" t="s">
        <v>3997</v>
      </c>
      <c r="AO193" s="160" t="s">
        <v>3998</v>
      </c>
      <c r="AP193" s="160" t="s">
        <v>719</v>
      </c>
      <c r="AQ193" s="160" t="s">
        <v>6180</v>
      </c>
      <c r="AR193" s="160" t="s">
        <v>6435</v>
      </c>
      <c r="AS193" s="160" t="s">
        <v>6436</v>
      </c>
      <c r="AT193" s="160" t="s">
        <v>6437</v>
      </c>
      <c r="AU193" s="160" t="s">
        <v>6438</v>
      </c>
      <c r="AV193" s="160"/>
      <c r="AW193" s="160" t="s">
        <v>3852</v>
      </c>
      <c r="AX193" s="160" t="s">
        <v>3852</v>
      </c>
      <c r="AY193" s="160" t="s">
        <v>3852</v>
      </c>
      <c r="AZ193" s="160" t="s">
        <v>3852</v>
      </c>
      <c r="BA193" s="160" t="s">
        <v>3852</v>
      </c>
      <c r="BB193" s="160" t="s">
        <v>3852</v>
      </c>
      <c r="BC193" s="160" t="s">
        <v>3852</v>
      </c>
      <c r="BD193" s="160" t="s">
        <v>3852</v>
      </c>
      <c r="BE193" s="160" t="s">
        <v>3852</v>
      </c>
      <c r="BF193" s="160" t="s">
        <v>3852</v>
      </c>
      <c r="BG193" s="160" t="s">
        <v>3852</v>
      </c>
      <c r="BH193" s="160" t="s">
        <v>3852</v>
      </c>
      <c r="BI193" s="160" t="s">
        <v>3852</v>
      </c>
      <c r="BJ193" s="160" t="s">
        <v>3852</v>
      </c>
      <c r="BK193" s="160" t="s">
        <v>3852</v>
      </c>
      <c r="BL193" s="160" t="s">
        <v>3852</v>
      </c>
      <c r="BM193" s="160" t="s">
        <v>3852</v>
      </c>
      <c r="BN193" s="160" t="s">
        <v>3852</v>
      </c>
      <c r="BO193" s="160" t="s">
        <v>3852</v>
      </c>
      <c r="BP193" s="159" t="s">
        <v>3852</v>
      </c>
      <c r="BQ193" s="159" t="s">
        <v>3852</v>
      </c>
      <c r="BR193" s="159" t="s">
        <v>3852</v>
      </c>
      <c r="BS193" s="159" t="s">
        <v>3852</v>
      </c>
      <c r="BT193" s="159" t="s">
        <v>3852</v>
      </c>
      <c r="BU193" s="159" t="s">
        <v>3852</v>
      </c>
      <c r="BV193" s="159" t="s">
        <v>3852</v>
      </c>
      <c r="BW193" s="102" t="s">
        <v>3852</v>
      </c>
      <c r="BX193" s="102" t="s">
        <v>3852</v>
      </c>
      <c r="BY193" s="102"/>
      <c r="BZ193" s="102"/>
      <c r="CA193" s="102"/>
      <c r="CB193" s="102"/>
    </row>
    <row r="194" spans="1:80" s="102" customFormat="1" ht="15.75" x14ac:dyDescent="0.25">
      <c r="A194" s="185" t="s">
        <v>537</v>
      </c>
      <c r="B194" s="186" t="s">
        <v>11866</v>
      </c>
      <c r="C194" s="186" t="s">
        <v>4793</v>
      </c>
      <c r="D194" s="186" t="s">
        <v>4794</v>
      </c>
      <c r="E194" s="186" t="s">
        <v>11867</v>
      </c>
      <c r="F194" s="186" t="s">
        <v>11868</v>
      </c>
      <c r="G194" s="188" t="s">
        <v>3838</v>
      </c>
      <c r="H194" s="189" t="s">
        <v>11680</v>
      </c>
      <c r="I194" s="185" t="s">
        <v>11873</v>
      </c>
      <c r="J194" s="188">
        <v>2</v>
      </c>
      <c r="K194" s="186" t="s">
        <v>4175</v>
      </c>
      <c r="L194" s="188">
        <v>3</v>
      </c>
      <c r="M194" s="186" t="s">
        <v>4407</v>
      </c>
      <c r="N194" s="188" t="s">
        <v>721</v>
      </c>
      <c r="O194" s="186" t="s">
        <v>11682</v>
      </c>
      <c r="P194" s="188">
        <v>2</v>
      </c>
      <c r="Q194" s="186" t="s">
        <v>11668</v>
      </c>
      <c r="R194" s="188" t="s">
        <v>719</v>
      </c>
      <c r="S194" s="186" t="s">
        <v>11683</v>
      </c>
      <c r="T194" s="188" t="s">
        <v>746</v>
      </c>
      <c r="U194" s="186" t="s">
        <v>11684</v>
      </c>
      <c r="V194" s="188" t="s">
        <v>4408</v>
      </c>
      <c r="W194" s="186" t="s">
        <v>4409</v>
      </c>
      <c r="X194" s="188" t="s">
        <v>2583</v>
      </c>
      <c r="Y194" s="186" t="s">
        <v>4410</v>
      </c>
      <c r="Z194" s="186" t="str">
        <f t="shared" si="4"/>
        <v>15 Vida de ecosistemas terrestres</v>
      </c>
      <c r="AA194" s="188" t="s">
        <v>4411</v>
      </c>
      <c r="AB194" s="186" t="s">
        <v>4412</v>
      </c>
      <c r="AC194" s="186" t="str">
        <f t="shared" si="5"/>
        <v>15.a Movilizar y aumentar de manera significativa los recursos financieros procedentes de todas las fuentes para conservar y utilizar de forma sostenible la diversidad biologica y los ecosistemas</v>
      </c>
      <c r="AD194" s="160" t="s">
        <v>6439</v>
      </c>
      <c r="AE194" s="160" t="s">
        <v>6440</v>
      </c>
      <c r="AF194" s="160" t="s">
        <v>6441</v>
      </c>
      <c r="AG194" s="160" t="s">
        <v>6442</v>
      </c>
      <c r="AH194" s="160" t="s">
        <v>719</v>
      </c>
      <c r="AI194" s="160" t="s">
        <v>6443</v>
      </c>
      <c r="AJ194" s="160" t="s">
        <v>6266</v>
      </c>
      <c r="AK194" s="160" t="s">
        <v>4013</v>
      </c>
      <c r="AL194" s="160" t="s">
        <v>6400</v>
      </c>
      <c r="AM194" s="160" t="s">
        <v>3996</v>
      </c>
      <c r="AN194" s="160" t="s">
        <v>5782</v>
      </c>
      <c r="AO194" s="160" t="s">
        <v>6444</v>
      </c>
      <c r="AP194" s="160" t="s">
        <v>719</v>
      </c>
      <c r="AQ194" s="160" t="s">
        <v>6190</v>
      </c>
      <c r="AR194" s="160" t="s">
        <v>6445</v>
      </c>
      <c r="AS194" s="160" t="s">
        <v>6446</v>
      </c>
      <c r="AT194" s="160" t="s">
        <v>6415</v>
      </c>
      <c r="AU194" s="160" t="s">
        <v>5972</v>
      </c>
      <c r="AV194" s="160"/>
      <c r="AW194" s="160" t="s">
        <v>3852</v>
      </c>
      <c r="AX194" s="160" t="s">
        <v>3852</v>
      </c>
      <c r="AY194" s="160" t="s">
        <v>3852</v>
      </c>
      <c r="AZ194" s="160" t="s">
        <v>3852</v>
      </c>
      <c r="BA194" s="160" t="s">
        <v>3852</v>
      </c>
      <c r="BB194" s="160" t="s">
        <v>3852</v>
      </c>
      <c r="BC194" s="160" t="s">
        <v>3852</v>
      </c>
      <c r="BD194" s="160" t="s">
        <v>3852</v>
      </c>
      <c r="BE194" s="160" t="s">
        <v>3852</v>
      </c>
      <c r="BF194" s="160" t="s">
        <v>3852</v>
      </c>
      <c r="BG194" s="160" t="s">
        <v>3852</v>
      </c>
      <c r="BH194" s="160" t="s">
        <v>3852</v>
      </c>
      <c r="BI194" s="160" t="s">
        <v>3852</v>
      </c>
      <c r="BJ194" s="160" t="s">
        <v>3852</v>
      </c>
      <c r="BK194" s="160" t="s">
        <v>3852</v>
      </c>
      <c r="BL194" s="160" t="s">
        <v>3852</v>
      </c>
      <c r="BM194" s="160" t="s">
        <v>3852</v>
      </c>
      <c r="BN194" s="160" t="s">
        <v>3852</v>
      </c>
      <c r="BO194" s="160" t="s">
        <v>3852</v>
      </c>
      <c r="BP194" s="159" t="s">
        <v>3852</v>
      </c>
      <c r="BQ194" s="159" t="s">
        <v>3852</v>
      </c>
      <c r="BR194" s="159" t="s">
        <v>3852</v>
      </c>
      <c r="BS194" s="159" t="s">
        <v>3852</v>
      </c>
      <c r="BT194" s="159" t="s">
        <v>3852</v>
      </c>
      <c r="BU194" s="159" t="s">
        <v>3852</v>
      </c>
      <c r="BV194" s="159" t="s">
        <v>3852</v>
      </c>
      <c r="BW194" s="102" t="s">
        <v>3852</v>
      </c>
      <c r="BX194" s="102" t="s">
        <v>3852</v>
      </c>
    </row>
    <row r="195" spans="1:80" s="102" customFormat="1" ht="15.75" x14ac:dyDescent="0.25">
      <c r="A195" s="185" t="s">
        <v>537</v>
      </c>
      <c r="B195" s="186" t="s">
        <v>11866</v>
      </c>
      <c r="C195" s="186" t="s">
        <v>4793</v>
      </c>
      <c r="D195" s="186" t="s">
        <v>4794</v>
      </c>
      <c r="E195" s="186" t="s">
        <v>11867</v>
      </c>
      <c r="F195" s="186" t="s">
        <v>11868</v>
      </c>
      <c r="G195" s="188" t="s">
        <v>3846</v>
      </c>
      <c r="H195" s="189" t="s">
        <v>11685</v>
      </c>
      <c r="I195" s="185" t="s">
        <v>11874</v>
      </c>
      <c r="J195" s="188">
        <v>2</v>
      </c>
      <c r="K195" s="186" t="s">
        <v>4175</v>
      </c>
      <c r="L195" s="188">
        <v>1</v>
      </c>
      <c r="M195" s="186" t="s">
        <v>4176</v>
      </c>
      <c r="N195" s="188">
        <v>7</v>
      </c>
      <c r="O195" s="186" t="s">
        <v>7244</v>
      </c>
      <c r="P195" s="188">
        <v>2</v>
      </c>
      <c r="Q195" s="186" t="s">
        <v>11668</v>
      </c>
      <c r="R195" s="188" t="s">
        <v>746</v>
      </c>
      <c r="S195" s="186" t="s">
        <v>11687</v>
      </c>
      <c r="T195" s="188" t="s">
        <v>728</v>
      </c>
      <c r="U195" s="186" t="s">
        <v>11688</v>
      </c>
      <c r="V195" s="188" t="s">
        <v>4429</v>
      </c>
      <c r="W195" s="186" t="s">
        <v>4430</v>
      </c>
      <c r="X195" s="188" t="s">
        <v>2870</v>
      </c>
      <c r="Y195" s="186" t="s">
        <v>4024</v>
      </c>
      <c r="Z195" s="186" t="str">
        <f t="shared" ref="Z195:Z258" si="6">X195&amp;" "&amp;Y195</f>
        <v>11 Ciudades y comunidades sostenibles</v>
      </c>
      <c r="AA195" s="188">
        <v>11.1</v>
      </c>
      <c r="AB195" s="186" t="s">
        <v>5961</v>
      </c>
      <c r="AC195" s="186" t="str">
        <f t="shared" ref="AC195:AC258" si="7">AA195&amp;" "&amp;AB195</f>
        <v>11.1 De aqui a 2030, asegurar el acceso de todas las personas a viviendas y servicios basicos adecuados, seguros y asequibles y mejorar los barrios marginales</v>
      </c>
      <c r="AD195" s="160" t="s">
        <v>6231</v>
      </c>
      <c r="AE195" s="160" t="s">
        <v>6353</v>
      </c>
      <c r="AF195" s="160" t="s">
        <v>6451</v>
      </c>
      <c r="AG195" s="160" t="s">
        <v>6234</v>
      </c>
      <c r="AH195" s="160" t="s">
        <v>719</v>
      </c>
      <c r="AI195" s="160" t="s">
        <v>6452</v>
      </c>
      <c r="AJ195" s="160" t="s">
        <v>6453</v>
      </c>
      <c r="AK195" s="160" t="s">
        <v>3968</v>
      </c>
      <c r="AL195" s="160" t="s">
        <v>6454</v>
      </c>
      <c r="AM195" s="160" t="s">
        <v>3996</v>
      </c>
      <c r="AN195" s="160" t="s">
        <v>3997</v>
      </c>
      <c r="AO195" s="160" t="s">
        <v>3998</v>
      </c>
      <c r="AP195" s="160" t="s">
        <v>719</v>
      </c>
      <c r="AQ195" s="160" t="s">
        <v>6455</v>
      </c>
      <c r="AR195" s="160" t="s">
        <v>6239</v>
      </c>
      <c r="AS195" s="160" t="s">
        <v>6456</v>
      </c>
      <c r="AT195" s="160" t="s">
        <v>6457</v>
      </c>
      <c r="AU195" s="160" t="s">
        <v>6458</v>
      </c>
      <c r="AV195" s="160" t="s">
        <v>6459</v>
      </c>
      <c r="AW195" s="160" t="s">
        <v>6460</v>
      </c>
      <c r="AX195" s="160" t="s">
        <v>6461</v>
      </c>
      <c r="AY195" s="160" t="s">
        <v>6462</v>
      </c>
      <c r="AZ195" s="160" t="s">
        <v>6463</v>
      </c>
      <c r="BA195" s="160" t="s">
        <v>6464</v>
      </c>
      <c r="BB195" s="160" t="s">
        <v>3852</v>
      </c>
      <c r="BC195" s="160" t="s">
        <v>3852</v>
      </c>
      <c r="BD195" s="160" t="s">
        <v>3852</v>
      </c>
      <c r="BE195" s="160" t="s">
        <v>3852</v>
      </c>
      <c r="BF195" s="160" t="s">
        <v>3852</v>
      </c>
      <c r="BG195" s="160" t="s">
        <v>3852</v>
      </c>
      <c r="BH195" s="160" t="s">
        <v>3852</v>
      </c>
      <c r="BI195" s="160" t="s">
        <v>3852</v>
      </c>
      <c r="BJ195" s="160" t="s">
        <v>3852</v>
      </c>
      <c r="BK195" s="160" t="s">
        <v>3852</v>
      </c>
      <c r="BL195" s="160" t="s">
        <v>3852</v>
      </c>
      <c r="BM195" s="160" t="s">
        <v>3852</v>
      </c>
      <c r="BN195" s="160"/>
      <c r="BO195" s="160"/>
      <c r="BP195" s="159"/>
      <c r="BQ195" s="159"/>
      <c r="BR195" s="159"/>
      <c r="BS195" s="159"/>
      <c r="BT195" s="159"/>
      <c r="BU195"/>
      <c r="BV195"/>
      <c r="BW195"/>
      <c r="BX195"/>
      <c r="BY195"/>
      <c r="BZ195"/>
      <c r="CA195"/>
      <c r="CB195"/>
    </row>
    <row r="196" spans="1:80" s="102" customFormat="1" ht="15.75" x14ac:dyDescent="0.25">
      <c r="A196" s="185" t="s">
        <v>537</v>
      </c>
      <c r="B196" s="186" t="s">
        <v>11866</v>
      </c>
      <c r="C196" s="186" t="s">
        <v>4793</v>
      </c>
      <c r="D196" s="186" t="s">
        <v>4794</v>
      </c>
      <c r="E196" s="186" t="s">
        <v>11867</v>
      </c>
      <c r="F196" s="186" t="s">
        <v>11868</v>
      </c>
      <c r="G196" s="188" t="s">
        <v>3849</v>
      </c>
      <c r="H196" s="189" t="s">
        <v>11689</v>
      </c>
      <c r="I196" s="185" t="s">
        <v>11875</v>
      </c>
      <c r="J196" s="188">
        <v>2</v>
      </c>
      <c r="K196" s="186" t="s">
        <v>4175</v>
      </c>
      <c r="L196" s="188">
        <v>1</v>
      </c>
      <c r="M196" s="186" t="s">
        <v>4176</v>
      </c>
      <c r="N196" s="188" t="s">
        <v>728</v>
      </c>
      <c r="O196" s="186" t="s">
        <v>4445</v>
      </c>
      <c r="P196" s="188">
        <v>3</v>
      </c>
      <c r="Q196" s="186" t="s">
        <v>11642</v>
      </c>
      <c r="R196" s="188" t="s">
        <v>719</v>
      </c>
      <c r="S196" s="186" t="s">
        <v>11649</v>
      </c>
      <c r="T196" s="188" t="s">
        <v>719</v>
      </c>
      <c r="U196" s="186" t="s">
        <v>11650</v>
      </c>
      <c r="V196" s="188" t="s">
        <v>4446</v>
      </c>
      <c r="W196" s="186" t="s">
        <v>4447</v>
      </c>
      <c r="X196" s="188" t="s">
        <v>747</v>
      </c>
      <c r="Y196" s="186" t="s">
        <v>4179</v>
      </c>
      <c r="Z196" s="186" t="str">
        <f t="shared" si="6"/>
        <v>8 Trabajo decente y crecimiento economico</v>
      </c>
      <c r="AA196" s="188">
        <v>8.3000000000000007</v>
      </c>
      <c r="AB196" s="186" t="s">
        <v>4180</v>
      </c>
      <c r="AC196" s="186" t="str">
        <f t="shared" si="7"/>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196" s="160" t="s">
        <v>6468</v>
      </c>
      <c r="AE196" s="160" t="s">
        <v>6469</v>
      </c>
      <c r="AF196" s="160" t="s">
        <v>6470</v>
      </c>
      <c r="AG196" s="160" t="s">
        <v>6471</v>
      </c>
      <c r="AH196" s="160" t="s">
        <v>719</v>
      </c>
      <c r="AI196" s="160" t="s">
        <v>6472</v>
      </c>
      <c r="AJ196" s="160" t="s">
        <v>6473</v>
      </c>
      <c r="AK196" s="160" t="s">
        <v>4013</v>
      </c>
      <c r="AL196" s="160" t="s">
        <v>6454</v>
      </c>
      <c r="AM196" s="160" t="s">
        <v>3996</v>
      </c>
      <c r="AN196" s="160" t="s">
        <v>3997</v>
      </c>
      <c r="AO196" s="160" t="s">
        <v>3998</v>
      </c>
      <c r="AP196" s="160" t="s">
        <v>719</v>
      </c>
      <c r="AQ196" s="160" t="s">
        <v>6474</v>
      </c>
      <c r="AR196" s="160" t="s">
        <v>6475</v>
      </c>
      <c r="AS196" s="160" t="s">
        <v>6476</v>
      </c>
      <c r="AT196" s="160" t="s">
        <v>6463</v>
      </c>
      <c r="AU196" s="160" t="s">
        <v>6464</v>
      </c>
      <c r="AV196" s="160"/>
      <c r="AW196" s="160" t="s">
        <v>3852</v>
      </c>
      <c r="AX196" s="160" t="s">
        <v>3852</v>
      </c>
      <c r="AY196" s="160" t="s">
        <v>3852</v>
      </c>
      <c r="AZ196" s="160" t="s">
        <v>3852</v>
      </c>
      <c r="BA196" s="160" t="s">
        <v>3852</v>
      </c>
      <c r="BB196" s="160" t="s">
        <v>3852</v>
      </c>
      <c r="BC196" s="160" t="s">
        <v>3852</v>
      </c>
      <c r="BD196" s="160" t="s">
        <v>3852</v>
      </c>
      <c r="BE196" s="160" t="s">
        <v>3852</v>
      </c>
      <c r="BF196" s="160" t="s">
        <v>3852</v>
      </c>
      <c r="BG196" s="160" t="s">
        <v>3852</v>
      </c>
      <c r="BH196" s="160" t="s">
        <v>3852</v>
      </c>
      <c r="BI196" s="160" t="s">
        <v>3852</v>
      </c>
      <c r="BJ196" s="160" t="s">
        <v>3852</v>
      </c>
      <c r="BK196" s="160" t="s">
        <v>3852</v>
      </c>
      <c r="BL196" s="160" t="s">
        <v>3852</v>
      </c>
      <c r="BM196" s="160" t="s">
        <v>3852</v>
      </c>
      <c r="BN196" s="160" t="s">
        <v>3852</v>
      </c>
      <c r="BO196" s="160" t="s">
        <v>3852</v>
      </c>
      <c r="BP196" s="159" t="s">
        <v>3852</v>
      </c>
      <c r="BQ196" s="159" t="s">
        <v>3852</v>
      </c>
      <c r="BR196" s="159" t="s">
        <v>3852</v>
      </c>
      <c r="BS196" s="159" t="s">
        <v>3852</v>
      </c>
      <c r="BT196" s="159" t="s">
        <v>3852</v>
      </c>
      <c r="BU196" s="159" t="s">
        <v>3852</v>
      </c>
      <c r="BV196" s="159" t="s">
        <v>3852</v>
      </c>
      <c r="BW196" s="102" t="s">
        <v>3852</v>
      </c>
      <c r="BX196" s="102" t="s">
        <v>3852</v>
      </c>
    </row>
    <row r="197" spans="1:80" s="102" customFormat="1" ht="15.75" x14ac:dyDescent="0.25">
      <c r="A197" s="185" t="s">
        <v>537</v>
      </c>
      <c r="B197" s="186" t="s">
        <v>11866</v>
      </c>
      <c r="C197" s="186" t="s">
        <v>4793</v>
      </c>
      <c r="D197" s="186" t="s">
        <v>4794</v>
      </c>
      <c r="E197" s="186" t="s">
        <v>11867</v>
      </c>
      <c r="F197" s="186" t="s">
        <v>11868</v>
      </c>
      <c r="G197" s="188" t="s">
        <v>3859</v>
      </c>
      <c r="H197" s="189" t="s">
        <v>11691</v>
      </c>
      <c r="I197" s="185" t="s">
        <v>11876</v>
      </c>
      <c r="J197" s="185">
        <v>6</v>
      </c>
      <c r="K197" s="186" t="s">
        <v>11620</v>
      </c>
      <c r="L197" s="185">
        <v>2</v>
      </c>
      <c r="M197" s="186" t="s">
        <v>6871</v>
      </c>
      <c r="N197" s="185">
        <v>4</v>
      </c>
      <c r="O197" s="186" t="s">
        <v>11693</v>
      </c>
      <c r="P197" s="185">
        <v>2</v>
      </c>
      <c r="Q197" s="186" t="s">
        <v>11668</v>
      </c>
      <c r="R197" s="185" t="s">
        <v>720</v>
      </c>
      <c r="S197" s="186" t="s">
        <v>11669</v>
      </c>
      <c r="T197" s="185" t="s">
        <v>719</v>
      </c>
      <c r="U197" s="186" t="s">
        <v>4460</v>
      </c>
      <c r="V197" s="185" t="s">
        <v>4461</v>
      </c>
      <c r="W197" s="186" t="s">
        <v>4462</v>
      </c>
      <c r="X197" s="185" t="s">
        <v>2870</v>
      </c>
      <c r="Y197" s="186" t="s">
        <v>4024</v>
      </c>
      <c r="Z197" s="186" t="str">
        <f t="shared" si="6"/>
        <v>11 Ciudades y comunidades sostenibles</v>
      </c>
      <c r="AA197" s="185">
        <v>11.3</v>
      </c>
      <c r="AB197" s="186" t="s">
        <v>4463</v>
      </c>
      <c r="AC197" s="186" t="str">
        <f t="shared" si="7"/>
        <v>11.3 De aqui a 2030, aumentar la urbanizacion inclusiva y sostenible y la capacidad para la planificacion y la gestion participativas, integradas y sostenibles de los asentamientos humanos en todos los paises</v>
      </c>
      <c r="AD197" s="160" t="s">
        <v>6477</v>
      </c>
      <c r="AE197" s="160" t="s">
        <v>6478</v>
      </c>
      <c r="AF197" s="160" t="s">
        <v>6479</v>
      </c>
      <c r="AG197" s="160" t="s">
        <v>6480</v>
      </c>
      <c r="AH197" s="160" t="s">
        <v>719</v>
      </c>
      <c r="AI197" s="160" t="s">
        <v>4230</v>
      </c>
      <c r="AJ197" s="160" t="s">
        <v>4231</v>
      </c>
      <c r="AK197" s="160" t="s">
        <v>3968</v>
      </c>
      <c r="AL197" s="160" t="s">
        <v>6454</v>
      </c>
      <c r="AM197" s="160" t="s">
        <v>3996</v>
      </c>
      <c r="AN197" s="160" t="s">
        <v>3997</v>
      </c>
      <c r="AO197" s="160" t="s">
        <v>3998</v>
      </c>
      <c r="AP197" s="160" t="s">
        <v>719</v>
      </c>
      <c r="AQ197" s="160" t="s">
        <v>6481</v>
      </c>
      <c r="AR197" s="160" t="s">
        <v>6482</v>
      </c>
      <c r="AS197" s="160" t="s">
        <v>4004</v>
      </c>
      <c r="AT197" s="160" t="s">
        <v>6463</v>
      </c>
      <c r="AU197" s="160" t="s">
        <v>6464</v>
      </c>
      <c r="AV197" s="160" t="s">
        <v>4001</v>
      </c>
      <c r="AW197" s="160" t="s">
        <v>6463</v>
      </c>
      <c r="AX197" s="160" t="s">
        <v>6464</v>
      </c>
      <c r="AY197" s="160" t="s">
        <v>3852</v>
      </c>
      <c r="AZ197" s="160" t="s">
        <v>3852</v>
      </c>
      <c r="BA197" s="160" t="s">
        <v>3852</v>
      </c>
      <c r="BB197" s="160" t="s">
        <v>3852</v>
      </c>
      <c r="BC197" s="160" t="s">
        <v>3852</v>
      </c>
      <c r="BD197" s="160" t="s">
        <v>3852</v>
      </c>
      <c r="BE197" s="160" t="s">
        <v>3852</v>
      </c>
      <c r="BF197" s="160" t="s">
        <v>3852</v>
      </c>
      <c r="BG197" s="160" t="s">
        <v>3852</v>
      </c>
      <c r="BH197" s="160" t="s">
        <v>3852</v>
      </c>
      <c r="BI197" s="160" t="s">
        <v>3852</v>
      </c>
      <c r="BJ197" s="160" t="s">
        <v>3852</v>
      </c>
      <c r="BK197" s="160" t="s">
        <v>3852</v>
      </c>
      <c r="BL197" s="160" t="s">
        <v>3852</v>
      </c>
      <c r="BM197" s="160" t="s">
        <v>3852</v>
      </c>
      <c r="BN197" s="160" t="s">
        <v>3852</v>
      </c>
      <c r="BO197" s="160" t="s">
        <v>3852</v>
      </c>
      <c r="BP197" s="159" t="s">
        <v>3852</v>
      </c>
      <c r="BQ197" s="159" t="s">
        <v>3852</v>
      </c>
      <c r="BR197" s="159" t="s">
        <v>3852</v>
      </c>
      <c r="BS197" s="159" t="s">
        <v>3852</v>
      </c>
      <c r="BT197" s="159" t="s">
        <v>3852</v>
      </c>
      <c r="BU197" s="159" t="s">
        <v>3852</v>
      </c>
      <c r="BV197" s="159" t="s">
        <v>3852</v>
      </c>
      <c r="BW197" s="102" t="s">
        <v>3852</v>
      </c>
      <c r="BX197" s="102" t="s">
        <v>3852</v>
      </c>
    </row>
    <row r="198" spans="1:80" s="102" customFormat="1" ht="15.75" x14ac:dyDescent="0.25">
      <c r="A198" s="185" t="s">
        <v>537</v>
      </c>
      <c r="B198" s="186" t="s">
        <v>11866</v>
      </c>
      <c r="C198" s="186" t="s">
        <v>4793</v>
      </c>
      <c r="D198" s="186" t="s">
        <v>4794</v>
      </c>
      <c r="E198" s="186" t="s">
        <v>11867</v>
      </c>
      <c r="F198" s="186" t="s">
        <v>11868</v>
      </c>
      <c r="G198" s="188" t="s">
        <v>666</v>
      </c>
      <c r="H198" s="189" t="s">
        <v>11619</v>
      </c>
      <c r="I198" s="185" t="s">
        <v>2771</v>
      </c>
      <c r="J198" s="188">
        <v>2</v>
      </c>
      <c r="K198" s="186" t="s">
        <v>4175</v>
      </c>
      <c r="L198" s="188">
        <v>2</v>
      </c>
      <c r="M198" s="186" t="s">
        <v>4352</v>
      </c>
      <c r="N198" s="188">
        <v>2</v>
      </c>
      <c r="O198" s="186" t="s">
        <v>4353</v>
      </c>
      <c r="P198" s="188">
        <v>2</v>
      </c>
      <c r="Q198" s="186" t="s">
        <v>11668</v>
      </c>
      <c r="R198" s="188" t="s">
        <v>720</v>
      </c>
      <c r="S198" s="186" t="s">
        <v>11669</v>
      </c>
      <c r="T198" s="188" t="s">
        <v>719</v>
      </c>
      <c r="U198" s="186" t="s">
        <v>4460</v>
      </c>
      <c r="V198" s="188" t="s">
        <v>3987</v>
      </c>
      <c r="W198" s="186" t="s">
        <v>3988</v>
      </c>
      <c r="X198" s="188" t="s">
        <v>2870</v>
      </c>
      <c r="Y198" s="186" t="s">
        <v>4024</v>
      </c>
      <c r="Z198" s="186" t="str">
        <f t="shared" si="6"/>
        <v>11 Ciudades y comunidades sostenibles</v>
      </c>
      <c r="AA198" s="188">
        <v>11.3</v>
      </c>
      <c r="AB198" s="186" t="s">
        <v>4463</v>
      </c>
      <c r="AC198" s="186" t="str">
        <f t="shared" si="7"/>
        <v>11.3 De aqui a 2030, aumentar la urbanizacion inclusiva y sostenible y la capacidad para la planificacion y la gestion participativas, integradas y sostenibles de los asentamientos humanos en todos los paises</v>
      </c>
      <c r="AD198" s="160" t="s">
        <v>5974</v>
      </c>
      <c r="AE198" s="160" t="s">
        <v>6483</v>
      </c>
      <c r="AF198" s="160" t="s">
        <v>4204</v>
      </c>
      <c r="AG198" s="160" t="s">
        <v>6484</v>
      </c>
      <c r="AH198" s="160" t="s">
        <v>719</v>
      </c>
      <c r="AI198" s="160" t="s">
        <v>6179</v>
      </c>
      <c r="AJ198" s="160" t="s">
        <v>4240</v>
      </c>
      <c r="AK198" s="160" t="s">
        <v>4013</v>
      </c>
      <c r="AL198" s="160" t="s">
        <v>6454</v>
      </c>
      <c r="AM198" s="160" t="s">
        <v>2419</v>
      </c>
      <c r="AN198" s="160" t="s">
        <v>4015</v>
      </c>
      <c r="AO198" s="160" t="s">
        <v>4219</v>
      </c>
      <c r="AP198" s="160" t="s">
        <v>719</v>
      </c>
      <c r="AQ198" s="160" t="s">
        <v>6180</v>
      </c>
      <c r="AR198" s="160" t="s">
        <v>6485</v>
      </c>
      <c r="AS198" s="160" t="s">
        <v>6486</v>
      </c>
      <c r="AT198" s="160" t="s">
        <v>6487</v>
      </c>
      <c r="AU198" s="160" t="s">
        <v>6488</v>
      </c>
      <c r="AV198" s="160"/>
      <c r="AW198" s="160" t="s">
        <v>3852</v>
      </c>
      <c r="AX198" s="160" t="s">
        <v>3852</v>
      </c>
      <c r="AY198" s="160" t="s">
        <v>3852</v>
      </c>
      <c r="AZ198" s="160" t="s">
        <v>3852</v>
      </c>
      <c r="BA198" s="160" t="s">
        <v>3852</v>
      </c>
      <c r="BB198" s="160" t="s">
        <v>3852</v>
      </c>
      <c r="BC198" s="160" t="s">
        <v>3852</v>
      </c>
      <c r="BD198" s="160" t="s">
        <v>3852</v>
      </c>
      <c r="BE198" s="160" t="s">
        <v>3852</v>
      </c>
      <c r="BF198" s="160" t="s">
        <v>3852</v>
      </c>
      <c r="BG198" s="160" t="s">
        <v>3852</v>
      </c>
      <c r="BH198" s="160" t="s">
        <v>3852</v>
      </c>
      <c r="BI198" s="160" t="s">
        <v>3852</v>
      </c>
      <c r="BJ198" s="160" t="s">
        <v>3852</v>
      </c>
      <c r="BK198" s="160" t="s">
        <v>3852</v>
      </c>
      <c r="BL198" s="160" t="s">
        <v>3852</v>
      </c>
      <c r="BM198" s="160" t="s">
        <v>3852</v>
      </c>
      <c r="BN198" s="160" t="s">
        <v>3852</v>
      </c>
      <c r="BO198" s="160" t="s">
        <v>3852</v>
      </c>
      <c r="BP198" s="159" t="s">
        <v>3852</v>
      </c>
      <c r="BQ198" s="159" t="s">
        <v>3852</v>
      </c>
      <c r="BR198" s="159" t="s">
        <v>3852</v>
      </c>
      <c r="BS198" s="159" t="s">
        <v>3852</v>
      </c>
      <c r="BT198" s="159" t="s">
        <v>3852</v>
      </c>
      <c r="BU198" s="159" t="s">
        <v>3852</v>
      </c>
      <c r="BV198" s="159" t="s">
        <v>3852</v>
      </c>
      <c r="BW198" s="102" t="s">
        <v>3852</v>
      </c>
      <c r="BX198" s="102" t="s">
        <v>3852</v>
      </c>
    </row>
    <row r="199" spans="1:80" s="102" customFormat="1" ht="15.75" x14ac:dyDescent="0.25">
      <c r="A199" s="185" t="s">
        <v>537</v>
      </c>
      <c r="B199" s="186" t="s">
        <v>11866</v>
      </c>
      <c r="C199" s="186" t="s">
        <v>4793</v>
      </c>
      <c r="D199" s="186" t="s">
        <v>4794</v>
      </c>
      <c r="E199" s="186" t="s">
        <v>11867</v>
      </c>
      <c r="F199" s="186" t="s">
        <v>11868</v>
      </c>
      <c r="G199" s="188" t="s">
        <v>3862</v>
      </c>
      <c r="H199" s="189" t="s">
        <v>11623</v>
      </c>
      <c r="I199" s="185" t="s">
        <v>11877</v>
      </c>
      <c r="J199" s="188">
        <v>2</v>
      </c>
      <c r="K199" s="186" t="s">
        <v>4175</v>
      </c>
      <c r="L199" s="188">
        <v>1</v>
      </c>
      <c r="M199" s="186" t="s">
        <v>4176</v>
      </c>
      <c r="N199" s="188">
        <v>7</v>
      </c>
      <c r="O199" s="186" t="s">
        <v>7244</v>
      </c>
      <c r="P199" s="188">
        <v>1</v>
      </c>
      <c r="Q199" s="186" t="s">
        <v>3957</v>
      </c>
      <c r="R199" s="188" t="s">
        <v>747</v>
      </c>
      <c r="S199" s="186" t="s">
        <v>11646</v>
      </c>
      <c r="T199" s="188" t="s">
        <v>719</v>
      </c>
      <c r="U199" s="186" t="s">
        <v>11695</v>
      </c>
      <c r="V199" s="188" t="s">
        <v>4005</v>
      </c>
      <c r="W199" s="186" t="s">
        <v>4006</v>
      </c>
      <c r="X199" s="188" t="s">
        <v>2870</v>
      </c>
      <c r="Y199" s="186" t="s">
        <v>4024</v>
      </c>
      <c r="Z199" s="186" t="str">
        <f t="shared" si="6"/>
        <v>11 Ciudades y comunidades sostenibles</v>
      </c>
      <c r="AA199" s="188">
        <v>11.3</v>
      </c>
      <c r="AB199" s="186" t="s">
        <v>4463</v>
      </c>
      <c r="AC199" s="186" t="str">
        <f t="shared" si="7"/>
        <v>11.3 De aqui a 2030, aumentar la urbanizacion inclusiva y sostenible y la capacidad para la planificacion y la gestion participativas, integradas y sostenibles de los asentamientos humanos en todos los paises</v>
      </c>
      <c r="AD199" s="160" t="s">
        <v>6489</v>
      </c>
      <c r="AE199" s="160" t="s">
        <v>6490</v>
      </c>
      <c r="AF199" s="160" t="s">
        <v>6491</v>
      </c>
      <c r="AG199" s="160" t="s">
        <v>6492</v>
      </c>
      <c r="AH199" s="160" t="s">
        <v>719</v>
      </c>
      <c r="AI199" s="160" t="s">
        <v>6493</v>
      </c>
      <c r="AJ199" s="160" t="s">
        <v>6266</v>
      </c>
      <c r="AK199" s="160" t="s">
        <v>4013</v>
      </c>
      <c r="AL199" s="160" t="s">
        <v>6454</v>
      </c>
      <c r="AM199" s="160" t="s">
        <v>2419</v>
      </c>
      <c r="AN199" s="160" t="s">
        <v>5333</v>
      </c>
      <c r="AO199" s="160" t="s">
        <v>6494</v>
      </c>
      <c r="AP199" s="160" t="s">
        <v>719</v>
      </c>
      <c r="AQ199" s="160" t="s">
        <v>6190</v>
      </c>
      <c r="AR199" s="160" t="s">
        <v>6495</v>
      </c>
      <c r="AS199" s="160" t="s">
        <v>6192</v>
      </c>
      <c r="AT199" s="160" t="s">
        <v>6496</v>
      </c>
      <c r="AU199" s="160" t="s">
        <v>6497</v>
      </c>
      <c r="AV199" s="160"/>
      <c r="AW199" s="160" t="s">
        <v>3852</v>
      </c>
      <c r="AX199" s="160" t="s">
        <v>3852</v>
      </c>
      <c r="AY199" s="160" t="s">
        <v>3852</v>
      </c>
      <c r="AZ199" s="160" t="s">
        <v>3852</v>
      </c>
      <c r="BA199" s="160" t="s">
        <v>3852</v>
      </c>
      <c r="BB199" s="160" t="s">
        <v>3852</v>
      </c>
      <c r="BC199" s="160" t="s">
        <v>3852</v>
      </c>
      <c r="BD199" s="160" t="s">
        <v>3852</v>
      </c>
      <c r="BE199" s="160" t="s">
        <v>3852</v>
      </c>
      <c r="BF199" s="160" t="s">
        <v>3852</v>
      </c>
      <c r="BG199" s="160" t="s">
        <v>3852</v>
      </c>
      <c r="BH199" s="160" t="s">
        <v>3852</v>
      </c>
      <c r="BI199" s="160" t="s">
        <v>3852</v>
      </c>
      <c r="BJ199" s="160" t="s">
        <v>3852</v>
      </c>
      <c r="BK199" s="160" t="s">
        <v>3852</v>
      </c>
      <c r="BL199" s="160" t="s">
        <v>3852</v>
      </c>
      <c r="BM199" s="160" t="s">
        <v>3852</v>
      </c>
      <c r="BN199" s="160" t="s">
        <v>3852</v>
      </c>
      <c r="BO199" s="160" t="s">
        <v>3852</v>
      </c>
      <c r="BP199" s="159" t="s">
        <v>3852</v>
      </c>
      <c r="BQ199" s="159" t="s">
        <v>3852</v>
      </c>
      <c r="BR199" s="159" t="s">
        <v>3852</v>
      </c>
      <c r="BS199" s="159" t="s">
        <v>3852</v>
      </c>
      <c r="BT199" s="159" t="s">
        <v>3852</v>
      </c>
      <c r="BU199" s="159" t="s">
        <v>3852</v>
      </c>
      <c r="BV199" s="159" t="s">
        <v>3852</v>
      </c>
      <c r="BW199" s="102" t="s">
        <v>3852</v>
      </c>
      <c r="BX199" s="102" t="s">
        <v>3852</v>
      </c>
    </row>
    <row r="200" spans="1:80" s="102" customFormat="1" ht="15.75" x14ac:dyDescent="0.25">
      <c r="A200" s="185" t="s">
        <v>537</v>
      </c>
      <c r="B200" s="186" t="s">
        <v>11866</v>
      </c>
      <c r="C200" s="186" t="s">
        <v>4793</v>
      </c>
      <c r="D200" s="186" t="s">
        <v>4794</v>
      </c>
      <c r="E200" s="186" t="s">
        <v>11867</v>
      </c>
      <c r="F200" s="186" t="s">
        <v>11868</v>
      </c>
      <c r="G200" s="188" t="s">
        <v>667</v>
      </c>
      <c r="H200" s="189" t="s">
        <v>11625</v>
      </c>
      <c r="I200" s="185" t="s">
        <v>2765</v>
      </c>
      <c r="J200" s="188">
        <v>5</v>
      </c>
      <c r="K200" s="186" t="s">
        <v>11626</v>
      </c>
      <c r="L200" s="188">
        <v>3</v>
      </c>
      <c r="M200" s="186" t="s">
        <v>7725</v>
      </c>
      <c r="N200" s="188" t="s">
        <v>728</v>
      </c>
      <c r="O200" s="186" t="s">
        <v>4021</v>
      </c>
      <c r="P200" s="188">
        <v>1</v>
      </c>
      <c r="Q200" s="186" t="s">
        <v>3957</v>
      </c>
      <c r="R200" s="188" t="s">
        <v>739</v>
      </c>
      <c r="S200" s="186" t="s">
        <v>11627</v>
      </c>
      <c r="T200" s="188" t="s">
        <v>720</v>
      </c>
      <c r="U200" s="186" t="s">
        <v>4020</v>
      </c>
      <c r="V200" s="188" t="s">
        <v>4022</v>
      </c>
      <c r="W200" s="186" t="s">
        <v>4023</v>
      </c>
      <c r="X200" s="188" t="s">
        <v>2870</v>
      </c>
      <c r="Y200" s="186" t="s">
        <v>4024</v>
      </c>
      <c r="Z200" s="186" t="str">
        <f t="shared" si="6"/>
        <v>11 Ciudades y comunidades sostenibles</v>
      </c>
      <c r="AA200" s="188">
        <v>11.5</v>
      </c>
      <c r="AB200" s="186" t="s">
        <v>4025</v>
      </c>
      <c r="AC200" s="186" t="str">
        <f t="shared" si="7"/>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200" s="160" t="s">
        <v>6500</v>
      </c>
      <c r="AE200" s="160" t="s">
        <v>4228</v>
      </c>
      <c r="AF200" s="160" t="s">
        <v>3991</v>
      </c>
      <c r="AG200" s="160" t="s">
        <v>6501</v>
      </c>
      <c r="AH200" s="158" t="s">
        <v>719</v>
      </c>
      <c r="AI200" s="159" t="s">
        <v>6502</v>
      </c>
      <c r="AJ200" s="159" t="s">
        <v>6503</v>
      </c>
      <c r="AK200" s="159" t="s">
        <v>3968</v>
      </c>
      <c r="AL200" s="159" t="s">
        <v>6504</v>
      </c>
      <c r="AM200" s="158" t="s">
        <v>6505</v>
      </c>
      <c r="AN200" s="158" t="s">
        <v>3997</v>
      </c>
      <c r="AO200" s="158" t="s">
        <v>4886</v>
      </c>
      <c r="AP200" s="158" t="s">
        <v>719</v>
      </c>
      <c r="AQ200" s="160" t="s">
        <v>6506</v>
      </c>
      <c r="AR200" s="159" t="s">
        <v>6507</v>
      </c>
      <c r="AS200" s="160" t="s">
        <v>6508</v>
      </c>
      <c r="AT200" s="159" t="s">
        <v>6509</v>
      </c>
      <c r="AU200" s="159" t="s">
        <v>6510</v>
      </c>
      <c r="AV200" s="160" t="s">
        <v>6511</v>
      </c>
      <c r="AW200" s="159" t="s">
        <v>6512</v>
      </c>
      <c r="AX200" s="159" t="s">
        <v>6513</v>
      </c>
      <c r="AY200" s="160" t="s">
        <v>3852</v>
      </c>
      <c r="AZ200" s="159" t="s">
        <v>3852</v>
      </c>
      <c r="BA200" s="159" t="s">
        <v>3852</v>
      </c>
      <c r="BB200" s="160" t="s">
        <v>3852</v>
      </c>
      <c r="BC200" s="159" t="s">
        <v>3852</v>
      </c>
      <c r="BD200" s="159" t="s">
        <v>3852</v>
      </c>
      <c r="BE200" s="160" t="s">
        <v>3852</v>
      </c>
      <c r="BF200" s="159" t="s">
        <v>3852</v>
      </c>
      <c r="BG200" s="159" t="s">
        <v>3852</v>
      </c>
      <c r="BH200" s="159" t="s">
        <v>3852</v>
      </c>
      <c r="BI200" s="159" t="s">
        <v>3852</v>
      </c>
      <c r="BJ200" s="159" t="s">
        <v>3852</v>
      </c>
      <c r="BK200" s="159" t="s">
        <v>3852</v>
      </c>
      <c r="BL200" s="159" t="s">
        <v>3852</v>
      </c>
      <c r="BM200" s="159" t="s">
        <v>3852</v>
      </c>
      <c r="BN200" s="159" t="s">
        <v>3852</v>
      </c>
      <c r="BO200" s="159" t="s">
        <v>3852</v>
      </c>
      <c r="BP200" s="159" t="s">
        <v>3852</v>
      </c>
      <c r="BQ200" s="159" t="s">
        <v>3852</v>
      </c>
      <c r="BR200" s="159" t="s">
        <v>3852</v>
      </c>
      <c r="BS200" s="159" t="s">
        <v>3852</v>
      </c>
      <c r="BT200" s="159" t="s">
        <v>3852</v>
      </c>
      <c r="BU200" s="159" t="s">
        <v>3852</v>
      </c>
      <c r="BV200" s="159" t="s">
        <v>3852</v>
      </c>
      <c r="BW200" s="102" t="s">
        <v>3852</v>
      </c>
      <c r="BX200" s="102" t="s">
        <v>3852</v>
      </c>
    </row>
    <row r="201" spans="1:80" s="102" customFormat="1" ht="15.75" x14ac:dyDescent="0.25">
      <c r="A201" s="185" t="s">
        <v>537</v>
      </c>
      <c r="B201" s="186" t="s">
        <v>11866</v>
      </c>
      <c r="C201" s="186" t="s">
        <v>4793</v>
      </c>
      <c r="D201" s="186" t="s">
        <v>4794</v>
      </c>
      <c r="E201" s="186" t="s">
        <v>11867</v>
      </c>
      <c r="F201" s="186" t="s">
        <v>11868</v>
      </c>
      <c r="G201" s="188" t="s">
        <v>3872</v>
      </c>
      <c r="H201" s="189" t="s">
        <v>11696</v>
      </c>
      <c r="I201" s="185" t="s">
        <v>11878</v>
      </c>
      <c r="J201" s="188">
        <v>2</v>
      </c>
      <c r="K201" s="186" t="s">
        <v>4175</v>
      </c>
      <c r="L201" s="188">
        <v>2</v>
      </c>
      <c r="M201" s="186" t="s">
        <v>4352</v>
      </c>
      <c r="N201" s="188">
        <v>2</v>
      </c>
      <c r="O201" s="186" t="s">
        <v>4353</v>
      </c>
      <c r="P201" s="188">
        <v>2</v>
      </c>
      <c r="Q201" s="186" t="s">
        <v>11668</v>
      </c>
      <c r="R201" s="188" t="s">
        <v>720</v>
      </c>
      <c r="S201" s="186" t="s">
        <v>11669</v>
      </c>
      <c r="T201" s="188" t="s">
        <v>720</v>
      </c>
      <c r="U201" s="186" t="s">
        <v>11698</v>
      </c>
      <c r="V201" s="188" t="s">
        <v>2517</v>
      </c>
      <c r="W201" s="186" t="s">
        <v>11696</v>
      </c>
      <c r="X201" s="188" t="s">
        <v>3246</v>
      </c>
      <c r="Y201" s="186" t="s">
        <v>3960</v>
      </c>
      <c r="Z201" s="186" t="str">
        <f t="shared" si="6"/>
        <v>16 Paz, justicia e instituciones solidas</v>
      </c>
      <c r="AA201" s="188">
        <v>16.7</v>
      </c>
      <c r="AB201" s="186" t="s">
        <v>4536</v>
      </c>
      <c r="AC201" s="186" t="str">
        <f t="shared" si="7"/>
        <v>16.7 Garantizar la adopcion en todos los niveles de decisiones inclusivas, participativas y representativas que respondan a las necesidades</v>
      </c>
      <c r="AD201" s="160" t="s">
        <v>6518</v>
      </c>
      <c r="AE201" s="160" t="s">
        <v>6519</v>
      </c>
      <c r="AF201" s="160" t="s">
        <v>6520</v>
      </c>
      <c r="AG201" s="160" t="s">
        <v>6521</v>
      </c>
      <c r="AH201" s="158" t="s">
        <v>719</v>
      </c>
      <c r="AI201" s="159" t="s">
        <v>6522</v>
      </c>
      <c r="AJ201" s="159" t="s">
        <v>6523</v>
      </c>
      <c r="AK201" s="159" t="s">
        <v>6524</v>
      </c>
      <c r="AL201" s="159" t="s">
        <v>6525</v>
      </c>
      <c r="AM201" s="158" t="s">
        <v>6033</v>
      </c>
      <c r="AN201" s="158" t="s">
        <v>3997</v>
      </c>
      <c r="AO201" s="158" t="s">
        <v>6526</v>
      </c>
      <c r="AP201" s="158" t="s">
        <v>719</v>
      </c>
      <c r="AQ201" s="160" t="s">
        <v>6527</v>
      </c>
      <c r="AR201" s="159" t="s">
        <v>6528</v>
      </c>
      <c r="AS201" s="160" t="s">
        <v>6529</v>
      </c>
      <c r="AT201" s="159" t="s">
        <v>6530</v>
      </c>
      <c r="AU201" s="159" t="s">
        <v>6531</v>
      </c>
      <c r="AV201" s="160"/>
      <c r="AW201" s="159" t="s">
        <v>3852</v>
      </c>
      <c r="AX201" s="159" t="s">
        <v>3852</v>
      </c>
      <c r="AY201" s="160" t="s">
        <v>3852</v>
      </c>
      <c r="AZ201" s="159" t="s">
        <v>3852</v>
      </c>
      <c r="BA201" s="159" t="s">
        <v>3852</v>
      </c>
      <c r="BB201" s="160" t="s">
        <v>3852</v>
      </c>
      <c r="BC201" s="159" t="s">
        <v>3852</v>
      </c>
      <c r="BD201" s="159" t="s">
        <v>3852</v>
      </c>
      <c r="BE201" s="160" t="s">
        <v>3852</v>
      </c>
      <c r="BF201" s="159" t="s">
        <v>3852</v>
      </c>
      <c r="BG201" s="159" t="s">
        <v>3852</v>
      </c>
      <c r="BH201" s="159" t="s">
        <v>3852</v>
      </c>
      <c r="BI201" s="159" t="s">
        <v>3852</v>
      </c>
      <c r="BJ201" s="159" t="s">
        <v>3852</v>
      </c>
      <c r="BK201" s="159" t="s">
        <v>3852</v>
      </c>
      <c r="BL201" s="159" t="s">
        <v>3852</v>
      </c>
      <c r="BM201" s="159" t="s">
        <v>3852</v>
      </c>
      <c r="BN201" s="159" t="s">
        <v>3852</v>
      </c>
      <c r="BO201" s="159" t="s">
        <v>3852</v>
      </c>
      <c r="BP201" s="159" t="s">
        <v>3852</v>
      </c>
      <c r="BQ201" s="159" t="s">
        <v>3852</v>
      </c>
      <c r="BR201" s="159" t="s">
        <v>3852</v>
      </c>
      <c r="BS201" s="159" t="s">
        <v>3852</v>
      </c>
      <c r="BT201" s="159" t="s">
        <v>3852</v>
      </c>
      <c r="BU201" s="159" t="s">
        <v>3852</v>
      </c>
      <c r="BV201" s="159" t="s">
        <v>3852</v>
      </c>
      <c r="BW201" s="102" t="s">
        <v>3852</v>
      </c>
      <c r="BX201" s="102" t="s">
        <v>3852</v>
      </c>
    </row>
    <row r="202" spans="1:80" s="102" customFormat="1" ht="15.75" x14ac:dyDescent="0.25">
      <c r="A202" s="185" t="s">
        <v>537</v>
      </c>
      <c r="B202" s="186" t="s">
        <v>11866</v>
      </c>
      <c r="C202" s="186" t="s">
        <v>4793</v>
      </c>
      <c r="D202" s="186" t="s">
        <v>4794</v>
      </c>
      <c r="E202" s="186" t="s">
        <v>11867</v>
      </c>
      <c r="F202" s="186" t="s">
        <v>11868</v>
      </c>
      <c r="G202" s="188" t="s">
        <v>3900</v>
      </c>
      <c r="H202" s="189" t="s">
        <v>11702</v>
      </c>
      <c r="I202" s="185" t="s">
        <v>11879</v>
      </c>
      <c r="J202" s="188">
        <v>2</v>
      </c>
      <c r="K202" s="186" t="s">
        <v>4175</v>
      </c>
      <c r="L202" s="188">
        <v>1</v>
      </c>
      <c r="M202" s="186" t="s">
        <v>4176</v>
      </c>
      <c r="N202" s="188">
        <v>3</v>
      </c>
      <c r="O202" s="186" t="s">
        <v>4445</v>
      </c>
      <c r="P202" s="188">
        <v>2</v>
      </c>
      <c r="Q202" s="186" t="s">
        <v>11668</v>
      </c>
      <c r="R202" s="188" t="s">
        <v>739</v>
      </c>
      <c r="S202" s="186" t="s">
        <v>11704</v>
      </c>
      <c r="T202" s="188" t="s">
        <v>719</v>
      </c>
      <c r="U202" s="186" t="s">
        <v>11704</v>
      </c>
      <c r="V202" s="188" t="s">
        <v>4571</v>
      </c>
      <c r="W202" s="186" t="s">
        <v>4572</v>
      </c>
      <c r="X202" s="188" t="s">
        <v>2481</v>
      </c>
      <c r="Y202" s="186" t="s">
        <v>4560</v>
      </c>
      <c r="Z202" s="186" t="str">
        <f t="shared" si="6"/>
        <v>10 Reduccion de las desigualdades</v>
      </c>
      <c r="AA202" s="188">
        <v>10.199999999999999</v>
      </c>
      <c r="AB202" s="186" t="s">
        <v>4561</v>
      </c>
      <c r="AC202" s="186" t="str">
        <f t="shared" si="7"/>
        <v>10.2 De aqui a 2030, potenciar y promover la inclusion social, economica y politica de todas las personas, independientemente de su edad, sexo, discapacidad, raza, etnia, origen, religion o situacion economica u otra condicion</v>
      </c>
      <c r="AD202" s="160" t="s">
        <v>6532</v>
      </c>
      <c r="AE202" s="160" t="s">
        <v>6533</v>
      </c>
      <c r="AF202" s="160" t="s">
        <v>6534</v>
      </c>
      <c r="AG202" s="160" t="s">
        <v>6535</v>
      </c>
      <c r="AH202" s="158" t="s">
        <v>719</v>
      </c>
      <c r="AI202" s="159" t="s">
        <v>6536</v>
      </c>
      <c r="AJ202" s="159" t="s">
        <v>6537</v>
      </c>
      <c r="AK202" s="159" t="s">
        <v>3968</v>
      </c>
      <c r="AL202" s="159" t="s">
        <v>6504</v>
      </c>
      <c r="AM202" s="158" t="s">
        <v>4960</v>
      </c>
      <c r="AN202" s="158" t="s">
        <v>3997</v>
      </c>
      <c r="AO202" s="158" t="s">
        <v>3998</v>
      </c>
      <c r="AP202" s="158" t="s">
        <v>719</v>
      </c>
      <c r="AQ202" s="160" t="s">
        <v>6538</v>
      </c>
      <c r="AR202" s="159" t="s">
        <v>6539</v>
      </c>
      <c r="AS202" s="160" t="s">
        <v>6540</v>
      </c>
      <c r="AT202" s="159" t="s">
        <v>6541</v>
      </c>
      <c r="AU202" s="159" t="s">
        <v>6542</v>
      </c>
      <c r="AV202" s="160" t="s">
        <v>6543</v>
      </c>
      <c r="AW202" s="159" t="s">
        <v>6541</v>
      </c>
      <c r="AX202" s="159" t="s">
        <v>6542</v>
      </c>
      <c r="AY202" s="160" t="s">
        <v>6544</v>
      </c>
      <c r="AZ202" s="159" t="s">
        <v>6545</v>
      </c>
      <c r="BA202" s="159" t="s">
        <v>6546</v>
      </c>
      <c r="BB202" s="160" t="s">
        <v>3852</v>
      </c>
      <c r="BC202" s="159" t="s">
        <v>3852</v>
      </c>
      <c r="BD202" s="159" t="s">
        <v>3852</v>
      </c>
      <c r="BE202" s="160" t="s">
        <v>3852</v>
      </c>
      <c r="BF202" s="159" t="s">
        <v>3852</v>
      </c>
      <c r="BG202" s="159" t="s">
        <v>3852</v>
      </c>
      <c r="BH202" s="159" t="s">
        <v>3852</v>
      </c>
      <c r="BI202" s="159" t="s">
        <v>3852</v>
      </c>
      <c r="BJ202" s="159" t="s">
        <v>3852</v>
      </c>
      <c r="BK202" s="159" t="s">
        <v>3852</v>
      </c>
      <c r="BL202" s="159" t="s">
        <v>3852</v>
      </c>
      <c r="BM202" s="159" t="s">
        <v>3852</v>
      </c>
      <c r="BN202" s="159" t="s">
        <v>3852</v>
      </c>
      <c r="BO202" s="159" t="s">
        <v>3852</v>
      </c>
      <c r="BP202" s="159" t="s">
        <v>3852</v>
      </c>
      <c r="BQ202" s="159" t="s">
        <v>3852</v>
      </c>
      <c r="BR202" s="159" t="s">
        <v>3852</v>
      </c>
      <c r="BS202" s="159" t="s">
        <v>3852</v>
      </c>
      <c r="BT202" s="159" t="s">
        <v>3852</v>
      </c>
      <c r="BU202" s="159" t="s">
        <v>3852</v>
      </c>
      <c r="BV202" s="159" t="s">
        <v>3852</v>
      </c>
      <c r="BW202" s="102" t="s">
        <v>3852</v>
      </c>
      <c r="BX202" s="102" t="s">
        <v>3852</v>
      </c>
    </row>
    <row r="203" spans="1:80" s="102" customFormat="1" ht="15.75" x14ac:dyDescent="0.25">
      <c r="A203" s="185" t="s">
        <v>539</v>
      </c>
      <c r="B203" s="186" t="s">
        <v>11880</v>
      </c>
      <c r="C203" s="186" t="s">
        <v>4973</v>
      </c>
      <c r="D203" s="186" t="s">
        <v>4974</v>
      </c>
      <c r="E203" s="186" t="s">
        <v>11881</v>
      </c>
      <c r="F203" s="186" t="s">
        <v>4975</v>
      </c>
      <c r="G203" s="188" t="s">
        <v>11663</v>
      </c>
      <c r="H203" s="189" t="s">
        <v>11664</v>
      </c>
      <c r="I203" s="185" t="s">
        <v>11882</v>
      </c>
      <c r="J203" s="185">
        <v>6</v>
      </c>
      <c r="K203" s="186" t="s">
        <v>11620</v>
      </c>
      <c r="L203" s="185">
        <v>5</v>
      </c>
      <c r="M203" s="186" t="s">
        <v>11666</v>
      </c>
      <c r="N203" s="185">
        <v>1</v>
      </c>
      <c r="O203" s="186" t="s">
        <v>11667</v>
      </c>
      <c r="P203" s="185">
        <v>2</v>
      </c>
      <c r="Q203" s="186" t="s">
        <v>11668</v>
      </c>
      <c r="R203" s="185" t="s">
        <v>720</v>
      </c>
      <c r="S203" s="186" t="s">
        <v>11669</v>
      </c>
      <c r="T203" s="185" t="s">
        <v>719</v>
      </c>
      <c r="U203" s="186" t="s">
        <v>4460</v>
      </c>
      <c r="V203" s="185" t="s">
        <v>4337</v>
      </c>
      <c r="W203" s="186" t="s">
        <v>4338</v>
      </c>
      <c r="X203" s="185" t="s">
        <v>3246</v>
      </c>
      <c r="Y203" s="186" t="s">
        <v>3960</v>
      </c>
      <c r="Z203" s="186" t="str">
        <f t="shared" si="6"/>
        <v>16 Paz, justicia e instituciones solidas</v>
      </c>
      <c r="AA203" s="185">
        <v>16.100000000000001</v>
      </c>
      <c r="AB203" s="186" t="s">
        <v>4042</v>
      </c>
      <c r="AC203" s="186" t="str">
        <f t="shared" si="7"/>
        <v>16.1 Reducir significativamente todas las formas de violencia y las correspondientes tasas de mortalidad en todo el mundo</v>
      </c>
      <c r="AD203" s="160" t="s">
        <v>6551</v>
      </c>
      <c r="AE203" s="160" t="s">
        <v>6552</v>
      </c>
      <c r="AF203" s="160" t="s">
        <v>6553</v>
      </c>
      <c r="AG203" s="160" t="s">
        <v>6554</v>
      </c>
      <c r="AH203" s="158" t="s">
        <v>719</v>
      </c>
      <c r="AI203" s="159" t="s">
        <v>6555</v>
      </c>
      <c r="AJ203" s="159" t="s">
        <v>6556</v>
      </c>
      <c r="AK203" s="159" t="s">
        <v>4013</v>
      </c>
      <c r="AL203" s="159" t="s">
        <v>6504</v>
      </c>
      <c r="AM203" s="158" t="s">
        <v>3996</v>
      </c>
      <c r="AN203" s="158" t="s">
        <v>3997</v>
      </c>
      <c r="AO203" s="158" t="s">
        <v>3998</v>
      </c>
      <c r="AP203" s="158" t="s">
        <v>719</v>
      </c>
      <c r="AQ203" s="160" t="s">
        <v>6557</v>
      </c>
      <c r="AR203" s="159" t="s">
        <v>6558</v>
      </c>
      <c r="AS203" s="160" t="s">
        <v>6559</v>
      </c>
      <c r="AT203" s="159" t="s">
        <v>6560</v>
      </c>
      <c r="AU203" s="159" t="s">
        <v>6561</v>
      </c>
      <c r="AV203" s="160"/>
      <c r="AW203" s="159" t="s">
        <v>3852</v>
      </c>
      <c r="AX203" s="159" t="s">
        <v>3852</v>
      </c>
      <c r="AY203" s="160" t="s">
        <v>3852</v>
      </c>
      <c r="AZ203" s="159" t="s">
        <v>3852</v>
      </c>
      <c r="BA203" s="159" t="s">
        <v>3852</v>
      </c>
      <c r="BB203" s="160" t="s">
        <v>3852</v>
      </c>
      <c r="BC203" s="159" t="s">
        <v>3852</v>
      </c>
      <c r="BD203" s="159" t="s">
        <v>3852</v>
      </c>
      <c r="BE203" s="160" t="s">
        <v>3852</v>
      </c>
      <c r="BF203" s="159" t="s">
        <v>3852</v>
      </c>
      <c r="BG203" s="159" t="s">
        <v>3852</v>
      </c>
      <c r="BH203" s="159" t="s">
        <v>3852</v>
      </c>
      <c r="BI203" s="159" t="s">
        <v>3852</v>
      </c>
      <c r="BJ203" s="159" t="s">
        <v>3852</v>
      </c>
      <c r="BK203" s="159" t="s">
        <v>3852</v>
      </c>
      <c r="BL203" s="159" t="s">
        <v>3852</v>
      </c>
      <c r="BM203" s="159" t="s">
        <v>3852</v>
      </c>
      <c r="BN203" s="159" t="s">
        <v>3852</v>
      </c>
      <c r="BO203" s="159" t="s">
        <v>3852</v>
      </c>
      <c r="BP203" s="159" t="s">
        <v>3852</v>
      </c>
      <c r="BQ203" s="159" t="s">
        <v>3852</v>
      </c>
      <c r="BR203" s="159" t="s">
        <v>3852</v>
      </c>
      <c r="BS203" s="159" t="s">
        <v>3852</v>
      </c>
      <c r="BT203" s="159" t="s">
        <v>3852</v>
      </c>
      <c r="BU203" s="159" t="s">
        <v>3852</v>
      </c>
      <c r="BV203" s="159" t="s">
        <v>3852</v>
      </c>
      <c r="BW203" s="102" t="s">
        <v>3852</v>
      </c>
      <c r="BX203" s="102" t="s">
        <v>3852</v>
      </c>
    </row>
    <row r="204" spans="1:80" s="102" customFormat="1" ht="15.75" x14ac:dyDescent="0.25">
      <c r="A204" s="185" t="s">
        <v>539</v>
      </c>
      <c r="B204" s="186" t="s">
        <v>11880</v>
      </c>
      <c r="C204" s="186" t="s">
        <v>4973</v>
      </c>
      <c r="D204" s="186" t="s">
        <v>4974</v>
      </c>
      <c r="E204" s="186" t="s">
        <v>11881</v>
      </c>
      <c r="F204" s="186" t="s">
        <v>4975</v>
      </c>
      <c r="G204" s="188" t="s">
        <v>3835</v>
      </c>
      <c r="H204" s="189" t="s">
        <v>11670</v>
      </c>
      <c r="I204" s="185" t="s">
        <v>11883</v>
      </c>
      <c r="J204" s="188">
        <v>2</v>
      </c>
      <c r="K204" s="186" t="s">
        <v>4175</v>
      </c>
      <c r="L204" s="188">
        <v>2</v>
      </c>
      <c r="M204" s="186" t="s">
        <v>4352</v>
      </c>
      <c r="N204" s="188" t="s">
        <v>720</v>
      </c>
      <c r="O204" s="186" t="s">
        <v>4353</v>
      </c>
      <c r="P204" s="188">
        <v>2</v>
      </c>
      <c r="Q204" s="186" t="s">
        <v>11668</v>
      </c>
      <c r="R204" s="188" t="s">
        <v>720</v>
      </c>
      <c r="S204" s="186" t="s">
        <v>11669</v>
      </c>
      <c r="T204" s="188" t="s">
        <v>746</v>
      </c>
      <c r="U204" s="186" t="s">
        <v>11672</v>
      </c>
      <c r="V204" s="188" t="s">
        <v>2479</v>
      </c>
      <c r="W204" s="186" t="s">
        <v>4354</v>
      </c>
      <c r="X204" s="188" t="s">
        <v>2870</v>
      </c>
      <c r="Y204" s="186" t="s">
        <v>4024</v>
      </c>
      <c r="Z204" s="186" t="str">
        <f t="shared" si="6"/>
        <v>11 Ciudades y comunidades sostenibles</v>
      </c>
      <c r="AA204" s="188">
        <v>11.6</v>
      </c>
      <c r="AB204" s="186" t="s">
        <v>4355</v>
      </c>
      <c r="AC204" s="186" t="str">
        <f t="shared" si="7"/>
        <v>11.6 De aqui a 2030, reducir el impacto ambiental negativo per capita de las ciudades, incluso prestando especial atencion a la calidad del aire y la gestion de los desechos municipales y de otro tipo</v>
      </c>
      <c r="AD204" s="160" t="s">
        <v>6564</v>
      </c>
      <c r="AE204" s="160" t="s">
        <v>6565</v>
      </c>
      <c r="AF204" s="160" t="s">
        <v>6566</v>
      </c>
      <c r="AG204" s="160" t="s">
        <v>6567</v>
      </c>
      <c r="AH204" s="158" t="s">
        <v>719</v>
      </c>
      <c r="AI204" s="159" t="s">
        <v>6568</v>
      </c>
      <c r="AJ204" s="159" t="s">
        <v>6569</v>
      </c>
      <c r="AK204" s="159" t="s">
        <v>3968</v>
      </c>
      <c r="AL204" s="159" t="s">
        <v>6570</v>
      </c>
      <c r="AM204" s="158" t="s">
        <v>6571</v>
      </c>
      <c r="AN204" s="158" t="s">
        <v>4823</v>
      </c>
      <c r="AO204" s="158" t="s">
        <v>3998</v>
      </c>
      <c r="AP204" s="158" t="s">
        <v>719</v>
      </c>
      <c r="AQ204" s="160" t="s">
        <v>6572</v>
      </c>
      <c r="AR204" s="159" t="s">
        <v>6573</v>
      </c>
      <c r="AS204" s="160" t="s">
        <v>6574</v>
      </c>
      <c r="AT204" s="159" t="s">
        <v>6575</v>
      </c>
      <c r="AU204" s="159" t="s">
        <v>6576</v>
      </c>
      <c r="AV204" s="160" t="s">
        <v>6577</v>
      </c>
      <c r="AW204" s="159" t="s">
        <v>6578</v>
      </c>
      <c r="AX204" s="159" t="s">
        <v>5972</v>
      </c>
      <c r="AY204" s="160" t="s">
        <v>3852</v>
      </c>
      <c r="AZ204" s="159" t="s">
        <v>3852</v>
      </c>
      <c r="BA204" s="159" t="s">
        <v>3852</v>
      </c>
      <c r="BB204" s="160" t="s">
        <v>3852</v>
      </c>
      <c r="BC204" s="159" t="s">
        <v>3852</v>
      </c>
      <c r="BD204" s="159" t="s">
        <v>3852</v>
      </c>
      <c r="BE204" s="160" t="s">
        <v>3852</v>
      </c>
      <c r="BF204" s="159" t="s">
        <v>3852</v>
      </c>
      <c r="BG204" s="159" t="s">
        <v>3852</v>
      </c>
      <c r="BH204" s="159" t="s">
        <v>3852</v>
      </c>
      <c r="BI204" s="159" t="s">
        <v>3852</v>
      </c>
      <c r="BJ204" s="159" t="s">
        <v>3852</v>
      </c>
      <c r="BK204" s="159" t="s">
        <v>3852</v>
      </c>
      <c r="BL204" s="159" t="s">
        <v>3852</v>
      </c>
      <c r="BM204" s="159" t="s">
        <v>3852</v>
      </c>
      <c r="BN204" s="159" t="s">
        <v>3852</v>
      </c>
      <c r="BO204" s="159" t="s">
        <v>3852</v>
      </c>
      <c r="BP204" s="159" t="s">
        <v>3852</v>
      </c>
      <c r="BQ204" s="159" t="s">
        <v>3852</v>
      </c>
      <c r="BR204" s="159" t="s">
        <v>3852</v>
      </c>
      <c r="BS204" s="159" t="s">
        <v>3852</v>
      </c>
      <c r="BT204" s="159" t="s">
        <v>3852</v>
      </c>
      <c r="BU204" s="159" t="s">
        <v>3852</v>
      </c>
      <c r="BV204" s="159" t="s">
        <v>3852</v>
      </c>
      <c r="BW204" s="102" t="s">
        <v>3852</v>
      </c>
      <c r="BX204" s="102" t="s">
        <v>3852</v>
      </c>
    </row>
    <row r="205" spans="1:80" s="102" customFormat="1" ht="15.75" x14ac:dyDescent="0.25">
      <c r="A205" s="185" t="s">
        <v>539</v>
      </c>
      <c r="B205" s="186" t="s">
        <v>11880</v>
      </c>
      <c r="C205" s="186" t="s">
        <v>4973</v>
      </c>
      <c r="D205" s="186" t="s">
        <v>4974</v>
      </c>
      <c r="E205" s="186" t="s">
        <v>11881</v>
      </c>
      <c r="F205" s="186" t="s">
        <v>4975</v>
      </c>
      <c r="G205" s="188" t="s">
        <v>3836</v>
      </c>
      <c r="H205" s="189" t="s">
        <v>11673</v>
      </c>
      <c r="I205" s="185" t="s">
        <v>11884</v>
      </c>
      <c r="J205" s="188">
        <v>2</v>
      </c>
      <c r="K205" s="186" t="s">
        <v>4175</v>
      </c>
      <c r="L205" s="188">
        <v>1</v>
      </c>
      <c r="M205" s="186" t="s">
        <v>4176</v>
      </c>
      <c r="N205" s="188">
        <v>5</v>
      </c>
      <c r="O205" s="186" t="s">
        <v>6022</v>
      </c>
      <c r="P205" s="188">
        <v>2</v>
      </c>
      <c r="Q205" s="186" t="s">
        <v>11668</v>
      </c>
      <c r="R205" s="188" t="s">
        <v>721</v>
      </c>
      <c r="S205" s="186" t="s">
        <v>11675</v>
      </c>
      <c r="T205" s="188" t="s">
        <v>720</v>
      </c>
      <c r="U205" s="186" t="s">
        <v>4370</v>
      </c>
      <c r="V205" s="188" t="s">
        <v>4371</v>
      </c>
      <c r="W205" s="186" t="s">
        <v>4372</v>
      </c>
      <c r="X205" s="188" t="s">
        <v>2870</v>
      </c>
      <c r="Y205" s="186" t="s">
        <v>4024</v>
      </c>
      <c r="Z205" s="186" t="str">
        <f t="shared" si="6"/>
        <v>11 Ciudades y comunidades sostenibles</v>
      </c>
      <c r="AA205" s="188">
        <v>11.4</v>
      </c>
      <c r="AB205" s="186" t="s">
        <v>4373</v>
      </c>
      <c r="AC205" s="186" t="str">
        <f t="shared" si="7"/>
        <v>11.4 Redoblar los esfuerzos para proteger y salvaguardar el patrimonio cultural y natural del mundo</v>
      </c>
      <c r="AD205" s="160" t="s">
        <v>6551</v>
      </c>
      <c r="AE205" s="160" t="s">
        <v>6552</v>
      </c>
      <c r="AF205" s="160" t="s">
        <v>6579</v>
      </c>
      <c r="AG205" s="160" t="s">
        <v>6580</v>
      </c>
      <c r="AH205" s="158" t="s">
        <v>719</v>
      </c>
      <c r="AI205" s="159" t="s">
        <v>6581</v>
      </c>
      <c r="AJ205" s="159" t="s">
        <v>6582</v>
      </c>
      <c r="AK205" s="159" t="s">
        <v>3968</v>
      </c>
      <c r="AL205" s="159" t="s">
        <v>6583</v>
      </c>
      <c r="AM205" s="158" t="s">
        <v>3996</v>
      </c>
      <c r="AN205" s="158" t="s">
        <v>3997</v>
      </c>
      <c r="AO205" s="158" t="s">
        <v>3998</v>
      </c>
      <c r="AP205" s="158" t="s">
        <v>719</v>
      </c>
      <c r="AQ205" s="160" t="s">
        <v>6584</v>
      </c>
      <c r="AR205" s="159" t="s">
        <v>6585</v>
      </c>
      <c r="AS205" s="160" t="s">
        <v>6586</v>
      </c>
      <c r="AT205" s="159" t="s">
        <v>6587</v>
      </c>
      <c r="AU205" s="159" t="s">
        <v>6588</v>
      </c>
      <c r="AV205" s="160" t="s">
        <v>6589</v>
      </c>
      <c r="AW205" s="159" t="s">
        <v>6590</v>
      </c>
      <c r="AX205" s="159" t="s">
        <v>6591</v>
      </c>
      <c r="AY205" s="160" t="s">
        <v>6592</v>
      </c>
      <c r="AZ205" s="159" t="s">
        <v>6593</v>
      </c>
      <c r="BA205" s="159" t="s">
        <v>6594</v>
      </c>
      <c r="BB205" s="160" t="s">
        <v>6595</v>
      </c>
      <c r="BC205" s="159" t="s">
        <v>6596</v>
      </c>
      <c r="BD205" s="159" t="s">
        <v>6597</v>
      </c>
      <c r="BE205" s="160" t="s">
        <v>6598</v>
      </c>
      <c r="BF205" s="159" t="s">
        <v>6578</v>
      </c>
      <c r="BG205" s="159" t="s">
        <v>5972</v>
      </c>
      <c r="BH205" s="159" t="s">
        <v>3852</v>
      </c>
      <c r="BI205" s="159" t="s">
        <v>3852</v>
      </c>
      <c r="BJ205" s="159" t="s">
        <v>3852</v>
      </c>
      <c r="BK205" s="159" t="s">
        <v>3852</v>
      </c>
      <c r="BL205" s="159" t="s">
        <v>3852</v>
      </c>
      <c r="BM205" s="159" t="s">
        <v>3852</v>
      </c>
      <c r="BN205" s="159" t="s">
        <v>3852</v>
      </c>
      <c r="BO205" s="159" t="s">
        <v>3852</v>
      </c>
      <c r="BP205" s="159" t="s">
        <v>3852</v>
      </c>
      <c r="BQ205" s="159" t="s">
        <v>3852</v>
      </c>
      <c r="BR205" s="159" t="s">
        <v>3852</v>
      </c>
      <c r="BS205" s="159" t="s">
        <v>3852</v>
      </c>
      <c r="BT205" s="159" t="s">
        <v>3852</v>
      </c>
      <c r="BU205" s="159" t="s">
        <v>3852</v>
      </c>
      <c r="BV205" s="159" t="s">
        <v>3852</v>
      </c>
      <c r="BW205" s="102" t="s">
        <v>3852</v>
      </c>
      <c r="BX205" s="102" t="s">
        <v>3852</v>
      </c>
    </row>
    <row r="206" spans="1:80" s="102" customFormat="1" ht="15.75" x14ac:dyDescent="0.25">
      <c r="A206" s="185" t="s">
        <v>539</v>
      </c>
      <c r="B206" s="186" t="s">
        <v>11880</v>
      </c>
      <c r="C206" s="186" t="s">
        <v>4973</v>
      </c>
      <c r="D206" s="186" t="s">
        <v>4974</v>
      </c>
      <c r="E206" s="186" t="s">
        <v>11881</v>
      </c>
      <c r="F206" s="186" t="s">
        <v>4975</v>
      </c>
      <c r="G206" s="188" t="s">
        <v>3837</v>
      </c>
      <c r="H206" s="189" t="s">
        <v>11676</v>
      </c>
      <c r="I206" s="185" t="s">
        <v>11885</v>
      </c>
      <c r="J206" s="188">
        <v>2</v>
      </c>
      <c r="K206" s="186" t="s">
        <v>4175</v>
      </c>
      <c r="L206" s="188">
        <v>1</v>
      </c>
      <c r="M206" s="186" t="s">
        <v>4176</v>
      </c>
      <c r="N206" s="188">
        <v>7</v>
      </c>
      <c r="O206" s="186" t="s">
        <v>7244</v>
      </c>
      <c r="P206" s="188">
        <v>2</v>
      </c>
      <c r="Q206" s="186" t="s">
        <v>11668</v>
      </c>
      <c r="R206" s="188" t="s">
        <v>728</v>
      </c>
      <c r="S206" s="186" t="s">
        <v>4391</v>
      </c>
      <c r="T206" s="188" t="s">
        <v>720</v>
      </c>
      <c r="U206" s="186" t="s">
        <v>11678</v>
      </c>
      <c r="V206" s="188" t="s">
        <v>4392</v>
      </c>
      <c r="W206" s="186" t="s">
        <v>11679</v>
      </c>
      <c r="X206" s="188" t="s">
        <v>2870</v>
      </c>
      <c r="Y206" s="186" t="s">
        <v>4024</v>
      </c>
      <c r="Z206" s="186" t="str">
        <f t="shared" si="6"/>
        <v>11 Ciudades y comunidades sostenibles</v>
      </c>
      <c r="AA206" s="188">
        <v>11.1</v>
      </c>
      <c r="AB206" s="186" t="s">
        <v>5961</v>
      </c>
      <c r="AC206" s="186" t="str">
        <f t="shared" si="7"/>
        <v>11.1 De aqui a 2030, asegurar el acceso de todas las personas a viviendas y servicios basicos adecuados, seguros y asequibles y mejorar los barrios marginales</v>
      </c>
      <c r="AD206" s="159" t="s">
        <v>6599</v>
      </c>
      <c r="AE206" s="159" t="s">
        <v>6519</v>
      </c>
      <c r="AF206" s="159" t="s">
        <v>6600</v>
      </c>
      <c r="AG206" s="159" t="s">
        <v>6601</v>
      </c>
      <c r="AH206" s="158" t="s">
        <v>719</v>
      </c>
      <c r="AI206" s="159" t="s">
        <v>6602</v>
      </c>
      <c r="AJ206" s="159" t="s">
        <v>6603</v>
      </c>
      <c r="AK206" s="159" t="s">
        <v>3968</v>
      </c>
      <c r="AL206" s="159" t="s">
        <v>6604</v>
      </c>
      <c r="AM206" s="158" t="s">
        <v>3996</v>
      </c>
      <c r="AN206" s="158" t="s">
        <v>3997</v>
      </c>
      <c r="AO206" s="158" t="s">
        <v>4872</v>
      </c>
      <c r="AP206" s="158" t="s">
        <v>719</v>
      </c>
      <c r="AQ206" s="158" t="s">
        <v>6605</v>
      </c>
      <c r="AR206" s="159" t="s">
        <v>6606</v>
      </c>
      <c r="AS206" s="159" t="s">
        <v>6607</v>
      </c>
      <c r="AT206" s="159" t="s">
        <v>6608</v>
      </c>
      <c r="AU206" s="159" t="s">
        <v>6609</v>
      </c>
      <c r="AV206" s="159" t="s">
        <v>6610</v>
      </c>
      <c r="AW206" s="159" t="s">
        <v>6611</v>
      </c>
      <c r="AX206" s="159" t="s">
        <v>6612</v>
      </c>
      <c r="AY206" s="159" t="s">
        <v>6613</v>
      </c>
      <c r="AZ206" s="159" t="s">
        <v>6614</v>
      </c>
      <c r="BA206" s="159" t="s">
        <v>6615</v>
      </c>
      <c r="BB206" s="159" t="s">
        <v>6517</v>
      </c>
      <c r="BC206" s="159" t="s">
        <v>6614</v>
      </c>
      <c r="BD206" s="159" t="s">
        <v>6615</v>
      </c>
      <c r="BE206" s="159" t="s">
        <v>6616</v>
      </c>
      <c r="BF206" s="159" t="s">
        <v>6617</v>
      </c>
      <c r="BG206" s="159" t="s">
        <v>6618</v>
      </c>
      <c r="BH206" s="159" t="s">
        <v>6619</v>
      </c>
      <c r="BI206" s="159" t="s">
        <v>6620</v>
      </c>
      <c r="BJ206" s="159" t="s">
        <v>6621</v>
      </c>
      <c r="BK206" s="159" t="s">
        <v>6622</v>
      </c>
      <c r="BL206" s="159" t="s">
        <v>6623</v>
      </c>
      <c r="BM206" s="159" t="s">
        <v>6624</v>
      </c>
      <c r="BN206" s="159" t="s">
        <v>3852</v>
      </c>
      <c r="BO206" s="159" t="s">
        <v>3852</v>
      </c>
      <c r="BP206" s="159" t="s">
        <v>3852</v>
      </c>
      <c r="BQ206" s="159" t="s">
        <v>3852</v>
      </c>
      <c r="BR206" s="159" t="s">
        <v>3852</v>
      </c>
      <c r="BS206" s="159" t="s">
        <v>3852</v>
      </c>
      <c r="BT206" s="159" t="s">
        <v>3852</v>
      </c>
      <c r="BU206" s="159" t="s">
        <v>3852</v>
      </c>
      <c r="BV206" s="159" t="s">
        <v>3852</v>
      </c>
      <c r="BW206" s="102" t="s">
        <v>3852</v>
      </c>
      <c r="BX206" s="102" t="s">
        <v>3852</v>
      </c>
    </row>
    <row r="207" spans="1:80" s="102" customFormat="1" ht="15.75" x14ac:dyDescent="0.25">
      <c r="A207" s="185" t="s">
        <v>539</v>
      </c>
      <c r="B207" s="186" t="s">
        <v>11880</v>
      </c>
      <c r="C207" s="186" t="s">
        <v>4973</v>
      </c>
      <c r="D207" s="186" t="s">
        <v>4974</v>
      </c>
      <c r="E207" s="186" t="s">
        <v>11881</v>
      </c>
      <c r="F207" s="186" t="s">
        <v>4975</v>
      </c>
      <c r="G207" s="188" t="s">
        <v>3838</v>
      </c>
      <c r="H207" s="189" t="s">
        <v>11680</v>
      </c>
      <c r="I207" s="185" t="s">
        <v>11886</v>
      </c>
      <c r="J207" s="188">
        <v>2</v>
      </c>
      <c r="K207" s="186" t="s">
        <v>4175</v>
      </c>
      <c r="L207" s="188">
        <v>3</v>
      </c>
      <c r="M207" s="186" t="s">
        <v>4407</v>
      </c>
      <c r="N207" s="188" t="s">
        <v>721</v>
      </c>
      <c r="O207" s="186" t="s">
        <v>11682</v>
      </c>
      <c r="P207" s="188">
        <v>2</v>
      </c>
      <c r="Q207" s="186" t="s">
        <v>11668</v>
      </c>
      <c r="R207" s="188" t="s">
        <v>719</v>
      </c>
      <c r="S207" s="186" t="s">
        <v>11683</v>
      </c>
      <c r="T207" s="188" t="s">
        <v>746</v>
      </c>
      <c r="U207" s="186" t="s">
        <v>11684</v>
      </c>
      <c r="V207" s="188" t="s">
        <v>4408</v>
      </c>
      <c r="W207" s="186" t="s">
        <v>4409</v>
      </c>
      <c r="X207" s="188" t="s">
        <v>2583</v>
      </c>
      <c r="Y207" s="186" t="s">
        <v>4410</v>
      </c>
      <c r="Z207" s="186" t="str">
        <f t="shared" si="6"/>
        <v>15 Vida de ecosistemas terrestres</v>
      </c>
      <c r="AA207" s="188" t="s">
        <v>4411</v>
      </c>
      <c r="AB207" s="186" t="s">
        <v>4412</v>
      </c>
      <c r="AC207" s="186" t="str">
        <f t="shared" si="7"/>
        <v>15.a Movilizar y aumentar de manera significativa los recursos financieros procedentes de todas las fuentes para conservar y utilizar de forma sostenible la diversidad biologica y los ecosistemas</v>
      </c>
      <c r="AD207" s="160" t="s">
        <v>4074</v>
      </c>
      <c r="AE207" s="160" t="s">
        <v>4515</v>
      </c>
      <c r="AF207" s="160" t="s">
        <v>4076</v>
      </c>
      <c r="AG207" s="160" t="s">
        <v>6625</v>
      </c>
      <c r="AH207" s="158" t="s">
        <v>719</v>
      </c>
      <c r="AI207" s="159" t="s">
        <v>6626</v>
      </c>
      <c r="AJ207" s="159" t="s">
        <v>6627</v>
      </c>
      <c r="AK207" s="159" t="s">
        <v>4013</v>
      </c>
      <c r="AL207" s="159" t="s">
        <v>6504</v>
      </c>
      <c r="AM207" s="158" t="s">
        <v>4309</v>
      </c>
      <c r="AN207" s="158" t="s">
        <v>4218</v>
      </c>
      <c r="AO207" s="158" t="s">
        <v>3997</v>
      </c>
      <c r="AP207" s="158" t="s">
        <v>719</v>
      </c>
      <c r="AQ207" s="160" t="s">
        <v>4242</v>
      </c>
      <c r="AR207" s="159" t="s">
        <v>6628</v>
      </c>
      <c r="AS207" s="160" t="s">
        <v>6629</v>
      </c>
      <c r="AT207" s="159" t="s">
        <v>6630</v>
      </c>
      <c r="AU207" s="159" t="s">
        <v>6631</v>
      </c>
      <c r="AV207" s="160"/>
      <c r="AW207" s="159" t="s">
        <v>3852</v>
      </c>
      <c r="AX207" s="159" t="s">
        <v>3852</v>
      </c>
      <c r="AY207" s="160" t="s">
        <v>3852</v>
      </c>
      <c r="AZ207" s="159" t="s">
        <v>3852</v>
      </c>
      <c r="BA207" s="159" t="s">
        <v>3852</v>
      </c>
      <c r="BB207" s="160" t="s">
        <v>3852</v>
      </c>
      <c r="BC207" s="159" t="s">
        <v>3852</v>
      </c>
      <c r="BD207" s="159" t="s">
        <v>3852</v>
      </c>
      <c r="BE207" s="160" t="s">
        <v>3852</v>
      </c>
      <c r="BF207" s="159" t="s">
        <v>3852</v>
      </c>
      <c r="BG207" s="159" t="s">
        <v>3852</v>
      </c>
      <c r="BH207" s="159" t="s">
        <v>3852</v>
      </c>
      <c r="BI207" s="159" t="s">
        <v>3852</v>
      </c>
      <c r="BJ207" s="159" t="s">
        <v>3852</v>
      </c>
      <c r="BK207" s="159" t="s">
        <v>3852</v>
      </c>
      <c r="BL207" s="159" t="s">
        <v>3852</v>
      </c>
      <c r="BM207" s="159" t="s">
        <v>3852</v>
      </c>
      <c r="BN207" s="159" t="s">
        <v>3852</v>
      </c>
      <c r="BO207" s="159" t="s">
        <v>3852</v>
      </c>
      <c r="BP207" s="159" t="s">
        <v>3852</v>
      </c>
      <c r="BQ207" s="159" t="s">
        <v>3852</v>
      </c>
      <c r="BR207" s="159" t="s">
        <v>3852</v>
      </c>
      <c r="BS207" s="159" t="s">
        <v>3852</v>
      </c>
      <c r="BT207" s="159" t="s">
        <v>3852</v>
      </c>
      <c r="BU207" s="159" t="s">
        <v>3852</v>
      </c>
      <c r="BV207" s="159" t="s">
        <v>3852</v>
      </c>
      <c r="BW207" s="102" t="s">
        <v>3852</v>
      </c>
      <c r="BX207" s="102" t="s">
        <v>3852</v>
      </c>
    </row>
    <row r="208" spans="1:80" s="102" customFormat="1" ht="15.75" x14ac:dyDescent="0.25">
      <c r="A208" s="185" t="s">
        <v>539</v>
      </c>
      <c r="B208" s="186" t="s">
        <v>11880</v>
      </c>
      <c r="C208" s="186" t="s">
        <v>4973</v>
      </c>
      <c r="D208" s="186" t="s">
        <v>4974</v>
      </c>
      <c r="E208" s="186" t="s">
        <v>11881</v>
      </c>
      <c r="F208" s="186" t="s">
        <v>4975</v>
      </c>
      <c r="G208" s="188" t="s">
        <v>3846</v>
      </c>
      <c r="H208" s="189" t="s">
        <v>11685</v>
      </c>
      <c r="I208" s="185" t="s">
        <v>11887</v>
      </c>
      <c r="J208" s="188">
        <v>2</v>
      </c>
      <c r="K208" s="186" t="s">
        <v>4175</v>
      </c>
      <c r="L208" s="188">
        <v>1</v>
      </c>
      <c r="M208" s="186" t="s">
        <v>4176</v>
      </c>
      <c r="N208" s="188">
        <v>7</v>
      </c>
      <c r="O208" s="186" t="s">
        <v>7244</v>
      </c>
      <c r="P208" s="188">
        <v>2</v>
      </c>
      <c r="Q208" s="186" t="s">
        <v>11668</v>
      </c>
      <c r="R208" s="188" t="s">
        <v>746</v>
      </c>
      <c r="S208" s="186" t="s">
        <v>11687</v>
      </c>
      <c r="T208" s="188" t="s">
        <v>728</v>
      </c>
      <c r="U208" s="186" t="s">
        <v>11688</v>
      </c>
      <c r="V208" s="188" t="s">
        <v>4429</v>
      </c>
      <c r="W208" s="186" t="s">
        <v>4430</v>
      </c>
      <c r="X208" s="188" t="s">
        <v>2870</v>
      </c>
      <c r="Y208" s="186" t="s">
        <v>4024</v>
      </c>
      <c r="Z208" s="186" t="str">
        <f t="shared" si="6"/>
        <v>11 Ciudades y comunidades sostenibles</v>
      </c>
      <c r="AA208" s="188">
        <v>11.1</v>
      </c>
      <c r="AB208" s="186" t="s">
        <v>5961</v>
      </c>
      <c r="AC208" s="186" t="str">
        <f t="shared" si="7"/>
        <v>11.1 De aqui a 2030, asegurar el acceso de todas las personas a viviendas y servicios basicos adecuados, seguros y asequibles y mejorar los barrios marginales</v>
      </c>
      <c r="AD208" s="160" t="s">
        <v>6637</v>
      </c>
      <c r="AE208" s="160" t="s">
        <v>6638</v>
      </c>
      <c r="AF208" s="160" t="s">
        <v>6639</v>
      </c>
      <c r="AG208" s="160" t="s">
        <v>6640</v>
      </c>
      <c r="AH208" s="158" t="s">
        <v>719</v>
      </c>
      <c r="AI208" s="159" t="s">
        <v>6641</v>
      </c>
      <c r="AJ208" s="159" t="s">
        <v>6642</v>
      </c>
      <c r="AK208" s="159" t="s">
        <v>4013</v>
      </c>
      <c r="AL208" s="159" t="s">
        <v>6643</v>
      </c>
      <c r="AM208" s="158" t="s">
        <v>4141</v>
      </c>
      <c r="AN208" s="158" t="s">
        <v>4218</v>
      </c>
      <c r="AO208" s="158" t="s">
        <v>4592</v>
      </c>
      <c r="AP208" s="158" t="s">
        <v>719</v>
      </c>
      <c r="AQ208" s="160" t="s">
        <v>6644</v>
      </c>
      <c r="AR208" s="159" t="s">
        <v>6645</v>
      </c>
      <c r="AS208" s="160" t="s">
        <v>6646</v>
      </c>
      <c r="AT208" s="159" t="s">
        <v>6647</v>
      </c>
      <c r="AU208" s="159" t="s">
        <v>6648</v>
      </c>
      <c r="AV208" s="160"/>
      <c r="AW208" s="159" t="s">
        <v>3852</v>
      </c>
      <c r="AX208" s="159" t="s">
        <v>3852</v>
      </c>
      <c r="AY208" s="160" t="s">
        <v>3852</v>
      </c>
      <c r="AZ208" s="159" t="s">
        <v>3852</v>
      </c>
      <c r="BA208" s="159" t="s">
        <v>3852</v>
      </c>
      <c r="BB208" s="160" t="s">
        <v>3852</v>
      </c>
      <c r="BC208" s="159" t="s">
        <v>3852</v>
      </c>
      <c r="BD208" s="159" t="s">
        <v>3852</v>
      </c>
      <c r="BE208" s="160" t="s">
        <v>3852</v>
      </c>
      <c r="BF208" s="159" t="s">
        <v>3852</v>
      </c>
      <c r="BG208" s="159" t="s">
        <v>3852</v>
      </c>
      <c r="BH208" s="159" t="s">
        <v>3852</v>
      </c>
      <c r="BI208" s="159" t="s">
        <v>3852</v>
      </c>
      <c r="BJ208" s="159" t="s">
        <v>3852</v>
      </c>
      <c r="BK208" s="159" t="s">
        <v>3852</v>
      </c>
      <c r="BL208" s="159" t="s">
        <v>3852</v>
      </c>
      <c r="BM208" s="159" t="s">
        <v>3852</v>
      </c>
      <c r="BN208" s="159" t="s">
        <v>3852</v>
      </c>
      <c r="BO208" s="159" t="s">
        <v>3852</v>
      </c>
      <c r="BP208" s="159" t="s">
        <v>3852</v>
      </c>
      <c r="BQ208" s="159" t="s">
        <v>3852</v>
      </c>
      <c r="BR208" s="159" t="s">
        <v>3852</v>
      </c>
      <c r="BS208" s="159" t="s">
        <v>3852</v>
      </c>
      <c r="BT208" s="159" t="s">
        <v>3852</v>
      </c>
      <c r="BU208" s="159" t="s">
        <v>3852</v>
      </c>
      <c r="BV208" s="159" t="s">
        <v>3852</v>
      </c>
      <c r="BW208" s="102" t="s">
        <v>3852</v>
      </c>
      <c r="BX208" s="102" t="s">
        <v>3852</v>
      </c>
    </row>
    <row r="209" spans="1:76" s="102" customFormat="1" ht="15.75" x14ac:dyDescent="0.25">
      <c r="A209" s="185" t="s">
        <v>539</v>
      </c>
      <c r="B209" s="186" t="s">
        <v>11880</v>
      </c>
      <c r="C209" s="186" t="s">
        <v>4973</v>
      </c>
      <c r="D209" s="186" t="s">
        <v>4974</v>
      </c>
      <c r="E209" s="186" t="s">
        <v>11881</v>
      </c>
      <c r="F209" s="186" t="s">
        <v>4975</v>
      </c>
      <c r="G209" s="188" t="s">
        <v>3849</v>
      </c>
      <c r="H209" s="189" t="s">
        <v>11689</v>
      </c>
      <c r="I209" s="185" t="s">
        <v>11888</v>
      </c>
      <c r="J209" s="188">
        <v>2</v>
      </c>
      <c r="K209" s="186" t="s">
        <v>4175</v>
      </c>
      <c r="L209" s="188">
        <v>1</v>
      </c>
      <c r="M209" s="186" t="s">
        <v>4176</v>
      </c>
      <c r="N209" s="188" t="s">
        <v>728</v>
      </c>
      <c r="O209" s="186" t="s">
        <v>4445</v>
      </c>
      <c r="P209" s="188">
        <v>3</v>
      </c>
      <c r="Q209" s="186" t="s">
        <v>11642</v>
      </c>
      <c r="R209" s="188" t="s">
        <v>719</v>
      </c>
      <c r="S209" s="186" t="s">
        <v>11649</v>
      </c>
      <c r="T209" s="188" t="s">
        <v>719</v>
      </c>
      <c r="U209" s="186" t="s">
        <v>11650</v>
      </c>
      <c r="V209" s="188" t="s">
        <v>4446</v>
      </c>
      <c r="W209" s="186" t="s">
        <v>4447</v>
      </c>
      <c r="X209" s="188" t="s">
        <v>747</v>
      </c>
      <c r="Y209" s="186" t="s">
        <v>4179</v>
      </c>
      <c r="Z209" s="186" t="str">
        <f t="shared" si="6"/>
        <v>8 Trabajo decente y crecimiento economico</v>
      </c>
      <c r="AA209" s="188">
        <v>8.3000000000000007</v>
      </c>
      <c r="AB209" s="186" t="s">
        <v>4180</v>
      </c>
      <c r="AC209" s="186" t="str">
        <f t="shared" si="7"/>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209" s="160" t="s">
        <v>6651</v>
      </c>
      <c r="AE209" s="160" t="s">
        <v>6652</v>
      </c>
      <c r="AF209" s="160" t="s">
        <v>6653</v>
      </c>
      <c r="AG209" s="160" t="s">
        <v>6654</v>
      </c>
      <c r="AH209" s="158" t="s">
        <v>719</v>
      </c>
      <c r="AI209" s="159" t="s">
        <v>6655</v>
      </c>
      <c r="AJ209" s="159" t="s">
        <v>6656</v>
      </c>
      <c r="AK209" s="159" t="s">
        <v>3968</v>
      </c>
      <c r="AL209" s="159" t="s">
        <v>6657</v>
      </c>
      <c r="AM209" s="158" t="s">
        <v>4015</v>
      </c>
      <c r="AN209" s="158" t="s">
        <v>3997</v>
      </c>
      <c r="AO209" s="158" t="s">
        <v>4208</v>
      </c>
      <c r="AP209" s="158" t="s">
        <v>719</v>
      </c>
      <c r="AQ209" s="160" t="s">
        <v>6658</v>
      </c>
      <c r="AR209" s="159" t="s">
        <v>6659</v>
      </c>
      <c r="AS209" s="160" t="s">
        <v>6660</v>
      </c>
      <c r="AT209" s="159" t="s">
        <v>6647</v>
      </c>
      <c r="AU209" s="159" t="s">
        <v>6648</v>
      </c>
      <c r="AV209" s="160" t="s">
        <v>6661</v>
      </c>
      <c r="AW209" s="159" t="s">
        <v>6647</v>
      </c>
      <c r="AX209" s="159" t="s">
        <v>6648</v>
      </c>
      <c r="AY209" s="160" t="s">
        <v>3852</v>
      </c>
      <c r="AZ209" s="159" t="s">
        <v>3852</v>
      </c>
      <c r="BA209" s="159"/>
      <c r="BB209" s="160"/>
      <c r="BC209" s="159"/>
      <c r="BD209" s="159"/>
      <c r="BE209" s="160"/>
      <c r="BF209" s="159"/>
      <c r="BG209" s="159"/>
      <c r="BH209" s="159"/>
      <c r="BI209" s="159"/>
      <c r="BJ209" s="159"/>
      <c r="BK209" s="159"/>
      <c r="BL209" s="159"/>
      <c r="BM209" s="159"/>
      <c r="BN209" s="159"/>
      <c r="BO209" s="159"/>
      <c r="BP209" s="159"/>
      <c r="BQ209" s="159"/>
      <c r="BR209" s="159"/>
      <c r="BS209" s="159"/>
      <c r="BT209" s="159"/>
      <c r="BU209" s="159"/>
      <c r="BV209" s="159"/>
    </row>
    <row r="210" spans="1:76" s="102" customFormat="1" ht="15.75" x14ac:dyDescent="0.25">
      <c r="A210" s="185" t="s">
        <v>539</v>
      </c>
      <c r="B210" s="186" t="s">
        <v>11880</v>
      </c>
      <c r="C210" s="186" t="s">
        <v>4973</v>
      </c>
      <c r="D210" s="186" t="s">
        <v>4974</v>
      </c>
      <c r="E210" s="186" t="s">
        <v>11881</v>
      </c>
      <c r="F210" s="186" t="s">
        <v>4975</v>
      </c>
      <c r="G210" s="188" t="s">
        <v>3859</v>
      </c>
      <c r="H210" s="189" t="s">
        <v>11691</v>
      </c>
      <c r="I210" s="185" t="s">
        <v>11889</v>
      </c>
      <c r="J210" s="185">
        <v>6</v>
      </c>
      <c r="K210" s="186" t="s">
        <v>11620</v>
      </c>
      <c r="L210" s="185">
        <v>2</v>
      </c>
      <c r="M210" s="186" t="s">
        <v>6871</v>
      </c>
      <c r="N210" s="185">
        <v>4</v>
      </c>
      <c r="O210" s="186" t="s">
        <v>11693</v>
      </c>
      <c r="P210" s="185">
        <v>2</v>
      </c>
      <c r="Q210" s="186" t="s">
        <v>11668</v>
      </c>
      <c r="R210" s="185" t="s">
        <v>720</v>
      </c>
      <c r="S210" s="186" t="s">
        <v>11669</v>
      </c>
      <c r="T210" s="185" t="s">
        <v>719</v>
      </c>
      <c r="U210" s="186" t="s">
        <v>4460</v>
      </c>
      <c r="V210" s="185" t="s">
        <v>4461</v>
      </c>
      <c r="W210" s="186" t="s">
        <v>4462</v>
      </c>
      <c r="X210" s="185" t="s">
        <v>2870</v>
      </c>
      <c r="Y210" s="186" t="s">
        <v>4024</v>
      </c>
      <c r="Z210" s="186" t="str">
        <f t="shared" si="6"/>
        <v>11 Ciudades y comunidades sostenibles</v>
      </c>
      <c r="AA210" s="185">
        <v>11.3</v>
      </c>
      <c r="AB210" s="186" t="s">
        <v>4463</v>
      </c>
      <c r="AC210" s="186" t="str">
        <f t="shared" si="7"/>
        <v>11.3 De aqui a 2030, aumentar la urbanizacion inclusiva y sostenible y la capacidad para la planificacion y la gestion participativas, integradas y sostenibles de los asentamientos humanos en todos los paises</v>
      </c>
      <c r="AD210" s="160" t="s">
        <v>6662</v>
      </c>
      <c r="AE210" s="160" t="s">
        <v>6663</v>
      </c>
      <c r="AF210" s="160" t="s">
        <v>6664</v>
      </c>
      <c r="AG210" s="160" t="s">
        <v>6640</v>
      </c>
      <c r="AH210" s="158" t="s">
        <v>719</v>
      </c>
      <c r="AI210" s="159" t="s">
        <v>6665</v>
      </c>
      <c r="AJ210" s="159" t="s">
        <v>6666</v>
      </c>
      <c r="AK210" s="159" t="s">
        <v>4013</v>
      </c>
      <c r="AL210" s="159" t="s">
        <v>6667</v>
      </c>
      <c r="AM210" s="158" t="s">
        <v>4141</v>
      </c>
      <c r="AN210" s="158" t="s">
        <v>4218</v>
      </c>
      <c r="AO210" s="158" t="s">
        <v>4592</v>
      </c>
      <c r="AP210" s="158" t="s">
        <v>719</v>
      </c>
      <c r="AQ210" s="160" t="s">
        <v>6668</v>
      </c>
      <c r="AR210" s="159" t="s">
        <v>6669</v>
      </c>
      <c r="AS210" s="160" t="s">
        <v>6670</v>
      </c>
      <c r="AT210" s="159" t="s">
        <v>6647</v>
      </c>
      <c r="AU210" s="159" t="s">
        <v>6648</v>
      </c>
      <c r="AV210" s="160" t="s">
        <v>3852</v>
      </c>
      <c r="AW210" s="159" t="s">
        <v>3852</v>
      </c>
      <c r="AX210" s="159" t="s">
        <v>3852</v>
      </c>
      <c r="AY210" s="160" t="s">
        <v>3852</v>
      </c>
      <c r="AZ210" s="159" t="s">
        <v>3852</v>
      </c>
      <c r="BA210" s="159"/>
      <c r="BB210" s="160"/>
      <c r="BC210" s="159"/>
      <c r="BD210" s="159"/>
      <c r="BE210" s="160"/>
      <c r="BF210" s="159"/>
      <c r="BG210" s="159"/>
      <c r="BH210" s="159"/>
      <c r="BI210" s="159"/>
      <c r="BJ210" s="159"/>
      <c r="BK210" s="159"/>
      <c r="BL210" s="159"/>
      <c r="BM210" s="159"/>
      <c r="BN210" s="159"/>
      <c r="BO210" s="159"/>
      <c r="BP210" s="159"/>
      <c r="BQ210" s="159"/>
      <c r="BR210" s="159"/>
      <c r="BS210" s="159"/>
      <c r="BT210" s="159"/>
      <c r="BU210" s="159"/>
      <c r="BV210" s="159"/>
    </row>
    <row r="211" spans="1:76" s="102" customFormat="1" ht="15.75" x14ac:dyDescent="0.25">
      <c r="A211" s="185" t="s">
        <v>539</v>
      </c>
      <c r="B211" s="186" t="s">
        <v>11880</v>
      </c>
      <c r="C211" s="186" t="s">
        <v>4973</v>
      </c>
      <c r="D211" s="186" t="s">
        <v>4974</v>
      </c>
      <c r="E211" s="186" t="s">
        <v>11881</v>
      </c>
      <c r="F211" s="186" t="s">
        <v>4975</v>
      </c>
      <c r="G211" s="188" t="s">
        <v>666</v>
      </c>
      <c r="H211" s="189" t="s">
        <v>11619</v>
      </c>
      <c r="I211" s="185" t="s">
        <v>2784</v>
      </c>
      <c r="J211" s="188">
        <v>2</v>
      </c>
      <c r="K211" s="186" t="s">
        <v>4175</v>
      </c>
      <c r="L211" s="188">
        <v>2</v>
      </c>
      <c r="M211" s="186" t="s">
        <v>4352</v>
      </c>
      <c r="N211" s="188">
        <v>2</v>
      </c>
      <c r="O211" s="186" t="s">
        <v>4353</v>
      </c>
      <c r="P211" s="188">
        <v>2</v>
      </c>
      <c r="Q211" s="186" t="s">
        <v>11668</v>
      </c>
      <c r="R211" s="188" t="s">
        <v>720</v>
      </c>
      <c r="S211" s="186" t="s">
        <v>11669</v>
      </c>
      <c r="T211" s="188" t="s">
        <v>719</v>
      </c>
      <c r="U211" s="186" t="s">
        <v>4460</v>
      </c>
      <c r="V211" s="188" t="s">
        <v>3987</v>
      </c>
      <c r="W211" s="186" t="s">
        <v>3988</v>
      </c>
      <c r="X211" s="188" t="s">
        <v>2870</v>
      </c>
      <c r="Y211" s="186" t="s">
        <v>4024</v>
      </c>
      <c r="Z211" s="186" t="str">
        <f t="shared" si="6"/>
        <v>11 Ciudades y comunidades sostenibles</v>
      </c>
      <c r="AA211" s="188">
        <v>11.3</v>
      </c>
      <c r="AB211" s="186" t="s">
        <v>4463</v>
      </c>
      <c r="AC211" s="186" t="str">
        <f t="shared" si="7"/>
        <v>11.3 De aqui a 2030, aumentar la urbanizacion inclusiva y sostenible y la capacidad para la planificacion y la gestion participativas, integradas y sostenibles de los asentamientos humanos en todos los paises</v>
      </c>
      <c r="AD211" s="160" t="s">
        <v>6671</v>
      </c>
      <c r="AE211" s="160" t="s">
        <v>6672</v>
      </c>
      <c r="AF211" s="160" t="s">
        <v>6673</v>
      </c>
      <c r="AG211" s="160" t="s">
        <v>6674</v>
      </c>
      <c r="AH211" s="158" t="s">
        <v>719</v>
      </c>
      <c r="AI211" s="159" t="s">
        <v>6675</v>
      </c>
      <c r="AJ211" s="159" t="s">
        <v>4271</v>
      </c>
      <c r="AK211" s="159" t="s">
        <v>4013</v>
      </c>
      <c r="AL211" s="159" t="s">
        <v>6676</v>
      </c>
      <c r="AM211" s="158" t="s">
        <v>3996</v>
      </c>
      <c r="AN211" s="158" t="s">
        <v>3997</v>
      </c>
      <c r="AO211" s="158" t="s">
        <v>6677</v>
      </c>
      <c r="AP211" s="158" t="s">
        <v>719</v>
      </c>
      <c r="AQ211" s="160" t="s">
        <v>4273</v>
      </c>
      <c r="AR211" s="159" t="s">
        <v>6678</v>
      </c>
      <c r="AS211" s="160" t="s">
        <v>6679</v>
      </c>
      <c r="AT211" s="159" t="s">
        <v>6680</v>
      </c>
      <c r="AU211" s="159" t="s">
        <v>6681</v>
      </c>
      <c r="AV211" s="160" t="s">
        <v>3852</v>
      </c>
      <c r="AW211" s="159" t="s">
        <v>3852</v>
      </c>
      <c r="AX211" s="159" t="s">
        <v>3852</v>
      </c>
      <c r="AY211" s="160" t="s">
        <v>3852</v>
      </c>
      <c r="AZ211" s="159" t="s">
        <v>3852</v>
      </c>
      <c r="BA211" s="159"/>
      <c r="BB211" s="160"/>
      <c r="BC211" s="159"/>
      <c r="BD211" s="159"/>
      <c r="BE211" s="160"/>
      <c r="BF211" s="159"/>
      <c r="BG211" s="159"/>
      <c r="BH211" s="159"/>
      <c r="BI211" s="159"/>
      <c r="BJ211" s="159"/>
      <c r="BK211" s="159"/>
      <c r="BL211" s="159"/>
      <c r="BM211" s="159"/>
      <c r="BN211" s="159"/>
      <c r="BO211" s="159"/>
      <c r="BP211" s="159"/>
      <c r="BQ211" s="159"/>
      <c r="BR211" s="159"/>
      <c r="BS211" s="159"/>
      <c r="BT211" s="159"/>
      <c r="BU211" s="159"/>
      <c r="BV211" s="159"/>
    </row>
    <row r="212" spans="1:76" s="102" customFormat="1" ht="15.75" x14ac:dyDescent="0.25">
      <c r="A212" s="185" t="s">
        <v>539</v>
      </c>
      <c r="B212" s="186" t="s">
        <v>11880</v>
      </c>
      <c r="C212" s="186" t="s">
        <v>4973</v>
      </c>
      <c r="D212" s="186" t="s">
        <v>4974</v>
      </c>
      <c r="E212" s="186" t="s">
        <v>11881</v>
      </c>
      <c r="F212" s="186" t="s">
        <v>4975</v>
      </c>
      <c r="G212" s="188" t="s">
        <v>3862</v>
      </c>
      <c r="H212" s="189" t="s">
        <v>11623</v>
      </c>
      <c r="I212" s="185" t="s">
        <v>11890</v>
      </c>
      <c r="J212" s="188">
        <v>2</v>
      </c>
      <c r="K212" s="186" t="s">
        <v>4175</v>
      </c>
      <c r="L212" s="188">
        <v>1</v>
      </c>
      <c r="M212" s="186" t="s">
        <v>4176</v>
      </c>
      <c r="N212" s="188">
        <v>7</v>
      </c>
      <c r="O212" s="186" t="s">
        <v>7244</v>
      </c>
      <c r="P212" s="188">
        <v>1</v>
      </c>
      <c r="Q212" s="186" t="s">
        <v>3957</v>
      </c>
      <c r="R212" s="188" t="s">
        <v>747</v>
      </c>
      <c r="S212" s="186" t="s">
        <v>11646</v>
      </c>
      <c r="T212" s="188" t="s">
        <v>719</v>
      </c>
      <c r="U212" s="186" t="s">
        <v>11695</v>
      </c>
      <c r="V212" s="188" t="s">
        <v>4005</v>
      </c>
      <c r="W212" s="186" t="s">
        <v>4006</v>
      </c>
      <c r="X212" s="188" t="s">
        <v>2870</v>
      </c>
      <c r="Y212" s="186" t="s">
        <v>4024</v>
      </c>
      <c r="Z212" s="186" t="str">
        <f t="shared" si="6"/>
        <v>11 Ciudades y comunidades sostenibles</v>
      </c>
      <c r="AA212" s="188">
        <v>11.3</v>
      </c>
      <c r="AB212" s="186" t="s">
        <v>4463</v>
      </c>
      <c r="AC212" s="186" t="str">
        <f t="shared" si="7"/>
        <v>11.3 De aqui a 2030, aumentar la urbanizacion inclusiva y sostenible y la capacidad para la planificacion y la gestion participativas, integradas y sostenibles de los asentamientos humanos en todos los paises</v>
      </c>
      <c r="AD212" s="160" t="s">
        <v>5620</v>
      </c>
      <c r="AE212" s="160" t="s">
        <v>4502</v>
      </c>
      <c r="AF212" s="160" t="s">
        <v>3991</v>
      </c>
      <c r="AG212" s="160" t="s">
        <v>4507</v>
      </c>
      <c r="AH212" s="158" t="s">
        <v>719</v>
      </c>
      <c r="AI212" s="159" t="s">
        <v>4230</v>
      </c>
      <c r="AJ212" s="159" t="s">
        <v>4231</v>
      </c>
      <c r="AK212" s="159" t="s">
        <v>3968</v>
      </c>
      <c r="AL212" s="159" t="s">
        <v>6682</v>
      </c>
      <c r="AM212" s="158" t="s">
        <v>3996</v>
      </c>
      <c r="AN212" s="158" t="s">
        <v>3997</v>
      </c>
      <c r="AO212" s="158" t="s">
        <v>3998</v>
      </c>
      <c r="AP212" s="158" t="s">
        <v>719</v>
      </c>
      <c r="AQ212" s="160" t="s">
        <v>6683</v>
      </c>
      <c r="AR212" s="159" t="s">
        <v>6684</v>
      </c>
      <c r="AS212" s="160" t="s">
        <v>4004</v>
      </c>
      <c r="AT212" s="159" t="s">
        <v>6680</v>
      </c>
      <c r="AU212" s="159" t="s">
        <v>6681</v>
      </c>
      <c r="AV212" s="160" t="s">
        <v>4001</v>
      </c>
      <c r="AW212" s="159" t="s">
        <v>6680</v>
      </c>
      <c r="AX212" s="159" t="s">
        <v>6681</v>
      </c>
      <c r="AY212" s="160" t="s">
        <v>3852</v>
      </c>
      <c r="AZ212" s="159" t="s">
        <v>3852</v>
      </c>
      <c r="BA212" s="159" t="s">
        <v>3852</v>
      </c>
      <c r="BB212" s="160" t="s">
        <v>3852</v>
      </c>
      <c r="BC212" s="159" t="s">
        <v>3852</v>
      </c>
      <c r="BD212" s="159" t="s">
        <v>3852</v>
      </c>
      <c r="BE212" s="160" t="s">
        <v>3852</v>
      </c>
      <c r="BF212" s="159" t="s">
        <v>3852</v>
      </c>
      <c r="BG212" s="159" t="s">
        <v>3852</v>
      </c>
      <c r="BH212" s="159" t="s">
        <v>3852</v>
      </c>
      <c r="BI212" s="159" t="s">
        <v>3852</v>
      </c>
      <c r="BJ212" s="159" t="s">
        <v>3852</v>
      </c>
      <c r="BK212" s="159" t="s">
        <v>3852</v>
      </c>
      <c r="BL212" s="159" t="s">
        <v>3852</v>
      </c>
      <c r="BM212" s="159" t="s">
        <v>3852</v>
      </c>
      <c r="BN212" s="159" t="s">
        <v>3852</v>
      </c>
      <c r="BO212" s="159" t="s">
        <v>3852</v>
      </c>
      <c r="BP212" s="159" t="s">
        <v>3852</v>
      </c>
      <c r="BQ212" s="159" t="s">
        <v>3852</v>
      </c>
      <c r="BR212" s="159" t="s">
        <v>3852</v>
      </c>
      <c r="BS212" s="159" t="s">
        <v>3852</v>
      </c>
      <c r="BT212" s="159" t="s">
        <v>3852</v>
      </c>
      <c r="BU212" s="159" t="s">
        <v>3852</v>
      </c>
      <c r="BV212" s="159" t="s">
        <v>3852</v>
      </c>
      <c r="BW212" s="102" t="s">
        <v>3852</v>
      </c>
      <c r="BX212" s="102" t="s">
        <v>3852</v>
      </c>
    </row>
    <row r="213" spans="1:76" s="102" customFormat="1" ht="15.75" x14ac:dyDescent="0.25">
      <c r="A213" s="185" t="s">
        <v>539</v>
      </c>
      <c r="B213" s="186" t="s">
        <v>11880</v>
      </c>
      <c r="C213" s="186" t="s">
        <v>4973</v>
      </c>
      <c r="D213" s="186" t="s">
        <v>4974</v>
      </c>
      <c r="E213" s="186" t="s">
        <v>11881</v>
      </c>
      <c r="F213" s="186" t="s">
        <v>4975</v>
      </c>
      <c r="G213" s="188" t="s">
        <v>667</v>
      </c>
      <c r="H213" s="189" t="s">
        <v>11625</v>
      </c>
      <c r="I213" s="185" t="s">
        <v>2789</v>
      </c>
      <c r="J213" s="188">
        <v>5</v>
      </c>
      <c r="K213" s="186" t="s">
        <v>11626</v>
      </c>
      <c r="L213" s="188">
        <v>3</v>
      </c>
      <c r="M213" s="186" t="s">
        <v>7725</v>
      </c>
      <c r="N213" s="188" t="s">
        <v>728</v>
      </c>
      <c r="O213" s="186" t="s">
        <v>4021</v>
      </c>
      <c r="P213" s="188">
        <v>1</v>
      </c>
      <c r="Q213" s="186" t="s">
        <v>3957</v>
      </c>
      <c r="R213" s="188" t="s">
        <v>739</v>
      </c>
      <c r="S213" s="186" t="s">
        <v>11627</v>
      </c>
      <c r="T213" s="188" t="s">
        <v>720</v>
      </c>
      <c r="U213" s="186" t="s">
        <v>4020</v>
      </c>
      <c r="V213" s="188" t="s">
        <v>4022</v>
      </c>
      <c r="W213" s="186" t="s">
        <v>4023</v>
      </c>
      <c r="X213" s="188" t="s">
        <v>2870</v>
      </c>
      <c r="Y213" s="186" t="s">
        <v>4024</v>
      </c>
      <c r="Z213" s="186" t="str">
        <f t="shared" si="6"/>
        <v>11 Ciudades y comunidades sostenibles</v>
      </c>
      <c r="AA213" s="188">
        <v>11.5</v>
      </c>
      <c r="AB213" s="186" t="s">
        <v>4025</v>
      </c>
      <c r="AC213" s="186" t="str">
        <f t="shared" si="7"/>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213" s="160" t="s">
        <v>5974</v>
      </c>
      <c r="AE213" s="160" t="s">
        <v>6685</v>
      </c>
      <c r="AF213" s="160" t="s">
        <v>4204</v>
      </c>
      <c r="AG213" s="160" t="s">
        <v>4516</v>
      </c>
      <c r="AH213" s="158" t="s">
        <v>719</v>
      </c>
      <c r="AI213" s="159" t="s">
        <v>4239</v>
      </c>
      <c r="AJ213" s="159" t="s">
        <v>4240</v>
      </c>
      <c r="AK213" s="159" t="s">
        <v>4013</v>
      </c>
      <c r="AL213" s="159" t="s">
        <v>6686</v>
      </c>
      <c r="AM213" s="158" t="s">
        <v>3996</v>
      </c>
      <c r="AN213" s="158" t="s">
        <v>3997</v>
      </c>
      <c r="AO213" s="158" t="s">
        <v>3998</v>
      </c>
      <c r="AP213" s="158" t="s">
        <v>719</v>
      </c>
      <c r="AQ213" s="160" t="s">
        <v>4242</v>
      </c>
      <c r="AR213" s="159" t="s">
        <v>6687</v>
      </c>
      <c r="AS213" s="160" t="s">
        <v>6688</v>
      </c>
      <c r="AT213" s="159" t="s">
        <v>6680</v>
      </c>
      <c r="AU213" s="159" t="s">
        <v>6681</v>
      </c>
      <c r="AV213" s="160"/>
      <c r="AW213" s="159" t="s">
        <v>3852</v>
      </c>
      <c r="AX213" s="159" t="s">
        <v>3852</v>
      </c>
      <c r="AY213" s="160" t="s">
        <v>3852</v>
      </c>
      <c r="AZ213" s="159" t="s">
        <v>3852</v>
      </c>
      <c r="BA213" s="159" t="s">
        <v>3852</v>
      </c>
      <c r="BB213" s="160" t="s">
        <v>3852</v>
      </c>
      <c r="BC213" s="159" t="s">
        <v>3852</v>
      </c>
      <c r="BD213" s="159" t="s">
        <v>3852</v>
      </c>
      <c r="BE213" s="160" t="s">
        <v>3852</v>
      </c>
      <c r="BF213" s="159" t="s">
        <v>3852</v>
      </c>
      <c r="BG213" s="159" t="s">
        <v>3852</v>
      </c>
      <c r="BH213" s="159" t="s">
        <v>3852</v>
      </c>
      <c r="BI213" s="159" t="s">
        <v>3852</v>
      </c>
      <c r="BJ213" s="159" t="s">
        <v>3852</v>
      </c>
      <c r="BK213" s="159" t="s">
        <v>3852</v>
      </c>
      <c r="BL213" s="159" t="s">
        <v>3852</v>
      </c>
      <c r="BM213" s="159" t="s">
        <v>3852</v>
      </c>
      <c r="BN213" s="159" t="s">
        <v>3852</v>
      </c>
      <c r="BO213" s="159" t="s">
        <v>3852</v>
      </c>
      <c r="BP213" s="159" t="s">
        <v>3852</v>
      </c>
      <c r="BQ213" s="159" t="s">
        <v>3852</v>
      </c>
      <c r="BR213" s="159" t="s">
        <v>3852</v>
      </c>
      <c r="BS213" s="159" t="s">
        <v>3852</v>
      </c>
      <c r="BT213" s="159" t="s">
        <v>3852</v>
      </c>
      <c r="BU213" s="159" t="s">
        <v>3852</v>
      </c>
      <c r="BV213" s="159" t="s">
        <v>3852</v>
      </c>
      <c r="BW213" s="102" t="s">
        <v>3852</v>
      </c>
      <c r="BX213" s="102" t="s">
        <v>3852</v>
      </c>
    </row>
    <row r="214" spans="1:76" s="102" customFormat="1" ht="15.75" x14ac:dyDescent="0.25">
      <c r="A214" s="185" t="s">
        <v>539</v>
      </c>
      <c r="B214" s="186" t="s">
        <v>11880</v>
      </c>
      <c r="C214" s="186" t="s">
        <v>4973</v>
      </c>
      <c r="D214" s="186" t="s">
        <v>4974</v>
      </c>
      <c r="E214" s="186" t="s">
        <v>11881</v>
      </c>
      <c r="F214" s="186" t="s">
        <v>4975</v>
      </c>
      <c r="G214" s="188" t="s">
        <v>3872</v>
      </c>
      <c r="H214" s="189" t="s">
        <v>11696</v>
      </c>
      <c r="I214" s="185" t="s">
        <v>11891</v>
      </c>
      <c r="J214" s="188">
        <v>2</v>
      </c>
      <c r="K214" s="186" t="s">
        <v>4175</v>
      </c>
      <c r="L214" s="188">
        <v>2</v>
      </c>
      <c r="M214" s="186" t="s">
        <v>4352</v>
      </c>
      <c r="N214" s="188">
        <v>2</v>
      </c>
      <c r="O214" s="186" t="s">
        <v>4353</v>
      </c>
      <c r="P214" s="188">
        <v>2</v>
      </c>
      <c r="Q214" s="186" t="s">
        <v>11668</v>
      </c>
      <c r="R214" s="188" t="s">
        <v>720</v>
      </c>
      <c r="S214" s="186" t="s">
        <v>11669</v>
      </c>
      <c r="T214" s="188" t="s">
        <v>720</v>
      </c>
      <c r="U214" s="186" t="s">
        <v>11698</v>
      </c>
      <c r="V214" s="188" t="s">
        <v>2517</v>
      </c>
      <c r="W214" s="186" t="s">
        <v>11696</v>
      </c>
      <c r="X214" s="188" t="s">
        <v>3246</v>
      </c>
      <c r="Y214" s="186" t="s">
        <v>3960</v>
      </c>
      <c r="Z214" s="186" t="str">
        <f t="shared" si="6"/>
        <v>16 Paz, justicia e instituciones solidas</v>
      </c>
      <c r="AA214" s="188">
        <v>16.7</v>
      </c>
      <c r="AB214" s="186" t="s">
        <v>4536</v>
      </c>
      <c r="AC214" s="186" t="str">
        <f t="shared" si="7"/>
        <v>16.7 Garantizar la adopcion en todos los niveles de decisiones inclusivas, participativas y representativas que respondan a las necesidades</v>
      </c>
      <c r="AD214" s="160" t="s">
        <v>6692</v>
      </c>
      <c r="AE214" s="160" t="s">
        <v>4228</v>
      </c>
      <c r="AF214" s="160" t="s">
        <v>3991</v>
      </c>
      <c r="AG214" s="160" t="s">
        <v>5625</v>
      </c>
      <c r="AH214" s="158" t="s">
        <v>719</v>
      </c>
      <c r="AI214" s="159" t="s">
        <v>4230</v>
      </c>
      <c r="AJ214" s="159" t="s">
        <v>6693</v>
      </c>
      <c r="AK214" s="159" t="s">
        <v>3968</v>
      </c>
      <c r="AL214" s="159" t="s">
        <v>6694</v>
      </c>
      <c r="AM214" s="158" t="s">
        <v>4164</v>
      </c>
      <c r="AN214" s="158" t="s">
        <v>6695</v>
      </c>
      <c r="AO214" s="158" t="s">
        <v>6494</v>
      </c>
      <c r="AP214" s="158" t="s">
        <v>719</v>
      </c>
      <c r="AQ214" s="160" t="s">
        <v>6696</v>
      </c>
      <c r="AR214" s="159" t="s">
        <v>6697</v>
      </c>
      <c r="AS214" s="160" t="s">
        <v>6698</v>
      </c>
      <c r="AT214" s="159" t="s">
        <v>6699</v>
      </c>
      <c r="AU214" s="159" t="s">
        <v>6700</v>
      </c>
      <c r="AV214" s="160" t="s">
        <v>6701</v>
      </c>
      <c r="AW214" s="159" t="s">
        <v>6699</v>
      </c>
      <c r="AX214" s="159" t="s">
        <v>6700</v>
      </c>
      <c r="AY214" s="160" t="s">
        <v>3852</v>
      </c>
      <c r="AZ214" s="159" t="s">
        <v>3852</v>
      </c>
      <c r="BA214" s="159" t="s">
        <v>3852</v>
      </c>
      <c r="BB214" s="160" t="s">
        <v>3852</v>
      </c>
      <c r="BC214" s="159" t="s">
        <v>3852</v>
      </c>
      <c r="BD214" s="159" t="s">
        <v>3852</v>
      </c>
      <c r="BE214" s="160" t="s">
        <v>3852</v>
      </c>
      <c r="BF214" s="159" t="s">
        <v>3852</v>
      </c>
      <c r="BG214" s="159" t="s">
        <v>3852</v>
      </c>
      <c r="BH214" s="159" t="s">
        <v>3852</v>
      </c>
      <c r="BI214" s="159" t="s">
        <v>3852</v>
      </c>
      <c r="BJ214" s="159" t="s">
        <v>3852</v>
      </c>
      <c r="BK214" s="159" t="s">
        <v>3852</v>
      </c>
      <c r="BL214" s="159" t="s">
        <v>3852</v>
      </c>
      <c r="BM214" s="159" t="s">
        <v>3852</v>
      </c>
      <c r="BN214" s="159" t="s">
        <v>3852</v>
      </c>
      <c r="BO214" s="159" t="s">
        <v>3852</v>
      </c>
      <c r="BP214" s="159" t="s">
        <v>3852</v>
      </c>
      <c r="BQ214" s="159" t="s">
        <v>3852</v>
      </c>
      <c r="BR214" s="159" t="s">
        <v>3852</v>
      </c>
      <c r="BS214" s="159" t="s">
        <v>3852</v>
      </c>
      <c r="BT214" s="159" t="s">
        <v>3852</v>
      </c>
      <c r="BU214" s="159" t="s">
        <v>3852</v>
      </c>
      <c r="BV214" s="159" t="s">
        <v>3852</v>
      </c>
      <c r="BW214" s="102" t="s">
        <v>3852</v>
      </c>
      <c r="BX214" s="102" t="s">
        <v>3852</v>
      </c>
    </row>
    <row r="215" spans="1:76" s="102" customFormat="1" ht="15.75" x14ac:dyDescent="0.25">
      <c r="A215" s="185" t="s">
        <v>539</v>
      </c>
      <c r="B215" s="186" t="s">
        <v>11880</v>
      </c>
      <c r="C215" s="186" t="s">
        <v>4973</v>
      </c>
      <c r="D215" s="186" t="s">
        <v>4974</v>
      </c>
      <c r="E215" s="186" t="s">
        <v>11881</v>
      </c>
      <c r="F215" s="186" t="s">
        <v>4975</v>
      </c>
      <c r="G215" s="188" t="s">
        <v>3882</v>
      </c>
      <c r="H215" s="189" t="s">
        <v>11699</v>
      </c>
      <c r="I215" s="185" t="s">
        <v>11892</v>
      </c>
      <c r="J215" s="188">
        <v>2</v>
      </c>
      <c r="K215" s="186" t="s">
        <v>4175</v>
      </c>
      <c r="L215" s="188">
        <v>1</v>
      </c>
      <c r="M215" s="186" t="s">
        <v>4176</v>
      </c>
      <c r="N215" s="188">
        <v>3</v>
      </c>
      <c r="O215" s="186" t="s">
        <v>4445</v>
      </c>
      <c r="P215" s="188">
        <v>2</v>
      </c>
      <c r="Q215" s="186" t="s">
        <v>11668</v>
      </c>
      <c r="R215" s="188" t="s">
        <v>746</v>
      </c>
      <c r="S215" s="186" t="s">
        <v>11687</v>
      </c>
      <c r="T215" s="188" t="s">
        <v>747</v>
      </c>
      <c r="U215" s="186" t="s">
        <v>11701</v>
      </c>
      <c r="V215" s="188" t="s">
        <v>4759</v>
      </c>
      <c r="W215" s="186" t="s">
        <v>4760</v>
      </c>
      <c r="X215" s="188" t="s">
        <v>768</v>
      </c>
      <c r="Y215" s="186" t="s">
        <v>4761</v>
      </c>
      <c r="Z215" s="186" t="str">
        <f t="shared" si="6"/>
        <v>5 Igualdad de genero</v>
      </c>
      <c r="AA215" s="188">
        <v>5.0999999999999996</v>
      </c>
      <c r="AB215" s="186" t="s">
        <v>4762</v>
      </c>
      <c r="AC215" s="186" t="str">
        <f t="shared" si="7"/>
        <v>5.1 Poner fin a todas las formas de discriminacion contra todas las mujeres y las niñas en todo el mundo</v>
      </c>
      <c r="AD215" s="160" t="s">
        <v>6704</v>
      </c>
      <c r="AE215" s="160" t="s">
        <v>6519</v>
      </c>
      <c r="AF215" s="160" t="s">
        <v>6705</v>
      </c>
      <c r="AG215" s="160" t="s">
        <v>6706</v>
      </c>
      <c r="AH215" s="158" t="s">
        <v>719</v>
      </c>
      <c r="AI215" s="159" t="s">
        <v>6707</v>
      </c>
      <c r="AJ215" s="159" t="s">
        <v>6708</v>
      </c>
      <c r="AK215" s="159" t="s">
        <v>4013</v>
      </c>
      <c r="AL215" s="159" t="s">
        <v>6709</v>
      </c>
      <c r="AM215" s="158" t="s">
        <v>3996</v>
      </c>
      <c r="AN215" s="158" t="s">
        <v>3997</v>
      </c>
      <c r="AO215" s="158" t="s">
        <v>3998</v>
      </c>
      <c r="AP215" s="158" t="s">
        <v>719</v>
      </c>
      <c r="AQ215" s="160" t="s">
        <v>6710</v>
      </c>
      <c r="AR215" s="159" t="s">
        <v>6711</v>
      </c>
      <c r="AS215" s="160" t="s">
        <v>6712</v>
      </c>
      <c r="AT215" s="159" t="s">
        <v>6713</v>
      </c>
      <c r="AU215" s="159" t="s">
        <v>6714</v>
      </c>
      <c r="AV215" s="160" t="s">
        <v>3852</v>
      </c>
      <c r="AW215" s="159" t="s">
        <v>3852</v>
      </c>
      <c r="AX215" s="159" t="s">
        <v>3852</v>
      </c>
      <c r="AY215" s="160" t="s">
        <v>3852</v>
      </c>
      <c r="AZ215" s="159" t="s">
        <v>3852</v>
      </c>
      <c r="BA215" s="159"/>
      <c r="BB215" s="160"/>
      <c r="BC215" s="159"/>
      <c r="BD215" s="159"/>
      <c r="BE215" s="160"/>
      <c r="BF215" s="159"/>
      <c r="BG215" s="159"/>
      <c r="BH215" s="159"/>
      <c r="BI215" s="159"/>
      <c r="BJ215" s="159"/>
      <c r="BK215" s="159"/>
      <c r="BL215" s="159"/>
      <c r="BM215" s="159"/>
      <c r="BN215" s="159"/>
      <c r="BO215" s="159"/>
      <c r="BP215" s="159"/>
      <c r="BQ215" s="159"/>
      <c r="BR215" s="159"/>
      <c r="BS215" s="159"/>
      <c r="BT215" s="159"/>
      <c r="BU215" s="159"/>
      <c r="BV215" s="159"/>
    </row>
    <row r="216" spans="1:76" s="102" customFormat="1" ht="15.75" x14ac:dyDescent="0.25">
      <c r="A216" s="185" t="s">
        <v>539</v>
      </c>
      <c r="B216" s="186" t="s">
        <v>11880</v>
      </c>
      <c r="C216" s="186" t="s">
        <v>4973</v>
      </c>
      <c r="D216" s="186" t="s">
        <v>4974</v>
      </c>
      <c r="E216" s="186" t="s">
        <v>11881</v>
      </c>
      <c r="F216" s="186" t="s">
        <v>4975</v>
      </c>
      <c r="G216" s="188" t="s">
        <v>3886</v>
      </c>
      <c r="H216" s="189" t="s">
        <v>11745</v>
      </c>
      <c r="I216" s="185" t="s">
        <v>11893</v>
      </c>
      <c r="J216" s="185">
        <v>2</v>
      </c>
      <c r="K216" s="186" t="s">
        <v>4175</v>
      </c>
      <c r="L216" s="185">
        <v>1</v>
      </c>
      <c r="M216" s="186" t="s">
        <v>4176</v>
      </c>
      <c r="N216" s="185">
        <v>6</v>
      </c>
      <c r="O216" s="186" t="s">
        <v>7292</v>
      </c>
      <c r="P216" s="185">
        <v>2</v>
      </c>
      <c r="Q216" s="186" t="s">
        <v>11668</v>
      </c>
      <c r="R216" s="185" t="s">
        <v>746</v>
      </c>
      <c r="S216" s="186" t="s">
        <v>11687</v>
      </c>
      <c r="T216" s="185" t="s">
        <v>728</v>
      </c>
      <c r="U216" s="186" t="s">
        <v>11688</v>
      </c>
      <c r="V216" s="185" t="s">
        <v>5228</v>
      </c>
      <c r="W216" s="186" t="s">
        <v>5229</v>
      </c>
      <c r="X216" s="185" t="s">
        <v>2481</v>
      </c>
      <c r="Y216" s="186" t="s">
        <v>4560</v>
      </c>
      <c r="Z216" s="186" t="str">
        <f t="shared" si="6"/>
        <v>10 Reduccion de las desigualdades</v>
      </c>
      <c r="AA216" s="185">
        <v>10.199999999999999</v>
      </c>
      <c r="AB216" s="186" t="s">
        <v>4561</v>
      </c>
      <c r="AC216" s="186" t="str">
        <f t="shared" si="7"/>
        <v>10.2 De aqui a 2030, potenciar y promover la inclusion social, economica y politica de todas las personas, independientemente de su edad, sexo, discapacidad, raza, etnia, origen, religion o situacion economica u otra condicion</v>
      </c>
      <c r="AD216" s="160" t="s">
        <v>6637</v>
      </c>
      <c r="AE216" s="160" t="s">
        <v>6638</v>
      </c>
      <c r="AF216" s="160" t="s">
        <v>6715</v>
      </c>
      <c r="AG216" s="160" t="s">
        <v>6716</v>
      </c>
      <c r="AH216" s="158" t="s">
        <v>4188</v>
      </c>
      <c r="AI216" s="159" t="s">
        <v>6717</v>
      </c>
      <c r="AJ216" s="159" t="s">
        <v>6718</v>
      </c>
      <c r="AK216" s="159" t="s">
        <v>4013</v>
      </c>
      <c r="AL216" s="159" t="s">
        <v>6719</v>
      </c>
      <c r="AM216" s="158" t="s">
        <v>4015</v>
      </c>
      <c r="AN216" s="158" t="s">
        <v>4016</v>
      </c>
      <c r="AO216" s="158" t="s">
        <v>4219</v>
      </c>
      <c r="AP216" s="158" t="s">
        <v>4188</v>
      </c>
      <c r="AQ216" s="160" t="s">
        <v>6720</v>
      </c>
      <c r="AR216" s="159" t="s">
        <v>6721</v>
      </c>
      <c r="AS216" s="160" t="s">
        <v>6722</v>
      </c>
      <c r="AT216" s="159" t="s">
        <v>6723</v>
      </c>
      <c r="AU216" s="159" t="s">
        <v>6724</v>
      </c>
      <c r="AV216" s="160" t="s">
        <v>3852</v>
      </c>
      <c r="AW216" s="159" t="s">
        <v>3852</v>
      </c>
      <c r="AX216" s="159" t="s">
        <v>3852</v>
      </c>
      <c r="AY216" s="160" t="s">
        <v>3852</v>
      </c>
      <c r="AZ216" s="159" t="s">
        <v>3852</v>
      </c>
      <c r="BA216" s="159"/>
      <c r="BB216" s="160"/>
      <c r="BC216" s="159"/>
      <c r="BD216" s="159"/>
      <c r="BE216" s="160"/>
      <c r="BF216" s="159"/>
      <c r="BG216" s="159"/>
      <c r="BH216" s="159"/>
      <c r="BI216" s="159"/>
      <c r="BJ216" s="159"/>
      <c r="BK216" s="159"/>
      <c r="BL216" s="159"/>
      <c r="BM216" s="159"/>
      <c r="BN216" s="159"/>
      <c r="BO216" s="159"/>
      <c r="BP216" s="159"/>
      <c r="BQ216" s="159"/>
      <c r="BR216" s="159"/>
      <c r="BS216" s="159"/>
      <c r="BT216" s="159"/>
      <c r="BU216" s="159"/>
      <c r="BV216" s="159"/>
    </row>
    <row r="217" spans="1:76" s="102" customFormat="1" ht="15.75" x14ac:dyDescent="0.25">
      <c r="A217" s="185" t="s">
        <v>539</v>
      </c>
      <c r="B217" s="186" t="s">
        <v>11880</v>
      </c>
      <c r="C217" s="186" t="s">
        <v>4973</v>
      </c>
      <c r="D217" s="186" t="s">
        <v>4974</v>
      </c>
      <c r="E217" s="186" t="s">
        <v>11881</v>
      </c>
      <c r="F217" s="186" t="s">
        <v>4975</v>
      </c>
      <c r="G217" s="188" t="s">
        <v>3900</v>
      </c>
      <c r="H217" s="189" t="s">
        <v>11702</v>
      </c>
      <c r="I217" s="185" t="s">
        <v>11894</v>
      </c>
      <c r="J217" s="188">
        <v>2</v>
      </c>
      <c r="K217" s="186" t="s">
        <v>4175</v>
      </c>
      <c r="L217" s="188">
        <v>1</v>
      </c>
      <c r="M217" s="186" t="s">
        <v>4176</v>
      </c>
      <c r="N217" s="188">
        <v>3</v>
      </c>
      <c r="O217" s="186" t="s">
        <v>4445</v>
      </c>
      <c r="P217" s="188">
        <v>2</v>
      </c>
      <c r="Q217" s="186" t="s">
        <v>11668</v>
      </c>
      <c r="R217" s="188" t="s">
        <v>739</v>
      </c>
      <c r="S217" s="186" t="s">
        <v>11704</v>
      </c>
      <c r="T217" s="188" t="s">
        <v>719</v>
      </c>
      <c r="U217" s="186" t="s">
        <v>11704</v>
      </c>
      <c r="V217" s="188" t="s">
        <v>4571</v>
      </c>
      <c r="W217" s="186" t="s">
        <v>4572</v>
      </c>
      <c r="X217" s="188" t="s">
        <v>2481</v>
      </c>
      <c r="Y217" s="186" t="s">
        <v>4560</v>
      </c>
      <c r="Z217" s="186" t="str">
        <f t="shared" si="6"/>
        <v>10 Reduccion de las desigualdades</v>
      </c>
      <c r="AA217" s="188">
        <v>10.199999999999999</v>
      </c>
      <c r="AB217" s="186" t="s">
        <v>4561</v>
      </c>
      <c r="AC217" s="186" t="str">
        <f t="shared" si="7"/>
        <v>10.2 De aqui a 2030, potenciar y promover la inclusion social, economica y politica de todas las personas, independientemente de su edad, sexo, discapacidad, raza, etnia, origen, religion o situacion economica u otra condicion</v>
      </c>
      <c r="AD217" s="160" t="s">
        <v>6725</v>
      </c>
      <c r="AE217" s="160" t="s">
        <v>6726</v>
      </c>
      <c r="AF217" s="160" t="s">
        <v>6727</v>
      </c>
      <c r="AG217" s="160" t="s">
        <v>6728</v>
      </c>
      <c r="AH217" s="158" t="s">
        <v>5528</v>
      </c>
      <c r="AI217" s="159" t="s">
        <v>6729</v>
      </c>
      <c r="AJ217" s="159" t="s">
        <v>6730</v>
      </c>
      <c r="AK217" s="159" t="s">
        <v>4013</v>
      </c>
      <c r="AL217" s="159" t="s">
        <v>6731</v>
      </c>
      <c r="AM217" s="158" t="s">
        <v>6732</v>
      </c>
      <c r="AN217" s="158" t="s">
        <v>4901</v>
      </c>
      <c r="AO217" s="158" t="s">
        <v>5566</v>
      </c>
      <c r="AP217" s="158" t="s">
        <v>5528</v>
      </c>
      <c r="AQ217" s="160" t="s">
        <v>6733</v>
      </c>
      <c r="AR217" s="159" t="s">
        <v>6734</v>
      </c>
      <c r="AS217" s="160" t="s">
        <v>6735</v>
      </c>
      <c r="AT217" s="159" t="s">
        <v>6736</v>
      </c>
      <c r="AU217" s="159" t="s">
        <v>6345</v>
      </c>
      <c r="AV217" s="160"/>
      <c r="AW217" s="159" t="s">
        <v>3852</v>
      </c>
      <c r="AX217" s="159" t="s">
        <v>3852</v>
      </c>
      <c r="AY217" s="160" t="s">
        <v>3852</v>
      </c>
      <c r="AZ217" s="159" t="s">
        <v>3852</v>
      </c>
      <c r="BA217" s="159" t="s">
        <v>3852</v>
      </c>
      <c r="BB217" s="160" t="s">
        <v>3852</v>
      </c>
      <c r="BC217" s="159" t="s">
        <v>3852</v>
      </c>
      <c r="BD217" s="159" t="s">
        <v>3852</v>
      </c>
      <c r="BE217" s="160" t="s">
        <v>3852</v>
      </c>
      <c r="BF217" s="159" t="s">
        <v>3852</v>
      </c>
      <c r="BG217" s="159" t="s">
        <v>3852</v>
      </c>
      <c r="BH217" s="159" t="s">
        <v>3852</v>
      </c>
      <c r="BI217" s="159" t="s">
        <v>3852</v>
      </c>
      <c r="BJ217" s="159" t="s">
        <v>3852</v>
      </c>
      <c r="BK217" s="159" t="s">
        <v>3852</v>
      </c>
      <c r="BL217" s="159" t="s">
        <v>3852</v>
      </c>
      <c r="BM217" s="159" t="s">
        <v>3852</v>
      </c>
      <c r="BN217" s="159" t="s">
        <v>3852</v>
      </c>
      <c r="BO217" s="159" t="s">
        <v>3852</v>
      </c>
      <c r="BP217" s="159" t="s">
        <v>3852</v>
      </c>
      <c r="BQ217" s="159" t="s">
        <v>3852</v>
      </c>
      <c r="BR217" s="159" t="s">
        <v>3852</v>
      </c>
      <c r="BS217" s="159" t="s">
        <v>3852</v>
      </c>
      <c r="BT217" s="159" t="s">
        <v>3852</v>
      </c>
      <c r="BU217" s="159" t="s">
        <v>3852</v>
      </c>
      <c r="BV217" s="159" t="s">
        <v>3852</v>
      </c>
      <c r="BW217" s="102" t="s">
        <v>3852</v>
      </c>
      <c r="BX217" s="102" t="s">
        <v>3852</v>
      </c>
    </row>
    <row r="218" spans="1:76" s="102" customFormat="1" ht="15.75" x14ac:dyDescent="0.25">
      <c r="A218" s="185" t="s">
        <v>541</v>
      </c>
      <c r="B218" s="186" t="s">
        <v>11895</v>
      </c>
      <c r="C218" s="186" t="s">
        <v>5276</v>
      </c>
      <c r="D218" s="186" t="s">
        <v>5277</v>
      </c>
      <c r="E218" s="186" t="s">
        <v>11896</v>
      </c>
      <c r="F218" s="186" t="s">
        <v>11897</v>
      </c>
      <c r="G218" s="188" t="s">
        <v>11663</v>
      </c>
      <c r="H218" s="189" t="s">
        <v>11664</v>
      </c>
      <c r="I218" s="185" t="s">
        <v>11898</v>
      </c>
      <c r="J218" s="185">
        <v>6</v>
      </c>
      <c r="K218" s="186" t="s">
        <v>11620</v>
      </c>
      <c r="L218" s="185">
        <v>5</v>
      </c>
      <c r="M218" s="186" t="s">
        <v>11666</v>
      </c>
      <c r="N218" s="185">
        <v>1</v>
      </c>
      <c r="O218" s="186" t="s">
        <v>11667</v>
      </c>
      <c r="P218" s="185">
        <v>2</v>
      </c>
      <c r="Q218" s="186" t="s">
        <v>11668</v>
      </c>
      <c r="R218" s="185" t="s">
        <v>720</v>
      </c>
      <c r="S218" s="186" t="s">
        <v>11669</v>
      </c>
      <c r="T218" s="185" t="s">
        <v>719</v>
      </c>
      <c r="U218" s="186" t="s">
        <v>4460</v>
      </c>
      <c r="V218" s="185" t="s">
        <v>4337</v>
      </c>
      <c r="W218" s="186" t="s">
        <v>4338</v>
      </c>
      <c r="X218" s="185" t="s">
        <v>3246</v>
      </c>
      <c r="Y218" s="186" t="s">
        <v>3960</v>
      </c>
      <c r="Z218" s="186" t="str">
        <f t="shared" si="6"/>
        <v>16 Paz, justicia e instituciones solidas</v>
      </c>
      <c r="AA218" s="185">
        <v>16.100000000000001</v>
      </c>
      <c r="AB218" s="186" t="s">
        <v>4042</v>
      </c>
      <c r="AC218" s="186" t="str">
        <f t="shared" si="7"/>
        <v>16.1 Reducir significativamente todas las formas de violencia y las correspondientes tasas de mortalidad en todo el mundo</v>
      </c>
      <c r="AD218" s="160" t="s">
        <v>4074</v>
      </c>
      <c r="AE218" s="160" t="s">
        <v>4515</v>
      </c>
      <c r="AF218" s="160" t="s">
        <v>4076</v>
      </c>
      <c r="AG218" s="160" t="s">
        <v>4516</v>
      </c>
      <c r="AH218" s="158" t="s">
        <v>6737</v>
      </c>
      <c r="AI218" s="159" t="s">
        <v>6738</v>
      </c>
      <c r="AJ218" s="159" t="s">
        <v>4240</v>
      </c>
      <c r="AK218" s="159" t="s">
        <v>4013</v>
      </c>
      <c r="AL218" s="159" t="s">
        <v>6739</v>
      </c>
      <c r="AM218" s="158" t="s">
        <v>2419</v>
      </c>
      <c r="AN218" s="158" t="s">
        <v>5643</v>
      </c>
      <c r="AO218" s="158" t="s">
        <v>6740</v>
      </c>
      <c r="AP218" s="158" t="s">
        <v>6737</v>
      </c>
      <c r="AQ218" s="160" t="s">
        <v>6741</v>
      </c>
      <c r="AR218" s="159" t="s">
        <v>6742</v>
      </c>
      <c r="AS218" s="160" t="s">
        <v>4244</v>
      </c>
      <c r="AT218" s="159" t="s">
        <v>6743</v>
      </c>
      <c r="AU218" s="159" t="s">
        <v>6744</v>
      </c>
      <c r="AV218" s="160"/>
      <c r="AW218" s="159" t="s">
        <v>3852</v>
      </c>
      <c r="AX218" s="159" t="s">
        <v>3852</v>
      </c>
      <c r="AY218" s="160" t="s">
        <v>3852</v>
      </c>
      <c r="AZ218" s="159" t="s">
        <v>3852</v>
      </c>
      <c r="BA218" s="159" t="s">
        <v>3852</v>
      </c>
      <c r="BB218" s="160" t="s">
        <v>3852</v>
      </c>
      <c r="BC218" s="159" t="s">
        <v>3852</v>
      </c>
      <c r="BD218" s="159" t="s">
        <v>3852</v>
      </c>
      <c r="BE218" s="160" t="s">
        <v>3852</v>
      </c>
      <c r="BF218" s="159" t="s">
        <v>3852</v>
      </c>
      <c r="BG218" s="159" t="s">
        <v>3852</v>
      </c>
      <c r="BH218" s="159" t="s">
        <v>3852</v>
      </c>
      <c r="BI218" s="159" t="s">
        <v>3852</v>
      </c>
      <c r="BJ218" s="159" t="s">
        <v>3852</v>
      </c>
      <c r="BK218" s="159" t="s">
        <v>3852</v>
      </c>
      <c r="BL218" s="159" t="s">
        <v>3852</v>
      </c>
      <c r="BM218" s="159" t="s">
        <v>3852</v>
      </c>
      <c r="BN218" s="159" t="s">
        <v>3852</v>
      </c>
      <c r="BO218" s="159" t="s">
        <v>3852</v>
      </c>
      <c r="BP218" s="159" t="s">
        <v>3852</v>
      </c>
      <c r="BQ218" s="159" t="s">
        <v>3852</v>
      </c>
      <c r="BR218" s="159" t="s">
        <v>3852</v>
      </c>
      <c r="BS218" s="159" t="s">
        <v>3852</v>
      </c>
      <c r="BT218" s="159" t="s">
        <v>3852</v>
      </c>
      <c r="BU218" s="159" t="s">
        <v>3852</v>
      </c>
      <c r="BV218" s="159" t="s">
        <v>3852</v>
      </c>
      <c r="BW218" s="102" t="s">
        <v>3852</v>
      </c>
      <c r="BX218" s="102" t="s">
        <v>3852</v>
      </c>
    </row>
    <row r="219" spans="1:76" s="102" customFormat="1" ht="15.75" x14ac:dyDescent="0.25">
      <c r="A219" s="185" t="s">
        <v>541</v>
      </c>
      <c r="B219" s="186" t="s">
        <v>11895</v>
      </c>
      <c r="C219" s="186" t="s">
        <v>5276</v>
      </c>
      <c r="D219" s="186" t="s">
        <v>5277</v>
      </c>
      <c r="E219" s="186" t="s">
        <v>11896</v>
      </c>
      <c r="F219" s="186" t="s">
        <v>11897</v>
      </c>
      <c r="G219" s="188" t="s">
        <v>3835</v>
      </c>
      <c r="H219" s="189" t="s">
        <v>11670</v>
      </c>
      <c r="I219" s="185" t="s">
        <v>11899</v>
      </c>
      <c r="J219" s="188">
        <v>2</v>
      </c>
      <c r="K219" s="186" t="s">
        <v>4175</v>
      </c>
      <c r="L219" s="188">
        <v>2</v>
      </c>
      <c r="M219" s="186" t="s">
        <v>4352</v>
      </c>
      <c r="N219" s="188" t="s">
        <v>720</v>
      </c>
      <c r="O219" s="186" t="s">
        <v>4353</v>
      </c>
      <c r="P219" s="188">
        <v>2</v>
      </c>
      <c r="Q219" s="186" t="s">
        <v>11668</v>
      </c>
      <c r="R219" s="188" t="s">
        <v>720</v>
      </c>
      <c r="S219" s="186" t="s">
        <v>11669</v>
      </c>
      <c r="T219" s="188" t="s">
        <v>746</v>
      </c>
      <c r="U219" s="186" t="s">
        <v>11672</v>
      </c>
      <c r="V219" s="188" t="s">
        <v>2479</v>
      </c>
      <c r="W219" s="186" t="s">
        <v>4354</v>
      </c>
      <c r="X219" s="188" t="s">
        <v>2870</v>
      </c>
      <c r="Y219" s="186" t="s">
        <v>4024</v>
      </c>
      <c r="Z219" s="186" t="str">
        <f t="shared" si="6"/>
        <v>11 Ciudades y comunidades sostenibles</v>
      </c>
      <c r="AA219" s="188">
        <v>11.6</v>
      </c>
      <c r="AB219" s="186" t="s">
        <v>4355</v>
      </c>
      <c r="AC219" s="186" t="str">
        <f t="shared" si="7"/>
        <v>11.6 De aqui a 2030, reducir el impacto ambiental negativo per capita de las ciudades, incluso prestando especial atencion a la calidad del aire y la gestion de los desechos municipales y de otro tipo</v>
      </c>
      <c r="AD219" s="160" t="s">
        <v>6704</v>
      </c>
      <c r="AE219" s="160" t="s">
        <v>6519</v>
      </c>
      <c r="AF219" s="160" t="s">
        <v>6705</v>
      </c>
      <c r="AG219" s="160" t="s">
        <v>6748</v>
      </c>
      <c r="AH219" s="158" t="s">
        <v>719</v>
      </c>
      <c r="AI219" s="159" t="s">
        <v>6749</v>
      </c>
      <c r="AJ219" s="159" t="s">
        <v>6750</v>
      </c>
      <c r="AK219" s="159" t="s">
        <v>4013</v>
      </c>
      <c r="AL219" s="159" t="s">
        <v>6751</v>
      </c>
      <c r="AM219" s="158" t="s">
        <v>3996</v>
      </c>
      <c r="AN219" s="158" t="s">
        <v>3997</v>
      </c>
      <c r="AO219" s="158" t="s">
        <v>3998</v>
      </c>
      <c r="AP219" s="158" t="s">
        <v>719</v>
      </c>
      <c r="AQ219" s="160" t="s">
        <v>6752</v>
      </c>
      <c r="AR219" s="159" t="s">
        <v>6753</v>
      </c>
      <c r="AS219" s="160" t="s">
        <v>6754</v>
      </c>
      <c r="AT219" s="159" t="s">
        <v>6755</v>
      </c>
      <c r="AU219" s="159" t="s">
        <v>6756</v>
      </c>
      <c r="AV219" s="160"/>
      <c r="AW219" s="159" t="s">
        <v>3852</v>
      </c>
      <c r="AX219" s="159" t="s">
        <v>3852</v>
      </c>
      <c r="AY219" s="160" t="s">
        <v>3852</v>
      </c>
      <c r="AZ219" s="159" t="s">
        <v>3852</v>
      </c>
      <c r="BA219" s="159" t="s">
        <v>3852</v>
      </c>
      <c r="BB219" s="160" t="s">
        <v>3852</v>
      </c>
      <c r="BC219" s="159" t="s">
        <v>3852</v>
      </c>
      <c r="BD219" s="159" t="s">
        <v>3852</v>
      </c>
      <c r="BE219" s="160" t="s">
        <v>3852</v>
      </c>
      <c r="BF219" s="159" t="s">
        <v>3852</v>
      </c>
      <c r="BG219" s="159" t="s">
        <v>3852</v>
      </c>
      <c r="BH219" s="159" t="s">
        <v>3852</v>
      </c>
      <c r="BI219" s="159" t="s">
        <v>3852</v>
      </c>
      <c r="BJ219" s="159" t="s">
        <v>3852</v>
      </c>
      <c r="BK219" s="159" t="s">
        <v>3852</v>
      </c>
      <c r="BL219" s="159" t="s">
        <v>3852</v>
      </c>
      <c r="BM219" s="159" t="s">
        <v>3852</v>
      </c>
      <c r="BN219" s="159" t="s">
        <v>3852</v>
      </c>
      <c r="BO219" s="159" t="s">
        <v>3852</v>
      </c>
      <c r="BP219" s="159" t="s">
        <v>3852</v>
      </c>
      <c r="BQ219" s="159" t="s">
        <v>3852</v>
      </c>
      <c r="BR219" s="159" t="s">
        <v>3852</v>
      </c>
      <c r="BS219" s="159" t="s">
        <v>3852</v>
      </c>
      <c r="BT219" s="159" t="s">
        <v>3852</v>
      </c>
      <c r="BU219" s="159" t="s">
        <v>3852</v>
      </c>
      <c r="BV219" s="159" t="s">
        <v>3852</v>
      </c>
      <c r="BW219" s="102" t="s">
        <v>3852</v>
      </c>
      <c r="BX219" s="102" t="s">
        <v>3852</v>
      </c>
    </row>
    <row r="220" spans="1:76" s="102" customFormat="1" ht="15.75" x14ac:dyDescent="0.25">
      <c r="A220" s="185" t="s">
        <v>541</v>
      </c>
      <c r="B220" s="186" t="s">
        <v>11895</v>
      </c>
      <c r="C220" s="186" t="s">
        <v>5276</v>
      </c>
      <c r="D220" s="186" t="s">
        <v>5277</v>
      </c>
      <c r="E220" s="186" t="s">
        <v>11896</v>
      </c>
      <c r="F220" s="186" t="s">
        <v>11897</v>
      </c>
      <c r="G220" s="188" t="s">
        <v>3836</v>
      </c>
      <c r="H220" s="189" t="s">
        <v>11673</v>
      </c>
      <c r="I220" s="185" t="s">
        <v>11900</v>
      </c>
      <c r="J220" s="188">
        <v>4</v>
      </c>
      <c r="K220" s="186" t="s">
        <v>4369</v>
      </c>
      <c r="L220" s="188">
        <v>1</v>
      </c>
      <c r="M220" s="186" t="s">
        <v>11711</v>
      </c>
      <c r="N220" s="188" t="s">
        <v>2419</v>
      </c>
      <c r="O220" s="186" t="s">
        <v>11711</v>
      </c>
      <c r="P220" s="188">
        <v>2</v>
      </c>
      <c r="Q220" s="186" t="s">
        <v>11668</v>
      </c>
      <c r="R220" s="188" t="s">
        <v>721</v>
      </c>
      <c r="S220" s="186" t="s">
        <v>11675</v>
      </c>
      <c r="T220" s="188" t="s">
        <v>720</v>
      </c>
      <c r="U220" s="186" t="s">
        <v>4370</v>
      </c>
      <c r="V220" s="188" t="s">
        <v>4371</v>
      </c>
      <c r="W220" s="186" t="s">
        <v>4372</v>
      </c>
      <c r="X220" s="188" t="s">
        <v>2870</v>
      </c>
      <c r="Y220" s="186" t="s">
        <v>4024</v>
      </c>
      <c r="Z220" s="186" t="str">
        <f t="shared" si="6"/>
        <v>11 Ciudades y comunidades sostenibles</v>
      </c>
      <c r="AA220" s="188">
        <v>11.4</v>
      </c>
      <c r="AB220" s="186" t="s">
        <v>4373</v>
      </c>
      <c r="AC220" s="186" t="str">
        <f t="shared" si="7"/>
        <v>11.4 Redoblar los esfuerzos para proteger y salvaguardar el patrimonio cultural y natural del mundo</v>
      </c>
      <c r="AD220" s="160" t="s">
        <v>6757</v>
      </c>
      <c r="AE220" s="160" t="s">
        <v>4502</v>
      </c>
      <c r="AF220" s="160" t="s">
        <v>3991</v>
      </c>
      <c r="AG220" s="160" t="s">
        <v>6758</v>
      </c>
      <c r="AH220" s="158" t="s">
        <v>719</v>
      </c>
      <c r="AI220" s="159" t="s">
        <v>4230</v>
      </c>
      <c r="AJ220" s="159" t="s">
        <v>4231</v>
      </c>
      <c r="AK220" s="159" t="s">
        <v>3968</v>
      </c>
      <c r="AL220" s="159" t="s">
        <v>6759</v>
      </c>
      <c r="AM220" s="158" t="s">
        <v>3996</v>
      </c>
      <c r="AN220" s="158" t="s">
        <v>3997</v>
      </c>
      <c r="AO220" s="158" t="s">
        <v>3998</v>
      </c>
      <c r="AP220" s="158" t="s">
        <v>719</v>
      </c>
      <c r="AQ220" s="160" t="s">
        <v>6760</v>
      </c>
      <c r="AR220" s="159" t="s">
        <v>6761</v>
      </c>
      <c r="AS220" s="160" t="s">
        <v>4004</v>
      </c>
      <c r="AT220" s="159" t="s">
        <v>6762</v>
      </c>
      <c r="AU220" s="159" t="s">
        <v>6763</v>
      </c>
      <c r="AV220" s="160" t="s">
        <v>4001</v>
      </c>
      <c r="AW220" s="159" t="s">
        <v>6762</v>
      </c>
      <c r="AX220" s="159" t="s">
        <v>6763</v>
      </c>
      <c r="AY220" s="160" t="s">
        <v>3852</v>
      </c>
      <c r="AZ220" s="159" t="s">
        <v>3852</v>
      </c>
      <c r="BA220" s="159"/>
      <c r="BB220" s="160"/>
      <c r="BC220" s="159"/>
      <c r="BD220" s="159"/>
      <c r="BE220" s="160"/>
      <c r="BF220" s="159"/>
      <c r="BG220" s="159"/>
      <c r="BH220" s="159"/>
      <c r="BI220" s="159"/>
      <c r="BJ220" s="159"/>
      <c r="BK220" s="159"/>
      <c r="BL220" s="159"/>
      <c r="BM220" s="159"/>
      <c r="BN220" s="159"/>
      <c r="BO220" s="159"/>
      <c r="BP220" s="159"/>
      <c r="BQ220" s="159"/>
      <c r="BR220" s="159"/>
      <c r="BS220" s="159"/>
      <c r="BT220" s="159"/>
      <c r="BU220" s="159"/>
      <c r="BV220" s="159"/>
    </row>
    <row r="221" spans="1:76" s="102" customFormat="1" ht="15.75" x14ac:dyDescent="0.25">
      <c r="A221" s="185" t="s">
        <v>541</v>
      </c>
      <c r="B221" s="186" t="s">
        <v>11895</v>
      </c>
      <c r="C221" s="186" t="s">
        <v>5276</v>
      </c>
      <c r="D221" s="186" t="s">
        <v>5277</v>
      </c>
      <c r="E221" s="186" t="s">
        <v>11896</v>
      </c>
      <c r="F221" s="186" t="s">
        <v>11897</v>
      </c>
      <c r="G221" s="188" t="s">
        <v>3837</v>
      </c>
      <c r="H221" s="189" t="s">
        <v>11676</v>
      </c>
      <c r="I221" s="185" t="s">
        <v>11901</v>
      </c>
      <c r="J221" s="188">
        <v>2</v>
      </c>
      <c r="K221" s="186" t="s">
        <v>4175</v>
      </c>
      <c r="L221" s="188">
        <v>1</v>
      </c>
      <c r="M221" s="186" t="s">
        <v>4176</v>
      </c>
      <c r="N221" s="188">
        <v>7</v>
      </c>
      <c r="O221" s="186" t="s">
        <v>7244</v>
      </c>
      <c r="P221" s="188">
        <v>2</v>
      </c>
      <c r="Q221" s="186" t="s">
        <v>11668</v>
      </c>
      <c r="R221" s="188" t="s">
        <v>728</v>
      </c>
      <c r="S221" s="186" t="s">
        <v>4391</v>
      </c>
      <c r="T221" s="188" t="s">
        <v>720</v>
      </c>
      <c r="U221" s="186" t="s">
        <v>11678</v>
      </c>
      <c r="V221" s="188" t="s">
        <v>4392</v>
      </c>
      <c r="W221" s="186" t="s">
        <v>11679</v>
      </c>
      <c r="X221" s="188" t="s">
        <v>2870</v>
      </c>
      <c r="Y221" s="186" t="s">
        <v>4024</v>
      </c>
      <c r="Z221" s="186" t="str">
        <f t="shared" si="6"/>
        <v>11 Ciudades y comunidades sostenibles</v>
      </c>
      <c r="AA221" s="188">
        <v>11.1</v>
      </c>
      <c r="AB221" s="186" t="s">
        <v>5961</v>
      </c>
      <c r="AC221" s="186" t="str">
        <f t="shared" si="7"/>
        <v>11.1 De aqui a 2030, asegurar el acceso de todas las personas a viviendas y servicios basicos adecuados, seguros y asequibles y mejorar los barrios marginales</v>
      </c>
      <c r="AD221" s="160" t="s">
        <v>4074</v>
      </c>
      <c r="AE221" s="160" t="s">
        <v>4515</v>
      </c>
      <c r="AF221" s="160" t="s">
        <v>4076</v>
      </c>
      <c r="AG221" s="160" t="s">
        <v>4516</v>
      </c>
      <c r="AH221" s="158" t="s">
        <v>719</v>
      </c>
      <c r="AI221" s="159" t="s">
        <v>4239</v>
      </c>
      <c r="AJ221" s="159" t="s">
        <v>4012</v>
      </c>
      <c r="AK221" s="159" t="s">
        <v>4013</v>
      </c>
      <c r="AL221" s="159" t="s">
        <v>6764</v>
      </c>
      <c r="AM221" s="158" t="s">
        <v>3996</v>
      </c>
      <c r="AN221" s="158" t="s">
        <v>3997</v>
      </c>
      <c r="AO221" s="158" t="s">
        <v>3998</v>
      </c>
      <c r="AP221" s="158" t="s">
        <v>719</v>
      </c>
      <c r="AQ221" s="160" t="s">
        <v>4242</v>
      </c>
      <c r="AR221" s="159" t="s">
        <v>6765</v>
      </c>
      <c r="AS221" s="160" t="s">
        <v>6766</v>
      </c>
      <c r="AT221" s="159" t="s">
        <v>6762</v>
      </c>
      <c r="AU221" s="159" t="s">
        <v>6763</v>
      </c>
      <c r="AV221" s="160" t="s">
        <v>3852</v>
      </c>
      <c r="AW221" s="159" t="s">
        <v>3852</v>
      </c>
      <c r="AX221" s="159" t="s">
        <v>3852</v>
      </c>
      <c r="AY221" s="160" t="s">
        <v>3852</v>
      </c>
      <c r="AZ221" s="159" t="s">
        <v>3852</v>
      </c>
      <c r="BA221" s="159"/>
      <c r="BB221" s="160"/>
      <c r="BC221" s="159"/>
      <c r="BD221" s="159"/>
      <c r="BE221" s="160"/>
      <c r="BF221" s="159"/>
      <c r="BG221" s="159"/>
      <c r="BH221" s="159"/>
      <c r="BI221" s="159"/>
      <c r="BJ221" s="159"/>
      <c r="BK221" s="159"/>
      <c r="BL221" s="159"/>
      <c r="BM221" s="159"/>
      <c r="BN221" s="159"/>
      <c r="BO221" s="159"/>
      <c r="BP221" s="159"/>
      <c r="BQ221" s="159"/>
      <c r="BR221" s="159"/>
      <c r="BS221" s="159"/>
      <c r="BT221" s="159"/>
      <c r="BU221" s="159"/>
      <c r="BV221" s="159"/>
    </row>
    <row r="222" spans="1:76" s="102" customFormat="1" ht="15.75" x14ac:dyDescent="0.25">
      <c r="A222" s="185" t="s">
        <v>541</v>
      </c>
      <c r="B222" s="186" t="s">
        <v>11895</v>
      </c>
      <c r="C222" s="186" t="s">
        <v>5276</v>
      </c>
      <c r="D222" s="186" t="s">
        <v>5277</v>
      </c>
      <c r="E222" s="186" t="s">
        <v>11896</v>
      </c>
      <c r="F222" s="186" t="s">
        <v>11897</v>
      </c>
      <c r="G222" s="188" t="s">
        <v>3838</v>
      </c>
      <c r="H222" s="189" t="s">
        <v>11680</v>
      </c>
      <c r="I222" s="185" t="s">
        <v>11902</v>
      </c>
      <c r="J222" s="188">
        <v>2</v>
      </c>
      <c r="K222" s="186" t="s">
        <v>4175</v>
      </c>
      <c r="L222" s="188">
        <v>3</v>
      </c>
      <c r="M222" s="186" t="s">
        <v>4407</v>
      </c>
      <c r="N222" s="188" t="s">
        <v>721</v>
      </c>
      <c r="O222" s="186" t="s">
        <v>11682</v>
      </c>
      <c r="P222" s="188">
        <v>2</v>
      </c>
      <c r="Q222" s="186" t="s">
        <v>11668</v>
      </c>
      <c r="R222" s="188" t="s">
        <v>719</v>
      </c>
      <c r="S222" s="186" t="s">
        <v>11683</v>
      </c>
      <c r="T222" s="188" t="s">
        <v>746</v>
      </c>
      <c r="U222" s="186" t="s">
        <v>11684</v>
      </c>
      <c r="V222" s="188" t="s">
        <v>4408</v>
      </c>
      <c r="W222" s="186" t="s">
        <v>4409</v>
      </c>
      <c r="X222" s="188" t="s">
        <v>2583</v>
      </c>
      <c r="Y222" s="186" t="s">
        <v>4410</v>
      </c>
      <c r="Z222" s="186" t="str">
        <f t="shared" si="6"/>
        <v>15 Vida de ecosistemas terrestres</v>
      </c>
      <c r="AA222" s="188" t="s">
        <v>4411</v>
      </c>
      <c r="AB222" s="186" t="s">
        <v>4412</v>
      </c>
      <c r="AC222" s="186" t="str">
        <f t="shared" si="7"/>
        <v>15.a Movilizar y aumentar de manera significativa los recursos financieros procedentes de todas las fuentes para conservar y utilizar de forma sostenible la diversidad biologica y los ecosistemas</v>
      </c>
      <c r="AD222" s="160" t="s">
        <v>6767</v>
      </c>
      <c r="AE222" s="160" t="s">
        <v>6768</v>
      </c>
      <c r="AF222" s="160" t="s">
        <v>6769</v>
      </c>
      <c r="AG222" s="160" t="s">
        <v>6770</v>
      </c>
      <c r="AH222" s="158" t="s">
        <v>719</v>
      </c>
      <c r="AI222" s="159" t="s">
        <v>6771</v>
      </c>
      <c r="AJ222" s="159" t="s">
        <v>4271</v>
      </c>
      <c r="AK222" s="159" t="s">
        <v>4013</v>
      </c>
      <c r="AL222" s="159" t="s">
        <v>6772</v>
      </c>
      <c r="AM222" s="158" t="s">
        <v>3996</v>
      </c>
      <c r="AN222" s="158" t="s">
        <v>3997</v>
      </c>
      <c r="AO222" s="158" t="s">
        <v>3998</v>
      </c>
      <c r="AP222" s="158" t="s">
        <v>719</v>
      </c>
      <c r="AQ222" s="160" t="s">
        <v>4273</v>
      </c>
      <c r="AR222" s="159" t="s">
        <v>6773</v>
      </c>
      <c r="AS222" s="160" t="s">
        <v>6774</v>
      </c>
      <c r="AT222" s="159" t="s">
        <v>6775</v>
      </c>
      <c r="AU222" s="159" t="s">
        <v>6776</v>
      </c>
      <c r="AV222" s="160"/>
      <c r="AW222" s="159" t="s">
        <v>3852</v>
      </c>
      <c r="AX222" s="159" t="s">
        <v>3852</v>
      </c>
      <c r="AY222" s="160" t="s">
        <v>3852</v>
      </c>
      <c r="AZ222" s="159" t="s">
        <v>3852</v>
      </c>
      <c r="BA222" s="159" t="s">
        <v>3852</v>
      </c>
      <c r="BB222" s="160" t="s">
        <v>3852</v>
      </c>
      <c r="BC222" s="159" t="s">
        <v>3852</v>
      </c>
      <c r="BD222" s="159" t="s">
        <v>3852</v>
      </c>
      <c r="BE222" s="160" t="s">
        <v>3852</v>
      </c>
      <c r="BF222" s="159" t="s">
        <v>3852</v>
      </c>
      <c r="BG222" s="159" t="s">
        <v>3852</v>
      </c>
      <c r="BH222" s="159" t="s">
        <v>3852</v>
      </c>
      <c r="BI222" s="159" t="s">
        <v>3852</v>
      </c>
      <c r="BJ222" s="159" t="s">
        <v>3852</v>
      </c>
      <c r="BK222" s="159" t="s">
        <v>3852</v>
      </c>
      <c r="BL222" s="159" t="s">
        <v>3852</v>
      </c>
      <c r="BM222" s="159" t="s">
        <v>3852</v>
      </c>
      <c r="BN222" s="159" t="s">
        <v>3852</v>
      </c>
      <c r="BO222" s="159" t="s">
        <v>3852</v>
      </c>
      <c r="BP222" s="159" t="s">
        <v>3852</v>
      </c>
      <c r="BQ222" s="159" t="s">
        <v>3852</v>
      </c>
      <c r="BR222" s="159" t="s">
        <v>3852</v>
      </c>
      <c r="BS222" s="159" t="s">
        <v>3852</v>
      </c>
      <c r="BT222" s="159" t="s">
        <v>3852</v>
      </c>
      <c r="BU222" s="159" t="s">
        <v>3852</v>
      </c>
      <c r="BV222" s="159" t="s">
        <v>3852</v>
      </c>
      <c r="BW222" s="102" t="s">
        <v>3852</v>
      </c>
      <c r="BX222" s="102" t="s">
        <v>3852</v>
      </c>
    </row>
    <row r="223" spans="1:76" s="102" customFormat="1" ht="15.75" x14ac:dyDescent="0.25">
      <c r="A223" s="185" t="s">
        <v>541</v>
      </c>
      <c r="B223" s="186" t="s">
        <v>11895</v>
      </c>
      <c r="C223" s="186" t="s">
        <v>5276</v>
      </c>
      <c r="D223" s="186" t="s">
        <v>5277</v>
      </c>
      <c r="E223" s="186" t="s">
        <v>11896</v>
      </c>
      <c r="F223" s="186" t="s">
        <v>11897</v>
      </c>
      <c r="G223" s="188" t="s">
        <v>3846</v>
      </c>
      <c r="H223" s="189" t="s">
        <v>11685</v>
      </c>
      <c r="I223" s="185" t="s">
        <v>11903</v>
      </c>
      <c r="J223" s="188">
        <v>2</v>
      </c>
      <c r="K223" s="186" t="s">
        <v>4175</v>
      </c>
      <c r="L223" s="188">
        <v>1</v>
      </c>
      <c r="M223" s="186" t="s">
        <v>4176</v>
      </c>
      <c r="N223" s="188">
        <v>7</v>
      </c>
      <c r="O223" s="186" t="s">
        <v>7244</v>
      </c>
      <c r="P223" s="188">
        <v>2</v>
      </c>
      <c r="Q223" s="186" t="s">
        <v>11668</v>
      </c>
      <c r="R223" s="188" t="s">
        <v>746</v>
      </c>
      <c r="S223" s="186" t="s">
        <v>11687</v>
      </c>
      <c r="T223" s="188" t="s">
        <v>728</v>
      </c>
      <c r="U223" s="186" t="s">
        <v>11688</v>
      </c>
      <c r="V223" s="188" t="s">
        <v>4429</v>
      </c>
      <c r="W223" s="186" t="s">
        <v>4430</v>
      </c>
      <c r="X223" s="188" t="s">
        <v>2870</v>
      </c>
      <c r="Y223" s="186" t="s">
        <v>4024</v>
      </c>
      <c r="Z223" s="186" t="str">
        <f t="shared" si="6"/>
        <v>11 Ciudades y comunidades sostenibles</v>
      </c>
      <c r="AA223" s="188">
        <v>11.1</v>
      </c>
      <c r="AB223" s="186" t="s">
        <v>5961</v>
      </c>
      <c r="AC223" s="186" t="str">
        <f t="shared" si="7"/>
        <v>11.1 De aqui a 2030, asegurar el acceso de todas las personas a viviendas y servicios basicos adecuados, seguros y asequibles y mejorar los barrios marginales</v>
      </c>
      <c r="AD223" s="160" t="s">
        <v>6783</v>
      </c>
      <c r="AE223" s="160" t="s">
        <v>6784</v>
      </c>
      <c r="AF223" s="160" t="s">
        <v>6785</v>
      </c>
      <c r="AG223" s="160" t="s">
        <v>6786</v>
      </c>
      <c r="AH223" s="158" t="s">
        <v>719</v>
      </c>
      <c r="AI223" s="159" t="s">
        <v>6787</v>
      </c>
      <c r="AJ223" s="159" t="s">
        <v>6788</v>
      </c>
      <c r="AK223" s="159" t="s">
        <v>3968</v>
      </c>
      <c r="AL223" s="159" t="s">
        <v>6789</v>
      </c>
      <c r="AM223" s="158" t="s">
        <v>6790</v>
      </c>
      <c r="AN223" s="158" t="s">
        <v>6791</v>
      </c>
      <c r="AO223" s="158" t="s">
        <v>6792</v>
      </c>
      <c r="AP223" s="158" t="s">
        <v>719</v>
      </c>
      <c r="AQ223" s="160" t="s">
        <v>6793</v>
      </c>
      <c r="AR223" s="159" t="s">
        <v>6794</v>
      </c>
      <c r="AS223" s="160" t="s">
        <v>6795</v>
      </c>
      <c r="AT223" s="159" t="s">
        <v>6796</v>
      </c>
      <c r="AU223" s="159" t="s">
        <v>6797</v>
      </c>
      <c r="AV223" s="160" t="s">
        <v>6798</v>
      </c>
      <c r="AW223" s="159" t="s">
        <v>6799</v>
      </c>
      <c r="AX223" s="159" t="s">
        <v>6800</v>
      </c>
      <c r="AY223" s="160" t="s">
        <v>6801</v>
      </c>
      <c r="AZ223" s="159" t="s">
        <v>6802</v>
      </c>
      <c r="BA223" s="159" t="s">
        <v>6803</v>
      </c>
      <c r="BB223" s="160" t="s">
        <v>6804</v>
      </c>
      <c r="BC223" s="159" t="s">
        <v>6805</v>
      </c>
      <c r="BD223" s="159" t="s">
        <v>6806</v>
      </c>
      <c r="BE223" s="160" t="s">
        <v>6807</v>
      </c>
      <c r="BF223" s="159" t="s">
        <v>6805</v>
      </c>
      <c r="BG223" s="159" t="s">
        <v>6806</v>
      </c>
      <c r="BH223" s="159" t="s">
        <v>6808</v>
      </c>
      <c r="BI223" s="159" t="s">
        <v>6809</v>
      </c>
      <c r="BJ223" s="159" t="s">
        <v>6810</v>
      </c>
      <c r="BK223" s="159" t="s">
        <v>6811</v>
      </c>
      <c r="BL223" s="159" t="s">
        <v>6812</v>
      </c>
      <c r="BM223" s="159" t="s">
        <v>6813</v>
      </c>
      <c r="BN223" s="159" t="s">
        <v>6814</v>
      </c>
      <c r="BO223" s="159" t="s">
        <v>6812</v>
      </c>
      <c r="BP223" s="159" t="s">
        <v>6813</v>
      </c>
      <c r="BQ223" s="159" t="s">
        <v>3852</v>
      </c>
      <c r="BR223" s="159" t="s">
        <v>3852</v>
      </c>
      <c r="BS223" s="159" t="s">
        <v>3852</v>
      </c>
      <c r="BT223" s="159" t="s">
        <v>3852</v>
      </c>
      <c r="BU223" s="159" t="s">
        <v>3852</v>
      </c>
      <c r="BV223" s="159" t="s">
        <v>3852</v>
      </c>
      <c r="BW223" s="102" t="s">
        <v>3852</v>
      </c>
      <c r="BX223" s="102" t="s">
        <v>3852</v>
      </c>
    </row>
    <row r="224" spans="1:76" s="102" customFormat="1" ht="15.75" x14ac:dyDescent="0.25">
      <c r="A224" s="185" t="s">
        <v>541</v>
      </c>
      <c r="B224" s="186" t="s">
        <v>11895</v>
      </c>
      <c r="C224" s="186" t="s">
        <v>5276</v>
      </c>
      <c r="D224" s="186" t="s">
        <v>5277</v>
      </c>
      <c r="E224" s="186" t="s">
        <v>11896</v>
      </c>
      <c r="F224" s="186" t="s">
        <v>11897</v>
      </c>
      <c r="G224" s="188" t="s">
        <v>3849</v>
      </c>
      <c r="H224" s="189" t="s">
        <v>11689</v>
      </c>
      <c r="I224" s="185" t="s">
        <v>11904</v>
      </c>
      <c r="J224" s="188">
        <v>2</v>
      </c>
      <c r="K224" s="186" t="s">
        <v>4175</v>
      </c>
      <c r="L224" s="188">
        <v>1</v>
      </c>
      <c r="M224" s="186" t="s">
        <v>4176</v>
      </c>
      <c r="N224" s="188" t="s">
        <v>728</v>
      </c>
      <c r="O224" s="186" t="s">
        <v>4445</v>
      </c>
      <c r="P224" s="188">
        <v>3</v>
      </c>
      <c r="Q224" s="186" t="s">
        <v>11642</v>
      </c>
      <c r="R224" s="188" t="s">
        <v>719</v>
      </c>
      <c r="S224" s="186" t="s">
        <v>11649</v>
      </c>
      <c r="T224" s="188" t="s">
        <v>719</v>
      </c>
      <c r="U224" s="186" t="s">
        <v>11650</v>
      </c>
      <c r="V224" s="188" t="s">
        <v>4446</v>
      </c>
      <c r="W224" s="186" t="s">
        <v>4447</v>
      </c>
      <c r="X224" s="188" t="s">
        <v>747</v>
      </c>
      <c r="Y224" s="186" t="s">
        <v>4179</v>
      </c>
      <c r="Z224" s="186" t="str">
        <f t="shared" si="6"/>
        <v>8 Trabajo decente y crecimiento economico</v>
      </c>
      <c r="AA224" s="188">
        <v>8.3000000000000007</v>
      </c>
      <c r="AB224" s="186" t="s">
        <v>4180</v>
      </c>
      <c r="AC224" s="186" t="str">
        <f t="shared" si="7"/>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224" s="160" t="s">
        <v>6817</v>
      </c>
      <c r="AE224" s="160" t="s">
        <v>6818</v>
      </c>
      <c r="AF224" s="160" t="s">
        <v>6819</v>
      </c>
      <c r="AG224" s="160" t="s">
        <v>6820</v>
      </c>
      <c r="AH224" s="158" t="s">
        <v>719</v>
      </c>
      <c r="AI224" s="159" t="s">
        <v>6821</v>
      </c>
      <c r="AJ224" s="159" t="s">
        <v>6822</v>
      </c>
      <c r="AK224" s="159" t="s">
        <v>3968</v>
      </c>
      <c r="AL224" s="159" t="s">
        <v>6823</v>
      </c>
      <c r="AM224" s="158" t="s">
        <v>6824</v>
      </c>
      <c r="AN224" s="158" t="s">
        <v>6825</v>
      </c>
      <c r="AO224" s="158" t="s">
        <v>6826</v>
      </c>
      <c r="AP224" s="158" t="s">
        <v>719</v>
      </c>
      <c r="AQ224" s="160" t="s">
        <v>6827</v>
      </c>
      <c r="AR224" s="159" t="s">
        <v>6828</v>
      </c>
      <c r="AS224" s="160" t="s">
        <v>6829</v>
      </c>
      <c r="AT224" s="159" t="s">
        <v>6830</v>
      </c>
      <c r="AU224" s="159" t="s">
        <v>6831</v>
      </c>
      <c r="AV224" s="160" t="s">
        <v>6832</v>
      </c>
      <c r="AW224" s="159" t="s">
        <v>6833</v>
      </c>
      <c r="AX224" s="159" t="s">
        <v>6834</v>
      </c>
      <c r="AY224" s="160" t="s">
        <v>6835</v>
      </c>
      <c r="AZ224" s="159" t="s">
        <v>6796</v>
      </c>
      <c r="BA224" s="159" t="s">
        <v>6797</v>
      </c>
      <c r="BB224" s="160" t="s">
        <v>6836</v>
      </c>
      <c r="BC224" s="159" t="s">
        <v>6799</v>
      </c>
      <c r="BD224" s="159" t="s">
        <v>6800</v>
      </c>
      <c r="BE224" s="160" t="s">
        <v>3852</v>
      </c>
      <c r="BF224" s="159" t="s">
        <v>3852</v>
      </c>
      <c r="BG224" s="159" t="s">
        <v>3852</v>
      </c>
      <c r="BH224" s="159" t="s">
        <v>3852</v>
      </c>
      <c r="BI224" s="159" t="s">
        <v>3852</v>
      </c>
      <c r="BJ224" s="159" t="s">
        <v>3852</v>
      </c>
      <c r="BK224" s="159" t="s">
        <v>3852</v>
      </c>
      <c r="BL224" s="159" t="s">
        <v>3852</v>
      </c>
      <c r="BM224" s="159" t="s">
        <v>3852</v>
      </c>
      <c r="BN224" s="159" t="s">
        <v>3852</v>
      </c>
      <c r="BO224" s="159" t="s">
        <v>3852</v>
      </c>
      <c r="BP224" s="159" t="s">
        <v>3852</v>
      </c>
      <c r="BQ224" s="159" t="s">
        <v>3852</v>
      </c>
      <c r="BR224" s="159" t="s">
        <v>3852</v>
      </c>
      <c r="BS224" s="159" t="s">
        <v>3852</v>
      </c>
      <c r="BT224" s="159" t="s">
        <v>3852</v>
      </c>
      <c r="BU224" s="159" t="s">
        <v>3852</v>
      </c>
      <c r="BV224" s="159" t="s">
        <v>3852</v>
      </c>
      <c r="BW224" s="102" t="s">
        <v>3852</v>
      </c>
      <c r="BX224" s="102" t="s">
        <v>3852</v>
      </c>
    </row>
    <row r="225" spans="1:76" s="102" customFormat="1" ht="15.75" x14ac:dyDescent="0.25">
      <c r="A225" s="185" t="s">
        <v>541</v>
      </c>
      <c r="B225" s="186" t="s">
        <v>11895</v>
      </c>
      <c r="C225" s="186" t="s">
        <v>5276</v>
      </c>
      <c r="D225" s="186" t="s">
        <v>5277</v>
      </c>
      <c r="E225" s="186" t="s">
        <v>11896</v>
      </c>
      <c r="F225" s="186" t="s">
        <v>11897</v>
      </c>
      <c r="G225" s="188" t="s">
        <v>3859</v>
      </c>
      <c r="H225" s="189" t="s">
        <v>11691</v>
      </c>
      <c r="I225" s="185" t="s">
        <v>11905</v>
      </c>
      <c r="J225" s="185">
        <v>6</v>
      </c>
      <c r="K225" s="186" t="s">
        <v>11620</v>
      </c>
      <c r="L225" s="185">
        <v>2</v>
      </c>
      <c r="M225" s="186" t="s">
        <v>6871</v>
      </c>
      <c r="N225" s="185">
        <v>4</v>
      </c>
      <c r="O225" s="186" t="s">
        <v>11693</v>
      </c>
      <c r="P225" s="185">
        <v>2</v>
      </c>
      <c r="Q225" s="186" t="s">
        <v>11668</v>
      </c>
      <c r="R225" s="185" t="s">
        <v>720</v>
      </c>
      <c r="S225" s="186" t="s">
        <v>11669</v>
      </c>
      <c r="T225" s="185" t="s">
        <v>719</v>
      </c>
      <c r="U225" s="186" t="s">
        <v>4460</v>
      </c>
      <c r="V225" s="185" t="s">
        <v>4461</v>
      </c>
      <c r="W225" s="186" t="s">
        <v>4462</v>
      </c>
      <c r="X225" s="185" t="s">
        <v>2870</v>
      </c>
      <c r="Y225" s="186" t="s">
        <v>4024</v>
      </c>
      <c r="Z225" s="186" t="str">
        <f t="shared" si="6"/>
        <v>11 Ciudades y comunidades sostenibles</v>
      </c>
      <c r="AA225" s="185">
        <v>11.3</v>
      </c>
      <c r="AB225" s="186" t="s">
        <v>4463</v>
      </c>
      <c r="AC225" s="186" t="str">
        <f t="shared" si="7"/>
        <v>11.3 De aqui a 2030, aumentar la urbanizacion inclusiva y sostenible y la capacidad para la planificacion y la gestion participativas, integradas y sostenibles de los asentamientos humanos en todos los paises</v>
      </c>
      <c r="AD225" s="160" t="s">
        <v>6837</v>
      </c>
      <c r="AE225" s="160" t="s">
        <v>6838</v>
      </c>
      <c r="AF225" s="160" t="s">
        <v>3991</v>
      </c>
      <c r="AG225" s="160" t="s">
        <v>6839</v>
      </c>
      <c r="AH225" s="158" t="s">
        <v>719</v>
      </c>
      <c r="AI225" s="159" t="s">
        <v>6840</v>
      </c>
      <c r="AJ225" s="159" t="s">
        <v>3994</v>
      </c>
      <c r="AK225" s="159" t="s">
        <v>4050</v>
      </c>
      <c r="AL225" s="159" t="s">
        <v>6841</v>
      </c>
      <c r="AM225" s="158" t="s">
        <v>2419</v>
      </c>
      <c r="AN225" s="158" t="s">
        <v>4219</v>
      </c>
      <c r="AO225" s="158" t="s">
        <v>6737</v>
      </c>
      <c r="AP225" s="158" t="s">
        <v>719</v>
      </c>
      <c r="AQ225" s="160" t="s">
        <v>6842</v>
      </c>
      <c r="AR225" s="159" t="s">
        <v>6843</v>
      </c>
      <c r="AS225" s="160" t="s">
        <v>4004</v>
      </c>
      <c r="AT225" s="159" t="s">
        <v>6844</v>
      </c>
      <c r="AU225" s="159" t="s">
        <v>6845</v>
      </c>
      <c r="AV225" s="160" t="s">
        <v>4001</v>
      </c>
      <c r="AW225" s="159" t="s">
        <v>6844</v>
      </c>
      <c r="AX225" s="159" t="s">
        <v>6845</v>
      </c>
      <c r="AY225" s="160" t="s">
        <v>3852</v>
      </c>
      <c r="AZ225" s="159" t="s">
        <v>3852</v>
      </c>
      <c r="BA225" s="159" t="s">
        <v>3852</v>
      </c>
      <c r="BB225" s="160" t="s">
        <v>3852</v>
      </c>
      <c r="BC225" s="159" t="s">
        <v>3852</v>
      </c>
      <c r="BD225" s="159" t="s">
        <v>3852</v>
      </c>
      <c r="BE225" s="160" t="s">
        <v>3852</v>
      </c>
      <c r="BF225" s="159" t="s">
        <v>3852</v>
      </c>
      <c r="BG225" s="159" t="s">
        <v>3852</v>
      </c>
      <c r="BH225" s="159" t="s">
        <v>3852</v>
      </c>
      <c r="BI225" s="159" t="s">
        <v>3852</v>
      </c>
      <c r="BJ225" s="159" t="s">
        <v>3852</v>
      </c>
      <c r="BK225" s="159" t="s">
        <v>3852</v>
      </c>
      <c r="BL225" s="159" t="s">
        <v>3852</v>
      </c>
      <c r="BM225" s="159" t="s">
        <v>3852</v>
      </c>
      <c r="BN225" s="159" t="s">
        <v>3852</v>
      </c>
      <c r="BO225" s="159" t="s">
        <v>3852</v>
      </c>
      <c r="BP225" s="159" t="s">
        <v>3852</v>
      </c>
      <c r="BQ225" s="159" t="s">
        <v>3852</v>
      </c>
      <c r="BR225" s="159" t="s">
        <v>3852</v>
      </c>
      <c r="BS225" s="159" t="s">
        <v>3852</v>
      </c>
      <c r="BT225" s="159" t="s">
        <v>3852</v>
      </c>
      <c r="BU225" s="159" t="s">
        <v>3852</v>
      </c>
      <c r="BV225" s="159" t="s">
        <v>3852</v>
      </c>
      <c r="BW225" s="102" t="s">
        <v>3852</v>
      </c>
      <c r="BX225" s="102" t="s">
        <v>3852</v>
      </c>
    </row>
    <row r="226" spans="1:76" s="102" customFormat="1" ht="15.75" x14ac:dyDescent="0.25">
      <c r="A226" s="185" t="s">
        <v>541</v>
      </c>
      <c r="B226" s="186" t="s">
        <v>11895</v>
      </c>
      <c r="C226" s="186" t="s">
        <v>5276</v>
      </c>
      <c r="D226" s="186" t="s">
        <v>5277</v>
      </c>
      <c r="E226" s="186" t="s">
        <v>11896</v>
      </c>
      <c r="F226" s="186" t="s">
        <v>11897</v>
      </c>
      <c r="G226" s="188" t="s">
        <v>666</v>
      </c>
      <c r="H226" s="189" t="s">
        <v>11619</v>
      </c>
      <c r="I226" s="185" t="s">
        <v>2830</v>
      </c>
      <c r="J226" s="188">
        <v>2</v>
      </c>
      <c r="K226" s="186" t="s">
        <v>4175</v>
      </c>
      <c r="L226" s="188">
        <v>2</v>
      </c>
      <c r="M226" s="186" t="s">
        <v>4352</v>
      </c>
      <c r="N226" s="188">
        <v>2</v>
      </c>
      <c r="O226" s="186" t="s">
        <v>4353</v>
      </c>
      <c r="P226" s="188">
        <v>2</v>
      </c>
      <c r="Q226" s="186" t="s">
        <v>11668</v>
      </c>
      <c r="R226" s="188" t="s">
        <v>720</v>
      </c>
      <c r="S226" s="186" t="s">
        <v>11669</v>
      </c>
      <c r="T226" s="188" t="s">
        <v>719</v>
      </c>
      <c r="U226" s="186" t="s">
        <v>4460</v>
      </c>
      <c r="V226" s="188" t="s">
        <v>3987</v>
      </c>
      <c r="W226" s="186" t="s">
        <v>3988</v>
      </c>
      <c r="X226" s="188" t="s">
        <v>2870</v>
      </c>
      <c r="Y226" s="186" t="s">
        <v>4024</v>
      </c>
      <c r="Z226" s="186" t="str">
        <f t="shared" si="6"/>
        <v>11 Ciudades y comunidades sostenibles</v>
      </c>
      <c r="AA226" s="188">
        <v>11.3</v>
      </c>
      <c r="AB226" s="186" t="s">
        <v>4463</v>
      </c>
      <c r="AC226" s="186" t="str">
        <f t="shared" si="7"/>
        <v>11.3 De aqui a 2030, aumentar la urbanizacion inclusiva y sostenible y la capacidad para la planificacion y la gestion participativas, integradas y sostenibles de los asentamientos humanos en todos los paises</v>
      </c>
      <c r="AD226" s="160" t="s">
        <v>5974</v>
      </c>
      <c r="AE226" s="160" t="s">
        <v>6846</v>
      </c>
      <c r="AF226" s="160" t="s">
        <v>4076</v>
      </c>
      <c r="AG226" s="160" t="s">
        <v>6847</v>
      </c>
      <c r="AH226" s="158" t="s">
        <v>719</v>
      </c>
      <c r="AI226" s="159" t="s">
        <v>6848</v>
      </c>
      <c r="AJ226" s="159" t="s">
        <v>4012</v>
      </c>
      <c r="AK226" s="159" t="s">
        <v>4013</v>
      </c>
      <c r="AL226" s="159" t="s">
        <v>6849</v>
      </c>
      <c r="AM226" s="158" t="s">
        <v>3996</v>
      </c>
      <c r="AN226" s="158" t="s">
        <v>3997</v>
      </c>
      <c r="AO226" s="158" t="s">
        <v>3998</v>
      </c>
      <c r="AP226" s="158" t="s">
        <v>719</v>
      </c>
      <c r="AQ226" s="160" t="s">
        <v>4017</v>
      </c>
      <c r="AR226" s="159" t="s">
        <v>6850</v>
      </c>
      <c r="AS226" s="160" t="s">
        <v>4081</v>
      </c>
      <c r="AT226" s="159" t="s">
        <v>6851</v>
      </c>
      <c r="AU226" s="159" t="s">
        <v>6852</v>
      </c>
      <c r="AV226" s="160"/>
      <c r="AW226" s="159" t="s">
        <v>3852</v>
      </c>
      <c r="AX226" s="159" t="s">
        <v>3852</v>
      </c>
      <c r="AY226" s="160" t="s">
        <v>3852</v>
      </c>
      <c r="AZ226" s="159" t="s">
        <v>3852</v>
      </c>
      <c r="BA226" s="159" t="s">
        <v>3852</v>
      </c>
      <c r="BB226" s="160" t="s">
        <v>3852</v>
      </c>
      <c r="BC226" s="159" t="s">
        <v>3852</v>
      </c>
      <c r="BD226" s="159" t="s">
        <v>3852</v>
      </c>
      <c r="BE226" s="160" t="s">
        <v>3852</v>
      </c>
      <c r="BF226" s="159" t="s">
        <v>3852</v>
      </c>
      <c r="BG226" s="159" t="s">
        <v>3852</v>
      </c>
      <c r="BH226" s="159" t="s">
        <v>3852</v>
      </c>
      <c r="BI226" s="159" t="s">
        <v>3852</v>
      </c>
      <c r="BJ226" s="159" t="s">
        <v>3852</v>
      </c>
      <c r="BK226" s="159" t="s">
        <v>3852</v>
      </c>
      <c r="BL226" s="159" t="s">
        <v>3852</v>
      </c>
      <c r="BM226" s="159" t="s">
        <v>3852</v>
      </c>
      <c r="BN226" s="159" t="s">
        <v>3852</v>
      </c>
      <c r="BO226" s="159" t="s">
        <v>3852</v>
      </c>
      <c r="BP226" s="159" t="s">
        <v>3852</v>
      </c>
      <c r="BQ226" s="159" t="s">
        <v>3852</v>
      </c>
      <c r="BR226" s="159" t="s">
        <v>3852</v>
      </c>
      <c r="BS226" s="159" t="s">
        <v>3852</v>
      </c>
      <c r="BT226" s="159" t="s">
        <v>3852</v>
      </c>
      <c r="BU226" s="159" t="s">
        <v>3852</v>
      </c>
      <c r="BV226" s="159" t="s">
        <v>3852</v>
      </c>
      <c r="BW226" s="102" t="s">
        <v>3852</v>
      </c>
      <c r="BX226" s="102" t="s">
        <v>3852</v>
      </c>
    </row>
    <row r="227" spans="1:76" s="102" customFormat="1" ht="15.75" x14ac:dyDescent="0.25">
      <c r="A227" s="185" t="s">
        <v>541</v>
      </c>
      <c r="B227" s="186" t="s">
        <v>11895</v>
      </c>
      <c r="C227" s="186" t="s">
        <v>5276</v>
      </c>
      <c r="D227" s="186" t="s">
        <v>5277</v>
      </c>
      <c r="E227" s="186" t="s">
        <v>11896</v>
      </c>
      <c r="F227" s="186" t="s">
        <v>11897</v>
      </c>
      <c r="G227" s="188" t="s">
        <v>3862</v>
      </c>
      <c r="H227" s="189" t="s">
        <v>11623</v>
      </c>
      <c r="I227" s="185" t="s">
        <v>11906</v>
      </c>
      <c r="J227" s="188">
        <v>2</v>
      </c>
      <c r="K227" s="186" t="s">
        <v>4175</v>
      </c>
      <c r="L227" s="188">
        <v>1</v>
      </c>
      <c r="M227" s="186" t="s">
        <v>4176</v>
      </c>
      <c r="N227" s="188">
        <v>7</v>
      </c>
      <c r="O227" s="186" t="s">
        <v>7244</v>
      </c>
      <c r="P227" s="188">
        <v>1</v>
      </c>
      <c r="Q227" s="186" t="s">
        <v>3957</v>
      </c>
      <c r="R227" s="188" t="s">
        <v>747</v>
      </c>
      <c r="S227" s="186" t="s">
        <v>11646</v>
      </c>
      <c r="T227" s="188" t="s">
        <v>719</v>
      </c>
      <c r="U227" s="186" t="s">
        <v>11695</v>
      </c>
      <c r="V227" s="188" t="s">
        <v>4005</v>
      </c>
      <c r="W227" s="186" t="s">
        <v>4006</v>
      </c>
      <c r="X227" s="188" t="s">
        <v>2870</v>
      </c>
      <c r="Y227" s="186" t="s">
        <v>4024</v>
      </c>
      <c r="Z227" s="186" t="str">
        <f t="shared" si="6"/>
        <v>11 Ciudades y comunidades sostenibles</v>
      </c>
      <c r="AA227" s="188">
        <v>11.3</v>
      </c>
      <c r="AB227" s="186" t="s">
        <v>4463</v>
      </c>
      <c r="AC227" s="186" t="str">
        <f t="shared" si="7"/>
        <v>11.3 De aqui a 2030, aumentar la urbanizacion inclusiva y sostenible y la capacidad para la planificacion y la gestion participativas, integradas y sostenibles de los asentamientos humanos en todos los paises</v>
      </c>
      <c r="AD227" s="160" t="s">
        <v>6853</v>
      </c>
      <c r="AE227" s="160" t="s">
        <v>6854</v>
      </c>
      <c r="AF227" s="160" t="s">
        <v>6855</v>
      </c>
      <c r="AG227" s="160" t="s">
        <v>6856</v>
      </c>
      <c r="AH227" s="158" t="s">
        <v>719</v>
      </c>
      <c r="AI227" s="159" t="s">
        <v>6857</v>
      </c>
      <c r="AJ227" s="159" t="s">
        <v>6858</v>
      </c>
      <c r="AK227" s="159" t="s">
        <v>3968</v>
      </c>
      <c r="AL227" s="159" t="s">
        <v>6859</v>
      </c>
      <c r="AM227" s="158" t="s">
        <v>5529</v>
      </c>
      <c r="AN227" s="158" t="s">
        <v>6860</v>
      </c>
      <c r="AO227" s="158" t="s">
        <v>6861</v>
      </c>
      <c r="AP227" s="158" t="s">
        <v>719</v>
      </c>
      <c r="AQ227" s="160" t="s">
        <v>6862</v>
      </c>
      <c r="AR227" s="159" t="s">
        <v>6863</v>
      </c>
      <c r="AS227" s="160" t="s">
        <v>6864</v>
      </c>
      <c r="AT227" s="159" t="s">
        <v>6844</v>
      </c>
      <c r="AU227" s="159" t="s">
        <v>6865</v>
      </c>
      <c r="AV227" s="160" t="s">
        <v>6866</v>
      </c>
      <c r="AW227" s="159" t="s">
        <v>6844</v>
      </c>
      <c r="AX227" s="159" t="s">
        <v>6865</v>
      </c>
      <c r="AY227" s="160" t="s">
        <v>3852</v>
      </c>
      <c r="AZ227" s="159" t="s">
        <v>3852</v>
      </c>
      <c r="BA227" s="159" t="s">
        <v>3852</v>
      </c>
      <c r="BB227" s="160" t="s">
        <v>3852</v>
      </c>
      <c r="BC227" s="159" t="s">
        <v>3852</v>
      </c>
      <c r="BD227" s="159" t="s">
        <v>3852</v>
      </c>
      <c r="BE227" s="160" t="s">
        <v>3852</v>
      </c>
      <c r="BF227" s="159" t="s">
        <v>3852</v>
      </c>
      <c r="BG227" s="159" t="s">
        <v>3852</v>
      </c>
      <c r="BH227" s="159" t="s">
        <v>3852</v>
      </c>
      <c r="BI227" s="159" t="s">
        <v>3852</v>
      </c>
      <c r="BJ227" s="159" t="s">
        <v>3852</v>
      </c>
      <c r="BK227" s="159" t="s">
        <v>3852</v>
      </c>
      <c r="BL227" s="159" t="s">
        <v>3852</v>
      </c>
      <c r="BM227" s="159" t="s">
        <v>3852</v>
      </c>
      <c r="BN227" s="159" t="s">
        <v>3852</v>
      </c>
      <c r="BO227" s="159" t="s">
        <v>3852</v>
      </c>
      <c r="BP227" s="159" t="s">
        <v>3852</v>
      </c>
      <c r="BQ227" s="159" t="s">
        <v>3852</v>
      </c>
      <c r="BR227" s="159" t="s">
        <v>3852</v>
      </c>
      <c r="BS227" s="159" t="s">
        <v>3852</v>
      </c>
      <c r="BT227" s="159" t="s">
        <v>3852</v>
      </c>
      <c r="BU227" s="159" t="s">
        <v>3852</v>
      </c>
      <c r="BV227" s="159" t="s">
        <v>3852</v>
      </c>
      <c r="BW227" s="102" t="s">
        <v>3852</v>
      </c>
      <c r="BX227" s="102" t="s">
        <v>3852</v>
      </c>
    </row>
    <row r="228" spans="1:76" s="102" customFormat="1" ht="15.75" x14ac:dyDescent="0.25">
      <c r="A228" s="185" t="s">
        <v>541</v>
      </c>
      <c r="B228" s="186" t="s">
        <v>11895</v>
      </c>
      <c r="C228" s="186" t="s">
        <v>5276</v>
      </c>
      <c r="D228" s="186" t="s">
        <v>5277</v>
      </c>
      <c r="E228" s="186" t="s">
        <v>11896</v>
      </c>
      <c r="F228" s="186" t="s">
        <v>11897</v>
      </c>
      <c r="G228" s="188" t="s">
        <v>667</v>
      </c>
      <c r="H228" s="189" t="s">
        <v>11625</v>
      </c>
      <c r="I228" s="185" t="s">
        <v>2835</v>
      </c>
      <c r="J228" s="188">
        <v>5</v>
      </c>
      <c r="K228" s="186" t="s">
        <v>11626</v>
      </c>
      <c r="L228" s="188">
        <v>3</v>
      </c>
      <c r="M228" s="186" t="s">
        <v>7725</v>
      </c>
      <c r="N228" s="188" t="s">
        <v>728</v>
      </c>
      <c r="O228" s="186" t="s">
        <v>4021</v>
      </c>
      <c r="P228" s="188">
        <v>1</v>
      </c>
      <c r="Q228" s="186" t="s">
        <v>3957</v>
      </c>
      <c r="R228" s="188" t="s">
        <v>739</v>
      </c>
      <c r="S228" s="186" t="s">
        <v>11627</v>
      </c>
      <c r="T228" s="188" t="s">
        <v>720</v>
      </c>
      <c r="U228" s="186" t="s">
        <v>4020</v>
      </c>
      <c r="V228" s="188" t="s">
        <v>4022</v>
      </c>
      <c r="W228" s="186" t="s">
        <v>4023</v>
      </c>
      <c r="X228" s="188" t="s">
        <v>2870</v>
      </c>
      <c r="Y228" s="186" t="s">
        <v>4024</v>
      </c>
      <c r="Z228" s="186" t="str">
        <f t="shared" si="6"/>
        <v>11 Ciudades y comunidades sostenibles</v>
      </c>
      <c r="AA228" s="188">
        <v>11.5</v>
      </c>
      <c r="AB228" s="186" t="s">
        <v>4025</v>
      </c>
      <c r="AC228" s="186" t="str">
        <f t="shared" si="7"/>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228" s="160" t="s">
        <v>6875</v>
      </c>
      <c r="AE228" s="160" t="s">
        <v>6876</v>
      </c>
      <c r="AF228" s="160" t="s">
        <v>6877</v>
      </c>
      <c r="AG228" s="160" t="s">
        <v>6878</v>
      </c>
      <c r="AH228" s="158" t="s">
        <v>719</v>
      </c>
      <c r="AI228" s="159" t="s">
        <v>6879</v>
      </c>
      <c r="AJ228" s="159" t="s">
        <v>6880</v>
      </c>
      <c r="AK228" s="159" t="s">
        <v>3968</v>
      </c>
      <c r="AL228" s="159" t="s">
        <v>6881</v>
      </c>
      <c r="AM228" s="158" t="s">
        <v>4015</v>
      </c>
      <c r="AN228" s="158" t="s">
        <v>3997</v>
      </c>
      <c r="AO228" s="158" t="s">
        <v>4208</v>
      </c>
      <c r="AP228" s="158" t="s">
        <v>719</v>
      </c>
      <c r="AQ228" s="160" t="s">
        <v>6882</v>
      </c>
      <c r="AR228" s="159" t="s">
        <v>6883</v>
      </c>
      <c r="AS228" s="160" t="s">
        <v>6884</v>
      </c>
      <c r="AT228" s="159" t="s">
        <v>6885</v>
      </c>
      <c r="AU228" s="159" t="s">
        <v>6886</v>
      </c>
      <c r="AV228" s="160" t="s">
        <v>6887</v>
      </c>
      <c r="AW228" s="159" t="s">
        <v>6885</v>
      </c>
      <c r="AX228" s="159" t="s">
        <v>6886</v>
      </c>
      <c r="AY228" s="160" t="s">
        <v>6888</v>
      </c>
      <c r="AZ228" s="159" t="s">
        <v>6889</v>
      </c>
      <c r="BA228" s="159" t="s">
        <v>6890</v>
      </c>
      <c r="BB228" s="160" t="s">
        <v>6891</v>
      </c>
      <c r="BC228" s="159" t="s">
        <v>6892</v>
      </c>
      <c r="BD228" s="159" t="s">
        <v>6893</v>
      </c>
      <c r="BE228" s="160" t="s">
        <v>3852</v>
      </c>
      <c r="BF228" s="159" t="s">
        <v>3852</v>
      </c>
      <c r="BG228" s="159" t="s">
        <v>3852</v>
      </c>
      <c r="BH228" s="159" t="s">
        <v>3852</v>
      </c>
      <c r="BI228" s="159" t="s">
        <v>3852</v>
      </c>
      <c r="BJ228" s="159" t="s">
        <v>3852</v>
      </c>
      <c r="BK228" s="159" t="s">
        <v>3852</v>
      </c>
      <c r="BL228" s="159" t="s">
        <v>3852</v>
      </c>
      <c r="BM228" s="159" t="s">
        <v>3852</v>
      </c>
      <c r="BN228" s="159" t="s">
        <v>3852</v>
      </c>
      <c r="BO228" s="159" t="s">
        <v>3852</v>
      </c>
      <c r="BP228" s="159" t="s">
        <v>3852</v>
      </c>
      <c r="BQ228" s="159" t="s">
        <v>3852</v>
      </c>
      <c r="BR228" s="159" t="s">
        <v>3852</v>
      </c>
      <c r="BS228" s="159" t="s">
        <v>3852</v>
      </c>
      <c r="BT228" s="159" t="s">
        <v>3852</v>
      </c>
      <c r="BU228" s="159" t="s">
        <v>3852</v>
      </c>
      <c r="BV228" s="159" t="s">
        <v>3852</v>
      </c>
      <c r="BW228" s="102" t="s">
        <v>3852</v>
      </c>
      <c r="BX228" s="102" t="s">
        <v>3852</v>
      </c>
    </row>
    <row r="229" spans="1:76" s="102" customFormat="1" ht="15.75" x14ac:dyDescent="0.25">
      <c r="A229" s="185" t="s">
        <v>541</v>
      </c>
      <c r="B229" s="186" t="s">
        <v>11895</v>
      </c>
      <c r="C229" s="186" t="s">
        <v>5276</v>
      </c>
      <c r="D229" s="186" t="s">
        <v>5277</v>
      </c>
      <c r="E229" s="186" t="s">
        <v>11896</v>
      </c>
      <c r="F229" s="186" t="s">
        <v>11897</v>
      </c>
      <c r="G229" s="188" t="s">
        <v>3872</v>
      </c>
      <c r="H229" s="189" t="s">
        <v>11696</v>
      </c>
      <c r="I229" s="185" t="s">
        <v>11907</v>
      </c>
      <c r="J229" s="188">
        <v>2</v>
      </c>
      <c r="K229" s="186" t="s">
        <v>4175</v>
      </c>
      <c r="L229" s="188">
        <v>2</v>
      </c>
      <c r="M229" s="186" t="s">
        <v>4352</v>
      </c>
      <c r="N229" s="188">
        <v>2</v>
      </c>
      <c r="O229" s="186" t="s">
        <v>4353</v>
      </c>
      <c r="P229" s="188">
        <v>2</v>
      </c>
      <c r="Q229" s="186" t="s">
        <v>11668</v>
      </c>
      <c r="R229" s="188" t="s">
        <v>720</v>
      </c>
      <c r="S229" s="186" t="s">
        <v>11669</v>
      </c>
      <c r="T229" s="188" t="s">
        <v>720</v>
      </c>
      <c r="U229" s="186" t="s">
        <v>11698</v>
      </c>
      <c r="V229" s="188" t="s">
        <v>2517</v>
      </c>
      <c r="W229" s="186" t="s">
        <v>11696</v>
      </c>
      <c r="X229" s="188" t="s">
        <v>3246</v>
      </c>
      <c r="Y229" s="186" t="s">
        <v>3960</v>
      </c>
      <c r="Z229" s="186" t="str">
        <f t="shared" si="6"/>
        <v>16 Paz, justicia e instituciones solidas</v>
      </c>
      <c r="AA229" s="188">
        <v>16.7</v>
      </c>
      <c r="AB229" s="186" t="s">
        <v>4536</v>
      </c>
      <c r="AC229" s="186" t="str">
        <f t="shared" si="7"/>
        <v>16.7 Garantizar la adopcion en todos los niveles de decisiones inclusivas, participativas y representativas que respondan a las necesidades</v>
      </c>
      <c r="AD229" s="160" t="s">
        <v>6894</v>
      </c>
      <c r="AE229" s="160" t="s">
        <v>6895</v>
      </c>
      <c r="AF229" s="160" t="s">
        <v>3991</v>
      </c>
      <c r="AG229" s="160" t="s">
        <v>6896</v>
      </c>
      <c r="AH229" s="158" t="s">
        <v>719</v>
      </c>
      <c r="AI229" s="159" t="s">
        <v>6897</v>
      </c>
      <c r="AJ229" s="159" t="s">
        <v>6898</v>
      </c>
      <c r="AK229" s="159" t="s">
        <v>3968</v>
      </c>
      <c r="AL229" s="159" t="s">
        <v>6899</v>
      </c>
      <c r="AM229" s="158" t="s">
        <v>3996</v>
      </c>
      <c r="AN229" s="158" t="s">
        <v>3997</v>
      </c>
      <c r="AO229" s="158" t="s">
        <v>3998</v>
      </c>
      <c r="AP229" s="158" t="s">
        <v>719</v>
      </c>
      <c r="AQ229" s="160" t="s">
        <v>6900</v>
      </c>
      <c r="AR229" s="159" t="s">
        <v>6901</v>
      </c>
      <c r="AS229" s="160" t="s">
        <v>6902</v>
      </c>
      <c r="AT229" s="159" t="s">
        <v>6903</v>
      </c>
      <c r="AU229" s="159" t="s">
        <v>6904</v>
      </c>
      <c r="AV229" s="160" t="s">
        <v>6905</v>
      </c>
      <c r="AW229" s="159" t="s">
        <v>6903</v>
      </c>
      <c r="AX229" s="159" t="s">
        <v>6904</v>
      </c>
      <c r="AY229" s="160" t="s">
        <v>3852</v>
      </c>
      <c r="AZ229" s="159" t="s">
        <v>3852</v>
      </c>
      <c r="BA229" s="159" t="s">
        <v>3852</v>
      </c>
      <c r="BB229" s="160" t="s">
        <v>3852</v>
      </c>
      <c r="BC229" s="159" t="s">
        <v>3852</v>
      </c>
      <c r="BD229" s="159" t="s">
        <v>3852</v>
      </c>
      <c r="BE229" s="160" t="s">
        <v>3852</v>
      </c>
      <c r="BF229" s="159" t="s">
        <v>3852</v>
      </c>
      <c r="BG229" s="159" t="s">
        <v>3852</v>
      </c>
      <c r="BH229" s="159" t="s">
        <v>3852</v>
      </c>
      <c r="BI229" s="159" t="s">
        <v>3852</v>
      </c>
      <c r="BJ229" s="159" t="s">
        <v>3852</v>
      </c>
      <c r="BK229" s="159" t="s">
        <v>3852</v>
      </c>
      <c r="BL229" s="159" t="s">
        <v>3852</v>
      </c>
      <c r="BM229" s="159" t="s">
        <v>3852</v>
      </c>
      <c r="BN229" s="159" t="s">
        <v>3852</v>
      </c>
      <c r="BO229" s="159" t="s">
        <v>3852</v>
      </c>
      <c r="BP229" s="159" t="s">
        <v>3852</v>
      </c>
      <c r="BQ229" s="159" t="s">
        <v>3852</v>
      </c>
      <c r="BR229" s="159" t="s">
        <v>3852</v>
      </c>
      <c r="BS229" s="159" t="s">
        <v>3852</v>
      </c>
      <c r="BT229" s="159" t="s">
        <v>3852</v>
      </c>
      <c r="BU229" s="159" t="s">
        <v>3852</v>
      </c>
      <c r="BV229" s="159" t="s">
        <v>3852</v>
      </c>
      <c r="BW229" s="102" t="s">
        <v>3852</v>
      </c>
      <c r="BX229" s="102" t="s">
        <v>3852</v>
      </c>
    </row>
    <row r="230" spans="1:76" s="102" customFormat="1" ht="15.75" x14ac:dyDescent="0.25">
      <c r="A230" s="185" t="s">
        <v>541</v>
      </c>
      <c r="B230" s="186" t="s">
        <v>11895</v>
      </c>
      <c r="C230" s="186" t="s">
        <v>5276</v>
      </c>
      <c r="D230" s="186" t="s">
        <v>5277</v>
      </c>
      <c r="E230" s="186" t="s">
        <v>11896</v>
      </c>
      <c r="F230" s="186" t="s">
        <v>11897</v>
      </c>
      <c r="G230" s="188" t="s">
        <v>3882</v>
      </c>
      <c r="H230" s="189" t="s">
        <v>11699</v>
      </c>
      <c r="I230" s="185" t="s">
        <v>11908</v>
      </c>
      <c r="J230" s="188">
        <v>2</v>
      </c>
      <c r="K230" s="186" t="s">
        <v>4175</v>
      </c>
      <c r="L230" s="188">
        <v>1</v>
      </c>
      <c r="M230" s="186" t="s">
        <v>4176</v>
      </c>
      <c r="N230" s="188">
        <v>3</v>
      </c>
      <c r="O230" s="186" t="s">
        <v>4445</v>
      </c>
      <c r="P230" s="188">
        <v>2</v>
      </c>
      <c r="Q230" s="186" t="s">
        <v>11668</v>
      </c>
      <c r="R230" s="188" t="s">
        <v>746</v>
      </c>
      <c r="S230" s="186" t="s">
        <v>11687</v>
      </c>
      <c r="T230" s="188" t="s">
        <v>747</v>
      </c>
      <c r="U230" s="186" t="s">
        <v>11701</v>
      </c>
      <c r="V230" s="188" t="s">
        <v>4759</v>
      </c>
      <c r="W230" s="186" t="s">
        <v>4760</v>
      </c>
      <c r="X230" s="188" t="s">
        <v>768</v>
      </c>
      <c r="Y230" s="186" t="s">
        <v>4761</v>
      </c>
      <c r="Z230" s="186" t="str">
        <f t="shared" si="6"/>
        <v>5 Igualdad de genero</v>
      </c>
      <c r="AA230" s="188">
        <v>5.0999999999999996</v>
      </c>
      <c r="AB230" s="186" t="s">
        <v>4762</v>
      </c>
      <c r="AC230" s="186" t="str">
        <f t="shared" si="7"/>
        <v>5.1 Poner fin a todas las formas de discriminacion contra todas las mujeres y las niñas en todo el mundo</v>
      </c>
      <c r="AD230" s="160" t="s">
        <v>5974</v>
      </c>
      <c r="AE230" s="160" t="s">
        <v>6906</v>
      </c>
      <c r="AF230" s="160" t="s">
        <v>4076</v>
      </c>
      <c r="AG230" s="160" t="s">
        <v>6907</v>
      </c>
      <c r="AH230" s="158" t="s">
        <v>719</v>
      </c>
      <c r="AI230" s="159" t="s">
        <v>6908</v>
      </c>
      <c r="AJ230" s="159" t="s">
        <v>4012</v>
      </c>
      <c r="AK230" s="159" t="s">
        <v>4013</v>
      </c>
      <c r="AL230" s="159" t="s">
        <v>6909</v>
      </c>
      <c r="AM230" s="158" t="s">
        <v>2419</v>
      </c>
      <c r="AN230" s="158" t="s">
        <v>4015</v>
      </c>
      <c r="AO230" s="158" t="s">
        <v>4016</v>
      </c>
      <c r="AP230" s="158" t="s">
        <v>719</v>
      </c>
      <c r="AQ230" s="160" t="s">
        <v>4017</v>
      </c>
      <c r="AR230" s="159" t="s">
        <v>6910</v>
      </c>
      <c r="AS230" s="160" t="s">
        <v>6911</v>
      </c>
      <c r="AT230" s="159" t="s">
        <v>6903</v>
      </c>
      <c r="AU230" s="159" t="s">
        <v>6904</v>
      </c>
      <c r="AV230" s="160"/>
      <c r="AW230" s="159" t="s">
        <v>3852</v>
      </c>
      <c r="AX230" s="159" t="s">
        <v>3852</v>
      </c>
      <c r="AY230" s="160" t="s">
        <v>3852</v>
      </c>
      <c r="AZ230" s="159" t="s">
        <v>3852</v>
      </c>
      <c r="BA230" s="159" t="s">
        <v>3852</v>
      </c>
      <c r="BB230" s="160" t="s">
        <v>3852</v>
      </c>
      <c r="BC230" s="159" t="s">
        <v>3852</v>
      </c>
      <c r="BD230" s="159" t="s">
        <v>3852</v>
      </c>
      <c r="BE230" s="160" t="s">
        <v>3852</v>
      </c>
      <c r="BF230" s="159" t="s">
        <v>3852</v>
      </c>
      <c r="BG230" s="159" t="s">
        <v>3852</v>
      </c>
      <c r="BH230" s="159" t="s">
        <v>3852</v>
      </c>
      <c r="BI230" s="159" t="s">
        <v>3852</v>
      </c>
      <c r="BJ230" s="159" t="s">
        <v>3852</v>
      </c>
      <c r="BK230" s="159" t="s">
        <v>3852</v>
      </c>
      <c r="BL230" s="159" t="s">
        <v>3852</v>
      </c>
      <c r="BM230" s="159" t="s">
        <v>3852</v>
      </c>
      <c r="BN230" s="159" t="s">
        <v>3852</v>
      </c>
      <c r="BO230" s="159" t="s">
        <v>3852</v>
      </c>
      <c r="BP230" s="159" t="s">
        <v>3852</v>
      </c>
      <c r="BQ230" s="159" t="s">
        <v>3852</v>
      </c>
      <c r="BR230" s="159" t="s">
        <v>3852</v>
      </c>
      <c r="BS230" s="159" t="s">
        <v>3852</v>
      </c>
      <c r="BT230" s="159" t="s">
        <v>3852</v>
      </c>
      <c r="BU230" s="159" t="s">
        <v>3852</v>
      </c>
      <c r="BV230" s="159" t="s">
        <v>3852</v>
      </c>
      <c r="BW230" s="102" t="s">
        <v>3852</v>
      </c>
      <c r="BX230" s="102" t="s">
        <v>3852</v>
      </c>
    </row>
    <row r="231" spans="1:76" s="102" customFormat="1" ht="15.75" x14ac:dyDescent="0.25">
      <c r="A231" s="185" t="s">
        <v>541</v>
      </c>
      <c r="B231" s="186" t="s">
        <v>11895</v>
      </c>
      <c r="C231" s="186" t="s">
        <v>5276</v>
      </c>
      <c r="D231" s="186" t="s">
        <v>5277</v>
      </c>
      <c r="E231" s="186" t="s">
        <v>11896</v>
      </c>
      <c r="F231" s="186" t="s">
        <v>11897</v>
      </c>
      <c r="G231" s="188" t="s">
        <v>3884</v>
      </c>
      <c r="H231" s="189" t="s">
        <v>11773</v>
      </c>
      <c r="I231" s="185" t="s">
        <v>11909</v>
      </c>
      <c r="J231" s="188">
        <v>2</v>
      </c>
      <c r="K231" s="186" t="s">
        <v>4175</v>
      </c>
      <c r="L231" s="188">
        <v>1</v>
      </c>
      <c r="M231" s="186" t="s">
        <v>4176</v>
      </c>
      <c r="N231" s="188">
        <v>3</v>
      </c>
      <c r="O231" s="186" t="s">
        <v>4445</v>
      </c>
      <c r="P231" s="188">
        <v>2</v>
      </c>
      <c r="Q231" s="186" t="s">
        <v>11668</v>
      </c>
      <c r="R231" s="188" t="s">
        <v>746</v>
      </c>
      <c r="S231" s="186" t="s">
        <v>11687</v>
      </c>
      <c r="T231" s="188" t="s">
        <v>747</v>
      </c>
      <c r="U231" s="186" t="s">
        <v>11701</v>
      </c>
      <c r="V231" s="188" t="s">
        <v>4558</v>
      </c>
      <c r="W231" s="186" t="s">
        <v>4559</v>
      </c>
      <c r="X231" s="188" t="s">
        <v>2481</v>
      </c>
      <c r="Y231" s="186" t="s">
        <v>4560</v>
      </c>
      <c r="Z231" s="186" t="str">
        <f t="shared" si="6"/>
        <v>10 Reduccion de las desigualdades</v>
      </c>
      <c r="AA231" s="188">
        <v>10.199999999999999</v>
      </c>
      <c r="AB231" s="186" t="s">
        <v>4561</v>
      </c>
      <c r="AC231" s="186" t="str">
        <f t="shared" si="7"/>
        <v>10.2 De aqui a 2030, potenciar y promover la inclusion social, economica y politica de todas las personas, independientemente de su edad, sexo, discapacidad, raza, etnia, origen, religion o situacion economica u otra condicion</v>
      </c>
      <c r="AD231" s="160" t="s">
        <v>6912</v>
      </c>
      <c r="AE231" s="160" t="s">
        <v>6913</v>
      </c>
      <c r="AF231" s="160" t="s">
        <v>6914</v>
      </c>
      <c r="AG231" s="160" t="s">
        <v>6915</v>
      </c>
      <c r="AH231" s="158" t="s">
        <v>719</v>
      </c>
      <c r="AI231" s="159" t="s">
        <v>4030</v>
      </c>
      <c r="AJ231" s="159" t="s">
        <v>4031</v>
      </c>
      <c r="AK231" s="159" t="s">
        <v>3968</v>
      </c>
      <c r="AL231" s="159" t="s">
        <v>6916</v>
      </c>
      <c r="AM231" s="158" t="s">
        <v>2419</v>
      </c>
      <c r="AN231" s="158" t="s">
        <v>5333</v>
      </c>
      <c r="AO231" s="158" t="s">
        <v>6494</v>
      </c>
      <c r="AP231" s="158" t="s">
        <v>719</v>
      </c>
      <c r="AQ231" s="160" t="s">
        <v>6917</v>
      </c>
      <c r="AR231" s="159" t="s">
        <v>6918</v>
      </c>
      <c r="AS231" s="160" t="s">
        <v>6919</v>
      </c>
      <c r="AT231" s="159" t="s">
        <v>6903</v>
      </c>
      <c r="AU231" s="159" t="s">
        <v>6904</v>
      </c>
      <c r="AV231" s="160" t="s">
        <v>6920</v>
      </c>
      <c r="AW231" s="159" t="s">
        <v>6903</v>
      </c>
      <c r="AX231" s="159" t="s">
        <v>6904</v>
      </c>
      <c r="AY231" s="160" t="s">
        <v>3852</v>
      </c>
      <c r="AZ231" s="159" t="s">
        <v>3852</v>
      </c>
      <c r="BA231" s="159" t="s">
        <v>3852</v>
      </c>
      <c r="BB231" s="160" t="s">
        <v>3852</v>
      </c>
      <c r="BC231" s="159" t="s">
        <v>3852</v>
      </c>
      <c r="BD231" s="159" t="s">
        <v>3852</v>
      </c>
      <c r="BE231" s="160" t="s">
        <v>3852</v>
      </c>
      <c r="BF231" s="159" t="s">
        <v>3852</v>
      </c>
      <c r="BG231" s="159" t="s">
        <v>3852</v>
      </c>
      <c r="BH231" s="159" t="s">
        <v>3852</v>
      </c>
      <c r="BI231" s="159" t="s">
        <v>3852</v>
      </c>
      <c r="BJ231" s="159" t="s">
        <v>3852</v>
      </c>
      <c r="BK231" s="159" t="s">
        <v>3852</v>
      </c>
      <c r="BL231" s="159" t="s">
        <v>3852</v>
      </c>
      <c r="BM231" s="159" t="s">
        <v>3852</v>
      </c>
      <c r="BN231" s="159" t="s">
        <v>3852</v>
      </c>
      <c r="BO231" s="159" t="s">
        <v>3852</v>
      </c>
      <c r="BP231" s="159" t="s">
        <v>3852</v>
      </c>
      <c r="BQ231" s="159" t="s">
        <v>3852</v>
      </c>
      <c r="BR231" s="159" t="s">
        <v>3852</v>
      </c>
      <c r="BS231" s="159" t="s">
        <v>3852</v>
      </c>
      <c r="BT231" s="159" t="s">
        <v>3852</v>
      </c>
      <c r="BU231" s="159" t="s">
        <v>3852</v>
      </c>
      <c r="BV231" s="159" t="s">
        <v>3852</v>
      </c>
      <c r="BW231" s="102" t="s">
        <v>3852</v>
      </c>
      <c r="BX231" s="102" t="s">
        <v>3852</v>
      </c>
    </row>
    <row r="232" spans="1:76" s="102" customFormat="1" ht="15.75" x14ac:dyDescent="0.25">
      <c r="A232" s="185" t="s">
        <v>541</v>
      </c>
      <c r="B232" s="186" t="s">
        <v>11895</v>
      </c>
      <c r="C232" s="186" t="s">
        <v>5276</v>
      </c>
      <c r="D232" s="186" t="s">
        <v>5277</v>
      </c>
      <c r="E232" s="186" t="s">
        <v>11896</v>
      </c>
      <c r="F232" s="186" t="s">
        <v>11897</v>
      </c>
      <c r="G232" s="188" t="s">
        <v>3885</v>
      </c>
      <c r="H232" s="189" t="s">
        <v>11848</v>
      </c>
      <c r="I232" s="185" t="s">
        <v>11910</v>
      </c>
      <c r="J232" s="188">
        <v>2</v>
      </c>
      <c r="K232" s="186" t="s">
        <v>4175</v>
      </c>
      <c r="L232" s="188">
        <v>1</v>
      </c>
      <c r="M232" s="186" t="s">
        <v>4176</v>
      </c>
      <c r="N232" s="188">
        <v>6</v>
      </c>
      <c r="O232" s="186" t="s">
        <v>7292</v>
      </c>
      <c r="P232" s="188">
        <v>2</v>
      </c>
      <c r="Q232" s="186" t="s">
        <v>11668</v>
      </c>
      <c r="R232" s="188" t="s">
        <v>746</v>
      </c>
      <c r="S232" s="186" t="s">
        <v>11687</v>
      </c>
      <c r="T232" s="188" t="s">
        <v>747</v>
      </c>
      <c r="U232" s="186" t="s">
        <v>11701</v>
      </c>
      <c r="V232" s="188" t="s">
        <v>5214</v>
      </c>
      <c r="W232" s="186" t="s">
        <v>5215</v>
      </c>
      <c r="X232" s="188" t="s">
        <v>720</v>
      </c>
      <c r="Y232" s="186" t="s">
        <v>5198</v>
      </c>
      <c r="Z232" s="186" t="str">
        <f t="shared" si="6"/>
        <v>2 Hambre cero</v>
      </c>
      <c r="AA232" s="188">
        <v>2.1</v>
      </c>
      <c r="AB232" s="186" t="s">
        <v>5216</v>
      </c>
      <c r="AC232" s="186" t="str">
        <f t="shared" si="7"/>
        <v>2.1 Para 2030, poner fin al hambre y asegurar el acceso de todas las personas, en particular los pobres y las personas en situaciones vulnerables, incluidos los lactantes, a una alimentacion sana, nutritiva y suficiente durante todo el año</v>
      </c>
      <c r="AD232" s="160" t="s">
        <v>6925</v>
      </c>
      <c r="AE232" s="160" t="s">
        <v>6926</v>
      </c>
      <c r="AF232" s="160" t="s">
        <v>6927</v>
      </c>
      <c r="AG232" s="160" t="s">
        <v>6928</v>
      </c>
      <c r="AH232" s="158" t="s">
        <v>719</v>
      </c>
      <c r="AI232" s="159" t="s">
        <v>6929</v>
      </c>
      <c r="AJ232" s="159" t="s">
        <v>6930</v>
      </c>
      <c r="AK232" s="159" t="s">
        <v>3968</v>
      </c>
      <c r="AL232" s="159" t="s">
        <v>6931</v>
      </c>
      <c r="AM232" s="158" t="s">
        <v>5322</v>
      </c>
      <c r="AN232" s="158" t="s">
        <v>4188</v>
      </c>
      <c r="AO232" s="158" t="s">
        <v>5400</v>
      </c>
      <c r="AP232" s="158" t="s">
        <v>719</v>
      </c>
      <c r="AQ232" s="160" t="s">
        <v>6932</v>
      </c>
      <c r="AR232" s="159" t="s">
        <v>6933</v>
      </c>
      <c r="AS232" s="160" t="s">
        <v>6934</v>
      </c>
      <c r="AT232" s="159" t="s">
        <v>6935</v>
      </c>
      <c r="AU232" s="159" t="s">
        <v>6936</v>
      </c>
      <c r="AV232" s="160" t="s">
        <v>6937</v>
      </c>
      <c r="AW232" s="159" t="s">
        <v>6938</v>
      </c>
      <c r="AX232" s="159" t="s">
        <v>6939</v>
      </c>
      <c r="AY232" s="160" t="s">
        <v>6940</v>
      </c>
      <c r="AZ232" s="159" t="s">
        <v>6935</v>
      </c>
      <c r="BA232" s="159" t="s">
        <v>6936</v>
      </c>
      <c r="BB232" s="160" t="s">
        <v>6941</v>
      </c>
      <c r="BC232" s="159" t="s">
        <v>6942</v>
      </c>
      <c r="BD232" s="159" t="s">
        <v>6943</v>
      </c>
      <c r="BE232" s="160" t="s">
        <v>6944</v>
      </c>
      <c r="BF232" s="159" t="s">
        <v>6945</v>
      </c>
      <c r="BG232" s="159" t="s">
        <v>6946</v>
      </c>
      <c r="BH232" s="159" t="s">
        <v>3852</v>
      </c>
      <c r="BI232" s="159" t="s">
        <v>3852</v>
      </c>
      <c r="BJ232" s="159" t="s">
        <v>3852</v>
      </c>
      <c r="BK232" s="159" t="s">
        <v>3852</v>
      </c>
      <c r="BL232" s="159" t="s">
        <v>3852</v>
      </c>
      <c r="BM232" s="159" t="s">
        <v>3852</v>
      </c>
      <c r="BN232" s="159" t="s">
        <v>3852</v>
      </c>
      <c r="BO232" s="159" t="s">
        <v>3852</v>
      </c>
      <c r="BP232" s="159" t="s">
        <v>3852</v>
      </c>
      <c r="BQ232" s="159" t="s">
        <v>3852</v>
      </c>
      <c r="BR232" s="159" t="s">
        <v>3852</v>
      </c>
      <c r="BS232" s="159" t="s">
        <v>3852</v>
      </c>
      <c r="BT232" s="159" t="s">
        <v>3852</v>
      </c>
      <c r="BU232" s="159" t="s">
        <v>3852</v>
      </c>
      <c r="BV232" s="159" t="s">
        <v>3852</v>
      </c>
      <c r="BW232" s="102" t="s">
        <v>3852</v>
      </c>
      <c r="BX232" s="102" t="s">
        <v>3852</v>
      </c>
    </row>
    <row r="233" spans="1:76" s="102" customFormat="1" ht="15.75" x14ac:dyDescent="0.25">
      <c r="A233" s="185" t="s">
        <v>541</v>
      </c>
      <c r="B233" s="186" t="s">
        <v>11895</v>
      </c>
      <c r="C233" s="186" t="s">
        <v>5276</v>
      </c>
      <c r="D233" s="186" t="s">
        <v>5277</v>
      </c>
      <c r="E233" s="186" t="s">
        <v>11896</v>
      </c>
      <c r="F233" s="186" t="s">
        <v>11897</v>
      </c>
      <c r="G233" s="188" t="s">
        <v>3887</v>
      </c>
      <c r="H233" s="189" t="s">
        <v>11911</v>
      </c>
      <c r="I233" s="185" t="s">
        <v>11912</v>
      </c>
      <c r="J233" s="188">
        <v>2</v>
      </c>
      <c r="K233" s="186" t="s">
        <v>4175</v>
      </c>
      <c r="L233" s="188">
        <v>1</v>
      </c>
      <c r="M233" s="186" t="s">
        <v>4176</v>
      </c>
      <c r="N233" s="188">
        <v>6</v>
      </c>
      <c r="O233" s="186" t="s">
        <v>7292</v>
      </c>
      <c r="P233" s="188">
        <v>2</v>
      </c>
      <c r="Q233" s="186" t="s">
        <v>11668</v>
      </c>
      <c r="R233" s="188" t="s">
        <v>746</v>
      </c>
      <c r="S233" s="186" t="s">
        <v>11687</v>
      </c>
      <c r="T233" s="188" t="s">
        <v>720</v>
      </c>
      <c r="U233" s="186" t="s">
        <v>11913</v>
      </c>
      <c r="V233" s="188" t="s">
        <v>5252</v>
      </c>
      <c r="W233" s="186" t="s">
        <v>5253</v>
      </c>
      <c r="X233" s="188" t="s">
        <v>2481</v>
      </c>
      <c r="Y233" s="186" t="s">
        <v>4560</v>
      </c>
      <c r="Z233" s="186" t="str">
        <f t="shared" si="6"/>
        <v>10 Reduccion de las desigualdades</v>
      </c>
      <c r="AA233" s="188">
        <v>10.199999999999999</v>
      </c>
      <c r="AB233" s="186" t="s">
        <v>4561</v>
      </c>
      <c r="AC233" s="186" t="str">
        <f t="shared" si="7"/>
        <v>10.2 De aqui a 2030, potenciar y promover la inclusion social, economica y politica de todas las personas, independientemente de su edad, sexo, discapacidad, raza, etnia, origen, religion o situacion economica u otra condicion</v>
      </c>
      <c r="AD233" s="160" t="s">
        <v>6947</v>
      </c>
      <c r="AE233" s="160" t="s">
        <v>6948</v>
      </c>
      <c r="AF233" s="160" t="s">
        <v>3991</v>
      </c>
      <c r="AG233" s="160" t="s">
        <v>6949</v>
      </c>
      <c r="AH233" s="158" t="s">
        <v>719</v>
      </c>
      <c r="AI233" s="159" t="s">
        <v>6950</v>
      </c>
      <c r="AJ233" s="159" t="s">
        <v>6951</v>
      </c>
      <c r="AK233" s="159" t="s">
        <v>3968</v>
      </c>
      <c r="AL233" s="159" t="s">
        <v>6952</v>
      </c>
      <c r="AM233" s="158" t="s">
        <v>5322</v>
      </c>
      <c r="AN233" s="158" t="s">
        <v>4188</v>
      </c>
      <c r="AO233" s="158" t="s">
        <v>5400</v>
      </c>
      <c r="AP233" s="158" t="s">
        <v>719</v>
      </c>
      <c r="AQ233" s="160" t="s">
        <v>6953</v>
      </c>
      <c r="AR233" s="159" t="s">
        <v>6954</v>
      </c>
      <c r="AS233" s="160" t="s">
        <v>4004</v>
      </c>
      <c r="AT233" s="159" t="s">
        <v>6955</v>
      </c>
      <c r="AU233" s="159" t="s">
        <v>6956</v>
      </c>
      <c r="AV233" s="160" t="s">
        <v>6957</v>
      </c>
      <c r="AW233" s="159" t="s">
        <v>6955</v>
      </c>
      <c r="AX233" s="159" t="s">
        <v>6956</v>
      </c>
      <c r="AY233" s="160" t="s">
        <v>3852</v>
      </c>
      <c r="AZ233" s="159" t="s">
        <v>3852</v>
      </c>
      <c r="BA233" s="159" t="s">
        <v>3852</v>
      </c>
      <c r="BB233" s="160" t="s">
        <v>3852</v>
      </c>
      <c r="BC233" s="159" t="s">
        <v>3852</v>
      </c>
      <c r="BD233" s="159" t="s">
        <v>3852</v>
      </c>
      <c r="BE233" s="160" t="s">
        <v>3852</v>
      </c>
      <c r="BF233" s="159" t="s">
        <v>3852</v>
      </c>
      <c r="BG233" s="159" t="s">
        <v>3852</v>
      </c>
      <c r="BH233" s="159" t="s">
        <v>3852</v>
      </c>
      <c r="BI233" s="159" t="s">
        <v>3852</v>
      </c>
      <c r="BJ233" s="159" t="s">
        <v>3852</v>
      </c>
      <c r="BK233" s="159" t="s">
        <v>3852</v>
      </c>
      <c r="BL233" s="159" t="s">
        <v>3852</v>
      </c>
      <c r="BM233" s="159" t="s">
        <v>3852</v>
      </c>
      <c r="BN233" s="159" t="s">
        <v>3852</v>
      </c>
      <c r="BO233" s="159" t="s">
        <v>3852</v>
      </c>
      <c r="BP233" s="159" t="s">
        <v>3852</v>
      </c>
      <c r="BQ233" s="159" t="s">
        <v>3852</v>
      </c>
      <c r="BR233" s="159" t="s">
        <v>3852</v>
      </c>
      <c r="BS233" s="159" t="s">
        <v>3852</v>
      </c>
      <c r="BT233" s="159" t="s">
        <v>3852</v>
      </c>
      <c r="BU233" s="159" t="s">
        <v>3852</v>
      </c>
      <c r="BV233" s="159" t="s">
        <v>3852</v>
      </c>
      <c r="BW233" s="102" t="s">
        <v>3852</v>
      </c>
      <c r="BX233" s="102" t="s">
        <v>3852</v>
      </c>
    </row>
    <row r="234" spans="1:76" s="102" customFormat="1" ht="15.75" x14ac:dyDescent="0.25">
      <c r="A234" s="185" t="s">
        <v>541</v>
      </c>
      <c r="B234" s="186" t="s">
        <v>11895</v>
      </c>
      <c r="C234" s="186" t="s">
        <v>5276</v>
      </c>
      <c r="D234" s="186" t="s">
        <v>5277</v>
      </c>
      <c r="E234" s="186" t="s">
        <v>11896</v>
      </c>
      <c r="F234" s="186" t="s">
        <v>11897</v>
      </c>
      <c r="G234" s="188" t="s">
        <v>3900</v>
      </c>
      <c r="H234" s="189" t="s">
        <v>11702</v>
      </c>
      <c r="I234" s="185" t="s">
        <v>11914</v>
      </c>
      <c r="J234" s="188">
        <v>2</v>
      </c>
      <c r="K234" s="186" t="s">
        <v>4175</v>
      </c>
      <c r="L234" s="188">
        <v>1</v>
      </c>
      <c r="M234" s="186" t="s">
        <v>4176</v>
      </c>
      <c r="N234" s="188">
        <v>3</v>
      </c>
      <c r="O234" s="186" t="s">
        <v>4445</v>
      </c>
      <c r="P234" s="188">
        <v>2</v>
      </c>
      <c r="Q234" s="186" t="s">
        <v>11668</v>
      </c>
      <c r="R234" s="188" t="s">
        <v>739</v>
      </c>
      <c r="S234" s="186" t="s">
        <v>11704</v>
      </c>
      <c r="T234" s="188" t="s">
        <v>719</v>
      </c>
      <c r="U234" s="186" t="s">
        <v>11704</v>
      </c>
      <c r="V234" s="188" t="s">
        <v>4571</v>
      </c>
      <c r="W234" s="186" t="s">
        <v>4572</v>
      </c>
      <c r="X234" s="188" t="s">
        <v>2481</v>
      </c>
      <c r="Y234" s="186" t="s">
        <v>4560</v>
      </c>
      <c r="Z234" s="186" t="str">
        <f t="shared" si="6"/>
        <v>10 Reduccion de las desigualdades</v>
      </c>
      <c r="AA234" s="188">
        <v>10.199999999999999</v>
      </c>
      <c r="AB234" s="186" t="s">
        <v>4561</v>
      </c>
      <c r="AC234" s="186" t="str">
        <f t="shared" si="7"/>
        <v>10.2 De aqui a 2030, potenciar y promover la inclusion social, economica y politica de todas las personas, independientemente de su edad, sexo, discapacidad, raza, etnia, origen, religion o situacion economica u otra condicion</v>
      </c>
      <c r="AD234" s="160" t="s">
        <v>4728</v>
      </c>
      <c r="AE234" s="160" t="s">
        <v>6958</v>
      </c>
      <c r="AF234" s="160" t="s">
        <v>4076</v>
      </c>
      <c r="AG234" s="160" t="s">
        <v>6959</v>
      </c>
      <c r="AH234" s="158" t="s">
        <v>719</v>
      </c>
      <c r="AI234" s="159" t="s">
        <v>6960</v>
      </c>
      <c r="AJ234" s="159" t="s">
        <v>6961</v>
      </c>
      <c r="AK234" s="159" t="s">
        <v>4013</v>
      </c>
      <c r="AL234" s="159" t="s">
        <v>6962</v>
      </c>
      <c r="AM234" s="158" t="s">
        <v>3996</v>
      </c>
      <c r="AN234" s="158" t="s">
        <v>3997</v>
      </c>
      <c r="AO234" s="158" t="s">
        <v>3998</v>
      </c>
      <c r="AP234" s="158" t="s">
        <v>719</v>
      </c>
      <c r="AQ234" s="160" t="s">
        <v>4017</v>
      </c>
      <c r="AR234" s="159" t="s">
        <v>6963</v>
      </c>
      <c r="AS234" s="160" t="s">
        <v>6964</v>
      </c>
      <c r="AT234" s="159" t="s">
        <v>6965</v>
      </c>
      <c r="AU234" s="159" t="s">
        <v>5291</v>
      </c>
      <c r="AV234" s="160"/>
      <c r="AW234" s="159" t="s">
        <v>3852</v>
      </c>
      <c r="AX234" s="159" t="s">
        <v>3852</v>
      </c>
      <c r="AY234" s="160" t="s">
        <v>3852</v>
      </c>
      <c r="AZ234" s="159" t="s">
        <v>3852</v>
      </c>
      <c r="BA234" s="159" t="s">
        <v>3852</v>
      </c>
      <c r="BB234" s="160" t="s">
        <v>3852</v>
      </c>
      <c r="BC234" s="159" t="s">
        <v>3852</v>
      </c>
      <c r="BD234" s="159" t="s">
        <v>3852</v>
      </c>
      <c r="BE234" s="160" t="s">
        <v>3852</v>
      </c>
      <c r="BF234" s="159" t="s">
        <v>3852</v>
      </c>
      <c r="BG234" s="159" t="s">
        <v>3852</v>
      </c>
      <c r="BH234" s="159" t="s">
        <v>3852</v>
      </c>
      <c r="BI234" s="159" t="s">
        <v>3852</v>
      </c>
      <c r="BJ234" s="159" t="s">
        <v>3852</v>
      </c>
      <c r="BK234" s="159" t="s">
        <v>3852</v>
      </c>
      <c r="BL234" s="159" t="s">
        <v>3852</v>
      </c>
      <c r="BM234" s="159" t="s">
        <v>3852</v>
      </c>
      <c r="BN234" s="159" t="s">
        <v>3852</v>
      </c>
      <c r="BO234" s="159" t="s">
        <v>3852</v>
      </c>
      <c r="BP234" s="159" t="s">
        <v>3852</v>
      </c>
      <c r="BQ234" s="159" t="s">
        <v>3852</v>
      </c>
      <c r="BR234" s="159" t="s">
        <v>3852</v>
      </c>
      <c r="BS234" s="159" t="s">
        <v>3852</v>
      </c>
      <c r="BT234" s="159" t="s">
        <v>3852</v>
      </c>
      <c r="BU234" s="159" t="s">
        <v>3852</v>
      </c>
      <c r="BV234" s="159" t="s">
        <v>3852</v>
      </c>
      <c r="BW234" s="102" t="s">
        <v>3852</v>
      </c>
      <c r="BX234" s="102" t="s">
        <v>3852</v>
      </c>
    </row>
    <row r="235" spans="1:76" s="102" customFormat="1" ht="15.75" x14ac:dyDescent="0.25">
      <c r="A235" s="185" t="s">
        <v>543</v>
      </c>
      <c r="B235" s="186" t="s">
        <v>11915</v>
      </c>
      <c r="C235" s="186" t="s">
        <v>5470</v>
      </c>
      <c r="D235" s="186" t="s">
        <v>11916</v>
      </c>
      <c r="E235" s="186" t="s">
        <v>5471</v>
      </c>
      <c r="F235" s="186" t="s">
        <v>5472</v>
      </c>
      <c r="G235" s="188" t="s">
        <v>11663</v>
      </c>
      <c r="H235" s="189" t="s">
        <v>11664</v>
      </c>
      <c r="I235" s="185" t="s">
        <v>11917</v>
      </c>
      <c r="J235" s="188">
        <v>6</v>
      </c>
      <c r="K235" s="186" t="s">
        <v>11620</v>
      </c>
      <c r="L235" s="188">
        <v>5</v>
      </c>
      <c r="M235" s="186" t="s">
        <v>11666</v>
      </c>
      <c r="N235" s="188">
        <v>1</v>
      </c>
      <c r="O235" s="186" t="s">
        <v>11667</v>
      </c>
      <c r="P235" s="188">
        <v>2</v>
      </c>
      <c r="Q235" s="186" t="s">
        <v>11668</v>
      </c>
      <c r="R235" s="188" t="s">
        <v>720</v>
      </c>
      <c r="S235" s="186" t="s">
        <v>11669</v>
      </c>
      <c r="T235" s="188" t="s">
        <v>719</v>
      </c>
      <c r="U235" s="186" t="s">
        <v>4460</v>
      </c>
      <c r="V235" s="188" t="s">
        <v>4337</v>
      </c>
      <c r="W235" s="186" t="s">
        <v>4338</v>
      </c>
      <c r="X235" s="188" t="s">
        <v>3246</v>
      </c>
      <c r="Y235" s="186" t="s">
        <v>3960</v>
      </c>
      <c r="Z235" s="186" t="str">
        <f t="shared" si="6"/>
        <v>16 Paz, justicia e instituciones solidas</v>
      </c>
      <c r="AA235" s="188">
        <v>16.100000000000001</v>
      </c>
      <c r="AB235" s="186" t="s">
        <v>4042</v>
      </c>
      <c r="AC235" s="186" t="str">
        <f t="shared" si="7"/>
        <v>16.1 Reducir significativamente todas las formas de violencia y las correspondientes tasas de mortalidad en todo el mundo</v>
      </c>
      <c r="AD235" s="160" t="s">
        <v>6966</v>
      </c>
      <c r="AE235" s="160" t="s">
        <v>6913</v>
      </c>
      <c r="AF235" s="160" t="s">
        <v>6967</v>
      </c>
      <c r="AG235" s="160" t="s">
        <v>6968</v>
      </c>
      <c r="AH235" s="158" t="s">
        <v>719</v>
      </c>
      <c r="AI235" s="159" t="s">
        <v>4030</v>
      </c>
      <c r="AJ235" s="159" t="s">
        <v>4031</v>
      </c>
      <c r="AK235" s="159" t="s">
        <v>3968</v>
      </c>
      <c r="AL235" s="159" t="s">
        <v>6969</v>
      </c>
      <c r="AM235" s="158" t="s">
        <v>4592</v>
      </c>
      <c r="AN235" s="158" t="s">
        <v>4208</v>
      </c>
      <c r="AO235" s="158" t="s">
        <v>4188</v>
      </c>
      <c r="AP235" s="158" t="s">
        <v>719</v>
      </c>
      <c r="AQ235" s="160" t="s">
        <v>6970</v>
      </c>
      <c r="AR235" s="159" t="s">
        <v>6971</v>
      </c>
      <c r="AS235" s="160" t="s">
        <v>6972</v>
      </c>
      <c r="AT235" s="159" t="s">
        <v>6955</v>
      </c>
      <c r="AU235" s="159" t="s">
        <v>6956</v>
      </c>
      <c r="AV235" s="160" t="s">
        <v>6973</v>
      </c>
      <c r="AW235" s="159" t="s">
        <v>6955</v>
      </c>
      <c r="AX235" s="159" t="s">
        <v>6956</v>
      </c>
      <c r="AY235" s="160" t="s">
        <v>3852</v>
      </c>
      <c r="AZ235" s="159" t="s">
        <v>3852</v>
      </c>
      <c r="BA235" s="159" t="s">
        <v>3852</v>
      </c>
      <c r="BB235" s="160" t="s">
        <v>3852</v>
      </c>
      <c r="BC235" s="159" t="s">
        <v>3852</v>
      </c>
      <c r="BD235" s="159" t="s">
        <v>3852</v>
      </c>
      <c r="BE235" s="160" t="s">
        <v>3852</v>
      </c>
      <c r="BF235" s="159" t="s">
        <v>3852</v>
      </c>
      <c r="BG235" s="159" t="s">
        <v>3852</v>
      </c>
      <c r="BH235" s="159" t="s">
        <v>3852</v>
      </c>
      <c r="BI235" s="159" t="s">
        <v>3852</v>
      </c>
      <c r="BJ235" s="159" t="s">
        <v>3852</v>
      </c>
      <c r="BK235" s="159" t="s">
        <v>3852</v>
      </c>
      <c r="BL235" s="159" t="s">
        <v>3852</v>
      </c>
      <c r="BM235" s="159" t="s">
        <v>3852</v>
      </c>
      <c r="BN235" s="159" t="s">
        <v>3852</v>
      </c>
      <c r="BO235" s="159" t="s">
        <v>3852</v>
      </c>
      <c r="BP235" s="159" t="s">
        <v>3852</v>
      </c>
      <c r="BQ235" s="159" t="s">
        <v>3852</v>
      </c>
      <c r="BR235" s="159" t="s">
        <v>3852</v>
      </c>
      <c r="BS235" s="159" t="s">
        <v>3852</v>
      </c>
      <c r="BT235" s="159" t="s">
        <v>3852</v>
      </c>
      <c r="BU235" s="159" t="s">
        <v>3852</v>
      </c>
      <c r="BV235" s="159" t="s">
        <v>3852</v>
      </c>
      <c r="BW235" s="102" t="s">
        <v>3852</v>
      </c>
      <c r="BX235" s="102" t="s">
        <v>3852</v>
      </c>
    </row>
    <row r="236" spans="1:76" s="102" customFormat="1" ht="15.75" x14ac:dyDescent="0.25">
      <c r="A236" s="185" t="s">
        <v>543</v>
      </c>
      <c r="B236" s="186" t="s">
        <v>11915</v>
      </c>
      <c r="C236" s="186" t="s">
        <v>5470</v>
      </c>
      <c r="D236" s="186" t="s">
        <v>11916</v>
      </c>
      <c r="E236" s="186" t="s">
        <v>5471</v>
      </c>
      <c r="F236" s="186" t="s">
        <v>5472</v>
      </c>
      <c r="G236" s="185" t="s">
        <v>3835</v>
      </c>
      <c r="H236" s="187" t="s">
        <v>11670</v>
      </c>
      <c r="I236" s="185" t="s">
        <v>11918</v>
      </c>
      <c r="J236" s="188">
        <v>2</v>
      </c>
      <c r="K236" s="186" t="s">
        <v>4175</v>
      </c>
      <c r="L236" s="188">
        <v>2</v>
      </c>
      <c r="M236" s="186" t="s">
        <v>4352</v>
      </c>
      <c r="N236" s="188" t="s">
        <v>720</v>
      </c>
      <c r="O236" s="186" t="s">
        <v>4353</v>
      </c>
      <c r="P236" s="188">
        <v>2</v>
      </c>
      <c r="Q236" s="186" t="s">
        <v>11668</v>
      </c>
      <c r="R236" s="188" t="s">
        <v>720</v>
      </c>
      <c r="S236" s="186" t="s">
        <v>11669</v>
      </c>
      <c r="T236" s="188" t="s">
        <v>746</v>
      </c>
      <c r="U236" s="186" t="s">
        <v>11672</v>
      </c>
      <c r="V236" s="188" t="s">
        <v>2479</v>
      </c>
      <c r="W236" s="186" t="s">
        <v>4354</v>
      </c>
      <c r="X236" s="188" t="s">
        <v>2870</v>
      </c>
      <c r="Y236" s="186" t="s">
        <v>4024</v>
      </c>
      <c r="Z236" s="186" t="str">
        <f t="shared" si="6"/>
        <v>11 Ciudades y comunidades sostenibles</v>
      </c>
      <c r="AA236" s="188">
        <v>11.6</v>
      </c>
      <c r="AB236" s="186" t="s">
        <v>4355</v>
      </c>
      <c r="AC236" s="186" t="str">
        <f t="shared" si="7"/>
        <v>11.6 De aqui a 2030, reducir el impacto ambiental negativo per capita de las ciudades, incluso prestando especial atencion a la calidad del aire y la gestion de los desechos municipales y de otro tipo</v>
      </c>
      <c r="AD236" s="160" t="s">
        <v>6980</v>
      </c>
      <c r="AE236" s="160" t="s">
        <v>6981</v>
      </c>
      <c r="AF236" s="160" t="s">
        <v>6982</v>
      </c>
      <c r="AG236" s="160" t="s">
        <v>6983</v>
      </c>
      <c r="AH236" s="158" t="s">
        <v>719</v>
      </c>
      <c r="AI236" s="159" t="s">
        <v>6984</v>
      </c>
      <c r="AJ236" s="159" t="s">
        <v>6985</v>
      </c>
      <c r="AK236" s="159" t="s">
        <v>3968</v>
      </c>
      <c r="AL236" s="159" t="s">
        <v>6986</v>
      </c>
      <c r="AM236" s="158" t="s">
        <v>3996</v>
      </c>
      <c r="AN236" s="158" t="s">
        <v>3997</v>
      </c>
      <c r="AO236" s="158" t="s">
        <v>3998</v>
      </c>
      <c r="AP236" s="158" t="s">
        <v>719</v>
      </c>
      <c r="AQ236" s="160" t="s">
        <v>6987</v>
      </c>
      <c r="AR236" s="159" t="s">
        <v>6988</v>
      </c>
      <c r="AS236" s="160" t="s">
        <v>6989</v>
      </c>
      <c r="AT236" s="159" t="s">
        <v>6990</v>
      </c>
      <c r="AU236" s="159" t="s">
        <v>6991</v>
      </c>
      <c r="AV236" s="160" t="s">
        <v>6992</v>
      </c>
      <c r="AW236" s="159" t="s">
        <v>6993</v>
      </c>
      <c r="AX236" s="159" t="s">
        <v>6994</v>
      </c>
      <c r="AY236" s="160" t="s">
        <v>6995</v>
      </c>
      <c r="AZ236" s="159" t="s">
        <v>6996</v>
      </c>
      <c r="BA236" s="159" t="s">
        <v>6997</v>
      </c>
      <c r="BB236" s="160" t="s">
        <v>6998</v>
      </c>
      <c r="BC236" s="159" t="s">
        <v>6999</v>
      </c>
      <c r="BD236" s="159" t="s">
        <v>7000</v>
      </c>
      <c r="BE236" s="160" t="s">
        <v>7001</v>
      </c>
      <c r="BF236" s="159" t="s">
        <v>7002</v>
      </c>
      <c r="BG236" s="159" t="s">
        <v>7003</v>
      </c>
      <c r="BH236" s="159" t="s">
        <v>7004</v>
      </c>
      <c r="BI236" s="159" t="s">
        <v>7005</v>
      </c>
      <c r="BJ236" s="159" t="s">
        <v>7006</v>
      </c>
      <c r="BK236" s="159" t="s">
        <v>7007</v>
      </c>
      <c r="BL236" s="159" t="s">
        <v>7008</v>
      </c>
      <c r="BM236" s="159" t="s">
        <v>7009</v>
      </c>
      <c r="BN236" s="159" t="s">
        <v>3852</v>
      </c>
      <c r="BO236" s="159" t="s">
        <v>3852</v>
      </c>
      <c r="BP236" s="159" t="s">
        <v>3852</v>
      </c>
      <c r="BQ236" s="159" t="s">
        <v>3852</v>
      </c>
      <c r="BR236" s="159" t="s">
        <v>3852</v>
      </c>
      <c r="BS236" s="159" t="s">
        <v>3852</v>
      </c>
      <c r="BT236" s="159" t="s">
        <v>3852</v>
      </c>
      <c r="BU236" s="159" t="s">
        <v>3852</v>
      </c>
      <c r="BV236" s="159" t="s">
        <v>3852</v>
      </c>
      <c r="BW236" s="102" t="s">
        <v>3852</v>
      </c>
      <c r="BX236" s="102" t="s">
        <v>3852</v>
      </c>
    </row>
    <row r="237" spans="1:76" s="102" customFormat="1" ht="15.75" x14ac:dyDescent="0.25">
      <c r="A237" s="185" t="s">
        <v>543</v>
      </c>
      <c r="B237" s="186" t="s">
        <v>11915</v>
      </c>
      <c r="C237" s="186" t="s">
        <v>5470</v>
      </c>
      <c r="D237" s="186" t="s">
        <v>11916</v>
      </c>
      <c r="E237" s="186" t="s">
        <v>5471</v>
      </c>
      <c r="F237" s="186" t="s">
        <v>5472</v>
      </c>
      <c r="G237" s="185" t="s">
        <v>3836</v>
      </c>
      <c r="H237" s="187" t="s">
        <v>11673</v>
      </c>
      <c r="I237" s="185" t="s">
        <v>11919</v>
      </c>
      <c r="J237" s="188">
        <v>2</v>
      </c>
      <c r="K237" s="186" t="s">
        <v>4175</v>
      </c>
      <c r="L237" s="188">
        <v>1</v>
      </c>
      <c r="M237" s="186" t="s">
        <v>4176</v>
      </c>
      <c r="N237" s="188">
        <v>5</v>
      </c>
      <c r="O237" s="186" t="s">
        <v>6022</v>
      </c>
      <c r="P237" s="188">
        <v>2</v>
      </c>
      <c r="Q237" s="186" t="s">
        <v>11668</v>
      </c>
      <c r="R237" s="188" t="s">
        <v>721</v>
      </c>
      <c r="S237" s="186" t="s">
        <v>11675</v>
      </c>
      <c r="T237" s="188" t="s">
        <v>720</v>
      </c>
      <c r="U237" s="186" t="s">
        <v>4370</v>
      </c>
      <c r="V237" s="188" t="s">
        <v>4371</v>
      </c>
      <c r="W237" s="186" t="s">
        <v>4372</v>
      </c>
      <c r="X237" s="188" t="s">
        <v>2870</v>
      </c>
      <c r="Y237" s="186" t="s">
        <v>4024</v>
      </c>
      <c r="Z237" s="186" t="str">
        <f t="shared" si="6"/>
        <v>11 Ciudades y comunidades sostenibles</v>
      </c>
      <c r="AA237" s="188">
        <v>11.4</v>
      </c>
      <c r="AB237" s="186" t="s">
        <v>4373</v>
      </c>
      <c r="AC237" s="186" t="str">
        <f t="shared" si="7"/>
        <v>11.4 Redoblar los esfuerzos para proteger y salvaguardar el patrimonio cultural y natural del mundo</v>
      </c>
      <c r="AD237" s="160" t="s">
        <v>7010</v>
      </c>
      <c r="AE237" s="160" t="s">
        <v>7011</v>
      </c>
      <c r="AF237" s="160" t="s">
        <v>7012</v>
      </c>
      <c r="AG237" s="160" t="s">
        <v>7013</v>
      </c>
      <c r="AH237" s="158" t="s">
        <v>719</v>
      </c>
      <c r="AI237" s="159" t="s">
        <v>7014</v>
      </c>
      <c r="AJ237" s="159" t="s">
        <v>7015</v>
      </c>
      <c r="AK237" s="159" t="s">
        <v>3968</v>
      </c>
      <c r="AL237" s="159" t="s">
        <v>7016</v>
      </c>
      <c r="AM237" s="158" t="s">
        <v>3996</v>
      </c>
      <c r="AN237" s="158" t="s">
        <v>3997</v>
      </c>
      <c r="AO237" s="158" t="s">
        <v>3998</v>
      </c>
      <c r="AP237" s="158" t="s">
        <v>719</v>
      </c>
      <c r="AQ237" s="160" t="s">
        <v>7017</v>
      </c>
      <c r="AR237" s="159" t="s">
        <v>7018</v>
      </c>
      <c r="AS237" s="160" t="s">
        <v>7019</v>
      </c>
      <c r="AT237" s="159" t="s">
        <v>7020</v>
      </c>
      <c r="AU237" s="159" t="s">
        <v>7021</v>
      </c>
      <c r="AV237" s="160" t="s">
        <v>7022</v>
      </c>
      <c r="AW237" s="159" t="s">
        <v>7020</v>
      </c>
      <c r="AX237" s="159" t="s">
        <v>7021</v>
      </c>
      <c r="AY237" s="160" t="s">
        <v>7023</v>
      </c>
      <c r="AZ237" s="159" t="s">
        <v>7020</v>
      </c>
      <c r="BA237" s="159" t="s">
        <v>7021</v>
      </c>
      <c r="BB237" s="160" t="s">
        <v>3852</v>
      </c>
      <c r="BC237" s="159" t="s">
        <v>3852</v>
      </c>
      <c r="BD237" s="159" t="s">
        <v>3852</v>
      </c>
      <c r="BE237" s="160" t="s">
        <v>3852</v>
      </c>
      <c r="BF237" s="159" t="s">
        <v>3852</v>
      </c>
      <c r="BG237" s="159" t="s">
        <v>3852</v>
      </c>
      <c r="BH237" s="159" t="s">
        <v>3852</v>
      </c>
      <c r="BI237" s="159" t="s">
        <v>3852</v>
      </c>
      <c r="BJ237" s="159" t="s">
        <v>3852</v>
      </c>
      <c r="BK237" s="159" t="s">
        <v>3852</v>
      </c>
      <c r="BL237" s="159" t="s">
        <v>3852</v>
      </c>
      <c r="BM237" s="159" t="s">
        <v>3852</v>
      </c>
      <c r="BN237" s="159" t="s">
        <v>3852</v>
      </c>
      <c r="BO237" s="159" t="s">
        <v>3852</v>
      </c>
      <c r="BP237" s="159" t="s">
        <v>3852</v>
      </c>
      <c r="BQ237" s="159" t="s">
        <v>3852</v>
      </c>
      <c r="BR237" s="159" t="s">
        <v>3852</v>
      </c>
      <c r="BS237" s="159" t="s">
        <v>3852</v>
      </c>
      <c r="BT237" s="159" t="s">
        <v>3852</v>
      </c>
      <c r="BU237" s="159" t="s">
        <v>3852</v>
      </c>
      <c r="BV237" s="159" t="s">
        <v>3852</v>
      </c>
      <c r="BW237" s="102" t="s">
        <v>3852</v>
      </c>
      <c r="BX237" s="102" t="s">
        <v>3852</v>
      </c>
    </row>
    <row r="238" spans="1:76" s="102" customFormat="1" ht="15.75" x14ac:dyDescent="0.25">
      <c r="A238" s="185" t="s">
        <v>543</v>
      </c>
      <c r="B238" s="186" t="s">
        <v>11915</v>
      </c>
      <c r="C238" s="186" t="s">
        <v>5470</v>
      </c>
      <c r="D238" s="186" t="s">
        <v>11916</v>
      </c>
      <c r="E238" s="186" t="s">
        <v>5471</v>
      </c>
      <c r="F238" s="186" t="s">
        <v>5472</v>
      </c>
      <c r="G238" s="185" t="s">
        <v>3837</v>
      </c>
      <c r="H238" s="187" t="s">
        <v>11676</v>
      </c>
      <c r="I238" s="185" t="s">
        <v>11920</v>
      </c>
      <c r="J238" s="188">
        <v>2</v>
      </c>
      <c r="K238" s="186" t="s">
        <v>4175</v>
      </c>
      <c r="L238" s="188">
        <v>1</v>
      </c>
      <c r="M238" s="186" t="s">
        <v>4176</v>
      </c>
      <c r="N238" s="188">
        <v>7</v>
      </c>
      <c r="O238" s="186" t="s">
        <v>7244</v>
      </c>
      <c r="P238" s="188">
        <v>2</v>
      </c>
      <c r="Q238" s="186" t="s">
        <v>11668</v>
      </c>
      <c r="R238" s="188" t="s">
        <v>728</v>
      </c>
      <c r="S238" s="186" t="s">
        <v>4391</v>
      </c>
      <c r="T238" s="188" t="s">
        <v>720</v>
      </c>
      <c r="U238" s="186" t="s">
        <v>11678</v>
      </c>
      <c r="V238" s="188" t="s">
        <v>4392</v>
      </c>
      <c r="W238" s="186" t="s">
        <v>11679</v>
      </c>
      <c r="X238" s="188" t="s">
        <v>2870</v>
      </c>
      <c r="Y238" s="186" t="s">
        <v>4024</v>
      </c>
      <c r="Z238" s="186" t="str">
        <f t="shared" si="6"/>
        <v>11 Ciudades y comunidades sostenibles</v>
      </c>
      <c r="AA238" s="188">
        <v>11.1</v>
      </c>
      <c r="AB238" s="186" t="s">
        <v>5961</v>
      </c>
      <c r="AC238" s="186" t="str">
        <f t="shared" si="7"/>
        <v>11.1 De aqui a 2030, asegurar el acceso de todas las personas a viviendas y servicios basicos adecuados, seguros y asequibles y mejorar los barrios marginales</v>
      </c>
      <c r="AD238" s="160" t="s">
        <v>7026</v>
      </c>
      <c r="AE238" s="160" t="s">
        <v>7027</v>
      </c>
      <c r="AF238" s="160" t="s">
        <v>7028</v>
      </c>
      <c r="AG238" s="160" t="s">
        <v>7029</v>
      </c>
      <c r="AH238" s="158" t="s">
        <v>719</v>
      </c>
      <c r="AI238" s="159" t="s">
        <v>7030</v>
      </c>
      <c r="AJ238" s="159" t="s">
        <v>7031</v>
      </c>
      <c r="AK238" s="159" t="s">
        <v>3968</v>
      </c>
      <c r="AL238" s="159" t="s">
        <v>7032</v>
      </c>
      <c r="AM238" s="158" t="s">
        <v>3996</v>
      </c>
      <c r="AN238" s="158" t="s">
        <v>3997</v>
      </c>
      <c r="AO238" s="158" t="s">
        <v>3998</v>
      </c>
      <c r="AP238" s="158" t="s">
        <v>719</v>
      </c>
      <c r="AQ238" s="160" t="s">
        <v>7033</v>
      </c>
      <c r="AR238" s="159" t="s">
        <v>7034</v>
      </c>
      <c r="AS238" s="160" t="s">
        <v>7019</v>
      </c>
      <c r="AT238" s="159" t="s">
        <v>7020</v>
      </c>
      <c r="AU238" s="159" t="s">
        <v>7021</v>
      </c>
      <c r="AV238" s="160" t="s">
        <v>7035</v>
      </c>
      <c r="AW238" s="159" t="s">
        <v>7020</v>
      </c>
      <c r="AX238" s="159" t="s">
        <v>7021</v>
      </c>
      <c r="AY238" s="160" t="s">
        <v>3852</v>
      </c>
      <c r="AZ238" s="159" t="s">
        <v>3852</v>
      </c>
      <c r="BA238" s="159" t="s">
        <v>3852</v>
      </c>
      <c r="BB238" s="160" t="s">
        <v>3852</v>
      </c>
      <c r="BC238" s="159" t="s">
        <v>3852</v>
      </c>
      <c r="BD238" s="159" t="s">
        <v>3852</v>
      </c>
      <c r="BE238" s="160" t="s">
        <v>3852</v>
      </c>
      <c r="BF238" s="159" t="s">
        <v>3852</v>
      </c>
      <c r="BG238" s="159" t="s">
        <v>3852</v>
      </c>
      <c r="BH238" s="159" t="s">
        <v>3852</v>
      </c>
      <c r="BI238" s="159" t="s">
        <v>3852</v>
      </c>
      <c r="BJ238" s="159" t="s">
        <v>3852</v>
      </c>
      <c r="BK238" s="159" t="s">
        <v>3852</v>
      </c>
      <c r="BL238" s="159" t="s">
        <v>3852</v>
      </c>
      <c r="BM238" s="159" t="s">
        <v>3852</v>
      </c>
      <c r="BN238" s="159" t="s">
        <v>3852</v>
      </c>
      <c r="BO238" s="159" t="s">
        <v>3852</v>
      </c>
      <c r="BP238" s="159" t="s">
        <v>3852</v>
      </c>
      <c r="BQ238" s="159" t="s">
        <v>3852</v>
      </c>
      <c r="BR238" s="159" t="s">
        <v>3852</v>
      </c>
      <c r="BS238" s="159" t="s">
        <v>3852</v>
      </c>
      <c r="BT238" s="159" t="s">
        <v>3852</v>
      </c>
      <c r="BU238" s="159" t="s">
        <v>3852</v>
      </c>
      <c r="BV238" s="159" t="s">
        <v>3852</v>
      </c>
      <c r="BW238" s="102" t="s">
        <v>3852</v>
      </c>
      <c r="BX238" s="102" t="s">
        <v>3852</v>
      </c>
    </row>
    <row r="239" spans="1:76" s="102" customFormat="1" ht="15.75" x14ac:dyDescent="0.25">
      <c r="A239" s="185" t="s">
        <v>543</v>
      </c>
      <c r="B239" s="186" t="s">
        <v>11915</v>
      </c>
      <c r="C239" s="186" t="s">
        <v>5470</v>
      </c>
      <c r="D239" s="186" t="s">
        <v>11916</v>
      </c>
      <c r="E239" s="186" t="s">
        <v>5471</v>
      </c>
      <c r="F239" s="186" t="s">
        <v>5472</v>
      </c>
      <c r="G239" s="185" t="s">
        <v>3838</v>
      </c>
      <c r="H239" s="187" t="s">
        <v>11680</v>
      </c>
      <c r="I239" s="185" t="s">
        <v>11921</v>
      </c>
      <c r="J239" s="188">
        <v>2</v>
      </c>
      <c r="K239" s="186" t="s">
        <v>4175</v>
      </c>
      <c r="L239" s="188">
        <v>3</v>
      </c>
      <c r="M239" s="186" t="s">
        <v>4407</v>
      </c>
      <c r="N239" s="188" t="s">
        <v>721</v>
      </c>
      <c r="O239" s="186" t="s">
        <v>11682</v>
      </c>
      <c r="P239" s="188">
        <v>2</v>
      </c>
      <c r="Q239" s="186" t="s">
        <v>11668</v>
      </c>
      <c r="R239" s="188" t="s">
        <v>719</v>
      </c>
      <c r="S239" s="186" t="s">
        <v>11683</v>
      </c>
      <c r="T239" s="188" t="s">
        <v>746</v>
      </c>
      <c r="U239" s="186" t="s">
        <v>11684</v>
      </c>
      <c r="V239" s="188" t="s">
        <v>4408</v>
      </c>
      <c r="W239" s="186" t="s">
        <v>4409</v>
      </c>
      <c r="X239" s="188" t="s">
        <v>2583</v>
      </c>
      <c r="Y239" s="186" t="s">
        <v>4410</v>
      </c>
      <c r="Z239" s="186" t="str">
        <f t="shared" si="6"/>
        <v>15 Vida de ecosistemas terrestres</v>
      </c>
      <c r="AA239" s="188" t="s">
        <v>4411</v>
      </c>
      <c r="AB239" s="186" t="s">
        <v>4412</v>
      </c>
      <c r="AC239" s="186" t="str">
        <f t="shared" si="7"/>
        <v>15.a Movilizar y aumentar de manera significativa los recursos financieros procedentes de todas las fuentes para conservar y utilizar de forma sostenible la diversidad biologica y los ecosistemas</v>
      </c>
      <c r="AD239" s="160" t="s">
        <v>7038</v>
      </c>
      <c r="AE239" s="160" t="s">
        <v>7039</v>
      </c>
      <c r="AF239" s="160" t="s">
        <v>7040</v>
      </c>
      <c r="AG239" s="160" t="s">
        <v>7041</v>
      </c>
      <c r="AH239" s="158" t="s">
        <v>719</v>
      </c>
      <c r="AI239" s="159" t="s">
        <v>7042</v>
      </c>
      <c r="AJ239" s="159" t="s">
        <v>7043</v>
      </c>
      <c r="AK239" s="159" t="s">
        <v>3968</v>
      </c>
      <c r="AL239" s="159" t="s">
        <v>7044</v>
      </c>
      <c r="AM239" s="158" t="s">
        <v>3996</v>
      </c>
      <c r="AN239" s="158" t="s">
        <v>3997</v>
      </c>
      <c r="AO239" s="158" t="s">
        <v>3998</v>
      </c>
      <c r="AP239" s="158" t="s">
        <v>719</v>
      </c>
      <c r="AQ239" s="160" t="s">
        <v>7045</v>
      </c>
      <c r="AR239" s="159" t="s">
        <v>7046</v>
      </c>
      <c r="AS239" s="160" t="s">
        <v>7019</v>
      </c>
      <c r="AT239" s="159" t="s">
        <v>7047</v>
      </c>
      <c r="AU239" s="159" t="s">
        <v>7048</v>
      </c>
      <c r="AV239" s="160" t="s">
        <v>7049</v>
      </c>
      <c r="AW239" s="159" t="s">
        <v>7047</v>
      </c>
      <c r="AX239" s="159" t="s">
        <v>7048</v>
      </c>
      <c r="AY239" s="160" t="s">
        <v>3852</v>
      </c>
      <c r="AZ239" s="159" t="s">
        <v>3852</v>
      </c>
      <c r="BA239" s="159" t="s">
        <v>3852</v>
      </c>
      <c r="BB239" s="160" t="s">
        <v>3852</v>
      </c>
      <c r="BC239" s="159" t="s">
        <v>3852</v>
      </c>
      <c r="BD239" s="159" t="s">
        <v>3852</v>
      </c>
      <c r="BE239" s="160" t="s">
        <v>3852</v>
      </c>
      <c r="BF239" s="159" t="s">
        <v>3852</v>
      </c>
      <c r="BG239" s="159" t="s">
        <v>3852</v>
      </c>
      <c r="BH239" s="159" t="s">
        <v>3852</v>
      </c>
      <c r="BI239" s="159" t="s">
        <v>3852</v>
      </c>
      <c r="BJ239" s="159" t="s">
        <v>3852</v>
      </c>
      <c r="BK239" s="159" t="s">
        <v>3852</v>
      </c>
      <c r="BL239" s="159" t="s">
        <v>3852</v>
      </c>
      <c r="BM239" s="159" t="s">
        <v>3852</v>
      </c>
      <c r="BN239" s="159" t="s">
        <v>3852</v>
      </c>
      <c r="BO239" s="159" t="s">
        <v>3852</v>
      </c>
      <c r="BP239" s="159" t="s">
        <v>3852</v>
      </c>
      <c r="BQ239" s="159" t="s">
        <v>3852</v>
      </c>
      <c r="BR239" s="159" t="s">
        <v>3852</v>
      </c>
      <c r="BS239" s="159" t="s">
        <v>3852</v>
      </c>
      <c r="BT239" s="159" t="s">
        <v>3852</v>
      </c>
      <c r="BU239" s="159" t="s">
        <v>3852</v>
      </c>
      <c r="BV239" s="159" t="s">
        <v>3852</v>
      </c>
      <c r="BW239" s="102" t="s">
        <v>3852</v>
      </c>
      <c r="BX239" s="102" t="s">
        <v>3852</v>
      </c>
    </row>
    <row r="240" spans="1:76" s="102" customFormat="1" ht="15.75" x14ac:dyDescent="0.25">
      <c r="A240" s="185" t="s">
        <v>543</v>
      </c>
      <c r="B240" s="186" t="s">
        <v>11915</v>
      </c>
      <c r="C240" s="186" t="s">
        <v>5470</v>
      </c>
      <c r="D240" s="186" t="s">
        <v>11916</v>
      </c>
      <c r="E240" s="186" t="s">
        <v>5471</v>
      </c>
      <c r="F240" s="186" t="s">
        <v>5472</v>
      </c>
      <c r="G240" s="185" t="s">
        <v>3846</v>
      </c>
      <c r="H240" s="187" t="s">
        <v>11685</v>
      </c>
      <c r="I240" s="185" t="s">
        <v>11922</v>
      </c>
      <c r="J240" s="188">
        <v>2</v>
      </c>
      <c r="K240" s="186" t="s">
        <v>4175</v>
      </c>
      <c r="L240" s="188">
        <v>1</v>
      </c>
      <c r="M240" s="186" t="s">
        <v>4176</v>
      </c>
      <c r="N240" s="188">
        <v>7</v>
      </c>
      <c r="O240" s="186" t="s">
        <v>7244</v>
      </c>
      <c r="P240" s="188">
        <v>2</v>
      </c>
      <c r="Q240" s="186" t="s">
        <v>11668</v>
      </c>
      <c r="R240" s="188" t="s">
        <v>746</v>
      </c>
      <c r="S240" s="186" t="s">
        <v>11687</v>
      </c>
      <c r="T240" s="188" t="s">
        <v>728</v>
      </c>
      <c r="U240" s="186" t="s">
        <v>11688</v>
      </c>
      <c r="V240" s="188" t="s">
        <v>4429</v>
      </c>
      <c r="W240" s="186" t="s">
        <v>4430</v>
      </c>
      <c r="X240" s="188" t="s">
        <v>2870</v>
      </c>
      <c r="Y240" s="186" t="s">
        <v>4024</v>
      </c>
      <c r="Z240" s="186" t="str">
        <f t="shared" si="6"/>
        <v>11 Ciudades y comunidades sostenibles</v>
      </c>
      <c r="AA240" s="188">
        <v>11.1</v>
      </c>
      <c r="AB240" s="186" t="s">
        <v>5961</v>
      </c>
      <c r="AC240" s="186" t="str">
        <f t="shared" si="7"/>
        <v>11.1 De aqui a 2030, asegurar el acceso de todas las personas a viviendas y servicios basicos adecuados, seguros y asequibles y mejorar los barrios marginales</v>
      </c>
      <c r="AD240" s="160" t="s">
        <v>7051</v>
      </c>
      <c r="AE240" s="160" t="s">
        <v>7052</v>
      </c>
      <c r="AF240" s="160" t="s">
        <v>7053</v>
      </c>
      <c r="AG240" s="160" t="s">
        <v>7054</v>
      </c>
      <c r="AH240" s="158" t="s">
        <v>719</v>
      </c>
      <c r="AI240" s="159" t="s">
        <v>7055</v>
      </c>
      <c r="AJ240" s="159" t="s">
        <v>7056</v>
      </c>
      <c r="AK240" s="159" t="s">
        <v>3968</v>
      </c>
      <c r="AL240" s="159" t="s">
        <v>7057</v>
      </c>
      <c r="AM240" s="158" t="s">
        <v>2419</v>
      </c>
      <c r="AN240" s="158" t="s">
        <v>3996</v>
      </c>
      <c r="AO240" s="158" t="s">
        <v>4219</v>
      </c>
      <c r="AP240" s="158" t="s">
        <v>719</v>
      </c>
      <c r="AQ240" s="160" t="s">
        <v>7058</v>
      </c>
      <c r="AR240" s="159" t="s">
        <v>7059</v>
      </c>
      <c r="AS240" s="160" t="s">
        <v>7060</v>
      </c>
      <c r="AT240" s="159" t="s">
        <v>7061</v>
      </c>
      <c r="AU240" s="159" t="s">
        <v>7062</v>
      </c>
      <c r="AV240" s="160" t="s">
        <v>7063</v>
      </c>
      <c r="AW240" s="159" t="s">
        <v>6993</v>
      </c>
      <c r="AX240" s="159" t="s">
        <v>6994</v>
      </c>
      <c r="AY240" s="160" t="s">
        <v>3852</v>
      </c>
      <c r="AZ240" s="159" t="s">
        <v>3852</v>
      </c>
      <c r="BA240" s="159" t="s">
        <v>3852</v>
      </c>
      <c r="BB240" s="160" t="s">
        <v>3852</v>
      </c>
      <c r="BC240" s="159" t="s">
        <v>3852</v>
      </c>
      <c r="BD240" s="159" t="s">
        <v>3852</v>
      </c>
      <c r="BE240" s="160" t="s">
        <v>3852</v>
      </c>
      <c r="BF240" s="159" t="s">
        <v>3852</v>
      </c>
      <c r="BG240" s="159" t="s">
        <v>3852</v>
      </c>
      <c r="BH240" s="159" t="s">
        <v>3852</v>
      </c>
      <c r="BI240" s="159" t="s">
        <v>3852</v>
      </c>
      <c r="BJ240" s="159" t="s">
        <v>3852</v>
      </c>
      <c r="BK240" s="159" t="s">
        <v>3852</v>
      </c>
      <c r="BL240" s="159" t="s">
        <v>3852</v>
      </c>
      <c r="BM240" s="159" t="s">
        <v>3852</v>
      </c>
      <c r="BN240" s="159" t="s">
        <v>3852</v>
      </c>
      <c r="BO240" s="159" t="s">
        <v>3852</v>
      </c>
      <c r="BP240" s="159" t="s">
        <v>3852</v>
      </c>
      <c r="BQ240" s="159" t="s">
        <v>3852</v>
      </c>
      <c r="BR240" s="159" t="s">
        <v>3852</v>
      </c>
      <c r="BS240" s="159" t="s">
        <v>3852</v>
      </c>
      <c r="BT240" s="159" t="s">
        <v>3852</v>
      </c>
      <c r="BU240" s="159" t="s">
        <v>3852</v>
      </c>
      <c r="BV240" s="159" t="s">
        <v>3852</v>
      </c>
      <c r="BW240" s="102" t="s">
        <v>3852</v>
      </c>
      <c r="BX240" s="102" t="s">
        <v>3852</v>
      </c>
    </row>
    <row r="241" spans="1:76" s="102" customFormat="1" ht="15.75" x14ac:dyDescent="0.25">
      <c r="A241" s="185" t="s">
        <v>543</v>
      </c>
      <c r="B241" s="186" t="s">
        <v>11915</v>
      </c>
      <c r="C241" s="186" t="s">
        <v>5470</v>
      </c>
      <c r="D241" s="186" t="s">
        <v>11916</v>
      </c>
      <c r="E241" s="186" t="s">
        <v>5471</v>
      </c>
      <c r="F241" s="186" t="s">
        <v>5472</v>
      </c>
      <c r="G241" s="185" t="s">
        <v>3849</v>
      </c>
      <c r="H241" s="187" t="s">
        <v>11689</v>
      </c>
      <c r="I241" s="185" t="s">
        <v>11923</v>
      </c>
      <c r="J241" s="188">
        <v>2</v>
      </c>
      <c r="K241" s="186" t="s">
        <v>4175</v>
      </c>
      <c r="L241" s="188">
        <v>1</v>
      </c>
      <c r="M241" s="186" t="s">
        <v>4176</v>
      </c>
      <c r="N241" s="188" t="s">
        <v>728</v>
      </c>
      <c r="O241" s="186" t="s">
        <v>4445</v>
      </c>
      <c r="P241" s="188">
        <v>3</v>
      </c>
      <c r="Q241" s="186" t="s">
        <v>11642</v>
      </c>
      <c r="R241" s="188" t="s">
        <v>719</v>
      </c>
      <c r="S241" s="186" t="s">
        <v>11649</v>
      </c>
      <c r="T241" s="188" t="s">
        <v>719</v>
      </c>
      <c r="U241" s="186" t="s">
        <v>11650</v>
      </c>
      <c r="V241" s="188" t="s">
        <v>4446</v>
      </c>
      <c r="W241" s="186" t="s">
        <v>4447</v>
      </c>
      <c r="X241" s="188" t="s">
        <v>747</v>
      </c>
      <c r="Y241" s="186" t="s">
        <v>4179</v>
      </c>
      <c r="Z241" s="186" t="str">
        <f t="shared" si="6"/>
        <v>8 Trabajo decente y crecimiento economico</v>
      </c>
      <c r="AA241" s="188">
        <v>8.3000000000000007</v>
      </c>
      <c r="AB241" s="186" t="s">
        <v>4180</v>
      </c>
      <c r="AC241" s="186" t="str">
        <f t="shared" si="7"/>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241" s="160" t="s">
        <v>7064</v>
      </c>
      <c r="AE241" s="160" t="s">
        <v>7065</v>
      </c>
      <c r="AF241" s="160" t="s">
        <v>3991</v>
      </c>
      <c r="AG241" s="160" t="s">
        <v>7066</v>
      </c>
      <c r="AH241" s="158" t="s">
        <v>719</v>
      </c>
      <c r="AI241" s="159" t="s">
        <v>7067</v>
      </c>
      <c r="AJ241" s="159" t="s">
        <v>6898</v>
      </c>
      <c r="AK241" s="159" t="s">
        <v>3968</v>
      </c>
      <c r="AL241" s="159" t="s">
        <v>7068</v>
      </c>
      <c r="AM241" s="158" t="s">
        <v>3996</v>
      </c>
      <c r="AN241" s="158" t="s">
        <v>3997</v>
      </c>
      <c r="AO241" s="158" t="s">
        <v>3998</v>
      </c>
      <c r="AP241" s="158" t="s">
        <v>719</v>
      </c>
      <c r="AQ241" s="160" t="s">
        <v>7069</v>
      </c>
      <c r="AR241" s="159" t="s">
        <v>7070</v>
      </c>
      <c r="AS241" s="160" t="s">
        <v>4004</v>
      </c>
      <c r="AT241" s="159" t="s">
        <v>7071</v>
      </c>
      <c r="AU241" s="159" t="s">
        <v>4003</v>
      </c>
      <c r="AV241" s="160" t="s">
        <v>4001</v>
      </c>
      <c r="AW241" s="159" t="s">
        <v>7071</v>
      </c>
      <c r="AX241" s="159" t="s">
        <v>4003</v>
      </c>
      <c r="AY241" s="160" t="s">
        <v>3852</v>
      </c>
      <c r="AZ241" s="159" t="s">
        <v>3852</v>
      </c>
      <c r="BA241" s="159" t="s">
        <v>3852</v>
      </c>
      <c r="BB241" s="160" t="s">
        <v>3852</v>
      </c>
      <c r="BC241" s="159" t="s">
        <v>3852</v>
      </c>
      <c r="BD241" s="159" t="s">
        <v>3852</v>
      </c>
      <c r="BE241" s="160" t="s">
        <v>3852</v>
      </c>
      <c r="BF241" s="159" t="s">
        <v>3852</v>
      </c>
      <c r="BG241" s="159" t="s">
        <v>3852</v>
      </c>
      <c r="BH241" s="159" t="s">
        <v>3852</v>
      </c>
      <c r="BI241" s="159" t="s">
        <v>3852</v>
      </c>
      <c r="BJ241" s="159" t="s">
        <v>3852</v>
      </c>
      <c r="BK241" s="159" t="s">
        <v>3852</v>
      </c>
      <c r="BL241" s="159" t="s">
        <v>3852</v>
      </c>
      <c r="BM241" s="159" t="s">
        <v>3852</v>
      </c>
      <c r="BN241" s="159" t="s">
        <v>3852</v>
      </c>
      <c r="BO241" s="159" t="s">
        <v>3852</v>
      </c>
      <c r="BP241" s="159" t="s">
        <v>3852</v>
      </c>
      <c r="BQ241" s="159" t="s">
        <v>3852</v>
      </c>
      <c r="BR241" s="159" t="s">
        <v>3852</v>
      </c>
      <c r="BS241" s="159" t="s">
        <v>3852</v>
      </c>
      <c r="BT241" s="159" t="s">
        <v>3852</v>
      </c>
      <c r="BU241" s="159" t="s">
        <v>3852</v>
      </c>
      <c r="BV241" s="159" t="s">
        <v>3852</v>
      </c>
      <c r="BW241" s="102" t="s">
        <v>3852</v>
      </c>
      <c r="BX241" s="102" t="s">
        <v>3852</v>
      </c>
    </row>
    <row r="242" spans="1:76" s="102" customFormat="1" ht="15.75" x14ac:dyDescent="0.25">
      <c r="A242" s="185" t="s">
        <v>543</v>
      </c>
      <c r="B242" s="186" t="s">
        <v>11915</v>
      </c>
      <c r="C242" s="186" t="s">
        <v>5470</v>
      </c>
      <c r="D242" s="186" t="s">
        <v>11916</v>
      </c>
      <c r="E242" s="186" t="s">
        <v>5471</v>
      </c>
      <c r="F242" s="186" t="s">
        <v>5472</v>
      </c>
      <c r="G242" s="185" t="s">
        <v>3859</v>
      </c>
      <c r="H242" s="187" t="s">
        <v>11691</v>
      </c>
      <c r="I242" s="185" t="s">
        <v>11924</v>
      </c>
      <c r="J242" s="188">
        <v>3</v>
      </c>
      <c r="K242" s="186" t="s">
        <v>11716</v>
      </c>
      <c r="L242" s="188">
        <v>3</v>
      </c>
      <c r="M242" s="186" t="s">
        <v>6154</v>
      </c>
      <c r="N242" s="188">
        <v>1</v>
      </c>
      <c r="O242" s="186" t="s">
        <v>6155</v>
      </c>
      <c r="P242" s="188">
        <v>2</v>
      </c>
      <c r="Q242" s="186" t="s">
        <v>11668</v>
      </c>
      <c r="R242" s="188" t="s">
        <v>720</v>
      </c>
      <c r="S242" s="186" t="s">
        <v>11669</v>
      </c>
      <c r="T242" s="188" t="s">
        <v>719</v>
      </c>
      <c r="U242" s="186" t="s">
        <v>4460</v>
      </c>
      <c r="V242" s="188" t="s">
        <v>4461</v>
      </c>
      <c r="W242" s="186" t="s">
        <v>4462</v>
      </c>
      <c r="X242" s="188" t="s">
        <v>2870</v>
      </c>
      <c r="Y242" s="186" t="s">
        <v>4024</v>
      </c>
      <c r="Z242" s="186" t="str">
        <f t="shared" si="6"/>
        <v>11 Ciudades y comunidades sostenibles</v>
      </c>
      <c r="AA242" s="188">
        <v>11.3</v>
      </c>
      <c r="AB242" s="186" t="s">
        <v>4463</v>
      </c>
      <c r="AC242" s="186" t="str">
        <f t="shared" si="7"/>
        <v>11.3 De aqui a 2030, aumentar la urbanizacion inclusiva y sostenible y la capacidad para la planificacion y la gestion participativas, integradas y sostenibles de los asentamientos humanos en todos los paises</v>
      </c>
      <c r="AD242" s="160" t="s">
        <v>4074</v>
      </c>
      <c r="AE242" s="160" t="s">
        <v>7072</v>
      </c>
      <c r="AF242" s="160" t="s">
        <v>4076</v>
      </c>
      <c r="AG242" s="160" t="s">
        <v>7073</v>
      </c>
      <c r="AH242" s="158" t="s">
        <v>719</v>
      </c>
      <c r="AI242" s="159" t="s">
        <v>7074</v>
      </c>
      <c r="AJ242" s="159" t="s">
        <v>4012</v>
      </c>
      <c r="AK242" s="159" t="s">
        <v>4013</v>
      </c>
      <c r="AL242" s="159" t="s">
        <v>7075</v>
      </c>
      <c r="AM242" s="158" t="s">
        <v>3996</v>
      </c>
      <c r="AN242" s="158" t="s">
        <v>3997</v>
      </c>
      <c r="AO242" s="158" t="s">
        <v>3998</v>
      </c>
      <c r="AP242" s="158" t="s">
        <v>719</v>
      </c>
      <c r="AQ242" s="160" t="s">
        <v>4017</v>
      </c>
      <c r="AR242" s="159" t="s">
        <v>7076</v>
      </c>
      <c r="AS242" s="160" t="s">
        <v>4081</v>
      </c>
      <c r="AT242" s="159" t="s">
        <v>7071</v>
      </c>
      <c r="AU242" s="159" t="s">
        <v>4003</v>
      </c>
      <c r="AV242" s="160"/>
      <c r="AW242" s="159" t="s">
        <v>3852</v>
      </c>
      <c r="AX242" s="159" t="s">
        <v>3852</v>
      </c>
      <c r="AY242" s="160" t="s">
        <v>3852</v>
      </c>
      <c r="AZ242" s="159" t="s">
        <v>3852</v>
      </c>
      <c r="BA242" s="159" t="s">
        <v>3852</v>
      </c>
      <c r="BB242" s="160" t="s">
        <v>3852</v>
      </c>
      <c r="BC242" s="159" t="s">
        <v>3852</v>
      </c>
      <c r="BD242" s="159" t="s">
        <v>3852</v>
      </c>
      <c r="BE242" s="160" t="s">
        <v>3852</v>
      </c>
      <c r="BF242" s="159" t="s">
        <v>3852</v>
      </c>
      <c r="BG242" s="159" t="s">
        <v>3852</v>
      </c>
      <c r="BH242" s="159" t="s">
        <v>3852</v>
      </c>
      <c r="BI242" s="159" t="s">
        <v>3852</v>
      </c>
      <c r="BJ242" s="159" t="s">
        <v>3852</v>
      </c>
      <c r="BK242" s="159" t="s">
        <v>3852</v>
      </c>
      <c r="BL242" s="159" t="s">
        <v>3852</v>
      </c>
      <c r="BM242" s="159" t="s">
        <v>3852</v>
      </c>
      <c r="BN242" s="159" t="s">
        <v>3852</v>
      </c>
      <c r="BO242" s="159" t="s">
        <v>3852</v>
      </c>
      <c r="BP242" s="159" t="s">
        <v>3852</v>
      </c>
      <c r="BQ242" s="159" t="s">
        <v>3852</v>
      </c>
      <c r="BR242" s="159" t="s">
        <v>3852</v>
      </c>
      <c r="BS242" s="159" t="s">
        <v>3852</v>
      </c>
      <c r="BT242" s="159" t="s">
        <v>3852</v>
      </c>
      <c r="BU242" s="159" t="s">
        <v>3852</v>
      </c>
      <c r="BV242" s="159" t="s">
        <v>3852</v>
      </c>
      <c r="BW242" s="102" t="s">
        <v>3852</v>
      </c>
      <c r="BX242" s="102" t="s">
        <v>3852</v>
      </c>
    </row>
    <row r="243" spans="1:76" s="102" customFormat="1" ht="15.75" x14ac:dyDescent="0.25">
      <c r="A243" s="185" t="s">
        <v>543</v>
      </c>
      <c r="B243" s="186" t="s">
        <v>11915</v>
      </c>
      <c r="C243" s="186" t="s">
        <v>5470</v>
      </c>
      <c r="D243" s="186" t="s">
        <v>11916</v>
      </c>
      <c r="E243" s="186" t="s">
        <v>5471</v>
      </c>
      <c r="F243" s="186" t="s">
        <v>5472</v>
      </c>
      <c r="G243" s="185" t="s">
        <v>666</v>
      </c>
      <c r="H243" s="187" t="s">
        <v>11619</v>
      </c>
      <c r="I243" s="185" t="s">
        <v>2842</v>
      </c>
      <c r="J243" s="188">
        <v>2</v>
      </c>
      <c r="K243" s="186" t="s">
        <v>4175</v>
      </c>
      <c r="L243" s="188">
        <v>2</v>
      </c>
      <c r="M243" s="186" t="s">
        <v>4352</v>
      </c>
      <c r="N243" s="188">
        <v>2</v>
      </c>
      <c r="O243" s="186" t="s">
        <v>4353</v>
      </c>
      <c r="P243" s="188">
        <v>2</v>
      </c>
      <c r="Q243" s="186" t="s">
        <v>11668</v>
      </c>
      <c r="R243" s="188" t="s">
        <v>720</v>
      </c>
      <c r="S243" s="186" t="s">
        <v>11669</v>
      </c>
      <c r="T243" s="188" t="s">
        <v>719</v>
      </c>
      <c r="U243" s="186" t="s">
        <v>4460</v>
      </c>
      <c r="V243" s="188" t="s">
        <v>3987</v>
      </c>
      <c r="W243" s="186" t="s">
        <v>3988</v>
      </c>
      <c r="X243" s="188" t="s">
        <v>2870</v>
      </c>
      <c r="Y243" s="186" t="s">
        <v>4024</v>
      </c>
      <c r="Z243" s="186" t="str">
        <f t="shared" si="6"/>
        <v>11 Ciudades y comunidades sostenibles</v>
      </c>
      <c r="AA243" s="188">
        <v>11.3</v>
      </c>
      <c r="AB243" s="186" t="s">
        <v>4463</v>
      </c>
      <c r="AC243" s="186" t="str">
        <f t="shared" si="7"/>
        <v>11.3 De aqui a 2030, aumentar la urbanizacion inclusiva y sostenible y la capacidad para la planificacion y la gestion participativas, integradas y sostenibles de los asentamientos humanos en todos los paises</v>
      </c>
      <c r="AD243" s="160" t="s">
        <v>7077</v>
      </c>
      <c r="AE243" s="160" t="s">
        <v>7078</v>
      </c>
      <c r="AF243" s="160" t="s">
        <v>7079</v>
      </c>
      <c r="AG243" s="160" t="s">
        <v>7080</v>
      </c>
      <c r="AH243" s="158" t="s">
        <v>719</v>
      </c>
      <c r="AI243" s="159" t="s">
        <v>7081</v>
      </c>
      <c r="AJ243" s="159" t="s">
        <v>6858</v>
      </c>
      <c r="AK243" s="159" t="s">
        <v>3968</v>
      </c>
      <c r="AL243" s="159" t="s">
        <v>7057</v>
      </c>
      <c r="AM243" s="158" t="s">
        <v>2419</v>
      </c>
      <c r="AN243" s="158" t="s">
        <v>3996</v>
      </c>
      <c r="AO243" s="158" t="s">
        <v>3997</v>
      </c>
      <c r="AP243" s="158" t="s">
        <v>719</v>
      </c>
      <c r="AQ243" s="160" t="s">
        <v>6917</v>
      </c>
      <c r="AR243" s="159" t="s">
        <v>7082</v>
      </c>
      <c r="AS243" s="160" t="s">
        <v>7083</v>
      </c>
      <c r="AT243" s="159" t="s">
        <v>7071</v>
      </c>
      <c r="AU243" s="159" t="s">
        <v>4003</v>
      </c>
      <c r="AV243" s="160" t="s">
        <v>7084</v>
      </c>
      <c r="AW243" s="159" t="s">
        <v>7071</v>
      </c>
      <c r="AX243" s="159" t="s">
        <v>4003</v>
      </c>
      <c r="AY243" s="160" t="s">
        <v>3852</v>
      </c>
      <c r="AZ243" s="159" t="s">
        <v>3852</v>
      </c>
      <c r="BA243" s="159" t="s">
        <v>3852</v>
      </c>
      <c r="BB243" s="160" t="s">
        <v>3852</v>
      </c>
      <c r="BC243" s="159" t="s">
        <v>3852</v>
      </c>
      <c r="BD243" s="159" t="s">
        <v>3852</v>
      </c>
      <c r="BE243" s="160" t="s">
        <v>3852</v>
      </c>
      <c r="BF243" s="159" t="s">
        <v>3852</v>
      </c>
      <c r="BG243" s="159" t="s">
        <v>3852</v>
      </c>
      <c r="BH243" s="159" t="s">
        <v>3852</v>
      </c>
      <c r="BI243" s="159" t="s">
        <v>3852</v>
      </c>
      <c r="BJ243" s="159" t="s">
        <v>3852</v>
      </c>
      <c r="BK243" s="159" t="s">
        <v>3852</v>
      </c>
      <c r="BL243" s="159" t="s">
        <v>3852</v>
      </c>
      <c r="BM243" s="159" t="s">
        <v>3852</v>
      </c>
      <c r="BN243" s="159" t="s">
        <v>3852</v>
      </c>
      <c r="BO243" s="159" t="s">
        <v>3852</v>
      </c>
      <c r="BP243" s="159" t="s">
        <v>3852</v>
      </c>
      <c r="BQ243" s="159" t="s">
        <v>3852</v>
      </c>
      <c r="BR243" s="159" t="s">
        <v>3852</v>
      </c>
      <c r="BS243" s="159" t="s">
        <v>3852</v>
      </c>
      <c r="BT243" s="159" t="s">
        <v>3852</v>
      </c>
      <c r="BU243" s="159" t="s">
        <v>3852</v>
      </c>
      <c r="BV243" s="159" t="s">
        <v>3852</v>
      </c>
      <c r="BW243" s="102" t="s">
        <v>3852</v>
      </c>
      <c r="BX243" s="102" t="s">
        <v>3852</v>
      </c>
    </row>
    <row r="244" spans="1:76" s="102" customFormat="1" ht="15.75" x14ac:dyDescent="0.25">
      <c r="A244" s="185" t="s">
        <v>543</v>
      </c>
      <c r="B244" s="186" t="s">
        <v>11915</v>
      </c>
      <c r="C244" s="186" t="s">
        <v>5470</v>
      </c>
      <c r="D244" s="186" t="s">
        <v>11916</v>
      </c>
      <c r="E244" s="186" t="s">
        <v>5471</v>
      </c>
      <c r="F244" s="186" t="s">
        <v>5472</v>
      </c>
      <c r="G244" s="185" t="s">
        <v>3862</v>
      </c>
      <c r="H244" s="187" t="s">
        <v>11623</v>
      </c>
      <c r="I244" s="185" t="s">
        <v>11925</v>
      </c>
      <c r="J244" s="188">
        <v>2</v>
      </c>
      <c r="K244" s="186" t="s">
        <v>4175</v>
      </c>
      <c r="L244" s="188">
        <v>1</v>
      </c>
      <c r="M244" s="186" t="s">
        <v>4176</v>
      </c>
      <c r="N244" s="188">
        <v>7</v>
      </c>
      <c r="O244" s="186" t="s">
        <v>7244</v>
      </c>
      <c r="P244" s="188">
        <v>1</v>
      </c>
      <c r="Q244" s="186" t="s">
        <v>3957</v>
      </c>
      <c r="R244" s="188" t="s">
        <v>747</v>
      </c>
      <c r="S244" s="186" t="s">
        <v>11646</v>
      </c>
      <c r="T244" s="188" t="s">
        <v>719</v>
      </c>
      <c r="U244" s="186" t="s">
        <v>11695</v>
      </c>
      <c r="V244" s="188" t="s">
        <v>4005</v>
      </c>
      <c r="W244" s="186" t="s">
        <v>4006</v>
      </c>
      <c r="X244" s="188" t="s">
        <v>2870</v>
      </c>
      <c r="Y244" s="186" t="s">
        <v>4024</v>
      </c>
      <c r="Z244" s="186" t="str">
        <f t="shared" si="6"/>
        <v>11 Ciudades y comunidades sostenibles</v>
      </c>
      <c r="AA244" s="188">
        <v>11.3</v>
      </c>
      <c r="AB244" s="186" t="s">
        <v>4463</v>
      </c>
      <c r="AC244" s="186" t="str">
        <f t="shared" si="7"/>
        <v>11.3 De aqui a 2030, aumentar la urbanizacion inclusiva y sostenible y la capacidad para la planificacion y la gestion participativas, integradas y sostenibles de los asentamientos humanos en todos los paises</v>
      </c>
      <c r="AD244" s="160" t="s">
        <v>7089</v>
      </c>
      <c r="AE244" s="160" t="s">
        <v>7090</v>
      </c>
      <c r="AF244" s="160" t="s">
        <v>7091</v>
      </c>
      <c r="AG244" s="160" t="s">
        <v>7092</v>
      </c>
      <c r="AH244" s="158" t="s">
        <v>719</v>
      </c>
      <c r="AI244" s="159" t="s">
        <v>7093</v>
      </c>
      <c r="AJ244" s="159" t="s">
        <v>7094</v>
      </c>
      <c r="AK244" s="159" t="s">
        <v>3968</v>
      </c>
      <c r="AL244" s="159" t="s">
        <v>7095</v>
      </c>
      <c r="AM244" s="158" t="s">
        <v>4141</v>
      </c>
      <c r="AN244" s="158" t="s">
        <v>3997</v>
      </c>
      <c r="AO244" s="158" t="s">
        <v>3998</v>
      </c>
      <c r="AP244" s="158" t="s">
        <v>719</v>
      </c>
      <c r="AQ244" s="160" t="s">
        <v>7096</v>
      </c>
      <c r="AR244" s="159" t="s">
        <v>7097</v>
      </c>
      <c r="AS244" s="160" t="s">
        <v>7098</v>
      </c>
      <c r="AT244" s="159" t="s">
        <v>7099</v>
      </c>
      <c r="AU244" s="159" t="s">
        <v>7100</v>
      </c>
      <c r="AV244" s="160" t="s">
        <v>7101</v>
      </c>
      <c r="AW244" s="159" t="s">
        <v>7102</v>
      </c>
      <c r="AX244" s="159" t="s">
        <v>7103</v>
      </c>
      <c r="AY244" s="160" t="s">
        <v>3852</v>
      </c>
      <c r="AZ244" s="159" t="s">
        <v>3852</v>
      </c>
      <c r="BA244" s="159" t="s">
        <v>3852</v>
      </c>
      <c r="BB244" s="160" t="s">
        <v>3852</v>
      </c>
      <c r="BC244" s="159" t="s">
        <v>3852</v>
      </c>
      <c r="BD244" s="159" t="s">
        <v>3852</v>
      </c>
      <c r="BE244" s="160" t="s">
        <v>3852</v>
      </c>
      <c r="BF244" s="159" t="s">
        <v>3852</v>
      </c>
      <c r="BG244" s="159" t="s">
        <v>3852</v>
      </c>
      <c r="BH244" s="159" t="s">
        <v>3852</v>
      </c>
      <c r="BI244" s="159" t="s">
        <v>3852</v>
      </c>
      <c r="BJ244" s="159" t="s">
        <v>3852</v>
      </c>
      <c r="BK244" s="159" t="s">
        <v>3852</v>
      </c>
      <c r="BL244" s="159" t="s">
        <v>3852</v>
      </c>
      <c r="BM244" s="159" t="s">
        <v>3852</v>
      </c>
      <c r="BN244" s="159" t="s">
        <v>3852</v>
      </c>
      <c r="BO244" s="159" t="s">
        <v>3852</v>
      </c>
      <c r="BP244" s="159" t="s">
        <v>3852</v>
      </c>
      <c r="BQ244" s="159" t="s">
        <v>3852</v>
      </c>
      <c r="BR244" s="159" t="s">
        <v>3852</v>
      </c>
      <c r="BS244" s="159" t="s">
        <v>3852</v>
      </c>
      <c r="BT244" s="159" t="s">
        <v>3852</v>
      </c>
      <c r="BU244" s="159" t="s">
        <v>3852</v>
      </c>
      <c r="BV244" s="159" t="s">
        <v>3852</v>
      </c>
      <c r="BW244" s="102" t="s">
        <v>3852</v>
      </c>
      <c r="BX244" s="102" t="s">
        <v>3852</v>
      </c>
    </row>
    <row r="245" spans="1:76" s="102" customFormat="1" ht="15.75" x14ac:dyDescent="0.25">
      <c r="A245" s="185" t="s">
        <v>543</v>
      </c>
      <c r="B245" s="186" t="s">
        <v>11915</v>
      </c>
      <c r="C245" s="186" t="s">
        <v>5470</v>
      </c>
      <c r="D245" s="186" t="s">
        <v>11916</v>
      </c>
      <c r="E245" s="186" t="s">
        <v>5471</v>
      </c>
      <c r="F245" s="186" t="s">
        <v>5472</v>
      </c>
      <c r="G245" s="185" t="s">
        <v>667</v>
      </c>
      <c r="H245" s="187" t="s">
        <v>11625</v>
      </c>
      <c r="I245" s="185" t="s">
        <v>2846</v>
      </c>
      <c r="J245" s="188">
        <v>5</v>
      </c>
      <c r="K245" s="186" t="s">
        <v>11626</v>
      </c>
      <c r="L245" s="188">
        <v>3</v>
      </c>
      <c r="M245" s="186" t="s">
        <v>7725</v>
      </c>
      <c r="N245" s="188" t="s">
        <v>728</v>
      </c>
      <c r="O245" s="186" t="s">
        <v>4021</v>
      </c>
      <c r="P245" s="188">
        <v>1</v>
      </c>
      <c r="Q245" s="186" t="s">
        <v>3957</v>
      </c>
      <c r="R245" s="188" t="s">
        <v>739</v>
      </c>
      <c r="S245" s="186" t="s">
        <v>11627</v>
      </c>
      <c r="T245" s="188" t="s">
        <v>720</v>
      </c>
      <c r="U245" s="186" t="s">
        <v>4020</v>
      </c>
      <c r="V245" s="188" t="s">
        <v>4022</v>
      </c>
      <c r="W245" s="186" t="s">
        <v>4023</v>
      </c>
      <c r="X245" s="188" t="s">
        <v>2870</v>
      </c>
      <c r="Y245" s="186" t="s">
        <v>4024</v>
      </c>
      <c r="Z245" s="186" t="str">
        <f t="shared" si="6"/>
        <v>11 Ciudades y comunidades sostenibles</v>
      </c>
      <c r="AA245" s="188">
        <v>11.5</v>
      </c>
      <c r="AB245" s="186" t="s">
        <v>4025</v>
      </c>
      <c r="AC245" s="186" t="str">
        <f t="shared" si="7"/>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245" s="160" t="s">
        <v>5620</v>
      </c>
      <c r="AE245" s="160" t="s">
        <v>4228</v>
      </c>
      <c r="AF245" s="160" t="s">
        <v>3991</v>
      </c>
      <c r="AG245" s="160" t="s">
        <v>4507</v>
      </c>
      <c r="AH245" s="158" t="s">
        <v>719</v>
      </c>
      <c r="AI245" s="159" t="s">
        <v>7104</v>
      </c>
      <c r="AJ245" s="159" t="s">
        <v>6898</v>
      </c>
      <c r="AK245" s="159" t="s">
        <v>3968</v>
      </c>
      <c r="AL245" s="159" t="s">
        <v>7105</v>
      </c>
      <c r="AM245" s="158" t="s">
        <v>3996</v>
      </c>
      <c r="AN245" s="158" t="s">
        <v>3997</v>
      </c>
      <c r="AO245" s="158" t="s">
        <v>3998</v>
      </c>
      <c r="AP245" s="158" t="s">
        <v>719</v>
      </c>
      <c r="AQ245" s="160" t="s">
        <v>7106</v>
      </c>
      <c r="AR245" s="159" t="s">
        <v>7107</v>
      </c>
      <c r="AS245" s="160" t="s">
        <v>4004</v>
      </c>
      <c r="AT245" s="159" t="s">
        <v>7108</v>
      </c>
      <c r="AU245" s="159" t="s">
        <v>6904</v>
      </c>
      <c r="AV245" s="160" t="s">
        <v>4001</v>
      </c>
      <c r="AW245" s="159" t="s">
        <v>7108</v>
      </c>
      <c r="AX245" s="159" t="s">
        <v>6904</v>
      </c>
      <c r="AY245" s="160" t="s">
        <v>3852</v>
      </c>
      <c r="AZ245" s="159" t="s">
        <v>3852</v>
      </c>
      <c r="BA245" s="159" t="s">
        <v>3852</v>
      </c>
      <c r="BB245" s="160" t="s">
        <v>3852</v>
      </c>
      <c r="BC245" s="159" t="s">
        <v>3852</v>
      </c>
      <c r="BD245" s="159" t="s">
        <v>3852</v>
      </c>
      <c r="BE245" s="160" t="s">
        <v>3852</v>
      </c>
      <c r="BF245" s="159" t="s">
        <v>3852</v>
      </c>
      <c r="BG245" s="159" t="s">
        <v>3852</v>
      </c>
      <c r="BH245" s="159" t="s">
        <v>3852</v>
      </c>
      <c r="BI245" s="159" t="s">
        <v>3852</v>
      </c>
      <c r="BJ245" s="159" t="s">
        <v>3852</v>
      </c>
      <c r="BK245" s="159" t="s">
        <v>3852</v>
      </c>
      <c r="BL245" s="159" t="s">
        <v>3852</v>
      </c>
      <c r="BM245" s="159" t="s">
        <v>3852</v>
      </c>
      <c r="BN245" s="159" t="s">
        <v>3852</v>
      </c>
      <c r="BO245" s="159" t="s">
        <v>3852</v>
      </c>
      <c r="BP245" s="159" t="s">
        <v>3852</v>
      </c>
      <c r="BQ245" s="159" t="s">
        <v>3852</v>
      </c>
      <c r="BR245" s="159" t="s">
        <v>3852</v>
      </c>
      <c r="BS245" s="159" t="s">
        <v>3852</v>
      </c>
      <c r="BT245" s="159" t="s">
        <v>3852</v>
      </c>
      <c r="BU245" s="159" t="s">
        <v>3852</v>
      </c>
      <c r="BV245" s="159" t="s">
        <v>3852</v>
      </c>
      <c r="BW245" s="102" t="s">
        <v>3852</v>
      </c>
      <c r="BX245" s="102" t="s">
        <v>3852</v>
      </c>
    </row>
    <row r="246" spans="1:76" s="102" customFormat="1" ht="15.75" x14ac:dyDescent="0.25">
      <c r="A246" s="185" t="s">
        <v>543</v>
      </c>
      <c r="B246" s="186" t="s">
        <v>11915</v>
      </c>
      <c r="C246" s="186" t="s">
        <v>5470</v>
      </c>
      <c r="D246" s="186" t="s">
        <v>11916</v>
      </c>
      <c r="E246" s="186" t="s">
        <v>5471</v>
      </c>
      <c r="F246" s="186" t="s">
        <v>5472</v>
      </c>
      <c r="G246" s="185" t="s">
        <v>3872</v>
      </c>
      <c r="H246" s="187" t="s">
        <v>11696</v>
      </c>
      <c r="I246" s="185" t="s">
        <v>11926</v>
      </c>
      <c r="J246" s="188">
        <v>2</v>
      </c>
      <c r="K246" s="186" t="s">
        <v>4175</v>
      </c>
      <c r="L246" s="188">
        <v>2</v>
      </c>
      <c r="M246" s="186" t="s">
        <v>4352</v>
      </c>
      <c r="N246" s="188">
        <v>2</v>
      </c>
      <c r="O246" s="186" t="s">
        <v>4353</v>
      </c>
      <c r="P246" s="188">
        <v>2</v>
      </c>
      <c r="Q246" s="186" t="s">
        <v>11668</v>
      </c>
      <c r="R246" s="188" t="s">
        <v>720</v>
      </c>
      <c r="S246" s="186" t="s">
        <v>11669</v>
      </c>
      <c r="T246" s="188" t="s">
        <v>720</v>
      </c>
      <c r="U246" s="186" t="s">
        <v>11698</v>
      </c>
      <c r="V246" s="188" t="s">
        <v>2517</v>
      </c>
      <c r="W246" s="186" t="s">
        <v>11696</v>
      </c>
      <c r="X246" s="188" t="s">
        <v>3246</v>
      </c>
      <c r="Y246" s="186" t="s">
        <v>3960</v>
      </c>
      <c r="Z246" s="186" t="str">
        <f t="shared" si="6"/>
        <v>16 Paz, justicia e instituciones solidas</v>
      </c>
      <c r="AA246" s="188">
        <v>16.7</v>
      </c>
      <c r="AB246" s="186" t="s">
        <v>4536</v>
      </c>
      <c r="AC246" s="186" t="str">
        <f t="shared" si="7"/>
        <v>16.7 Garantizar la adopcion en todos los niveles de decisiones inclusivas, participativas y representativas que respondan a las necesidades</v>
      </c>
      <c r="AD246" s="160" t="s">
        <v>5974</v>
      </c>
      <c r="AE246" s="160" t="s">
        <v>6685</v>
      </c>
      <c r="AF246" s="160" t="s">
        <v>4076</v>
      </c>
      <c r="AG246" s="160" t="s">
        <v>4516</v>
      </c>
      <c r="AH246" s="158" t="s">
        <v>719</v>
      </c>
      <c r="AI246" s="159" t="s">
        <v>7109</v>
      </c>
      <c r="AJ246" s="159" t="s">
        <v>4012</v>
      </c>
      <c r="AK246" s="159" t="s">
        <v>4013</v>
      </c>
      <c r="AL246" s="159" t="s">
        <v>7110</v>
      </c>
      <c r="AM246" s="158" t="s">
        <v>2419</v>
      </c>
      <c r="AN246" s="158" t="s">
        <v>3996</v>
      </c>
      <c r="AO246" s="158" t="s">
        <v>3997</v>
      </c>
      <c r="AP246" s="158" t="s">
        <v>719</v>
      </c>
      <c r="AQ246" s="160" t="s">
        <v>4017</v>
      </c>
      <c r="AR246" s="159" t="s">
        <v>7111</v>
      </c>
      <c r="AS246" s="160" t="s">
        <v>7112</v>
      </c>
      <c r="AT246" s="159" t="s">
        <v>7108</v>
      </c>
      <c r="AU246" s="159" t="s">
        <v>6904</v>
      </c>
      <c r="AV246" s="160"/>
      <c r="AW246" s="159" t="s">
        <v>3852</v>
      </c>
      <c r="AX246" s="159" t="s">
        <v>3852</v>
      </c>
      <c r="AY246" s="160" t="s">
        <v>3852</v>
      </c>
      <c r="AZ246" s="159" t="s">
        <v>3852</v>
      </c>
      <c r="BA246" s="159" t="s">
        <v>3852</v>
      </c>
      <c r="BB246" s="160" t="s">
        <v>3852</v>
      </c>
      <c r="BC246" s="159" t="s">
        <v>3852</v>
      </c>
      <c r="BD246" s="159" t="s">
        <v>3852</v>
      </c>
      <c r="BE246" s="160" t="s">
        <v>3852</v>
      </c>
      <c r="BF246" s="159" t="s">
        <v>3852</v>
      </c>
      <c r="BG246" s="159" t="s">
        <v>3852</v>
      </c>
      <c r="BH246" s="159" t="s">
        <v>3852</v>
      </c>
      <c r="BI246" s="159" t="s">
        <v>3852</v>
      </c>
      <c r="BJ246" s="159" t="s">
        <v>3852</v>
      </c>
      <c r="BK246" s="159" t="s">
        <v>3852</v>
      </c>
      <c r="BL246" s="159" t="s">
        <v>3852</v>
      </c>
      <c r="BM246" s="159" t="s">
        <v>3852</v>
      </c>
      <c r="BN246" s="159" t="s">
        <v>3852</v>
      </c>
      <c r="BO246" s="159" t="s">
        <v>3852</v>
      </c>
      <c r="BP246" s="159" t="s">
        <v>3852</v>
      </c>
      <c r="BQ246" s="159" t="s">
        <v>3852</v>
      </c>
      <c r="BR246" s="159" t="s">
        <v>3852</v>
      </c>
      <c r="BS246" s="159" t="s">
        <v>3852</v>
      </c>
      <c r="BT246" s="159" t="s">
        <v>3852</v>
      </c>
      <c r="BU246" s="159" t="s">
        <v>3852</v>
      </c>
      <c r="BV246" s="159" t="s">
        <v>3852</v>
      </c>
      <c r="BW246" s="102" t="s">
        <v>3852</v>
      </c>
      <c r="BX246" s="102" t="s">
        <v>3852</v>
      </c>
    </row>
    <row r="247" spans="1:76" s="102" customFormat="1" ht="15.75" x14ac:dyDescent="0.25">
      <c r="A247" s="185" t="s">
        <v>543</v>
      </c>
      <c r="B247" s="186" t="s">
        <v>11915</v>
      </c>
      <c r="C247" s="186" t="s">
        <v>5470</v>
      </c>
      <c r="D247" s="186" t="s">
        <v>11916</v>
      </c>
      <c r="E247" s="186" t="s">
        <v>5471</v>
      </c>
      <c r="F247" s="186" t="s">
        <v>5472</v>
      </c>
      <c r="G247" s="185" t="s">
        <v>3900</v>
      </c>
      <c r="H247" s="187" t="s">
        <v>11702</v>
      </c>
      <c r="I247" s="185" t="s">
        <v>11927</v>
      </c>
      <c r="J247" s="188">
        <v>2</v>
      </c>
      <c r="K247" s="186" t="s">
        <v>4175</v>
      </c>
      <c r="L247" s="188">
        <v>1</v>
      </c>
      <c r="M247" s="186" t="s">
        <v>4176</v>
      </c>
      <c r="N247" s="188">
        <v>3</v>
      </c>
      <c r="O247" s="186" t="s">
        <v>4445</v>
      </c>
      <c r="P247" s="188">
        <v>2</v>
      </c>
      <c r="Q247" s="186" t="s">
        <v>11668</v>
      </c>
      <c r="R247" s="188" t="s">
        <v>739</v>
      </c>
      <c r="S247" s="186" t="s">
        <v>11704</v>
      </c>
      <c r="T247" s="188" t="s">
        <v>719</v>
      </c>
      <c r="U247" s="186" t="s">
        <v>11704</v>
      </c>
      <c r="V247" s="188" t="s">
        <v>4571</v>
      </c>
      <c r="W247" s="186" t="s">
        <v>4572</v>
      </c>
      <c r="X247" s="188" t="s">
        <v>2481</v>
      </c>
      <c r="Y247" s="186" t="s">
        <v>4560</v>
      </c>
      <c r="Z247" s="186" t="str">
        <f t="shared" si="6"/>
        <v>10 Reduccion de las desigualdades</v>
      </c>
      <c r="AA247" s="188">
        <v>10.199999999999999</v>
      </c>
      <c r="AB247" s="186" t="s">
        <v>4561</v>
      </c>
      <c r="AC247" s="186" t="str">
        <f t="shared" si="7"/>
        <v>10.2 De aqui a 2030, potenciar y promover la inclusion social, economica y politica de todas las personas, independientemente de su edad, sexo, discapacidad, raza, etnia, origen, religion o situacion economica u otra condicion</v>
      </c>
      <c r="AD247" s="160" t="s">
        <v>7113</v>
      </c>
      <c r="AE247" s="160" t="s">
        <v>7114</v>
      </c>
      <c r="AF247" s="160" t="s">
        <v>7115</v>
      </c>
      <c r="AG247" s="160" t="s">
        <v>7116</v>
      </c>
      <c r="AH247" s="158" t="s">
        <v>719</v>
      </c>
      <c r="AI247" s="159" t="s">
        <v>7117</v>
      </c>
      <c r="AJ247" s="159" t="s">
        <v>7118</v>
      </c>
      <c r="AK247" s="159" t="s">
        <v>3968</v>
      </c>
      <c r="AL247" s="159" t="s">
        <v>7110</v>
      </c>
      <c r="AM247" s="158" t="s">
        <v>2419</v>
      </c>
      <c r="AN247" s="158" t="s">
        <v>3996</v>
      </c>
      <c r="AO247" s="158" t="s">
        <v>4208</v>
      </c>
      <c r="AP247" s="158" t="s">
        <v>719</v>
      </c>
      <c r="AQ247" s="160" t="s">
        <v>7119</v>
      </c>
      <c r="AR247" s="159" t="s">
        <v>7120</v>
      </c>
      <c r="AS247" s="160" t="s">
        <v>7121</v>
      </c>
      <c r="AT247" s="159" t="s">
        <v>7108</v>
      </c>
      <c r="AU247" s="159" t="s">
        <v>6904</v>
      </c>
      <c r="AV247" s="160" t="s">
        <v>7122</v>
      </c>
      <c r="AW247" s="159" t="s">
        <v>7108</v>
      </c>
      <c r="AX247" s="159" t="s">
        <v>6904</v>
      </c>
      <c r="AY247" s="160" t="s">
        <v>3852</v>
      </c>
      <c r="AZ247" s="159" t="s">
        <v>3852</v>
      </c>
      <c r="BA247" s="159" t="s">
        <v>3852</v>
      </c>
      <c r="BB247" s="160" t="s">
        <v>3852</v>
      </c>
      <c r="BC247" s="159" t="s">
        <v>3852</v>
      </c>
      <c r="BD247" s="159" t="s">
        <v>3852</v>
      </c>
      <c r="BE247" s="160" t="s">
        <v>3852</v>
      </c>
      <c r="BF247" s="159" t="s">
        <v>3852</v>
      </c>
      <c r="BG247" s="159" t="s">
        <v>3852</v>
      </c>
      <c r="BH247" s="159" t="s">
        <v>3852</v>
      </c>
      <c r="BI247" s="159" t="s">
        <v>3852</v>
      </c>
      <c r="BJ247" s="159" t="s">
        <v>3852</v>
      </c>
      <c r="BK247" s="159" t="s">
        <v>3852</v>
      </c>
      <c r="BL247" s="159" t="s">
        <v>3852</v>
      </c>
      <c r="BM247" s="159" t="s">
        <v>3852</v>
      </c>
      <c r="BN247" s="159" t="s">
        <v>3852</v>
      </c>
      <c r="BO247" s="159" t="s">
        <v>3852</v>
      </c>
      <c r="BP247" s="159" t="s">
        <v>3852</v>
      </c>
      <c r="BQ247" s="159" t="s">
        <v>3852</v>
      </c>
      <c r="BR247" s="159" t="s">
        <v>3852</v>
      </c>
      <c r="BS247" s="159" t="s">
        <v>3852</v>
      </c>
      <c r="BT247" s="159" t="s">
        <v>3852</v>
      </c>
      <c r="BU247" s="159" t="s">
        <v>3852</v>
      </c>
      <c r="BV247" s="159" t="s">
        <v>3852</v>
      </c>
      <c r="BW247" s="102" t="s">
        <v>3852</v>
      </c>
      <c r="BX247" s="102" t="s">
        <v>3852</v>
      </c>
    </row>
    <row r="248" spans="1:76" s="102" customFormat="1" ht="15.75" x14ac:dyDescent="0.25">
      <c r="A248" s="185" t="s">
        <v>509</v>
      </c>
      <c r="B248" s="186" t="s">
        <v>11928</v>
      </c>
      <c r="C248" s="186" t="s">
        <v>11929</v>
      </c>
      <c r="D248" s="186" t="s">
        <v>11930</v>
      </c>
      <c r="E248" s="186" t="s">
        <v>5722</v>
      </c>
      <c r="F248" s="186" t="s">
        <v>5723</v>
      </c>
      <c r="G248" s="185" t="s">
        <v>633</v>
      </c>
      <c r="H248" s="187" t="s">
        <v>11931</v>
      </c>
      <c r="I248" s="185" t="s">
        <v>11932</v>
      </c>
      <c r="J248" s="188">
        <v>5</v>
      </c>
      <c r="K248" s="186" t="s">
        <v>11626</v>
      </c>
      <c r="L248" s="188">
        <v>3</v>
      </c>
      <c r="M248" s="186" t="s">
        <v>7725</v>
      </c>
      <c r="N248" s="188">
        <v>3</v>
      </c>
      <c r="O248" s="186" t="s">
        <v>4021</v>
      </c>
      <c r="P248" s="188">
        <v>1</v>
      </c>
      <c r="Q248" s="186" t="s">
        <v>3957</v>
      </c>
      <c r="R248" s="188" t="s">
        <v>728</v>
      </c>
      <c r="S248" s="186" t="s">
        <v>11622</v>
      </c>
      <c r="T248" s="188" t="s">
        <v>728</v>
      </c>
      <c r="U248" s="186" t="s">
        <v>11933</v>
      </c>
      <c r="V248" s="188" t="s">
        <v>5729</v>
      </c>
      <c r="W248" s="186" t="s">
        <v>5730</v>
      </c>
      <c r="X248" s="188" t="s">
        <v>3246</v>
      </c>
      <c r="Y248" s="186" t="s">
        <v>3960</v>
      </c>
      <c r="Z248" s="186" t="str">
        <f t="shared" si="6"/>
        <v>16 Paz, justicia e instituciones solidas</v>
      </c>
      <c r="AA248" s="188">
        <v>16.600000000000001</v>
      </c>
      <c r="AB248" s="186" t="s">
        <v>3961</v>
      </c>
      <c r="AC248" s="186" t="str">
        <f t="shared" si="7"/>
        <v>16.6 Crear a todos los niveles instituciones eficaces y transparentes que rindan cuentas</v>
      </c>
      <c r="AD248" s="160" t="s">
        <v>7128</v>
      </c>
      <c r="AE248" s="160" t="s">
        <v>6981</v>
      </c>
      <c r="AF248" s="160" t="s">
        <v>7129</v>
      </c>
      <c r="AG248" s="160" t="s">
        <v>7130</v>
      </c>
      <c r="AH248" s="158" t="s">
        <v>719</v>
      </c>
      <c r="AI248" s="159" t="s">
        <v>7131</v>
      </c>
      <c r="AJ248" s="159" t="s">
        <v>7132</v>
      </c>
      <c r="AK248" s="159" t="s">
        <v>3968</v>
      </c>
      <c r="AL248" s="159" t="s">
        <v>7133</v>
      </c>
      <c r="AM248" s="158" t="s">
        <v>4015</v>
      </c>
      <c r="AN248" s="158" t="s">
        <v>4016</v>
      </c>
      <c r="AO248" s="158" t="s">
        <v>4592</v>
      </c>
      <c r="AP248" s="158" t="s">
        <v>719</v>
      </c>
      <c r="AQ248" s="160" t="s">
        <v>7134</v>
      </c>
      <c r="AR248" s="159" t="s">
        <v>7135</v>
      </c>
      <c r="AS248" s="160" t="s">
        <v>7136</v>
      </c>
      <c r="AT248" s="159" t="s">
        <v>7137</v>
      </c>
      <c r="AU248" s="159" t="s">
        <v>5814</v>
      </c>
      <c r="AV248" s="160" t="s">
        <v>7138</v>
      </c>
      <c r="AW248" s="159" t="s">
        <v>7137</v>
      </c>
      <c r="AX248" s="159" t="s">
        <v>5814</v>
      </c>
      <c r="AY248" s="160" t="s">
        <v>7139</v>
      </c>
      <c r="AZ248" s="159" t="s">
        <v>7137</v>
      </c>
      <c r="BA248" s="159" t="s">
        <v>5814</v>
      </c>
      <c r="BB248" s="160" t="s">
        <v>7140</v>
      </c>
      <c r="BC248" s="159" t="s">
        <v>7137</v>
      </c>
      <c r="BD248" s="159" t="s">
        <v>5814</v>
      </c>
      <c r="BE248" s="160" t="s">
        <v>3852</v>
      </c>
      <c r="BF248" s="159" t="s">
        <v>3852</v>
      </c>
      <c r="BG248" s="159" t="s">
        <v>3852</v>
      </c>
      <c r="BH248" s="159" t="s">
        <v>3852</v>
      </c>
      <c r="BI248" s="159" t="s">
        <v>3852</v>
      </c>
      <c r="BJ248" s="159" t="s">
        <v>3852</v>
      </c>
      <c r="BK248" s="159" t="s">
        <v>3852</v>
      </c>
      <c r="BL248" s="159" t="s">
        <v>3852</v>
      </c>
      <c r="BM248" s="159" t="s">
        <v>3852</v>
      </c>
      <c r="BN248" s="159" t="s">
        <v>3852</v>
      </c>
      <c r="BO248" s="159" t="s">
        <v>3852</v>
      </c>
      <c r="BP248" s="159" t="s">
        <v>3852</v>
      </c>
      <c r="BQ248" s="159" t="s">
        <v>3852</v>
      </c>
      <c r="BR248" s="159" t="s">
        <v>3852</v>
      </c>
      <c r="BS248" s="159" t="s">
        <v>3852</v>
      </c>
      <c r="BT248" s="159" t="s">
        <v>3852</v>
      </c>
      <c r="BU248" s="159" t="s">
        <v>3852</v>
      </c>
      <c r="BV248" s="159" t="s">
        <v>3852</v>
      </c>
      <c r="BW248" s="102" t="s">
        <v>3852</v>
      </c>
      <c r="BX248" s="102" t="s">
        <v>3852</v>
      </c>
    </row>
    <row r="249" spans="1:76" s="102" customFormat="1" ht="15.75" x14ac:dyDescent="0.25">
      <c r="A249" s="185" t="s">
        <v>509</v>
      </c>
      <c r="B249" s="186" t="s">
        <v>11928</v>
      </c>
      <c r="C249" s="186" t="s">
        <v>11929</v>
      </c>
      <c r="D249" s="186" t="s">
        <v>11930</v>
      </c>
      <c r="E249" s="186" t="s">
        <v>5722</v>
      </c>
      <c r="F249" s="186" t="s">
        <v>5723</v>
      </c>
      <c r="G249" s="185" t="s">
        <v>666</v>
      </c>
      <c r="H249" s="187" t="s">
        <v>11619</v>
      </c>
      <c r="I249" s="185" t="s">
        <v>2879</v>
      </c>
      <c r="J249" s="188">
        <v>5</v>
      </c>
      <c r="K249" s="186" t="s">
        <v>11626</v>
      </c>
      <c r="L249" s="188">
        <v>2</v>
      </c>
      <c r="M249" s="186" t="s">
        <v>6547</v>
      </c>
      <c r="N249" s="188">
        <v>3</v>
      </c>
      <c r="O249" s="186" t="s">
        <v>11934</v>
      </c>
      <c r="P249" s="188">
        <v>1</v>
      </c>
      <c r="Q249" s="186" t="s">
        <v>3957</v>
      </c>
      <c r="R249" s="188" t="s">
        <v>728</v>
      </c>
      <c r="S249" s="186" t="s">
        <v>11622</v>
      </c>
      <c r="T249" s="188" t="s">
        <v>728</v>
      </c>
      <c r="U249" s="186" t="s">
        <v>11933</v>
      </c>
      <c r="V249" s="188" t="s">
        <v>3987</v>
      </c>
      <c r="W249" s="186" t="s">
        <v>3988</v>
      </c>
      <c r="X249" s="188" t="s">
        <v>3246</v>
      </c>
      <c r="Y249" s="186" t="s">
        <v>3960</v>
      </c>
      <c r="Z249" s="186" t="str">
        <f t="shared" si="6"/>
        <v>16 Paz, justicia e instituciones solidas</v>
      </c>
      <c r="AA249" s="188">
        <v>16.600000000000001</v>
      </c>
      <c r="AB249" s="186" t="s">
        <v>3961</v>
      </c>
      <c r="AC249" s="186" t="str">
        <f t="shared" si="7"/>
        <v>16.6 Crear a todos los niveles instituciones eficaces y transparentes que rindan cuentas</v>
      </c>
      <c r="AD249" s="160" t="s">
        <v>7141</v>
      </c>
      <c r="AE249" s="160" t="s">
        <v>7142</v>
      </c>
      <c r="AF249" s="160" t="s">
        <v>3991</v>
      </c>
      <c r="AG249" s="160" t="s">
        <v>7143</v>
      </c>
      <c r="AH249" s="158" t="s">
        <v>719</v>
      </c>
      <c r="AI249" s="159" t="s">
        <v>4230</v>
      </c>
      <c r="AJ249" s="159" t="s">
        <v>6898</v>
      </c>
      <c r="AK249" s="159" t="s">
        <v>3968</v>
      </c>
      <c r="AL249" s="159" t="s">
        <v>7144</v>
      </c>
      <c r="AM249" s="158" t="s">
        <v>3996</v>
      </c>
      <c r="AN249" s="158" t="s">
        <v>3997</v>
      </c>
      <c r="AO249" s="158" t="s">
        <v>3998</v>
      </c>
      <c r="AP249" s="158" t="s">
        <v>719</v>
      </c>
      <c r="AQ249" s="160" t="s">
        <v>7145</v>
      </c>
      <c r="AR249" s="159" t="s">
        <v>7146</v>
      </c>
      <c r="AS249" s="160" t="s">
        <v>4004</v>
      </c>
      <c r="AT249" s="159" t="s">
        <v>7137</v>
      </c>
      <c r="AU249" s="159" t="s">
        <v>5814</v>
      </c>
      <c r="AV249" s="160" t="s">
        <v>4001</v>
      </c>
      <c r="AW249" s="159" t="s">
        <v>7137</v>
      </c>
      <c r="AX249" s="159" t="s">
        <v>5814</v>
      </c>
      <c r="AY249" s="160" t="s">
        <v>3852</v>
      </c>
      <c r="AZ249" s="159" t="s">
        <v>3852</v>
      </c>
      <c r="BA249" s="159" t="s">
        <v>3852</v>
      </c>
      <c r="BB249" s="160" t="s">
        <v>3852</v>
      </c>
      <c r="BC249" s="159" t="s">
        <v>3852</v>
      </c>
      <c r="BD249" s="159" t="s">
        <v>3852</v>
      </c>
      <c r="BE249" s="160" t="s">
        <v>3852</v>
      </c>
      <c r="BF249" s="159" t="s">
        <v>3852</v>
      </c>
      <c r="BG249" s="159" t="s">
        <v>3852</v>
      </c>
      <c r="BH249" s="159" t="s">
        <v>3852</v>
      </c>
      <c r="BI249" s="159" t="s">
        <v>3852</v>
      </c>
      <c r="BJ249" s="159" t="s">
        <v>3852</v>
      </c>
      <c r="BK249" s="159" t="s">
        <v>3852</v>
      </c>
      <c r="BL249" s="159" t="s">
        <v>3852</v>
      </c>
      <c r="BM249" s="159" t="s">
        <v>3852</v>
      </c>
      <c r="BN249" s="159" t="s">
        <v>3852</v>
      </c>
      <c r="BO249" s="159" t="s">
        <v>3852</v>
      </c>
      <c r="BP249" s="159" t="s">
        <v>3852</v>
      </c>
      <c r="BQ249" s="159" t="s">
        <v>3852</v>
      </c>
      <c r="BR249" s="159" t="s">
        <v>3852</v>
      </c>
      <c r="BS249" s="159" t="s">
        <v>3852</v>
      </c>
      <c r="BT249" s="159" t="s">
        <v>3852</v>
      </c>
      <c r="BU249" s="159" t="s">
        <v>3852</v>
      </c>
      <c r="BV249" s="159" t="s">
        <v>3852</v>
      </c>
      <c r="BW249" s="102" t="s">
        <v>3852</v>
      </c>
      <c r="BX249" s="102" t="s">
        <v>3852</v>
      </c>
    </row>
    <row r="250" spans="1:76" s="102" customFormat="1" ht="15.75" x14ac:dyDescent="0.25">
      <c r="A250" s="185" t="s">
        <v>509</v>
      </c>
      <c r="B250" s="186" t="s">
        <v>11928</v>
      </c>
      <c r="C250" s="186" t="s">
        <v>11929</v>
      </c>
      <c r="D250" s="186" t="s">
        <v>11930</v>
      </c>
      <c r="E250" s="186" t="s">
        <v>5722</v>
      </c>
      <c r="F250" s="186" t="s">
        <v>5723</v>
      </c>
      <c r="G250" s="185" t="s">
        <v>3862</v>
      </c>
      <c r="H250" s="187" t="s">
        <v>11623</v>
      </c>
      <c r="I250" s="185" t="s">
        <v>11935</v>
      </c>
      <c r="J250" s="188">
        <v>5</v>
      </c>
      <c r="K250" s="186" t="s">
        <v>11626</v>
      </c>
      <c r="L250" s="188">
        <v>2</v>
      </c>
      <c r="M250" s="186" t="s">
        <v>6547</v>
      </c>
      <c r="N250" s="188">
        <v>3</v>
      </c>
      <c r="O250" s="186" t="s">
        <v>11934</v>
      </c>
      <c r="P250" s="188">
        <v>1</v>
      </c>
      <c r="Q250" s="186" t="s">
        <v>3957</v>
      </c>
      <c r="R250" s="188" t="s">
        <v>728</v>
      </c>
      <c r="S250" s="186" t="s">
        <v>11622</v>
      </c>
      <c r="T250" s="188" t="s">
        <v>728</v>
      </c>
      <c r="U250" s="186" t="s">
        <v>11933</v>
      </c>
      <c r="V250" s="188" t="s">
        <v>4005</v>
      </c>
      <c r="W250" s="186" t="s">
        <v>4006</v>
      </c>
      <c r="X250" s="188" t="s">
        <v>3246</v>
      </c>
      <c r="Y250" s="186" t="s">
        <v>3960</v>
      </c>
      <c r="Z250" s="186" t="str">
        <f t="shared" si="6"/>
        <v>16 Paz, justicia e instituciones solidas</v>
      </c>
      <c r="AA250" s="188">
        <v>16.600000000000001</v>
      </c>
      <c r="AB250" s="186" t="s">
        <v>3961</v>
      </c>
      <c r="AC250" s="186" t="str">
        <f t="shared" si="7"/>
        <v>16.6 Crear a todos los niveles instituciones eficaces y transparentes que rindan cuentas</v>
      </c>
      <c r="AD250" s="160" t="s">
        <v>5974</v>
      </c>
      <c r="AE250" s="160" t="s">
        <v>7147</v>
      </c>
      <c r="AF250" s="160" t="s">
        <v>7148</v>
      </c>
      <c r="AG250" s="160" t="s">
        <v>7149</v>
      </c>
      <c r="AH250" s="158" t="s">
        <v>719</v>
      </c>
      <c r="AI250" s="159" t="s">
        <v>7074</v>
      </c>
      <c r="AJ250" s="159" t="s">
        <v>4012</v>
      </c>
      <c r="AK250" s="159" t="s">
        <v>4013</v>
      </c>
      <c r="AL250" s="159" t="s">
        <v>7150</v>
      </c>
      <c r="AM250" s="158" t="s">
        <v>2419</v>
      </c>
      <c r="AN250" s="158" t="s">
        <v>3996</v>
      </c>
      <c r="AO250" s="158" t="s">
        <v>4219</v>
      </c>
      <c r="AP250" s="158" t="s">
        <v>719</v>
      </c>
      <c r="AQ250" s="160" t="s">
        <v>4017</v>
      </c>
      <c r="AR250" s="159" t="s">
        <v>7151</v>
      </c>
      <c r="AS250" s="160" t="s">
        <v>4081</v>
      </c>
      <c r="AT250" s="159" t="s">
        <v>7137</v>
      </c>
      <c r="AU250" s="159" t="s">
        <v>5814</v>
      </c>
      <c r="AV250" s="160"/>
      <c r="AW250" s="159" t="s">
        <v>3852</v>
      </c>
      <c r="AX250" s="159" t="s">
        <v>3852</v>
      </c>
      <c r="AY250" s="160" t="s">
        <v>3852</v>
      </c>
      <c r="AZ250" s="159" t="s">
        <v>3852</v>
      </c>
      <c r="BA250" s="159" t="s">
        <v>3852</v>
      </c>
      <c r="BB250" s="160" t="s">
        <v>3852</v>
      </c>
      <c r="BC250" s="159" t="s">
        <v>3852</v>
      </c>
      <c r="BD250" s="159" t="s">
        <v>3852</v>
      </c>
      <c r="BE250" s="160" t="s">
        <v>3852</v>
      </c>
      <c r="BF250" s="159" t="s">
        <v>3852</v>
      </c>
      <c r="BG250" s="159" t="s">
        <v>3852</v>
      </c>
      <c r="BH250" s="159" t="s">
        <v>3852</v>
      </c>
      <c r="BI250" s="159" t="s">
        <v>3852</v>
      </c>
      <c r="BJ250" s="159" t="s">
        <v>3852</v>
      </c>
      <c r="BK250" s="159" t="s">
        <v>3852</v>
      </c>
      <c r="BL250" s="159" t="s">
        <v>3852</v>
      </c>
      <c r="BM250" s="159" t="s">
        <v>3852</v>
      </c>
      <c r="BN250" s="159" t="s">
        <v>3852</v>
      </c>
      <c r="BO250" s="159" t="s">
        <v>3852</v>
      </c>
      <c r="BP250" s="159" t="s">
        <v>3852</v>
      </c>
      <c r="BQ250" s="159" t="s">
        <v>3852</v>
      </c>
      <c r="BR250" s="159" t="s">
        <v>3852</v>
      </c>
      <c r="BS250" s="159" t="s">
        <v>3852</v>
      </c>
      <c r="BT250" s="159" t="s">
        <v>3852</v>
      </c>
      <c r="BU250" s="159" t="s">
        <v>3852</v>
      </c>
      <c r="BV250" s="159" t="s">
        <v>3852</v>
      </c>
      <c r="BW250" s="102" t="s">
        <v>3852</v>
      </c>
      <c r="BX250" s="102" t="s">
        <v>3852</v>
      </c>
    </row>
    <row r="251" spans="1:76" s="102" customFormat="1" ht="15.75" x14ac:dyDescent="0.25">
      <c r="A251" s="185" t="s">
        <v>509</v>
      </c>
      <c r="B251" s="186" t="s">
        <v>11928</v>
      </c>
      <c r="C251" s="186" t="s">
        <v>11929</v>
      </c>
      <c r="D251" s="186" t="s">
        <v>11930</v>
      </c>
      <c r="E251" s="186" t="s">
        <v>5722</v>
      </c>
      <c r="F251" s="186" t="s">
        <v>5723</v>
      </c>
      <c r="G251" s="185" t="s">
        <v>667</v>
      </c>
      <c r="H251" s="187" t="s">
        <v>11625</v>
      </c>
      <c r="I251" s="185" t="s">
        <v>2874</v>
      </c>
      <c r="J251" s="188">
        <v>5</v>
      </c>
      <c r="K251" s="186" t="s">
        <v>11626</v>
      </c>
      <c r="L251" s="188">
        <v>3</v>
      </c>
      <c r="M251" s="186" t="s">
        <v>7725</v>
      </c>
      <c r="N251" s="188" t="s">
        <v>728</v>
      </c>
      <c r="O251" s="186" t="s">
        <v>4021</v>
      </c>
      <c r="P251" s="188">
        <v>1</v>
      </c>
      <c r="Q251" s="186" t="s">
        <v>3957</v>
      </c>
      <c r="R251" s="188" t="s">
        <v>739</v>
      </c>
      <c r="S251" s="186" t="s">
        <v>11627</v>
      </c>
      <c r="T251" s="188" t="s">
        <v>720</v>
      </c>
      <c r="U251" s="186" t="s">
        <v>4020</v>
      </c>
      <c r="V251" s="188" t="s">
        <v>4022</v>
      </c>
      <c r="W251" s="186" t="s">
        <v>4023</v>
      </c>
      <c r="X251" s="188" t="s">
        <v>2870</v>
      </c>
      <c r="Y251" s="186" t="s">
        <v>4024</v>
      </c>
      <c r="Z251" s="186" t="str">
        <f t="shared" si="6"/>
        <v>11 Ciudades y comunidades sostenibles</v>
      </c>
      <c r="AA251" s="188">
        <v>11.5</v>
      </c>
      <c r="AB251" s="186" t="s">
        <v>4025</v>
      </c>
      <c r="AC251" s="186" t="str">
        <f t="shared" si="7"/>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251" s="160" t="s">
        <v>7152</v>
      </c>
      <c r="AE251" s="160" t="s">
        <v>7153</v>
      </c>
      <c r="AF251" s="160" t="s">
        <v>7154</v>
      </c>
      <c r="AG251" s="160" t="s">
        <v>7155</v>
      </c>
      <c r="AH251" s="158" t="s">
        <v>719</v>
      </c>
      <c r="AI251" s="159" t="s">
        <v>7156</v>
      </c>
      <c r="AJ251" s="159" t="s">
        <v>7157</v>
      </c>
      <c r="AK251" s="159" t="s">
        <v>3968</v>
      </c>
      <c r="AL251" s="159" t="s">
        <v>7158</v>
      </c>
      <c r="AM251" s="158" t="s">
        <v>2419</v>
      </c>
      <c r="AN251" s="158" t="s">
        <v>4309</v>
      </c>
      <c r="AO251" s="158" t="s">
        <v>4142</v>
      </c>
      <c r="AP251" s="158" t="s">
        <v>719</v>
      </c>
      <c r="AQ251" s="160" t="s">
        <v>7159</v>
      </c>
      <c r="AR251" s="159" t="s">
        <v>7160</v>
      </c>
      <c r="AS251" s="160" t="s">
        <v>7161</v>
      </c>
      <c r="AT251" s="159" t="s">
        <v>7137</v>
      </c>
      <c r="AU251" s="159" t="s">
        <v>5814</v>
      </c>
      <c r="AV251" s="160" t="s">
        <v>7162</v>
      </c>
      <c r="AW251" s="159" t="s">
        <v>7137</v>
      </c>
      <c r="AX251" s="159" t="s">
        <v>5814</v>
      </c>
      <c r="AY251" s="160" t="s">
        <v>7163</v>
      </c>
      <c r="AZ251" s="159" t="s">
        <v>7137</v>
      </c>
      <c r="BA251" s="159" t="s">
        <v>5814</v>
      </c>
      <c r="BB251" s="160" t="s">
        <v>3852</v>
      </c>
      <c r="BC251" s="159" t="s">
        <v>3852</v>
      </c>
      <c r="BD251" s="159" t="s">
        <v>3852</v>
      </c>
      <c r="BE251" s="160" t="s">
        <v>3852</v>
      </c>
      <c r="BF251" s="159" t="s">
        <v>3852</v>
      </c>
      <c r="BG251" s="159" t="s">
        <v>3852</v>
      </c>
      <c r="BH251" s="159" t="s">
        <v>3852</v>
      </c>
      <c r="BI251" s="159" t="s">
        <v>3852</v>
      </c>
      <c r="BJ251" s="159" t="s">
        <v>3852</v>
      </c>
      <c r="BK251" s="159" t="s">
        <v>3852</v>
      </c>
      <c r="BL251" s="159" t="s">
        <v>3852</v>
      </c>
      <c r="BM251" s="159" t="s">
        <v>3852</v>
      </c>
      <c r="BN251" s="159" t="s">
        <v>3852</v>
      </c>
      <c r="BO251" s="159" t="s">
        <v>3852</v>
      </c>
      <c r="BP251" s="159" t="s">
        <v>3852</v>
      </c>
      <c r="BQ251" s="159" t="s">
        <v>3852</v>
      </c>
      <c r="BR251" s="159" t="s">
        <v>3852</v>
      </c>
      <c r="BS251" s="159" t="s">
        <v>3852</v>
      </c>
      <c r="BT251" s="159" t="s">
        <v>3852</v>
      </c>
      <c r="BU251" s="159" t="s">
        <v>3852</v>
      </c>
      <c r="BV251" s="159" t="s">
        <v>3852</v>
      </c>
      <c r="BW251" s="102" t="s">
        <v>3852</v>
      </c>
      <c r="BX251" s="102" t="s">
        <v>3852</v>
      </c>
    </row>
    <row r="252" spans="1:76" s="102" customFormat="1" ht="15.75" x14ac:dyDescent="0.25">
      <c r="A252" s="185" t="s">
        <v>510</v>
      </c>
      <c r="B252" s="186" t="s">
        <v>11936</v>
      </c>
      <c r="C252" s="186" t="s">
        <v>5769</v>
      </c>
      <c r="D252" s="186" t="s">
        <v>5770</v>
      </c>
      <c r="E252" s="186" t="s">
        <v>11937</v>
      </c>
      <c r="F252" s="186" t="s">
        <v>5771</v>
      </c>
      <c r="G252" s="185" t="s">
        <v>666</v>
      </c>
      <c r="H252" s="187" t="s">
        <v>11619</v>
      </c>
      <c r="I252" s="185" t="s">
        <v>2884</v>
      </c>
      <c r="J252" s="188">
        <v>2</v>
      </c>
      <c r="K252" s="186" t="s">
        <v>4175</v>
      </c>
      <c r="L252" s="188">
        <v>1</v>
      </c>
      <c r="M252" s="186" t="s">
        <v>4176</v>
      </c>
      <c r="N252" s="188">
        <v>7</v>
      </c>
      <c r="O252" s="186" t="s">
        <v>7244</v>
      </c>
      <c r="P252" s="188">
        <v>1</v>
      </c>
      <c r="Q252" s="186" t="s">
        <v>3957</v>
      </c>
      <c r="R252" s="188" t="s">
        <v>720</v>
      </c>
      <c r="S252" s="186" t="s">
        <v>4278</v>
      </c>
      <c r="T252" s="188" t="s">
        <v>721</v>
      </c>
      <c r="U252" s="186" t="s">
        <v>11818</v>
      </c>
      <c r="V252" s="188" t="s">
        <v>3987</v>
      </c>
      <c r="W252" s="186" t="s">
        <v>3988</v>
      </c>
      <c r="X252" s="188" t="s">
        <v>2481</v>
      </c>
      <c r="Y252" s="186" t="s">
        <v>4560</v>
      </c>
      <c r="Z252" s="186" t="str">
        <f t="shared" si="6"/>
        <v>10 Reduccion de las desigualdades</v>
      </c>
      <c r="AA252" s="188">
        <v>10.3</v>
      </c>
      <c r="AB252" s="186" t="s">
        <v>5773</v>
      </c>
      <c r="AC252" s="186" t="str">
        <f t="shared" si="7"/>
        <v>10.3 Garantizar la igualdad de oportunidades y reducir la desigualdad de resultados, incluso eliminando las leyes, politicas y practicas discriminatorias y promoviendo legislaciones, politicas y medidas adecuadas a ese respecto</v>
      </c>
      <c r="AD252" s="160" t="s">
        <v>7128</v>
      </c>
      <c r="AE252" s="160" t="s">
        <v>6981</v>
      </c>
      <c r="AF252" s="160" t="s">
        <v>7168</v>
      </c>
      <c r="AG252" s="160" t="s">
        <v>7169</v>
      </c>
      <c r="AH252" s="158" t="s">
        <v>719</v>
      </c>
      <c r="AI252" s="159" t="s">
        <v>7170</v>
      </c>
      <c r="AJ252" s="159" t="s">
        <v>7171</v>
      </c>
      <c r="AK252" s="159" t="s">
        <v>3968</v>
      </c>
      <c r="AL252" s="159" t="s">
        <v>7172</v>
      </c>
      <c r="AM252" s="158" t="s">
        <v>3996</v>
      </c>
      <c r="AN252" s="158" t="s">
        <v>3997</v>
      </c>
      <c r="AO252" s="158" t="s">
        <v>3998</v>
      </c>
      <c r="AP252" s="158" t="s">
        <v>719</v>
      </c>
      <c r="AQ252" s="160" t="s">
        <v>7173</v>
      </c>
      <c r="AR252" s="159" t="s">
        <v>7174</v>
      </c>
      <c r="AS252" s="160" t="s">
        <v>7175</v>
      </c>
      <c r="AT252" s="159" t="s">
        <v>7176</v>
      </c>
      <c r="AU252" s="159" t="s">
        <v>7177</v>
      </c>
      <c r="AV252" s="160" t="s">
        <v>7178</v>
      </c>
      <c r="AW252" s="159" t="s">
        <v>7176</v>
      </c>
      <c r="AX252" s="159" t="s">
        <v>7177</v>
      </c>
      <c r="AY252" s="160" t="s">
        <v>7179</v>
      </c>
      <c r="AZ252" s="159" t="s">
        <v>7176</v>
      </c>
      <c r="BA252" s="159" t="s">
        <v>7177</v>
      </c>
      <c r="BB252" s="160" t="s">
        <v>3852</v>
      </c>
      <c r="BC252" s="159" t="s">
        <v>3852</v>
      </c>
      <c r="BD252" s="159" t="s">
        <v>3852</v>
      </c>
      <c r="BE252" s="160" t="s">
        <v>3852</v>
      </c>
      <c r="BF252" s="159" t="s">
        <v>3852</v>
      </c>
      <c r="BG252" s="159" t="s">
        <v>3852</v>
      </c>
      <c r="BH252" s="159" t="s">
        <v>3852</v>
      </c>
      <c r="BI252" s="159" t="s">
        <v>3852</v>
      </c>
      <c r="BJ252" s="159" t="s">
        <v>3852</v>
      </c>
      <c r="BK252" s="159" t="s">
        <v>3852</v>
      </c>
      <c r="BL252" s="159" t="s">
        <v>3852</v>
      </c>
      <c r="BM252" s="159" t="s">
        <v>3852</v>
      </c>
      <c r="BN252" s="159" t="s">
        <v>3852</v>
      </c>
      <c r="BO252" s="159" t="s">
        <v>3852</v>
      </c>
      <c r="BP252" s="159" t="s">
        <v>3852</v>
      </c>
      <c r="BQ252" s="159" t="s">
        <v>3852</v>
      </c>
      <c r="BR252" s="159" t="s">
        <v>3852</v>
      </c>
      <c r="BS252" s="159" t="s">
        <v>3852</v>
      </c>
      <c r="BT252" s="159" t="s">
        <v>3852</v>
      </c>
      <c r="BU252" s="159" t="s">
        <v>3852</v>
      </c>
      <c r="BV252" s="159" t="s">
        <v>3852</v>
      </c>
      <c r="BW252" s="102" t="s">
        <v>3852</v>
      </c>
      <c r="BX252" s="102" t="s">
        <v>3852</v>
      </c>
    </row>
    <row r="253" spans="1:76" s="102" customFormat="1" ht="15.75" x14ac:dyDescent="0.25">
      <c r="A253" s="185" t="s">
        <v>510</v>
      </c>
      <c r="B253" s="186" t="s">
        <v>11936</v>
      </c>
      <c r="C253" s="186" t="s">
        <v>5769</v>
      </c>
      <c r="D253" s="186" t="s">
        <v>5770</v>
      </c>
      <c r="E253" s="186" t="s">
        <v>11937</v>
      </c>
      <c r="F253" s="186" t="s">
        <v>5771</v>
      </c>
      <c r="G253" s="185" t="s">
        <v>3862</v>
      </c>
      <c r="H253" s="187" t="s">
        <v>11623</v>
      </c>
      <c r="I253" s="185" t="s">
        <v>11938</v>
      </c>
      <c r="J253" s="188">
        <v>2</v>
      </c>
      <c r="K253" s="186" t="s">
        <v>4175</v>
      </c>
      <c r="L253" s="188">
        <v>1</v>
      </c>
      <c r="M253" s="186" t="s">
        <v>4176</v>
      </c>
      <c r="N253" s="188">
        <v>7</v>
      </c>
      <c r="O253" s="186" t="s">
        <v>7244</v>
      </c>
      <c r="P253" s="188">
        <v>1</v>
      </c>
      <c r="Q253" s="186" t="s">
        <v>3957</v>
      </c>
      <c r="R253" s="188" t="s">
        <v>720</v>
      </c>
      <c r="S253" s="186" t="s">
        <v>4278</v>
      </c>
      <c r="T253" s="188" t="s">
        <v>721</v>
      </c>
      <c r="U253" s="186" t="s">
        <v>11818</v>
      </c>
      <c r="V253" s="188" t="s">
        <v>4005</v>
      </c>
      <c r="W253" s="186" t="s">
        <v>4006</v>
      </c>
      <c r="X253" s="188" t="s">
        <v>2481</v>
      </c>
      <c r="Y253" s="186" t="s">
        <v>4560</v>
      </c>
      <c r="Z253" s="186" t="str">
        <f t="shared" si="6"/>
        <v>10 Reduccion de las desigualdades</v>
      </c>
      <c r="AA253" s="188">
        <v>10.3</v>
      </c>
      <c r="AB253" s="186" t="s">
        <v>5773</v>
      </c>
      <c r="AC253" s="186" t="str">
        <f t="shared" si="7"/>
        <v>10.3 Garantizar la igualdad de oportunidades y reducir la desigualdad de resultados, incluso eliminando las leyes, politicas y practicas discriminatorias y promoviendo legislaciones, politicas y medidas adecuadas a ese respecto</v>
      </c>
      <c r="AD253" s="160" t="s">
        <v>7180</v>
      </c>
      <c r="AE253" s="160" t="s">
        <v>7181</v>
      </c>
      <c r="AF253" s="160" t="s">
        <v>3991</v>
      </c>
      <c r="AG253" s="160" t="s">
        <v>7182</v>
      </c>
      <c r="AH253" s="158" t="s">
        <v>719</v>
      </c>
      <c r="AI253" s="159" t="s">
        <v>7183</v>
      </c>
      <c r="AJ253" s="159" t="s">
        <v>7184</v>
      </c>
      <c r="AK253" s="159" t="s">
        <v>3968</v>
      </c>
      <c r="AL253" s="159" t="s">
        <v>7185</v>
      </c>
      <c r="AM253" s="158" t="s">
        <v>3996</v>
      </c>
      <c r="AN253" s="158" t="s">
        <v>3997</v>
      </c>
      <c r="AO253" s="158" t="s">
        <v>3998</v>
      </c>
      <c r="AP253" s="158" t="s">
        <v>719</v>
      </c>
      <c r="AQ253" s="160" t="s">
        <v>7186</v>
      </c>
      <c r="AR253" s="159" t="s">
        <v>7187</v>
      </c>
      <c r="AS253" s="160" t="s">
        <v>4004</v>
      </c>
      <c r="AT253" s="159" t="s">
        <v>7176</v>
      </c>
      <c r="AU253" s="159" t="s">
        <v>7177</v>
      </c>
      <c r="AV253" s="160" t="s">
        <v>4001</v>
      </c>
      <c r="AW253" s="159" t="s">
        <v>7176</v>
      </c>
      <c r="AX253" s="159" t="s">
        <v>7177</v>
      </c>
      <c r="AY253" s="160" t="s">
        <v>3852</v>
      </c>
      <c r="AZ253" s="159" t="s">
        <v>3852</v>
      </c>
      <c r="BA253" s="159" t="s">
        <v>3852</v>
      </c>
      <c r="BB253" s="160" t="s">
        <v>3852</v>
      </c>
      <c r="BC253" s="159" t="s">
        <v>3852</v>
      </c>
      <c r="BD253" s="159" t="s">
        <v>3852</v>
      </c>
      <c r="BE253" s="160" t="s">
        <v>3852</v>
      </c>
      <c r="BF253" s="159" t="s">
        <v>3852</v>
      </c>
      <c r="BG253" s="159" t="s">
        <v>3852</v>
      </c>
      <c r="BH253" s="159" t="s">
        <v>3852</v>
      </c>
      <c r="BI253" s="159" t="s">
        <v>3852</v>
      </c>
      <c r="BJ253" s="159" t="s">
        <v>3852</v>
      </c>
      <c r="BK253" s="159" t="s">
        <v>3852</v>
      </c>
      <c r="BL253" s="159" t="s">
        <v>3852</v>
      </c>
      <c r="BM253" s="159" t="s">
        <v>3852</v>
      </c>
      <c r="BN253" s="159" t="s">
        <v>3852</v>
      </c>
      <c r="BO253" s="159" t="s">
        <v>3852</v>
      </c>
      <c r="BP253" s="159" t="s">
        <v>3852</v>
      </c>
      <c r="BQ253" s="159" t="s">
        <v>3852</v>
      </c>
      <c r="BR253" s="159" t="s">
        <v>3852</v>
      </c>
      <c r="BS253" s="159" t="s">
        <v>3852</v>
      </c>
      <c r="BT253" s="159" t="s">
        <v>3852</v>
      </c>
      <c r="BU253" s="159" t="s">
        <v>3852</v>
      </c>
      <c r="BV253" s="159" t="s">
        <v>3852</v>
      </c>
      <c r="BW253" s="102" t="s">
        <v>3852</v>
      </c>
      <c r="BX253" s="102" t="s">
        <v>3852</v>
      </c>
    </row>
    <row r="254" spans="1:76" s="102" customFormat="1" ht="15.75" x14ac:dyDescent="0.25">
      <c r="A254" s="185" t="s">
        <v>510</v>
      </c>
      <c r="B254" s="186" t="s">
        <v>11936</v>
      </c>
      <c r="C254" s="186" t="s">
        <v>5769</v>
      </c>
      <c r="D254" s="186" t="s">
        <v>5770</v>
      </c>
      <c r="E254" s="186" t="s">
        <v>11937</v>
      </c>
      <c r="F254" s="186" t="s">
        <v>5771</v>
      </c>
      <c r="G254" s="185" t="s">
        <v>667</v>
      </c>
      <c r="H254" s="187" t="s">
        <v>11625</v>
      </c>
      <c r="I254" s="185" t="s">
        <v>2886</v>
      </c>
      <c r="J254" s="188">
        <v>5</v>
      </c>
      <c r="K254" s="186" t="s">
        <v>11626</v>
      </c>
      <c r="L254" s="188">
        <v>3</v>
      </c>
      <c r="M254" s="186" t="s">
        <v>7725</v>
      </c>
      <c r="N254" s="188" t="s">
        <v>728</v>
      </c>
      <c r="O254" s="186" t="s">
        <v>4021</v>
      </c>
      <c r="P254" s="188">
        <v>1</v>
      </c>
      <c r="Q254" s="186" t="s">
        <v>3957</v>
      </c>
      <c r="R254" s="188" t="s">
        <v>739</v>
      </c>
      <c r="S254" s="186" t="s">
        <v>11627</v>
      </c>
      <c r="T254" s="188" t="s">
        <v>720</v>
      </c>
      <c r="U254" s="186" t="s">
        <v>4020</v>
      </c>
      <c r="V254" s="188" t="s">
        <v>4022</v>
      </c>
      <c r="W254" s="186" t="s">
        <v>4023</v>
      </c>
      <c r="X254" s="188" t="s">
        <v>2870</v>
      </c>
      <c r="Y254" s="186" t="s">
        <v>4024</v>
      </c>
      <c r="Z254" s="186" t="str">
        <f t="shared" si="6"/>
        <v>11 Ciudades y comunidades sostenibles</v>
      </c>
      <c r="AA254" s="188">
        <v>11.5</v>
      </c>
      <c r="AB254" s="186" t="s">
        <v>4025</v>
      </c>
      <c r="AC254" s="186" t="str">
        <f t="shared" si="7"/>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254" s="160" t="s">
        <v>5974</v>
      </c>
      <c r="AE254" s="160" t="s">
        <v>7188</v>
      </c>
      <c r="AF254" s="160" t="s">
        <v>4076</v>
      </c>
      <c r="AG254" s="160" t="s">
        <v>7189</v>
      </c>
      <c r="AH254" s="158" t="s">
        <v>719</v>
      </c>
      <c r="AI254" s="159" t="s">
        <v>7190</v>
      </c>
      <c r="AJ254" s="159" t="s">
        <v>4012</v>
      </c>
      <c r="AK254" s="159" t="s">
        <v>4013</v>
      </c>
      <c r="AL254" s="159" t="s">
        <v>7191</v>
      </c>
      <c r="AM254" s="158" t="s">
        <v>3996</v>
      </c>
      <c r="AN254" s="158" t="s">
        <v>3997</v>
      </c>
      <c r="AO254" s="158" t="s">
        <v>3998</v>
      </c>
      <c r="AP254" s="158" t="s">
        <v>719</v>
      </c>
      <c r="AQ254" s="160" t="s">
        <v>4017</v>
      </c>
      <c r="AR254" s="159" t="s">
        <v>7192</v>
      </c>
      <c r="AS254" s="160" t="s">
        <v>4081</v>
      </c>
      <c r="AT254" s="159" t="s">
        <v>7176</v>
      </c>
      <c r="AU254" s="159" t="s">
        <v>7177</v>
      </c>
      <c r="AV254" s="160"/>
      <c r="AW254" s="159" t="s">
        <v>3852</v>
      </c>
      <c r="AX254" s="159" t="s">
        <v>3852</v>
      </c>
      <c r="AY254" s="160" t="s">
        <v>3852</v>
      </c>
      <c r="AZ254" s="159" t="s">
        <v>3852</v>
      </c>
      <c r="BA254" s="159" t="s">
        <v>3852</v>
      </c>
      <c r="BB254" s="160" t="s">
        <v>3852</v>
      </c>
      <c r="BC254" s="159" t="s">
        <v>3852</v>
      </c>
      <c r="BD254" s="159" t="s">
        <v>3852</v>
      </c>
      <c r="BE254" s="160" t="s">
        <v>3852</v>
      </c>
      <c r="BF254" s="159" t="s">
        <v>3852</v>
      </c>
      <c r="BG254" s="159" t="s">
        <v>3852</v>
      </c>
      <c r="BH254" s="159" t="s">
        <v>3852</v>
      </c>
      <c r="BI254" s="159" t="s">
        <v>3852</v>
      </c>
      <c r="BJ254" s="159" t="s">
        <v>3852</v>
      </c>
      <c r="BK254" s="159" t="s">
        <v>3852</v>
      </c>
      <c r="BL254" s="159" t="s">
        <v>3852</v>
      </c>
      <c r="BM254" s="159" t="s">
        <v>3852</v>
      </c>
      <c r="BN254" s="159" t="s">
        <v>3852</v>
      </c>
      <c r="BO254" s="159" t="s">
        <v>3852</v>
      </c>
      <c r="BP254" s="159" t="s">
        <v>3852</v>
      </c>
      <c r="BQ254" s="159" t="s">
        <v>3852</v>
      </c>
      <c r="BR254" s="159" t="s">
        <v>3852</v>
      </c>
      <c r="BS254" s="159" t="s">
        <v>3852</v>
      </c>
      <c r="BT254" s="159" t="s">
        <v>3852</v>
      </c>
      <c r="BU254" s="159" t="s">
        <v>3852</v>
      </c>
      <c r="BV254" s="159" t="s">
        <v>3852</v>
      </c>
      <c r="BW254" s="102" t="s">
        <v>3852</v>
      </c>
      <c r="BX254" s="102" t="s">
        <v>3852</v>
      </c>
    </row>
    <row r="255" spans="1:76" s="102" customFormat="1" ht="15.75" x14ac:dyDescent="0.25">
      <c r="A255" s="185" t="s">
        <v>510</v>
      </c>
      <c r="B255" s="186" t="s">
        <v>11936</v>
      </c>
      <c r="C255" s="186" t="s">
        <v>5769</v>
      </c>
      <c r="D255" s="186" t="s">
        <v>5770</v>
      </c>
      <c r="E255" s="186" t="s">
        <v>11937</v>
      </c>
      <c r="F255" s="186" t="s">
        <v>5771</v>
      </c>
      <c r="G255" s="185" t="s">
        <v>674</v>
      </c>
      <c r="H255" s="187" t="s">
        <v>11939</v>
      </c>
      <c r="I255" s="185" t="s">
        <v>2883</v>
      </c>
      <c r="J255" s="188">
        <v>2</v>
      </c>
      <c r="K255" s="186" t="s">
        <v>4175</v>
      </c>
      <c r="L255" s="188">
        <v>1</v>
      </c>
      <c r="M255" s="186" t="s">
        <v>4176</v>
      </c>
      <c r="N255" s="188">
        <v>7</v>
      </c>
      <c r="O255" s="186" t="s">
        <v>7244</v>
      </c>
      <c r="P255" s="188">
        <v>1</v>
      </c>
      <c r="Q255" s="186" t="s">
        <v>3957</v>
      </c>
      <c r="R255" s="188" t="s">
        <v>720</v>
      </c>
      <c r="S255" s="186" t="s">
        <v>4278</v>
      </c>
      <c r="T255" s="188" t="s">
        <v>721</v>
      </c>
      <c r="U255" s="186" t="s">
        <v>11818</v>
      </c>
      <c r="V255" s="188" t="s">
        <v>11940</v>
      </c>
      <c r="W255" s="186" t="s">
        <v>5772</v>
      </c>
      <c r="X255" s="188" t="s">
        <v>2481</v>
      </c>
      <c r="Y255" s="186" t="s">
        <v>4560</v>
      </c>
      <c r="Z255" s="186" t="str">
        <f t="shared" si="6"/>
        <v>10 Reduccion de las desigualdades</v>
      </c>
      <c r="AA255" s="188">
        <v>10.3</v>
      </c>
      <c r="AB255" s="186" t="s">
        <v>5773</v>
      </c>
      <c r="AC255" s="186" t="str">
        <f t="shared" si="7"/>
        <v>10.3 Garantizar la igualdad de oportunidades y reducir la desigualdad de resultados, incluso eliminando las leyes, politicas y practicas discriminatorias y promoviendo legislaciones, politicas y medidas adecuadas a ese respecto</v>
      </c>
      <c r="AD255" s="160" t="s">
        <v>7193</v>
      </c>
      <c r="AE255" s="160" t="s">
        <v>7194</v>
      </c>
      <c r="AF255" s="160" t="s">
        <v>7195</v>
      </c>
      <c r="AG255" s="160" t="s">
        <v>7196</v>
      </c>
      <c r="AH255" s="158" t="s">
        <v>719</v>
      </c>
      <c r="AI255" s="159" t="s">
        <v>7197</v>
      </c>
      <c r="AJ255" s="159" t="s">
        <v>7198</v>
      </c>
      <c r="AK255" s="159" t="s">
        <v>3968</v>
      </c>
      <c r="AL255" s="159" t="s">
        <v>7199</v>
      </c>
      <c r="AM255" s="158" t="s">
        <v>3996</v>
      </c>
      <c r="AN255" s="158" t="s">
        <v>3997</v>
      </c>
      <c r="AO255" s="158" t="s">
        <v>3998</v>
      </c>
      <c r="AP255" s="158" t="s">
        <v>719</v>
      </c>
      <c r="AQ255" s="160" t="s">
        <v>7200</v>
      </c>
      <c r="AR255" s="159" t="s">
        <v>7201</v>
      </c>
      <c r="AS255" s="160" t="s">
        <v>7202</v>
      </c>
      <c r="AT255" s="159" t="s">
        <v>7176</v>
      </c>
      <c r="AU255" s="159" t="s">
        <v>7177</v>
      </c>
      <c r="AV255" s="160" t="s">
        <v>7203</v>
      </c>
      <c r="AW255" s="159" t="s">
        <v>7176</v>
      </c>
      <c r="AX255" s="159" t="s">
        <v>7177</v>
      </c>
      <c r="AY255" s="160" t="s">
        <v>3852</v>
      </c>
      <c r="AZ255" s="159" t="s">
        <v>3852</v>
      </c>
      <c r="BA255" s="159" t="s">
        <v>3852</v>
      </c>
      <c r="BB255" s="160" t="s">
        <v>3852</v>
      </c>
      <c r="BC255" s="159" t="s">
        <v>3852</v>
      </c>
      <c r="BD255" s="159" t="s">
        <v>3852</v>
      </c>
      <c r="BE255" s="160" t="s">
        <v>3852</v>
      </c>
      <c r="BF255" s="159" t="s">
        <v>3852</v>
      </c>
      <c r="BG255" s="159" t="s">
        <v>3852</v>
      </c>
      <c r="BH255" s="159" t="s">
        <v>3852</v>
      </c>
      <c r="BI255" s="159" t="s">
        <v>3852</v>
      </c>
      <c r="BJ255" s="159" t="s">
        <v>3852</v>
      </c>
      <c r="BK255" s="159" t="s">
        <v>3852</v>
      </c>
      <c r="BL255" s="159" t="s">
        <v>3852</v>
      </c>
      <c r="BM255" s="159" t="s">
        <v>3852</v>
      </c>
      <c r="BN255" s="159" t="s">
        <v>3852</v>
      </c>
      <c r="BO255" s="159" t="s">
        <v>3852</v>
      </c>
      <c r="BP255" s="159" t="s">
        <v>3852</v>
      </c>
      <c r="BQ255" s="159" t="s">
        <v>3852</v>
      </c>
      <c r="BR255" s="159" t="s">
        <v>3852</v>
      </c>
      <c r="BS255" s="159" t="s">
        <v>3852</v>
      </c>
      <c r="BT255" s="159" t="s">
        <v>3852</v>
      </c>
      <c r="BU255" s="159" t="s">
        <v>3852</v>
      </c>
      <c r="BV255" s="159" t="s">
        <v>3852</v>
      </c>
      <c r="BW255" s="102" t="s">
        <v>3852</v>
      </c>
      <c r="BX255" s="102" t="s">
        <v>3852</v>
      </c>
    </row>
    <row r="256" spans="1:76" s="102" customFormat="1" ht="15.75" x14ac:dyDescent="0.25">
      <c r="A256" s="185" t="s">
        <v>511</v>
      </c>
      <c r="B256" s="186" t="s">
        <v>11941</v>
      </c>
      <c r="C256" s="186" t="s">
        <v>5818</v>
      </c>
      <c r="D256" s="186" t="s">
        <v>5819</v>
      </c>
      <c r="E256" s="186" t="s">
        <v>5820</v>
      </c>
      <c r="F256" s="186" t="s">
        <v>5821</v>
      </c>
      <c r="G256" s="185" t="s">
        <v>652</v>
      </c>
      <c r="H256" s="187" t="s">
        <v>11942</v>
      </c>
      <c r="I256" s="185" t="s">
        <v>2890</v>
      </c>
      <c r="J256" s="188">
        <v>5</v>
      </c>
      <c r="K256" s="186" t="s">
        <v>11626</v>
      </c>
      <c r="L256" s="188">
        <v>2</v>
      </c>
      <c r="M256" s="186" t="s">
        <v>6547</v>
      </c>
      <c r="N256" s="188">
        <v>3</v>
      </c>
      <c r="O256" s="186" t="s">
        <v>11934</v>
      </c>
      <c r="P256" s="188">
        <v>1</v>
      </c>
      <c r="Q256" s="186" t="s">
        <v>3957</v>
      </c>
      <c r="R256" s="188" t="s">
        <v>739</v>
      </c>
      <c r="S256" s="186" t="s">
        <v>11627</v>
      </c>
      <c r="T256" s="188" t="s">
        <v>728</v>
      </c>
      <c r="U256" s="186" t="s">
        <v>11636</v>
      </c>
      <c r="V256" s="188" t="s">
        <v>2515</v>
      </c>
      <c r="W256" s="186" t="s">
        <v>5830</v>
      </c>
      <c r="X256" s="188" t="s">
        <v>3246</v>
      </c>
      <c r="Y256" s="186" t="s">
        <v>3960</v>
      </c>
      <c r="Z256" s="186" t="str">
        <f t="shared" si="6"/>
        <v>16 Paz, justicia e instituciones solidas</v>
      </c>
      <c r="AA256" s="188" t="s">
        <v>5697</v>
      </c>
      <c r="AB256" s="186" t="s">
        <v>5698</v>
      </c>
      <c r="AC256" s="186" t="str">
        <f t="shared" si="7"/>
        <v>16.a Fortalecer las instituciones nacionales pertinentes, incluso mediante la cooperacion internacional, para crear a todos los niveles, particularmente en los paises en desarrollo, la capacidad de prevenir la violencia y combatir el terrorismo y la delincuencia</v>
      </c>
      <c r="AD256" s="160" t="s">
        <v>7208</v>
      </c>
      <c r="AE256" s="160" t="s">
        <v>7209</v>
      </c>
      <c r="AF256" s="160" t="s">
        <v>7210</v>
      </c>
      <c r="AG256" s="160" t="s">
        <v>7211</v>
      </c>
      <c r="AH256" s="158" t="s">
        <v>719</v>
      </c>
      <c r="AI256" s="159" t="s">
        <v>7212</v>
      </c>
      <c r="AJ256" s="159" t="s">
        <v>7213</v>
      </c>
      <c r="AK256" s="159" t="s">
        <v>3968</v>
      </c>
      <c r="AL256" s="159" t="s">
        <v>7214</v>
      </c>
      <c r="AM256" s="158" t="s">
        <v>3996</v>
      </c>
      <c r="AN256" s="158" t="s">
        <v>3997</v>
      </c>
      <c r="AO256" s="158" t="s">
        <v>3998</v>
      </c>
      <c r="AP256" s="158" t="s">
        <v>719</v>
      </c>
      <c r="AQ256" s="160" t="s">
        <v>7215</v>
      </c>
      <c r="AR256" s="159" t="s">
        <v>7216</v>
      </c>
      <c r="AS256" s="160" t="s">
        <v>7217</v>
      </c>
      <c r="AT256" s="159" t="s">
        <v>7218</v>
      </c>
      <c r="AU256" s="159" t="s">
        <v>7219</v>
      </c>
      <c r="AV256" s="160" t="s">
        <v>7220</v>
      </c>
      <c r="AW256" s="159" t="s">
        <v>7218</v>
      </c>
      <c r="AX256" s="159" t="s">
        <v>7219</v>
      </c>
      <c r="AY256" s="160" t="s">
        <v>7221</v>
      </c>
      <c r="AZ256" s="159" t="s">
        <v>7218</v>
      </c>
      <c r="BA256" s="159" t="s">
        <v>7219</v>
      </c>
      <c r="BB256" s="160" t="s">
        <v>3852</v>
      </c>
      <c r="BC256" s="159" t="s">
        <v>3852</v>
      </c>
      <c r="BD256" s="159" t="s">
        <v>3852</v>
      </c>
      <c r="BE256" s="160" t="s">
        <v>3852</v>
      </c>
      <c r="BF256" s="159" t="s">
        <v>3852</v>
      </c>
      <c r="BG256" s="159" t="s">
        <v>3852</v>
      </c>
      <c r="BH256" s="159" t="s">
        <v>3852</v>
      </c>
      <c r="BI256" s="159" t="s">
        <v>3852</v>
      </c>
      <c r="BJ256" s="159" t="s">
        <v>3852</v>
      </c>
      <c r="BK256" s="159" t="s">
        <v>3852</v>
      </c>
      <c r="BL256" s="159" t="s">
        <v>3852</v>
      </c>
      <c r="BM256" s="159" t="s">
        <v>3852</v>
      </c>
      <c r="BN256" s="159" t="s">
        <v>3852</v>
      </c>
      <c r="BO256" s="159" t="s">
        <v>3852</v>
      </c>
      <c r="BP256" s="159" t="s">
        <v>3852</v>
      </c>
      <c r="BQ256" s="159" t="s">
        <v>3852</v>
      </c>
      <c r="BR256" s="159" t="s">
        <v>3852</v>
      </c>
      <c r="BS256" s="159" t="s">
        <v>3852</v>
      </c>
      <c r="BT256" s="159" t="s">
        <v>3852</v>
      </c>
      <c r="BU256" s="159" t="s">
        <v>3852</v>
      </c>
      <c r="BV256" s="159" t="s">
        <v>3852</v>
      </c>
      <c r="BW256" s="102" t="s">
        <v>3852</v>
      </c>
      <c r="BX256" s="102" t="s">
        <v>3852</v>
      </c>
    </row>
    <row r="257" spans="1:80" s="102" customFormat="1" ht="15.75" x14ac:dyDescent="0.25">
      <c r="A257" s="185" t="s">
        <v>511</v>
      </c>
      <c r="B257" s="186" t="s">
        <v>11941</v>
      </c>
      <c r="C257" s="186" t="s">
        <v>5818</v>
      </c>
      <c r="D257" s="186" t="s">
        <v>5819</v>
      </c>
      <c r="E257" s="186" t="s">
        <v>5820</v>
      </c>
      <c r="F257" s="186" t="s">
        <v>5821</v>
      </c>
      <c r="G257" s="185" t="s">
        <v>666</v>
      </c>
      <c r="H257" s="187" t="s">
        <v>11619</v>
      </c>
      <c r="I257" s="185" t="s">
        <v>2889</v>
      </c>
      <c r="J257" s="188">
        <v>5</v>
      </c>
      <c r="K257" s="186" t="s">
        <v>11626</v>
      </c>
      <c r="L257" s="188">
        <v>2</v>
      </c>
      <c r="M257" s="186" t="s">
        <v>6547</v>
      </c>
      <c r="N257" s="188">
        <v>3</v>
      </c>
      <c r="O257" s="186" t="s">
        <v>11934</v>
      </c>
      <c r="P257" s="188">
        <v>1</v>
      </c>
      <c r="Q257" s="186" t="s">
        <v>3957</v>
      </c>
      <c r="R257" s="188" t="s">
        <v>739</v>
      </c>
      <c r="S257" s="186" t="s">
        <v>11627</v>
      </c>
      <c r="T257" s="188" t="s">
        <v>728</v>
      </c>
      <c r="U257" s="186" t="s">
        <v>11636</v>
      </c>
      <c r="V257" s="188" t="s">
        <v>3987</v>
      </c>
      <c r="W257" s="186" t="s">
        <v>3988</v>
      </c>
      <c r="X257" s="188" t="s">
        <v>3246</v>
      </c>
      <c r="Y257" s="186" t="s">
        <v>3960</v>
      </c>
      <c r="Z257" s="186" t="str">
        <f t="shared" si="6"/>
        <v>16 Paz, justicia e instituciones solidas</v>
      </c>
      <c r="AA257" s="188" t="s">
        <v>5697</v>
      </c>
      <c r="AB257" s="186" t="s">
        <v>5698</v>
      </c>
      <c r="AC257" s="186" t="str">
        <f t="shared" si="7"/>
        <v>16.a Fortalecer las instituciones nacionales pertinentes, incluso mediante la cooperacion internacional, para crear a todos los niveles, particularmente en los paises en desarrollo, la capacidad de prevenir la violencia y combatir el terrorismo y la delincuencia</v>
      </c>
      <c r="AD257" s="160" t="s">
        <v>7222</v>
      </c>
      <c r="AE257" s="160" t="s">
        <v>7223</v>
      </c>
      <c r="AF257" s="160" t="s">
        <v>3991</v>
      </c>
      <c r="AG257" s="160" t="s">
        <v>7224</v>
      </c>
      <c r="AH257" s="158" t="s">
        <v>719</v>
      </c>
      <c r="AI257" s="159" t="s">
        <v>4230</v>
      </c>
      <c r="AJ257" s="159" t="s">
        <v>7225</v>
      </c>
      <c r="AK257" s="159" t="s">
        <v>3968</v>
      </c>
      <c r="AL257" s="159" t="s">
        <v>7226</v>
      </c>
      <c r="AM257" s="158" t="s">
        <v>3996</v>
      </c>
      <c r="AN257" s="158" t="s">
        <v>3997</v>
      </c>
      <c r="AO257" s="158" t="s">
        <v>3998</v>
      </c>
      <c r="AP257" s="158" t="s">
        <v>719</v>
      </c>
      <c r="AQ257" s="160" t="s">
        <v>7227</v>
      </c>
      <c r="AR257" s="159" t="s">
        <v>7228</v>
      </c>
      <c r="AS257" s="160" t="s">
        <v>4004</v>
      </c>
      <c r="AT257" s="159" t="s">
        <v>7218</v>
      </c>
      <c r="AU257" s="159" t="s">
        <v>7219</v>
      </c>
      <c r="AV257" s="160" t="s">
        <v>4001</v>
      </c>
      <c r="AW257" s="159" t="s">
        <v>7218</v>
      </c>
      <c r="AX257" s="159" t="s">
        <v>7219</v>
      </c>
      <c r="AY257" s="160" t="s">
        <v>3852</v>
      </c>
      <c r="AZ257" s="159" t="s">
        <v>3852</v>
      </c>
      <c r="BA257" s="159" t="s">
        <v>3852</v>
      </c>
      <c r="BB257" s="160" t="s">
        <v>3852</v>
      </c>
      <c r="BC257" s="159" t="s">
        <v>3852</v>
      </c>
      <c r="BD257" s="159" t="s">
        <v>3852</v>
      </c>
      <c r="BE257" s="160" t="s">
        <v>3852</v>
      </c>
      <c r="BF257" s="159" t="s">
        <v>3852</v>
      </c>
      <c r="BG257" s="159" t="s">
        <v>3852</v>
      </c>
      <c r="BH257" s="159" t="s">
        <v>3852</v>
      </c>
      <c r="BI257" s="159" t="s">
        <v>3852</v>
      </c>
      <c r="BJ257" s="159" t="s">
        <v>3852</v>
      </c>
      <c r="BK257" s="159" t="s">
        <v>3852</v>
      </c>
      <c r="BL257" s="159" t="s">
        <v>3852</v>
      </c>
      <c r="BM257" s="159" t="s">
        <v>3852</v>
      </c>
      <c r="BN257" s="159" t="s">
        <v>3852</v>
      </c>
      <c r="BO257" s="159" t="s">
        <v>3852</v>
      </c>
      <c r="BP257" s="159" t="s">
        <v>3852</v>
      </c>
      <c r="BQ257" s="159" t="s">
        <v>3852</v>
      </c>
      <c r="BR257" s="159" t="s">
        <v>3852</v>
      </c>
      <c r="BS257" s="159" t="s">
        <v>3852</v>
      </c>
      <c r="BT257" s="159" t="s">
        <v>3852</v>
      </c>
      <c r="BU257" s="159" t="s">
        <v>3852</v>
      </c>
      <c r="BV257" s="159" t="s">
        <v>3852</v>
      </c>
      <c r="BW257" s="102" t="s">
        <v>3852</v>
      </c>
      <c r="BX257" s="102" t="s">
        <v>3852</v>
      </c>
    </row>
    <row r="258" spans="1:80" s="102" customFormat="1" ht="15.75" x14ac:dyDescent="0.25">
      <c r="A258" s="185" t="s">
        <v>511</v>
      </c>
      <c r="B258" s="186" t="s">
        <v>11941</v>
      </c>
      <c r="C258" s="186" t="s">
        <v>5818</v>
      </c>
      <c r="D258" s="186" t="s">
        <v>5819</v>
      </c>
      <c r="E258" s="186" t="s">
        <v>5820</v>
      </c>
      <c r="F258" s="186" t="s">
        <v>5821</v>
      </c>
      <c r="G258" s="185" t="s">
        <v>3862</v>
      </c>
      <c r="H258" s="187" t="s">
        <v>11623</v>
      </c>
      <c r="I258" s="185" t="s">
        <v>11943</v>
      </c>
      <c r="J258" s="188">
        <v>5</v>
      </c>
      <c r="K258" s="186" t="s">
        <v>11626</v>
      </c>
      <c r="L258" s="188">
        <v>2</v>
      </c>
      <c r="M258" s="186" t="s">
        <v>6547</v>
      </c>
      <c r="N258" s="188">
        <v>3</v>
      </c>
      <c r="O258" s="186" t="s">
        <v>11934</v>
      </c>
      <c r="P258" s="188">
        <v>1</v>
      </c>
      <c r="Q258" s="186" t="s">
        <v>3957</v>
      </c>
      <c r="R258" s="188" t="s">
        <v>739</v>
      </c>
      <c r="S258" s="186" t="s">
        <v>11627</v>
      </c>
      <c r="T258" s="188" t="s">
        <v>728</v>
      </c>
      <c r="U258" s="186" t="s">
        <v>11636</v>
      </c>
      <c r="V258" s="188" t="s">
        <v>4005</v>
      </c>
      <c r="W258" s="186" t="s">
        <v>4006</v>
      </c>
      <c r="X258" s="188" t="s">
        <v>3246</v>
      </c>
      <c r="Y258" s="186" t="s">
        <v>3960</v>
      </c>
      <c r="Z258" s="186" t="str">
        <f t="shared" si="6"/>
        <v>16 Paz, justicia e instituciones solidas</v>
      </c>
      <c r="AA258" s="188" t="s">
        <v>5697</v>
      </c>
      <c r="AB258" s="186" t="s">
        <v>5698</v>
      </c>
      <c r="AC258" s="186" t="str">
        <f t="shared" si="7"/>
        <v>16.a Fortalecer las instituciones nacionales pertinentes, incluso mediante la cooperacion internacional, para crear a todos los niveles, particularmente en los paises en desarrollo, la capacidad de prevenir la violencia y combatir el terrorismo y la delincuencia</v>
      </c>
      <c r="AD258" s="160" t="s">
        <v>5974</v>
      </c>
      <c r="AE258" s="160" t="s">
        <v>7229</v>
      </c>
      <c r="AF258" s="160" t="s">
        <v>4076</v>
      </c>
      <c r="AG258" s="160" t="s">
        <v>7230</v>
      </c>
      <c r="AH258" s="158" t="s">
        <v>719</v>
      </c>
      <c r="AI258" s="159" t="s">
        <v>7231</v>
      </c>
      <c r="AJ258" s="159" t="s">
        <v>4012</v>
      </c>
      <c r="AK258" s="159" t="s">
        <v>4013</v>
      </c>
      <c r="AL258" s="159" t="s">
        <v>7232</v>
      </c>
      <c r="AM258" s="158" t="s">
        <v>2419</v>
      </c>
      <c r="AN258" s="158" t="s">
        <v>3997</v>
      </c>
      <c r="AO258" s="158" t="s">
        <v>3998</v>
      </c>
      <c r="AP258" s="158" t="s">
        <v>719</v>
      </c>
      <c r="AQ258" s="160" t="s">
        <v>4017</v>
      </c>
      <c r="AR258" s="159" t="s">
        <v>7233</v>
      </c>
      <c r="AS258" s="160" t="s">
        <v>4081</v>
      </c>
      <c r="AT258" s="159" t="s">
        <v>7218</v>
      </c>
      <c r="AU258" s="159" t="s">
        <v>7219</v>
      </c>
      <c r="AV258" s="160"/>
      <c r="AW258" s="159" t="s">
        <v>3852</v>
      </c>
      <c r="AX258" s="159" t="s">
        <v>3852</v>
      </c>
      <c r="AY258" s="160" t="s">
        <v>3852</v>
      </c>
      <c r="AZ258" s="159" t="s">
        <v>3852</v>
      </c>
      <c r="BA258" s="159" t="s">
        <v>3852</v>
      </c>
      <c r="BB258" s="160" t="s">
        <v>3852</v>
      </c>
      <c r="BC258" s="159" t="s">
        <v>3852</v>
      </c>
      <c r="BD258" s="159" t="s">
        <v>3852</v>
      </c>
      <c r="BE258" s="160" t="s">
        <v>3852</v>
      </c>
      <c r="BF258" s="159" t="s">
        <v>3852</v>
      </c>
      <c r="BG258" s="159" t="s">
        <v>3852</v>
      </c>
      <c r="BH258" s="159" t="s">
        <v>3852</v>
      </c>
      <c r="BI258" s="159" t="s">
        <v>3852</v>
      </c>
      <c r="BJ258" s="159" t="s">
        <v>3852</v>
      </c>
      <c r="BK258" s="159" t="s">
        <v>3852</v>
      </c>
      <c r="BL258" s="159" t="s">
        <v>3852</v>
      </c>
      <c r="BM258" s="159" t="s">
        <v>3852</v>
      </c>
      <c r="BN258" s="159" t="s">
        <v>3852</v>
      </c>
      <c r="BO258" s="159" t="s">
        <v>3852</v>
      </c>
      <c r="BP258" s="159" t="s">
        <v>3852</v>
      </c>
      <c r="BQ258" s="159" t="s">
        <v>3852</v>
      </c>
      <c r="BR258" s="159" t="s">
        <v>3852</v>
      </c>
      <c r="BS258" s="159" t="s">
        <v>3852</v>
      </c>
      <c r="BT258" s="159" t="s">
        <v>3852</v>
      </c>
      <c r="BU258" s="159" t="s">
        <v>3852</v>
      </c>
      <c r="BV258" s="159" t="s">
        <v>3852</v>
      </c>
      <c r="BW258" s="102" t="s">
        <v>3852</v>
      </c>
      <c r="BX258" s="102" t="s">
        <v>3852</v>
      </c>
    </row>
    <row r="259" spans="1:80" s="102" customFormat="1" ht="15.75" x14ac:dyDescent="0.25">
      <c r="A259" s="185" t="s">
        <v>512</v>
      </c>
      <c r="B259" s="186" t="s">
        <v>11944</v>
      </c>
      <c r="C259" s="186" t="s">
        <v>5855</v>
      </c>
      <c r="D259" s="186" t="s">
        <v>5856</v>
      </c>
      <c r="E259" s="186" t="s">
        <v>5857</v>
      </c>
      <c r="F259" s="186" t="s">
        <v>5858</v>
      </c>
      <c r="G259" s="185" t="s">
        <v>3809</v>
      </c>
      <c r="H259" s="187" t="s">
        <v>11945</v>
      </c>
      <c r="I259" s="185" t="s">
        <v>11946</v>
      </c>
      <c r="J259" s="188">
        <v>2</v>
      </c>
      <c r="K259" s="186" t="s">
        <v>4175</v>
      </c>
      <c r="L259" s="188">
        <v>1</v>
      </c>
      <c r="M259" s="186" t="s">
        <v>4176</v>
      </c>
      <c r="N259" s="188">
        <v>7</v>
      </c>
      <c r="O259" s="186" t="s">
        <v>7244</v>
      </c>
      <c r="P259" s="188">
        <v>1</v>
      </c>
      <c r="Q259" s="186" t="s">
        <v>3957</v>
      </c>
      <c r="R259" s="188" t="s">
        <v>739</v>
      </c>
      <c r="S259" s="186" t="s">
        <v>11627</v>
      </c>
      <c r="T259" s="188" t="s">
        <v>728</v>
      </c>
      <c r="U259" s="186" t="s">
        <v>11636</v>
      </c>
      <c r="V259" s="188" t="s">
        <v>5859</v>
      </c>
      <c r="W259" s="186" t="s">
        <v>5860</v>
      </c>
      <c r="X259" s="188" t="s">
        <v>2481</v>
      </c>
      <c r="Y259" s="186" t="s">
        <v>4560</v>
      </c>
      <c r="Z259" s="186" t="str">
        <f t="shared" ref="Z259:Z322" si="8">X259&amp;" "&amp;Y259</f>
        <v>10 Reduccion de las desigualdades</v>
      </c>
      <c r="AA259" s="188">
        <v>10.199999999999999</v>
      </c>
      <c r="AB259" s="186" t="s">
        <v>4561</v>
      </c>
      <c r="AC259" s="186" t="str">
        <f t="shared" ref="AC259:AC322" si="9">AA259&amp;" "&amp;AB259</f>
        <v>10.2 De aqui a 2030, potenciar y promover la inclusion social, economica y politica de todas las personas, independientemente de su edad, sexo, discapacidad, raza, etnia, origen, religion o situacion economica u otra condicion</v>
      </c>
      <c r="AD259" s="160" t="s">
        <v>7234</v>
      </c>
      <c r="AE259" s="160" t="s">
        <v>7235</v>
      </c>
      <c r="AF259" s="160" t="s">
        <v>7236</v>
      </c>
      <c r="AG259" s="160" t="s">
        <v>7237</v>
      </c>
      <c r="AH259" s="158" t="s">
        <v>719</v>
      </c>
      <c r="AI259" s="159" t="s">
        <v>7238</v>
      </c>
      <c r="AJ259" s="159" t="s">
        <v>7239</v>
      </c>
      <c r="AK259" s="159" t="s">
        <v>4013</v>
      </c>
      <c r="AL259" s="159" t="s">
        <v>7240</v>
      </c>
      <c r="AM259" s="158" t="s">
        <v>2419</v>
      </c>
      <c r="AN259" s="158" t="s">
        <v>3997</v>
      </c>
      <c r="AO259" s="158" t="s">
        <v>3998</v>
      </c>
      <c r="AP259" s="158" t="s">
        <v>719</v>
      </c>
      <c r="AQ259" s="160" t="s">
        <v>4220</v>
      </c>
      <c r="AR259" s="159" t="s">
        <v>7241</v>
      </c>
      <c r="AS259" s="160" t="s">
        <v>7242</v>
      </c>
      <c r="AT259" s="159" t="s">
        <v>7218</v>
      </c>
      <c r="AU259" s="159" t="s">
        <v>7219</v>
      </c>
      <c r="AV259" s="160"/>
      <c r="AW259" s="159" t="s">
        <v>3852</v>
      </c>
      <c r="AX259" s="159" t="s">
        <v>3852</v>
      </c>
      <c r="AY259" s="160" t="s">
        <v>3852</v>
      </c>
      <c r="AZ259" s="159" t="s">
        <v>3852</v>
      </c>
      <c r="BA259" s="159" t="s">
        <v>3852</v>
      </c>
      <c r="BB259" s="160" t="s">
        <v>3852</v>
      </c>
      <c r="BC259" s="159" t="s">
        <v>3852</v>
      </c>
      <c r="BD259" s="159" t="s">
        <v>3852</v>
      </c>
      <c r="BE259" s="160" t="s">
        <v>3852</v>
      </c>
      <c r="BF259" s="159" t="s">
        <v>3852</v>
      </c>
      <c r="BG259" s="159" t="s">
        <v>3852</v>
      </c>
      <c r="BH259" s="159" t="s">
        <v>3852</v>
      </c>
      <c r="BI259" s="159" t="s">
        <v>3852</v>
      </c>
      <c r="BJ259" s="159" t="s">
        <v>3852</v>
      </c>
      <c r="BK259" s="159" t="s">
        <v>3852</v>
      </c>
      <c r="BL259" s="159" t="s">
        <v>3852</v>
      </c>
      <c r="BM259" s="159" t="s">
        <v>3852</v>
      </c>
      <c r="BN259" s="159" t="s">
        <v>3852</v>
      </c>
      <c r="BO259" s="159" t="s">
        <v>3852</v>
      </c>
      <c r="BP259" s="159" t="s">
        <v>3852</v>
      </c>
      <c r="BQ259" s="159" t="s">
        <v>3852</v>
      </c>
      <c r="BR259" s="159" t="s">
        <v>3852</v>
      </c>
      <c r="BS259" s="159" t="s">
        <v>3852</v>
      </c>
      <c r="BT259" s="159" t="s">
        <v>3852</v>
      </c>
      <c r="BU259" s="159" t="s">
        <v>3852</v>
      </c>
      <c r="BV259" s="159" t="s">
        <v>3852</v>
      </c>
      <c r="BW259" s="102" t="s">
        <v>3852</v>
      </c>
      <c r="BX259" s="102" t="s">
        <v>3852</v>
      </c>
    </row>
    <row r="260" spans="1:80" s="102" customFormat="1" ht="15.75" x14ac:dyDescent="0.25">
      <c r="A260" s="185" t="s">
        <v>512</v>
      </c>
      <c r="B260" s="186" t="s">
        <v>11944</v>
      </c>
      <c r="C260" s="186" t="s">
        <v>5855</v>
      </c>
      <c r="D260" s="186" t="s">
        <v>5856</v>
      </c>
      <c r="E260" s="186" t="s">
        <v>5857</v>
      </c>
      <c r="F260" s="186" t="s">
        <v>5858</v>
      </c>
      <c r="G260" s="185" t="s">
        <v>666</v>
      </c>
      <c r="H260" s="187" t="s">
        <v>11619</v>
      </c>
      <c r="I260" s="185" t="s">
        <v>2893</v>
      </c>
      <c r="J260" s="188">
        <v>2</v>
      </c>
      <c r="K260" s="186" t="s">
        <v>4175</v>
      </c>
      <c r="L260" s="188">
        <v>1</v>
      </c>
      <c r="M260" s="186" t="s">
        <v>4176</v>
      </c>
      <c r="N260" s="188">
        <v>7</v>
      </c>
      <c r="O260" s="186" t="s">
        <v>7244</v>
      </c>
      <c r="P260" s="188">
        <v>1</v>
      </c>
      <c r="Q260" s="186" t="s">
        <v>3957</v>
      </c>
      <c r="R260" s="188" t="s">
        <v>739</v>
      </c>
      <c r="S260" s="186" t="s">
        <v>11627</v>
      </c>
      <c r="T260" s="188" t="s">
        <v>728</v>
      </c>
      <c r="U260" s="186" t="s">
        <v>11636</v>
      </c>
      <c r="V260" s="188" t="s">
        <v>3987</v>
      </c>
      <c r="W260" s="186" t="s">
        <v>3988</v>
      </c>
      <c r="X260" s="188" t="s">
        <v>2481</v>
      </c>
      <c r="Y260" s="186" t="s">
        <v>4560</v>
      </c>
      <c r="Z260" s="186" t="str">
        <f t="shared" si="8"/>
        <v>10 Reduccion de las desigualdades</v>
      </c>
      <c r="AA260" s="188">
        <v>10.199999999999999</v>
      </c>
      <c r="AB260" s="186" t="s">
        <v>4561</v>
      </c>
      <c r="AC260" s="186" t="str">
        <f t="shared" si="9"/>
        <v>10.2 De aqui a 2030, potenciar y promover la inclusion social, economica y politica de todas las personas, independientemente de su edad, sexo, discapacidad, raza, etnia, origen, religion o situacion economica u otra condicion</v>
      </c>
      <c r="AD260" s="160" t="s">
        <v>7248</v>
      </c>
      <c r="AE260" s="160" t="s">
        <v>7249</v>
      </c>
      <c r="AF260" s="160" t="s">
        <v>7250</v>
      </c>
      <c r="AG260" s="160" t="s">
        <v>7251</v>
      </c>
      <c r="AH260" s="160" t="s">
        <v>719</v>
      </c>
      <c r="AI260" s="160" t="s">
        <v>7252</v>
      </c>
      <c r="AJ260" s="160" t="s">
        <v>7253</v>
      </c>
      <c r="AK260" s="160" t="s">
        <v>3968</v>
      </c>
      <c r="AL260" s="160" t="s">
        <v>7254</v>
      </c>
      <c r="AM260" s="160" t="s">
        <v>3996</v>
      </c>
      <c r="AN260" s="160" t="s">
        <v>3997</v>
      </c>
      <c r="AO260" s="160" t="s">
        <v>3998</v>
      </c>
      <c r="AP260" s="160" t="s">
        <v>719</v>
      </c>
      <c r="AQ260" s="160" t="s">
        <v>7255</v>
      </c>
      <c r="AR260" s="160" t="s">
        <v>7256</v>
      </c>
      <c r="AS260" s="160" t="s">
        <v>7257</v>
      </c>
      <c r="AT260" s="160" t="s">
        <v>7258</v>
      </c>
      <c r="AU260" s="160" t="s">
        <v>7259</v>
      </c>
      <c r="AV260" s="160" t="s">
        <v>7260</v>
      </c>
      <c r="AW260" s="160" t="s">
        <v>7258</v>
      </c>
      <c r="AX260" s="160" t="s">
        <v>7259</v>
      </c>
      <c r="AY260" s="160" t="s">
        <v>7261</v>
      </c>
      <c r="AZ260" s="160" t="s">
        <v>7258</v>
      </c>
      <c r="BA260" s="160" t="s">
        <v>7259</v>
      </c>
      <c r="BB260" s="160" t="s">
        <v>7262</v>
      </c>
      <c r="BC260" s="160" t="s">
        <v>7263</v>
      </c>
      <c r="BD260" s="160" t="s">
        <v>7264</v>
      </c>
      <c r="BE260" s="160" t="s">
        <v>7265</v>
      </c>
      <c r="BF260" s="160" t="s">
        <v>7266</v>
      </c>
      <c r="BG260" s="160" t="s">
        <v>7267</v>
      </c>
      <c r="BH260" s="160" t="s">
        <v>7268</v>
      </c>
      <c r="BI260" s="160" t="s">
        <v>7269</v>
      </c>
      <c r="BJ260" s="160" t="s">
        <v>7270</v>
      </c>
      <c r="BK260" s="160" t="s">
        <v>7271</v>
      </c>
      <c r="BL260" s="160" t="s">
        <v>7266</v>
      </c>
      <c r="BM260" s="160" t="s">
        <v>7267</v>
      </c>
      <c r="BN260" s="160" t="s">
        <v>3852</v>
      </c>
      <c r="BO260" s="160" t="s">
        <v>3852</v>
      </c>
      <c r="BP260" s="159" t="s">
        <v>3852</v>
      </c>
      <c r="BQ260" s="159" t="s">
        <v>3852</v>
      </c>
      <c r="BR260" s="159" t="s">
        <v>3852</v>
      </c>
      <c r="BS260" s="159" t="s">
        <v>3852</v>
      </c>
      <c r="BT260" s="159" t="s">
        <v>3852</v>
      </c>
      <c r="BU260" s="159" t="s">
        <v>3852</v>
      </c>
      <c r="BV260" s="159" t="s">
        <v>3852</v>
      </c>
      <c r="BW260" s="102" t="s">
        <v>3852</v>
      </c>
      <c r="BX260" s="102" t="s">
        <v>3852</v>
      </c>
    </row>
    <row r="261" spans="1:80" s="102" customFormat="1" ht="15.75" x14ac:dyDescent="0.25">
      <c r="A261" s="185" t="s">
        <v>512</v>
      </c>
      <c r="B261" s="186" t="s">
        <v>11944</v>
      </c>
      <c r="C261" s="186" t="s">
        <v>5855</v>
      </c>
      <c r="D261" s="186" t="s">
        <v>5856</v>
      </c>
      <c r="E261" s="186" t="s">
        <v>5857</v>
      </c>
      <c r="F261" s="186" t="s">
        <v>5858</v>
      </c>
      <c r="G261" s="185" t="s">
        <v>3862</v>
      </c>
      <c r="H261" s="187" t="s">
        <v>11623</v>
      </c>
      <c r="I261" s="185" t="s">
        <v>11947</v>
      </c>
      <c r="J261" s="188">
        <v>2</v>
      </c>
      <c r="K261" s="186" t="s">
        <v>4175</v>
      </c>
      <c r="L261" s="188">
        <v>1</v>
      </c>
      <c r="M261" s="186" t="s">
        <v>4176</v>
      </c>
      <c r="N261" s="188">
        <v>7</v>
      </c>
      <c r="O261" s="186" t="s">
        <v>7244</v>
      </c>
      <c r="P261" s="188">
        <v>1</v>
      </c>
      <c r="Q261" s="186" t="s">
        <v>3957</v>
      </c>
      <c r="R261" s="188" t="s">
        <v>739</v>
      </c>
      <c r="S261" s="186" t="s">
        <v>11627</v>
      </c>
      <c r="T261" s="188" t="s">
        <v>728</v>
      </c>
      <c r="U261" s="186" t="s">
        <v>11636</v>
      </c>
      <c r="V261" s="188" t="s">
        <v>4005</v>
      </c>
      <c r="W261" s="186" t="s">
        <v>4006</v>
      </c>
      <c r="X261" s="188" t="s">
        <v>2481</v>
      </c>
      <c r="Y261" s="186" t="s">
        <v>4560</v>
      </c>
      <c r="Z261" s="186" t="str">
        <f t="shared" si="8"/>
        <v>10 Reduccion de las desigualdades</v>
      </c>
      <c r="AA261" s="188">
        <v>10.199999999999999</v>
      </c>
      <c r="AB261" s="186" t="s">
        <v>4561</v>
      </c>
      <c r="AC261" s="186" t="str">
        <f t="shared" si="9"/>
        <v>10.2 De aqui a 2030, potenciar y promover la inclusion social, economica y politica de todas las personas, independientemente de su edad, sexo, discapacidad, raza, etnia, origen, religion o situacion economica u otra condicion</v>
      </c>
      <c r="AD261" s="160" t="s">
        <v>7273</v>
      </c>
      <c r="AE261" s="160" t="s">
        <v>7274</v>
      </c>
      <c r="AF261" s="160" t="s">
        <v>3991</v>
      </c>
      <c r="AG261" s="160" t="s">
        <v>7275</v>
      </c>
      <c r="AH261" s="160" t="s">
        <v>4309</v>
      </c>
      <c r="AI261" s="160" t="s">
        <v>5931</v>
      </c>
      <c r="AJ261" s="160" t="s">
        <v>7276</v>
      </c>
      <c r="AK261" s="160" t="s">
        <v>3968</v>
      </c>
      <c r="AL261" s="160" t="s">
        <v>7254</v>
      </c>
      <c r="AM261" s="160" t="s">
        <v>3996</v>
      </c>
      <c r="AN261" s="160" t="s">
        <v>3997</v>
      </c>
      <c r="AO261" s="160" t="s">
        <v>3998</v>
      </c>
      <c r="AP261" s="160" t="s">
        <v>719</v>
      </c>
      <c r="AQ261" s="160" t="s">
        <v>7277</v>
      </c>
      <c r="AR261" s="160" t="s">
        <v>7278</v>
      </c>
      <c r="AS261" s="160" t="s">
        <v>5935</v>
      </c>
      <c r="AT261" s="160" t="s">
        <v>7279</v>
      </c>
      <c r="AU261" s="160" t="s">
        <v>5972</v>
      </c>
      <c r="AV261" s="160" t="s">
        <v>5937</v>
      </c>
      <c r="AW261" s="160" t="s">
        <v>7279</v>
      </c>
      <c r="AX261" s="160" t="s">
        <v>5972</v>
      </c>
      <c r="AY261" s="160" t="s">
        <v>3852</v>
      </c>
      <c r="AZ261" s="160" t="s">
        <v>3852</v>
      </c>
      <c r="BA261" s="160" t="s">
        <v>3852</v>
      </c>
      <c r="BB261" s="160" t="s">
        <v>3852</v>
      </c>
      <c r="BC261" s="160" t="s">
        <v>3852</v>
      </c>
      <c r="BD261" s="160" t="s">
        <v>3852</v>
      </c>
      <c r="BE261" s="160" t="s">
        <v>3852</v>
      </c>
      <c r="BF261" s="160" t="s">
        <v>3852</v>
      </c>
      <c r="BG261" s="160" t="s">
        <v>3852</v>
      </c>
      <c r="BH261" s="160" t="s">
        <v>3852</v>
      </c>
      <c r="BI261" s="160" t="s">
        <v>3852</v>
      </c>
      <c r="BJ261" s="160" t="s">
        <v>3852</v>
      </c>
      <c r="BK261" s="160" t="s">
        <v>3852</v>
      </c>
      <c r="BL261" s="160" t="s">
        <v>3852</v>
      </c>
      <c r="BM261" s="160" t="s">
        <v>3852</v>
      </c>
      <c r="BN261" s="160" t="s">
        <v>3852</v>
      </c>
      <c r="BO261" s="160" t="s">
        <v>3852</v>
      </c>
      <c r="BP261" s="159" t="s">
        <v>3852</v>
      </c>
      <c r="BQ261" s="159" t="s">
        <v>3852</v>
      </c>
      <c r="BR261" s="159" t="s">
        <v>3852</v>
      </c>
      <c r="BS261" s="159" t="s">
        <v>3852</v>
      </c>
      <c r="BT261" s="159" t="s">
        <v>3852</v>
      </c>
      <c r="BU261" s="159" t="s">
        <v>3852</v>
      </c>
      <c r="BV261" s="159" t="s">
        <v>3852</v>
      </c>
      <c r="BW261" s="102" t="s">
        <v>3852</v>
      </c>
      <c r="BX261" s="102" t="s">
        <v>3852</v>
      </c>
    </row>
    <row r="262" spans="1:80" s="102" customFormat="1" ht="15.75" x14ac:dyDescent="0.25">
      <c r="A262" s="185" t="s">
        <v>512</v>
      </c>
      <c r="B262" s="186" t="s">
        <v>11944</v>
      </c>
      <c r="C262" s="186" t="s">
        <v>5855</v>
      </c>
      <c r="D262" s="186" t="s">
        <v>5856</v>
      </c>
      <c r="E262" s="186" t="s">
        <v>5857</v>
      </c>
      <c r="F262" s="186" t="s">
        <v>5858</v>
      </c>
      <c r="G262" s="185" t="s">
        <v>667</v>
      </c>
      <c r="H262" s="187" t="s">
        <v>11625</v>
      </c>
      <c r="I262" s="185" t="s">
        <v>2896</v>
      </c>
      <c r="J262" s="188">
        <v>5</v>
      </c>
      <c r="K262" s="186" t="s">
        <v>11626</v>
      </c>
      <c r="L262" s="188">
        <v>3</v>
      </c>
      <c r="M262" s="186" t="s">
        <v>7725</v>
      </c>
      <c r="N262" s="188" t="s">
        <v>728</v>
      </c>
      <c r="O262" s="186" t="s">
        <v>4021</v>
      </c>
      <c r="P262" s="188">
        <v>1</v>
      </c>
      <c r="Q262" s="186" t="s">
        <v>3957</v>
      </c>
      <c r="R262" s="188" t="s">
        <v>739</v>
      </c>
      <c r="S262" s="186" t="s">
        <v>11627</v>
      </c>
      <c r="T262" s="188" t="s">
        <v>720</v>
      </c>
      <c r="U262" s="186" t="s">
        <v>4020</v>
      </c>
      <c r="V262" s="188" t="s">
        <v>4022</v>
      </c>
      <c r="W262" s="186" t="s">
        <v>4023</v>
      </c>
      <c r="X262" s="188" t="s">
        <v>2870</v>
      </c>
      <c r="Y262" s="186" t="s">
        <v>4024</v>
      </c>
      <c r="Z262" s="186" t="str">
        <f t="shared" si="8"/>
        <v>11 Ciudades y comunidades sostenibles</v>
      </c>
      <c r="AA262" s="188">
        <v>11.5</v>
      </c>
      <c r="AB262" s="186" t="s">
        <v>4025</v>
      </c>
      <c r="AC262" s="186" t="str">
        <f t="shared" si="9"/>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262" s="160" t="s">
        <v>4728</v>
      </c>
      <c r="AE262" s="160" t="s">
        <v>7280</v>
      </c>
      <c r="AF262" s="160" t="s">
        <v>4076</v>
      </c>
      <c r="AG262" s="160" t="s">
        <v>7281</v>
      </c>
      <c r="AH262" s="160" t="s">
        <v>719</v>
      </c>
      <c r="AI262" s="160" t="s">
        <v>5940</v>
      </c>
      <c r="AJ262" s="160" t="s">
        <v>7282</v>
      </c>
      <c r="AK262" s="160" t="s">
        <v>4013</v>
      </c>
      <c r="AL262" s="160" t="s">
        <v>7254</v>
      </c>
      <c r="AM262" s="160" t="s">
        <v>3996</v>
      </c>
      <c r="AN262" s="160" t="s">
        <v>3997</v>
      </c>
      <c r="AO262" s="160" t="s">
        <v>3998</v>
      </c>
      <c r="AP262" s="160" t="s">
        <v>719</v>
      </c>
      <c r="AQ262" s="160" t="s">
        <v>4733</v>
      </c>
      <c r="AR262" s="160" t="s">
        <v>7283</v>
      </c>
      <c r="AS262" s="160" t="s">
        <v>4735</v>
      </c>
      <c r="AT262" s="160" t="s">
        <v>7284</v>
      </c>
      <c r="AU262" s="160" t="s">
        <v>7285</v>
      </c>
      <c r="AV262" s="160"/>
      <c r="AW262" s="160" t="s">
        <v>3852</v>
      </c>
      <c r="AX262" s="160" t="s">
        <v>3852</v>
      </c>
      <c r="AY262" s="160" t="s">
        <v>3852</v>
      </c>
      <c r="AZ262" s="160" t="s">
        <v>3852</v>
      </c>
      <c r="BA262" s="160" t="s">
        <v>3852</v>
      </c>
      <c r="BB262" s="160" t="s">
        <v>3852</v>
      </c>
      <c r="BC262" s="160" t="s">
        <v>3852</v>
      </c>
      <c r="BD262" s="160" t="s">
        <v>3852</v>
      </c>
      <c r="BE262" s="160" t="s">
        <v>3852</v>
      </c>
      <c r="BF262" s="160" t="s">
        <v>3852</v>
      </c>
      <c r="BG262" s="160" t="s">
        <v>3852</v>
      </c>
      <c r="BH262" s="160" t="s">
        <v>3852</v>
      </c>
      <c r="BI262" s="160" t="s">
        <v>3852</v>
      </c>
      <c r="BJ262" s="160" t="s">
        <v>3852</v>
      </c>
      <c r="BK262" s="160" t="s">
        <v>3852</v>
      </c>
      <c r="BL262" s="160" t="s">
        <v>3852</v>
      </c>
      <c r="BM262" s="160" t="s">
        <v>3852</v>
      </c>
      <c r="BN262" s="160" t="s">
        <v>3852</v>
      </c>
      <c r="BO262" s="160" t="s">
        <v>3852</v>
      </c>
      <c r="BP262" s="159" t="s">
        <v>3852</v>
      </c>
      <c r="BQ262" s="159" t="s">
        <v>3852</v>
      </c>
      <c r="BR262" s="159" t="s">
        <v>3852</v>
      </c>
      <c r="BS262" s="159" t="s">
        <v>3852</v>
      </c>
      <c r="BT262" s="159" t="s">
        <v>3852</v>
      </c>
      <c r="BU262" s="159" t="s">
        <v>3852</v>
      </c>
      <c r="BV262" s="159" t="s">
        <v>3852</v>
      </c>
      <c r="BW262" s="102" t="s">
        <v>3852</v>
      </c>
      <c r="BX262" s="102" t="s">
        <v>3852</v>
      </c>
    </row>
    <row r="263" spans="1:80" s="102" customFormat="1" ht="15.75" x14ac:dyDescent="0.25">
      <c r="A263" s="185" t="s">
        <v>545</v>
      </c>
      <c r="B263" s="186" t="s">
        <v>11948</v>
      </c>
      <c r="C263" s="186" t="s">
        <v>5898</v>
      </c>
      <c r="D263" s="186" t="s">
        <v>5899</v>
      </c>
      <c r="E263" s="186" t="s">
        <v>5900</v>
      </c>
      <c r="F263" s="186" t="s">
        <v>5901</v>
      </c>
      <c r="G263" s="185" t="s">
        <v>3850</v>
      </c>
      <c r="H263" s="187" t="s">
        <v>11949</v>
      </c>
      <c r="I263" s="185" t="s">
        <v>11950</v>
      </c>
      <c r="J263" s="188">
        <v>2</v>
      </c>
      <c r="K263" s="186" t="s">
        <v>4175</v>
      </c>
      <c r="L263" s="188">
        <v>2</v>
      </c>
      <c r="M263" s="186" t="s">
        <v>4352</v>
      </c>
      <c r="N263" s="188" t="s">
        <v>721</v>
      </c>
      <c r="O263" s="186" t="s">
        <v>5902</v>
      </c>
      <c r="P263" s="188">
        <v>2</v>
      </c>
      <c r="Q263" s="186" t="s">
        <v>11668</v>
      </c>
      <c r="R263" s="188" t="s">
        <v>720</v>
      </c>
      <c r="S263" s="186" t="s">
        <v>11669</v>
      </c>
      <c r="T263" s="188" t="s">
        <v>719</v>
      </c>
      <c r="U263" s="186" t="s">
        <v>4460</v>
      </c>
      <c r="V263" s="188" t="s">
        <v>5903</v>
      </c>
      <c r="W263" s="186" t="s">
        <v>5904</v>
      </c>
      <c r="X263" s="188" t="s">
        <v>2870</v>
      </c>
      <c r="Y263" s="186" t="s">
        <v>4024</v>
      </c>
      <c r="Z263" s="186" t="str">
        <f t="shared" si="8"/>
        <v>11 Ciudades y comunidades sostenibles</v>
      </c>
      <c r="AA263" s="188">
        <v>11.3</v>
      </c>
      <c r="AB263" s="186" t="s">
        <v>4463</v>
      </c>
      <c r="AC263" s="186" t="str">
        <f t="shared" si="9"/>
        <v>11.3 De aqui a 2030, aumentar la urbanizacion inclusiva y sostenible y la capacidad para la planificacion y la gestion participativas, integradas y sostenibles de los asentamientos humanos en todos los paises</v>
      </c>
      <c r="AD263" s="160" t="s">
        <v>7286</v>
      </c>
      <c r="AE263" s="160" t="s">
        <v>7287</v>
      </c>
      <c r="AF263" s="160" t="s">
        <v>7288</v>
      </c>
      <c r="AG263" s="160" t="s">
        <v>7289</v>
      </c>
      <c r="AH263" s="160" t="s">
        <v>719</v>
      </c>
      <c r="AI263" s="160" t="s">
        <v>5947</v>
      </c>
      <c r="AJ263" s="160" t="s">
        <v>6078</v>
      </c>
      <c r="AK263" s="160" t="s">
        <v>3968</v>
      </c>
      <c r="AL263" s="160" t="s">
        <v>7254</v>
      </c>
      <c r="AM263" s="160" t="s">
        <v>3996</v>
      </c>
      <c r="AN263" s="160" t="s">
        <v>3997</v>
      </c>
      <c r="AO263" s="160" t="s">
        <v>3998</v>
      </c>
      <c r="AP263" s="160" t="s">
        <v>719</v>
      </c>
      <c r="AQ263" s="160" t="s">
        <v>7290</v>
      </c>
      <c r="AR263" s="160" t="s">
        <v>7291</v>
      </c>
      <c r="AS263" s="160" t="s">
        <v>5951</v>
      </c>
      <c r="AT263" s="160" t="s">
        <v>7279</v>
      </c>
      <c r="AU263" s="160" t="s">
        <v>5972</v>
      </c>
      <c r="AV263" s="160" t="s">
        <v>5952</v>
      </c>
      <c r="AW263" s="160" t="s">
        <v>7279</v>
      </c>
      <c r="AX263" s="160" t="s">
        <v>5972</v>
      </c>
      <c r="AY263" s="160" t="s">
        <v>5953</v>
      </c>
      <c r="AZ263" s="160" t="s">
        <v>7279</v>
      </c>
      <c r="BA263" s="160" t="s">
        <v>5972</v>
      </c>
      <c r="BB263" s="160" t="s">
        <v>3852</v>
      </c>
      <c r="BC263" s="160" t="s">
        <v>3852</v>
      </c>
      <c r="BD263" s="160" t="s">
        <v>3852</v>
      </c>
      <c r="BE263" s="160" t="s">
        <v>3852</v>
      </c>
      <c r="BF263" s="160" t="s">
        <v>3852</v>
      </c>
      <c r="BG263" s="160" t="s">
        <v>3852</v>
      </c>
      <c r="BH263" s="160" t="s">
        <v>3852</v>
      </c>
      <c r="BI263" s="160" t="s">
        <v>3852</v>
      </c>
      <c r="BJ263" s="160" t="s">
        <v>3852</v>
      </c>
      <c r="BK263" s="160" t="s">
        <v>3852</v>
      </c>
      <c r="BL263" s="160" t="s">
        <v>3852</v>
      </c>
      <c r="BM263" s="160" t="s">
        <v>3852</v>
      </c>
      <c r="BN263" s="160" t="s">
        <v>3852</v>
      </c>
      <c r="BO263" s="160" t="s">
        <v>3852</v>
      </c>
      <c r="BP263" s="159" t="s">
        <v>3852</v>
      </c>
      <c r="BQ263" s="159" t="s">
        <v>3852</v>
      </c>
      <c r="BR263" s="159" t="s">
        <v>3852</v>
      </c>
      <c r="BS263" s="159" t="s">
        <v>3852</v>
      </c>
      <c r="BT263" s="159" t="s">
        <v>3852</v>
      </c>
      <c r="BU263" s="159" t="s">
        <v>3852</v>
      </c>
      <c r="BV263" s="159" t="s">
        <v>3852</v>
      </c>
      <c r="BW263" s="102" t="s">
        <v>3852</v>
      </c>
      <c r="BX263" s="102" t="s">
        <v>3852</v>
      </c>
    </row>
    <row r="264" spans="1:80" s="102" customFormat="1" ht="15.75" x14ac:dyDescent="0.25">
      <c r="A264" s="185" t="s">
        <v>545</v>
      </c>
      <c r="B264" s="186" t="s">
        <v>11948</v>
      </c>
      <c r="C264" s="186" t="s">
        <v>5898</v>
      </c>
      <c r="D264" s="186" t="s">
        <v>5899</v>
      </c>
      <c r="E264" s="186" t="s">
        <v>5900</v>
      </c>
      <c r="F264" s="186" t="s">
        <v>5901</v>
      </c>
      <c r="G264" s="185" t="s">
        <v>666</v>
      </c>
      <c r="H264" s="187" t="s">
        <v>11619</v>
      </c>
      <c r="I264" s="185" t="s">
        <v>2905</v>
      </c>
      <c r="J264" s="188">
        <v>2</v>
      </c>
      <c r="K264" s="186" t="s">
        <v>4175</v>
      </c>
      <c r="L264" s="188">
        <v>2</v>
      </c>
      <c r="M264" s="186" t="s">
        <v>4352</v>
      </c>
      <c r="N264" s="188" t="s">
        <v>719</v>
      </c>
      <c r="O264" s="186" t="s">
        <v>11951</v>
      </c>
      <c r="P264" s="188">
        <v>2</v>
      </c>
      <c r="Q264" s="186" t="s">
        <v>11668</v>
      </c>
      <c r="R264" s="188" t="s">
        <v>720</v>
      </c>
      <c r="S264" s="186" t="s">
        <v>11669</v>
      </c>
      <c r="T264" s="188" t="s">
        <v>719</v>
      </c>
      <c r="U264" s="186" t="s">
        <v>4460</v>
      </c>
      <c r="V264" s="188" t="s">
        <v>3987</v>
      </c>
      <c r="W264" s="186" t="s">
        <v>3988</v>
      </c>
      <c r="X264" s="188" t="s">
        <v>2870</v>
      </c>
      <c r="Y264" s="186" t="s">
        <v>4024</v>
      </c>
      <c r="Z264" s="186" t="str">
        <f t="shared" si="8"/>
        <v>11 Ciudades y comunidades sostenibles</v>
      </c>
      <c r="AA264" s="188">
        <v>11.3</v>
      </c>
      <c r="AB264" s="186" t="s">
        <v>4463</v>
      </c>
      <c r="AC264" s="186" t="str">
        <f t="shared" si="9"/>
        <v>11.3 De aqui a 2030, aumentar la urbanizacion inclusiva y sostenible y la capacidad para la planificacion y la gestion participativas, integradas y sostenibles de los asentamientos humanos en todos los paises</v>
      </c>
      <c r="AD264" s="160" t="s">
        <v>7297</v>
      </c>
      <c r="AE264" s="160" t="s">
        <v>7298</v>
      </c>
      <c r="AF264" s="160" t="s">
        <v>7299</v>
      </c>
      <c r="AG264" s="160" t="s">
        <v>7300</v>
      </c>
      <c r="AH264" s="160" t="s">
        <v>719</v>
      </c>
      <c r="AI264" s="160" t="s">
        <v>7301</v>
      </c>
      <c r="AJ264" s="160" t="s">
        <v>7302</v>
      </c>
      <c r="AK264" s="160" t="s">
        <v>3968</v>
      </c>
      <c r="AL264" s="160" t="s">
        <v>7254</v>
      </c>
      <c r="AM264" s="160" t="s">
        <v>4309</v>
      </c>
      <c r="AN264" s="160" t="s">
        <v>7303</v>
      </c>
      <c r="AO264" s="160" t="s">
        <v>6444</v>
      </c>
      <c r="AP264" s="160" t="s">
        <v>719</v>
      </c>
      <c r="AQ264" s="160" t="s">
        <v>7304</v>
      </c>
      <c r="AR264" s="160" t="s">
        <v>7305</v>
      </c>
      <c r="AS264" s="160" t="s">
        <v>7306</v>
      </c>
      <c r="AT264" s="160" t="s">
        <v>7307</v>
      </c>
      <c r="AU264" s="160" t="s">
        <v>7308</v>
      </c>
      <c r="AV264" s="160" t="s">
        <v>7309</v>
      </c>
      <c r="AW264" s="160" t="s">
        <v>7307</v>
      </c>
      <c r="AX264" s="160" t="s">
        <v>7308</v>
      </c>
      <c r="AY264" s="160" t="s">
        <v>7310</v>
      </c>
      <c r="AZ264" s="160" t="s">
        <v>7307</v>
      </c>
      <c r="BA264" s="160" t="s">
        <v>7308</v>
      </c>
      <c r="BB264" s="160" t="s">
        <v>7311</v>
      </c>
      <c r="BC264" s="160" t="s">
        <v>7307</v>
      </c>
      <c r="BD264" s="160" t="s">
        <v>7308</v>
      </c>
      <c r="BE264" s="160" t="s">
        <v>3852</v>
      </c>
      <c r="BF264" s="160" t="s">
        <v>3852</v>
      </c>
      <c r="BG264" s="160" t="s">
        <v>3852</v>
      </c>
      <c r="BH264" s="160" t="s">
        <v>3852</v>
      </c>
      <c r="BI264" s="160" t="s">
        <v>3852</v>
      </c>
      <c r="BJ264" s="160" t="s">
        <v>3852</v>
      </c>
      <c r="BK264" s="160" t="s">
        <v>3852</v>
      </c>
      <c r="BL264" s="160" t="s">
        <v>3852</v>
      </c>
      <c r="BM264" s="160" t="s">
        <v>3852</v>
      </c>
      <c r="BN264" s="160" t="s">
        <v>3852</v>
      </c>
      <c r="BO264" s="160" t="s">
        <v>3852</v>
      </c>
      <c r="BP264" s="159" t="s">
        <v>3852</v>
      </c>
      <c r="BQ264" s="159" t="s">
        <v>3852</v>
      </c>
      <c r="BR264" s="159" t="s">
        <v>3852</v>
      </c>
      <c r="BS264" s="159" t="s">
        <v>3852</v>
      </c>
      <c r="BT264" s="159" t="s">
        <v>3852</v>
      </c>
      <c r="BU264" s="159" t="s">
        <v>3852</v>
      </c>
      <c r="BV264" s="159" t="s">
        <v>3852</v>
      </c>
      <c r="BW264" s="102" t="s">
        <v>3852</v>
      </c>
      <c r="BX264" s="102" t="s">
        <v>3852</v>
      </c>
    </row>
    <row r="265" spans="1:80" s="102" customFormat="1" ht="15.75" x14ac:dyDescent="0.25">
      <c r="A265" s="185" t="s">
        <v>545</v>
      </c>
      <c r="B265" s="186" t="s">
        <v>11948</v>
      </c>
      <c r="C265" s="186" t="s">
        <v>5898</v>
      </c>
      <c r="D265" s="186" t="s">
        <v>5899</v>
      </c>
      <c r="E265" s="186" t="s">
        <v>5900</v>
      </c>
      <c r="F265" s="186" t="s">
        <v>5901</v>
      </c>
      <c r="G265" s="185" t="s">
        <v>3862</v>
      </c>
      <c r="H265" s="187" t="s">
        <v>11623</v>
      </c>
      <c r="I265" s="185" t="s">
        <v>11952</v>
      </c>
      <c r="J265" s="188">
        <v>2</v>
      </c>
      <c r="K265" s="186" t="s">
        <v>4175</v>
      </c>
      <c r="L265" s="188">
        <v>2</v>
      </c>
      <c r="M265" s="186" t="s">
        <v>4352</v>
      </c>
      <c r="N265" s="188" t="s">
        <v>719</v>
      </c>
      <c r="O265" s="186" t="s">
        <v>11951</v>
      </c>
      <c r="P265" s="188">
        <v>2</v>
      </c>
      <c r="Q265" s="186" t="s">
        <v>11668</v>
      </c>
      <c r="R265" s="188" t="s">
        <v>720</v>
      </c>
      <c r="S265" s="186" t="s">
        <v>11669</v>
      </c>
      <c r="T265" s="188" t="s">
        <v>719</v>
      </c>
      <c r="U265" s="186" t="s">
        <v>4460</v>
      </c>
      <c r="V265" s="188" t="s">
        <v>4005</v>
      </c>
      <c r="W265" s="186" t="s">
        <v>4006</v>
      </c>
      <c r="X265" s="188" t="s">
        <v>2870</v>
      </c>
      <c r="Y265" s="186" t="s">
        <v>4024</v>
      </c>
      <c r="Z265" s="186" t="str">
        <f t="shared" si="8"/>
        <v>11 Ciudades y comunidades sostenibles</v>
      </c>
      <c r="AA265" s="188">
        <v>11.3</v>
      </c>
      <c r="AB265" s="186" t="s">
        <v>4463</v>
      </c>
      <c r="AC265" s="186" t="str">
        <f t="shared" si="9"/>
        <v>11.3 De aqui a 2030, aumentar la urbanizacion inclusiva y sostenible y la capacidad para la planificacion y la gestion participativas, integradas y sostenibles de los asentamientos humanos en todos los paises</v>
      </c>
      <c r="AD265" s="160" t="s">
        <v>7312</v>
      </c>
      <c r="AE265" s="160" t="s">
        <v>7313</v>
      </c>
      <c r="AF265" s="160" t="s">
        <v>7314</v>
      </c>
      <c r="AG265" s="160" t="s">
        <v>7315</v>
      </c>
      <c r="AH265" s="160" t="s">
        <v>719</v>
      </c>
      <c r="AI265" s="160" t="s">
        <v>7316</v>
      </c>
      <c r="AJ265" s="160" t="s">
        <v>7317</v>
      </c>
      <c r="AK265" s="160" t="s">
        <v>3968</v>
      </c>
      <c r="AL265" s="160" t="s">
        <v>7254</v>
      </c>
      <c r="AM265" s="160" t="s">
        <v>5583</v>
      </c>
      <c r="AN265" s="160" t="s">
        <v>4871</v>
      </c>
      <c r="AO265" s="160" t="s">
        <v>5624</v>
      </c>
      <c r="AP265" s="160" t="s">
        <v>719</v>
      </c>
      <c r="AQ265" s="160" t="s">
        <v>7318</v>
      </c>
      <c r="AR265" s="160" t="s">
        <v>7319</v>
      </c>
      <c r="AS265" s="160" t="s">
        <v>7320</v>
      </c>
      <c r="AT265" s="160" t="s">
        <v>7321</v>
      </c>
      <c r="AU265" s="160" t="s">
        <v>7322</v>
      </c>
      <c r="AV265" s="160" t="s">
        <v>7323</v>
      </c>
      <c r="AW265" s="160" t="s">
        <v>7321</v>
      </c>
      <c r="AX265" s="160" t="s">
        <v>7322</v>
      </c>
      <c r="AY265" s="160" t="s">
        <v>7324</v>
      </c>
      <c r="AZ265" s="160" t="s">
        <v>7321</v>
      </c>
      <c r="BA265" s="160" t="s">
        <v>7322</v>
      </c>
      <c r="BB265" s="160" t="s">
        <v>3852</v>
      </c>
      <c r="BC265" s="160" t="s">
        <v>3852</v>
      </c>
      <c r="BD265" s="160" t="s">
        <v>3852</v>
      </c>
      <c r="BE265" s="160" t="s">
        <v>3852</v>
      </c>
      <c r="BF265" s="160" t="s">
        <v>3852</v>
      </c>
      <c r="BG265" s="160" t="s">
        <v>3852</v>
      </c>
      <c r="BH265" s="160" t="s">
        <v>3852</v>
      </c>
      <c r="BI265" s="160" t="s">
        <v>3852</v>
      </c>
      <c r="BJ265" s="160" t="s">
        <v>3852</v>
      </c>
      <c r="BK265" s="160" t="s">
        <v>3852</v>
      </c>
      <c r="BL265" s="160" t="s">
        <v>3852</v>
      </c>
      <c r="BM265" s="160" t="s">
        <v>3852</v>
      </c>
      <c r="BN265" s="160" t="s">
        <v>3852</v>
      </c>
      <c r="BO265" s="160" t="s">
        <v>3852</v>
      </c>
      <c r="BP265" s="159" t="s">
        <v>3852</v>
      </c>
      <c r="BQ265" s="159" t="s">
        <v>3852</v>
      </c>
      <c r="BR265" s="159" t="s">
        <v>3852</v>
      </c>
      <c r="BS265" s="159" t="s">
        <v>3852</v>
      </c>
      <c r="BT265" s="159" t="s">
        <v>3852</v>
      </c>
      <c r="BU265" s="159" t="s">
        <v>3852</v>
      </c>
      <c r="BV265" s="159" t="s">
        <v>3852</v>
      </c>
      <c r="BW265" s="102" t="s">
        <v>3852</v>
      </c>
      <c r="BX265" s="102" t="s">
        <v>3852</v>
      </c>
    </row>
    <row r="266" spans="1:80" s="102" customFormat="1" ht="15.75" x14ac:dyDescent="0.25">
      <c r="A266" s="185" t="s">
        <v>545</v>
      </c>
      <c r="B266" s="186" t="s">
        <v>11948</v>
      </c>
      <c r="C266" s="186" t="s">
        <v>5898</v>
      </c>
      <c r="D266" s="186" t="s">
        <v>5899</v>
      </c>
      <c r="E266" s="186" t="s">
        <v>5900</v>
      </c>
      <c r="F266" s="186" t="s">
        <v>5901</v>
      </c>
      <c r="G266" s="185" t="s">
        <v>667</v>
      </c>
      <c r="H266" s="187" t="s">
        <v>11625</v>
      </c>
      <c r="I266" s="185" t="s">
        <v>2902</v>
      </c>
      <c r="J266" s="188">
        <v>5</v>
      </c>
      <c r="K266" s="186" t="s">
        <v>11626</v>
      </c>
      <c r="L266" s="188">
        <v>3</v>
      </c>
      <c r="M266" s="186" t="s">
        <v>7725</v>
      </c>
      <c r="N266" s="188" t="s">
        <v>728</v>
      </c>
      <c r="O266" s="186" t="s">
        <v>4021</v>
      </c>
      <c r="P266" s="188">
        <v>1</v>
      </c>
      <c r="Q266" s="186" t="s">
        <v>3957</v>
      </c>
      <c r="R266" s="188" t="s">
        <v>739</v>
      </c>
      <c r="S266" s="186" t="s">
        <v>11627</v>
      </c>
      <c r="T266" s="188" t="s">
        <v>720</v>
      </c>
      <c r="U266" s="186" t="s">
        <v>4020</v>
      </c>
      <c r="V266" s="188" t="s">
        <v>4022</v>
      </c>
      <c r="W266" s="186" t="s">
        <v>4023</v>
      </c>
      <c r="X266" s="188" t="s">
        <v>2870</v>
      </c>
      <c r="Y266" s="186" t="s">
        <v>4024</v>
      </c>
      <c r="Z266" s="186" t="str">
        <f t="shared" si="8"/>
        <v>11 Ciudades y comunidades sostenibles</v>
      </c>
      <c r="AA266" s="188">
        <v>11.5</v>
      </c>
      <c r="AB266" s="186" t="s">
        <v>4025</v>
      </c>
      <c r="AC266" s="186" t="str">
        <f t="shared" si="9"/>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266" s="160" t="s">
        <v>7327</v>
      </c>
      <c r="AE266" s="160" t="s">
        <v>7298</v>
      </c>
      <c r="AF266" s="160" t="s">
        <v>7328</v>
      </c>
      <c r="AG266" s="160" t="s">
        <v>7329</v>
      </c>
      <c r="AH266" s="160" t="s">
        <v>719</v>
      </c>
      <c r="AI266" s="160" t="s">
        <v>7330</v>
      </c>
      <c r="AJ266" s="160" t="s">
        <v>7331</v>
      </c>
      <c r="AK266" s="160" t="s">
        <v>3968</v>
      </c>
      <c r="AL266" s="160" t="s">
        <v>7332</v>
      </c>
      <c r="AM266" s="160" t="s">
        <v>3996</v>
      </c>
      <c r="AN266" s="160" t="s">
        <v>3997</v>
      </c>
      <c r="AO266" s="160" t="s">
        <v>3998</v>
      </c>
      <c r="AP266" s="160" t="s">
        <v>719</v>
      </c>
      <c r="AQ266" s="160" t="s">
        <v>7333</v>
      </c>
      <c r="AR266" s="160" t="s">
        <v>7334</v>
      </c>
      <c r="AS266" s="160" t="s">
        <v>7335</v>
      </c>
      <c r="AT266" s="160" t="s">
        <v>7336</v>
      </c>
      <c r="AU266" s="160" t="s">
        <v>7337</v>
      </c>
      <c r="AV266" s="160" t="s">
        <v>7338</v>
      </c>
      <c r="AW266" s="160" t="s">
        <v>7336</v>
      </c>
      <c r="AX266" s="160" t="s">
        <v>7337</v>
      </c>
      <c r="AY266" s="160" t="s">
        <v>3852</v>
      </c>
      <c r="AZ266" s="160" t="s">
        <v>3852</v>
      </c>
      <c r="BA266" s="160" t="s">
        <v>3852</v>
      </c>
      <c r="BB266" s="160" t="s">
        <v>3852</v>
      </c>
      <c r="BC266" s="160" t="s">
        <v>3852</v>
      </c>
      <c r="BD266" s="160" t="s">
        <v>3852</v>
      </c>
      <c r="BE266" s="160" t="s">
        <v>3852</v>
      </c>
      <c r="BF266" s="160" t="s">
        <v>3852</v>
      </c>
      <c r="BG266" s="160" t="s">
        <v>3852</v>
      </c>
      <c r="BH266" s="160" t="s">
        <v>3852</v>
      </c>
      <c r="BI266" s="160" t="s">
        <v>3852</v>
      </c>
      <c r="BJ266" s="160" t="s">
        <v>3852</v>
      </c>
      <c r="BK266" s="160" t="s">
        <v>3852</v>
      </c>
      <c r="BL266" s="160" t="s">
        <v>3852</v>
      </c>
      <c r="BM266" s="160" t="s">
        <v>3852</v>
      </c>
      <c r="BN266" s="160" t="s">
        <v>3852</v>
      </c>
      <c r="BO266" s="160" t="s">
        <v>3852</v>
      </c>
      <c r="BP266" s="159" t="s">
        <v>3852</v>
      </c>
      <c r="BQ266" s="159" t="s">
        <v>3852</v>
      </c>
      <c r="BR266" s="159" t="s">
        <v>3852</v>
      </c>
      <c r="BS266" s="159" t="s">
        <v>3852</v>
      </c>
      <c r="BT266" s="159" t="s">
        <v>3852</v>
      </c>
      <c r="BU266" s="159" t="s">
        <v>3852</v>
      </c>
      <c r="BV266" s="159" t="s">
        <v>3852</v>
      </c>
      <c r="BW266" s="102" t="s">
        <v>3852</v>
      </c>
      <c r="BX266" s="102" t="s">
        <v>3852</v>
      </c>
    </row>
    <row r="267" spans="1:80" s="102" customFormat="1" ht="15.75" x14ac:dyDescent="0.25">
      <c r="A267" s="185" t="s">
        <v>546</v>
      </c>
      <c r="B267" s="186" t="s">
        <v>11953</v>
      </c>
      <c r="C267" s="186" t="s">
        <v>5954</v>
      </c>
      <c r="D267" s="186" t="s">
        <v>5955</v>
      </c>
      <c r="E267" s="186" t="s">
        <v>5956</v>
      </c>
      <c r="F267" s="186" t="s">
        <v>5957</v>
      </c>
      <c r="G267" s="185" t="s">
        <v>666</v>
      </c>
      <c r="H267" s="187" t="s">
        <v>11619</v>
      </c>
      <c r="I267" s="185" t="s">
        <v>2913</v>
      </c>
      <c r="J267" s="188">
        <v>1</v>
      </c>
      <c r="K267" s="186" t="s">
        <v>4389</v>
      </c>
      <c r="L267" s="188">
        <v>4</v>
      </c>
      <c r="M267" s="186" t="s">
        <v>5958</v>
      </c>
      <c r="N267" s="188" t="s">
        <v>720</v>
      </c>
      <c r="O267" s="186" t="s">
        <v>5959</v>
      </c>
      <c r="P267" s="188">
        <v>2</v>
      </c>
      <c r="Q267" s="186" t="s">
        <v>11668</v>
      </c>
      <c r="R267" s="188" t="s">
        <v>720</v>
      </c>
      <c r="S267" s="186" t="s">
        <v>11669</v>
      </c>
      <c r="T267" s="188" t="s">
        <v>768</v>
      </c>
      <c r="U267" s="186" t="s">
        <v>5960</v>
      </c>
      <c r="V267" s="188" t="s">
        <v>3987</v>
      </c>
      <c r="W267" s="186" t="s">
        <v>3988</v>
      </c>
      <c r="X267" s="188" t="s">
        <v>2481</v>
      </c>
      <c r="Y267" s="186" t="s">
        <v>4560</v>
      </c>
      <c r="Z267" s="186" t="str">
        <f t="shared" si="8"/>
        <v>10 Reduccion de las desigualdades</v>
      </c>
      <c r="AA267" s="188">
        <v>10.4</v>
      </c>
      <c r="AB267" s="186" t="s">
        <v>6467</v>
      </c>
      <c r="AC267" s="186" t="str">
        <f t="shared" si="9"/>
        <v>10.4 Adoptar politicas, especialmente fiscales, salariales y de proteccion social, y lograr progresivamente una mayor igualdad</v>
      </c>
      <c r="AD267" s="160" t="s">
        <v>7341</v>
      </c>
      <c r="AE267" s="160" t="s">
        <v>7342</v>
      </c>
      <c r="AF267" s="160" t="s">
        <v>7343</v>
      </c>
      <c r="AG267" s="160" t="s">
        <v>7344</v>
      </c>
      <c r="AH267" s="160" t="s">
        <v>719</v>
      </c>
      <c r="AI267" s="160" t="s">
        <v>7345</v>
      </c>
      <c r="AJ267" s="160" t="s">
        <v>7346</v>
      </c>
      <c r="AK267" s="160" t="s">
        <v>3968</v>
      </c>
      <c r="AL267" s="160" t="s">
        <v>7347</v>
      </c>
      <c r="AM267" s="160" t="s">
        <v>5358</v>
      </c>
      <c r="AN267" s="160" t="s">
        <v>7348</v>
      </c>
      <c r="AO267" s="160" t="s">
        <v>4208</v>
      </c>
      <c r="AP267" s="160" t="s">
        <v>719</v>
      </c>
      <c r="AQ267" s="160" t="s">
        <v>7349</v>
      </c>
      <c r="AR267" s="160" t="s">
        <v>7350</v>
      </c>
      <c r="AS267" s="160" t="s">
        <v>7351</v>
      </c>
      <c r="AT267" s="160" t="s">
        <v>7352</v>
      </c>
      <c r="AU267" s="160" t="s">
        <v>7353</v>
      </c>
      <c r="AV267" s="160" t="s">
        <v>7354</v>
      </c>
      <c r="AW267" s="160" t="s">
        <v>7355</v>
      </c>
      <c r="AX267" s="160" t="s">
        <v>7356</v>
      </c>
      <c r="AY267" s="160" t="s">
        <v>7357</v>
      </c>
      <c r="AZ267" s="160" t="s">
        <v>7355</v>
      </c>
      <c r="BA267" s="160" t="s">
        <v>7356</v>
      </c>
      <c r="BB267" s="160" t="s">
        <v>7358</v>
      </c>
      <c r="BC267" s="160" t="s">
        <v>7355</v>
      </c>
      <c r="BD267" s="160" t="s">
        <v>7356</v>
      </c>
      <c r="BE267" s="160" t="s">
        <v>3852</v>
      </c>
      <c r="BF267" s="160" t="s">
        <v>3852</v>
      </c>
      <c r="BG267" s="160" t="s">
        <v>3852</v>
      </c>
      <c r="BH267" s="160" t="s">
        <v>3852</v>
      </c>
      <c r="BI267" s="160" t="s">
        <v>3852</v>
      </c>
      <c r="BJ267" s="160" t="s">
        <v>3852</v>
      </c>
      <c r="BK267" s="160" t="s">
        <v>3852</v>
      </c>
      <c r="BL267" s="160" t="s">
        <v>3852</v>
      </c>
      <c r="BM267" s="160" t="s">
        <v>3852</v>
      </c>
      <c r="BN267" s="160" t="s">
        <v>3852</v>
      </c>
      <c r="BO267" s="160" t="s">
        <v>3852</v>
      </c>
      <c r="BP267" s="159" t="s">
        <v>3852</v>
      </c>
      <c r="BQ267" s="159" t="s">
        <v>3852</v>
      </c>
      <c r="BR267" s="159" t="s">
        <v>3852</v>
      </c>
      <c r="BS267" s="159" t="s">
        <v>3852</v>
      </c>
      <c r="BT267" s="159" t="s">
        <v>3852</v>
      </c>
      <c r="BU267" s="159" t="s">
        <v>3852</v>
      </c>
      <c r="BV267" s="159" t="s">
        <v>3852</v>
      </c>
      <c r="BW267" s="102" t="s">
        <v>3852</v>
      </c>
      <c r="BX267" s="102" t="s">
        <v>3852</v>
      </c>
    </row>
    <row r="268" spans="1:80" s="102" customFormat="1" ht="15.75" x14ac:dyDescent="0.25">
      <c r="A268" s="185" t="s">
        <v>546</v>
      </c>
      <c r="B268" s="186" t="s">
        <v>11953</v>
      </c>
      <c r="C268" s="186" t="s">
        <v>5954</v>
      </c>
      <c r="D268" s="186" t="s">
        <v>5955</v>
      </c>
      <c r="E268" s="186" t="s">
        <v>5956</v>
      </c>
      <c r="F268" s="186" t="s">
        <v>5957</v>
      </c>
      <c r="G268" s="185" t="s">
        <v>3862</v>
      </c>
      <c r="H268" s="187" t="s">
        <v>11623</v>
      </c>
      <c r="I268" s="185" t="s">
        <v>11954</v>
      </c>
      <c r="J268" s="188">
        <v>1</v>
      </c>
      <c r="K268" s="186" t="s">
        <v>4389</v>
      </c>
      <c r="L268" s="188">
        <v>4</v>
      </c>
      <c r="M268" s="186" t="s">
        <v>5958</v>
      </c>
      <c r="N268" s="188" t="s">
        <v>720</v>
      </c>
      <c r="O268" s="186" t="s">
        <v>5959</v>
      </c>
      <c r="P268" s="188">
        <v>2</v>
      </c>
      <c r="Q268" s="186" t="s">
        <v>11668</v>
      </c>
      <c r="R268" s="188" t="s">
        <v>720</v>
      </c>
      <c r="S268" s="186" t="s">
        <v>11669</v>
      </c>
      <c r="T268" s="188" t="s">
        <v>768</v>
      </c>
      <c r="U268" s="186" t="s">
        <v>5960</v>
      </c>
      <c r="V268" s="188" t="s">
        <v>4005</v>
      </c>
      <c r="W268" s="186" t="s">
        <v>4006</v>
      </c>
      <c r="X268" s="188" t="s">
        <v>2481</v>
      </c>
      <c r="Y268" s="186" t="s">
        <v>4560</v>
      </c>
      <c r="Z268" s="186" t="str">
        <f t="shared" si="8"/>
        <v>10 Reduccion de las desigualdades</v>
      </c>
      <c r="AA268" s="188">
        <v>10.4</v>
      </c>
      <c r="AB268" s="186" t="s">
        <v>6467</v>
      </c>
      <c r="AC268" s="186" t="str">
        <f t="shared" si="9"/>
        <v>10.4 Adoptar politicas, especialmente fiscales, salariales y de proteccion social, y lograr progresivamente una mayor igualdad</v>
      </c>
      <c r="AD268" s="160" t="s">
        <v>7363</v>
      </c>
      <c r="AE268" s="160" t="s">
        <v>7364</v>
      </c>
      <c r="AF268" s="160" t="s">
        <v>7365</v>
      </c>
      <c r="AG268" s="160" t="s">
        <v>7366</v>
      </c>
      <c r="AH268" s="160" t="s">
        <v>719</v>
      </c>
      <c r="AI268" s="160" t="s">
        <v>7367</v>
      </c>
      <c r="AJ268" s="160" t="s">
        <v>7368</v>
      </c>
      <c r="AK268" s="160" t="s">
        <v>3968</v>
      </c>
      <c r="AL268" s="160" t="s">
        <v>7369</v>
      </c>
      <c r="AM268" s="160" t="s">
        <v>4015</v>
      </c>
      <c r="AN268" s="160" t="s">
        <v>4915</v>
      </c>
      <c r="AO268" s="160" t="s">
        <v>4188</v>
      </c>
      <c r="AP268" s="160" t="s">
        <v>719</v>
      </c>
      <c r="AQ268" s="160" t="s">
        <v>7370</v>
      </c>
      <c r="AR268" s="160" t="s">
        <v>7371</v>
      </c>
      <c r="AS268" s="160" t="s">
        <v>7372</v>
      </c>
      <c r="AT268" s="160" t="s">
        <v>7373</v>
      </c>
      <c r="AU268" s="160" t="s">
        <v>7374</v>
      </c>
      <c r="AV268" s="160" t="s">
        <v>7375</v>
      </c>
      <c r="AW268" s="160" t="s">
        <v>7373</v>
      </c>
      <c r="AX268" s="160" t="s">
        <v>7374</v>
      </c>
      <c r="AY268" s="160" t="s">
        <v>7376</v>
      </c>
      <c r="AZ268" s="160" t="s">
        <v>7377</v>
      </c>
      <c r="BA268" s="160" t="s">
        <v>7378</v>
      </c>
      <c r="BB268" s="160" t="s">
        <v>3852</v>
      </c>
      <c r="BC268" s="160" t="s">
        <v>3852</v>
      </c>
      <c r="BD268" s="160" t="s">
        <v>3852</v>
      </c>
      <c r="BE268" s="160" t="s">
        <v>3852</v>
      </c>
      <c r="BF268" s="160" t="s">
        <v>3852</v>
      </c>
      <c r="BG268" s="160" t="s">
        <v>3852</v>
      </c>
      <c r="BH268" s="160" t="s">
        <v>3852</v>
      </c>
      <c r="BI268" s="160" t="s">
        <v>3852</v>
      </c>
      <c r="BJ268" s="160" t="s">
        <v>3852</v>
      </c>
      <c r="BK268" s="160" t="s">
        <v>3852</v>
      </c>
      <c r="BL268" s="160" t="s">
        <v>3852</v>
      </c>
      <c r="BM268" s="160" t="s">
        <v>3852</v>
      </c>
      <c r="BN268" s="160" t="s">
        <v>3852</v>
      </c>
      <c r="BO268" s="160" t="s">
        <v>3852</v>
      </c>
      <c r="BP268" s="159" t="s">
        <v>3852</v>
      </c>
      <c r="BQ268" s="159" t="s">
        <v>3852</v>
      </c>
      <c r="BR268" s="159" t="s">
        <v>3852</v>
      </c>
      <c r="BS268" s="159" t="s">
        <v>3852</v>
      </c>
      <c r="BT268" s="159" t="s">
        <v>3852</v>
      </c>
      <c r="BU268" s="159" t="s">
        <v>3852</v>
      </c>
      <c r="BV268" s="159" t="s">
        <v>3852</v>
      </c>
      <c r="BW268" s="102" t="s">
        <v>3852</v>
      </c>
      <c r="BX268" s="102" t="s">
        <v>3852</v>
      </c>
    </row>
    <row r="269" spans="1:80" s="102" customFormat="1" ht="15.75" x14ac:dyDescent="0.25">
      <c r="A269" s="185" t="s">
        <v>546</v>
      </c>
      <c r="B269" s="186" t="s">
        <v>11953</v>
      </c>
      <c r="C269" s="186" t="s">
        <v>5954</v>
      </c>
      <c r="D269" s="186" t="s">
        <v>5955</v>
      </c>
      <c r="E269" s="186" t="s">
        <v>5956</v>
      </c>
      <c r="F269" s="186" t="s">
        <v>5957</v>
      </c>
      <c r="G269" s="185" t="s">
        <v>667</v>
      </c>
      <c r="H269" s="187" t="s">
        <v>11625</v>
      </c>
      <c r="I269" s="185" t="s">
        <v>2910</v>
      </c>
      <c r="J269" s="188">
        <v>5</v>
      </c>
      <c r="K269" s="186" t="s">
        <v>11626</v>
      </c>
      <c r="L269" s="188">
        <v>3</v>
      </c>
      <c r="M269" s="186" t="s">
        <v>7725</v>
      </c>
      <c r="N269" s="188" t="s">
        <v>728</v>
      </c>
      <c r="O269" s="186" t="s">
        <v>4021</v>
      </c>
      <c r="P269" s="188">
        <v>1</v>
      </c>
      <c r="Q269" s="186" t="s">
        <v>3957</v>
      </c>
      <c r="R269" s="188" t="s">
        <v>739</v>
      </c>
      <c r="S269" s="186" t="s">
        <v>11627</v>
      </c>
      <c r="T269" s="188" t="s">
        <v>720</v>
      </c>
      <c r="U269" s="186" t="s">
        <v>4020</v>
      </c>
      <c r="V269" s="188" t="s">
        <v>4022</v>
      </c>
      <c r="W269" s="186" t="s">
        <v>4023</v>
      </c>
      <c r="X269" s="188" t="s">
        <v>2870</v>
      </c>
      <c r="Y269" s="186" t="s">
        <v>4024</v>
      </c>
      <c r="Z269" s="186" t="str">
        <f t="shared" si="8"/>
        <v>11 Ciudades y comunidades sostenibles</v>
      </c>
      <c r="AA269" s="188">
        <v>11.5</v>
      </c>
      <c r="AB269" s="186" t="s">
        <v>4025</v>
      </c>
      <c r="AC269" s="186" t="str">
        <f t="shared" si="9"/>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269" s="160" t="s">
        <v>7379</v>
      </c>
      <c r="AE269" s="160" t="s">
        <v>7380</v>
      </c>
      <c r="AF269" s="160" t="s">
        <v>3991</v>
      </c>
      <c r="AG269" s="160" t="s">
        <v>7381</v>
      </c>
      <c r="AH269" s="160" t="s">
        <v>719</v>
      </c>
      <c r="AI269" s="160" t="s">
        <v>7382</v>
      </c>
      <c r="AJ269" s="160" t="s">
        <v>7276</v>
      </c>
      <c r="AK269" s="160" t="s">
        <v>3968</v>
      </c>
      <c r="AL269" s="160" t="s">
        <v>7383</v>
      </c>
      <c r="AM269" s="160" t="s">
        <v>4309</v>
      </c>
      <c r="AN269" s="160" t="s">
        <v>4218</v>
      </c>
      <c r="AO269" s="160" t="s">
        <v>4219</v>
      </c>
      <c r="AP269" s="160" t="s">
        <v>719</v>
      </c>
      <c r="AQ269" s="160" t="s">
        <v>7384</v>
      </c>
      <c r="AR269" s="160" t="s">
        <v>7385</v>
      </c>
      <c r="AS269" s="160" t="s">
        <v>5935</v>
      </c>
      <c r="AT269" s="160" t="s">
        <v>7386</v>
      </c>
      <c r="AU269" s="160" t="s">
        <v>5728</v>
      </c>
      <c r="AV269" s="160" t="s">
        <v>5937</v>
      </c>
      <c r="AW269" s="160" t="s">
        <v>7386</v>
      </c>
      <c r="AX269" s="160" t="s">
        <v>5728</v>
      </c>
      <c r="AY269" s="160" t="s">
        <v>3852</v>
      </c>
      <c r="AZ269" s="160" t="s">
        <v>3852</v>
      </c>
      <c r="BA269" s="160" t="s">
        <v>3852</v>
      </c>
      <c r="BB269" s="160" t="s">
        <v>3852</v>
      </c>
      <c r="BC269" s="160" t="s">
        <v>3852</v>
      </c>
      <c r="BD269" s="160" t="s">
        <v>3852</v>
      </c>
      <c r="BE269" s="160" t="s">
        <v>3852</v>
      </c>
      <c r="BF269" s="160" t="s">
        <v>3852</v>
      </c>
      <c r="BG269" s="160" t="s">
        <v>3852</v>
      </c>
      <c r="BH269" s="160" t="s">
        <v>3852</v>
      </c>
      <c r="BI269" s="160" t="s">
        <v>3852</v>
      </c>
      <c r="BJ269" s="160" t="s">
        <v>3852</v>
      </c>
      <c r="BK269" s="160" t="s">
        <v>3852</v>
      </c>
      <c r="BL269" s="160" t="s">
        <v>3852</v>
      </c>
      <c r="BM269" s="160" t="s">
        <v>3852</v>
      </c>
      <c r="BN269" s="160" t="s">
        <v>3852</v>
      </c>
      <c r="BO269" s="160" t="s">
        <v>3852</v>
      </c>
      <c r="BP269" s="159" t="s">
        <v>3852</v>
      </c>
      <c r="BQ269" s="159" t="s">
        <v>3852</v>
      </c>
      <c r="BR269" s="159" t="s">
        <v>3852</v>
      </c>
      <c r="BS269" s="159" t="s">
        <v>3852</v>
      </c>
      <c r="BT269" s="159" t="s">
        <v>3852</v>
      </c>
      <c r="BU269" s="159" t="s">
        <v>3852</v>
      </c>
      <c r="BV269" s="159" t="s">
        <v>3852</v>
      </c>
      <c r="BW269" s="102" t="s">
        <v>3852</v>
      </c>
      <c r="BX269" s="102" t="s">
        <v>3852</v>
      </c>
    </row>
    <row r="270" spans="1:80" s="102" customFormat="1" ht="15.75" x14ac:dyDescent="0.25">
      <c r="A270" s="185" t="s">
        <v>546</v>
      </c>
      <c r="B270" s="186" t="s">
        <v>11953</v>
      </c>
      <c r="C270" s="186" t="s">
        <v>5954</v>
      </c>
      <c r="D270" s="186" t="s">
        <v>5955</v>
      </c>
      <c r="E270" s="186" t="s">
        <v>5956</v>
      </c>
      <c r="F270" s="186" t="s">
        <v>5957</v>
      </c>
      <c r="G270" s="185" t="s">
        <v>685</v>
      </c>
      <c r="H270" s="187" t="s">
        <v>11955</v>
      </c>
      <c r="I270" s="185" t="s">
        <v>2911</v>
      </c>
      <c r="J270" s="188">
        <v>1</v>
      </c>
      <c r="K270" s="186" t="s">
        <v>4389</v>
      </c>
      <c r="L270" s="188">
        <v>4</v>
      </c>
      <c r="M270" s="186" t="s">
        <v>5958</v>
      </c>
      <c r="N270" s="188" t="s">
        <v>720</v>
      </c>
      <c r="O270" s="186" t="s">
        <v>5959</v>
      </c>
      <c r="P270" s="188">
        <v>2</v>
      </c>
      <c r="Q270" s="186" t="s">
        <v>11668</v>
      </c>
      <c r="R270" s="188" t="s">
        <v>720</v>
      </c>
      <c r="S270" s="186" t="s">
        <v>11669</v>
      </c>
      <c r="T270" s="188" t="s">
        <v>768</v>
      </c>
      <c r="U270" s="186" t="s">
        <v>5960</v>
      </c>
      <c r="V270" s="188" t="s">
        <v>5989</v>
      </c>
      <c r="W270" s="186" t="s">
        <v>5990</v>
      </c>
      <c r="X270" s="188" t="s">
        <v>2481</v>
      </c>
      <c r="Y270" s="186" t="s">
        <v>4560</v>
      </c>
      <c r="Z270" s="186" t="str">
        <f t="shared" si="8"/>
        <v>10 Reduccion de las desigualdades</v>
      </c>
      <c r="AA270" s="188">
        <v>10.4</v>
      </c>
      <c r="AB270" s="186" t="s">
        <v>6467</v>
      </c>
      <c r="AC270" s="186" t="str">
        <f t="shared" si="9"/>
        <v>10.4 Adoptar politicas, especialmente fiscales, salariales y de proteccion social, y lograr progresivamente una mayor igualdad</v>
      </c>
      <c r="AD270" s="160" t="s">
        <v>6107</v>
      </c>
      <c r="AE270" s="160" t="s">
        <v>7387</v>
      </c>
      <c r="AF270" s="160" t="s">
        <v>4076</v>
      </c>
      <c r="AG270" s="160" t="s">
        <v>7388</v>
      </c>
      <c r="AH270" s="160" t="s">
        <v>719</v>
      </c>
      <c r="AI270" s="160" t="s">
        <v>7389</v>
      </c>
      <c r="AJ270" s="160" t="s">
        <v>7282</v>
      </c>
      <c r="AK270" s="160" t="s">
        <v>4013</v>
      </c>
      <c r="AL270" s="160" t="s">
        <v>7390</v>
      </c>
      <c r="AM270" s="160" t="s">
        <v>4141</v>
      </c>
      <c r="AN270" s="160" t="s">
        <v>4016</v>
      </c>
      <c r="AO270" s="160" t="s">
        <v>3998</v>
      </c>
      <c r="AP270" s="160" t="s">
        <v>719</v>
      </c>
      <c r="AQ270" s="160" t="s">
        <v>4733</v>
      </c>
      <c r="AR270" s="160" t="s">
        <v>7391</v>
      </c>
      <c r="AS270" s="160" t="s">
        <v>4735</v>
      </c>
      <c r="AT270" s="160" t="s">
        <v>7386</v>
      </c>
      <c r="AU270" s="160" t="s">
        <v>5728</v>
      </c>
      <c r="AV270" s="160"/>
      <c r="AW270" s="160" t="s">
        <v>3852</v>
      </c>
      <c r="AX270" s="160" t="s">
        <v>3852</v>
      </c>
      <c r="AY270" s="160" t="s">
        <v>3852</v>
      </c>
      <c r="AZ270" s="160" t="s">
        <v>3852</v>
      </c>
      <c r="BA270" s="160" t="s">
        <v>3852</v>
      </c>
      <c r="BB270" s="160" t="s">
        <v>3852</v>
      </c>
      <c r="BC270" s="160" t="s">
        <v>3852</v>
      </c>
      <c r="BD270" s="160" t="s">
        <v>3852</v>
      </c>
      <c r="BE270" s="160" t="s">
        <v>3852</v>
      </c>
      <c r="BF270" s="160" t="s">
        <v>3852</v>
      </c>
      <c r="BG270" s="160" t="s">
        <v>3852</v>
      </c>
      <c r="BH270" s="160" t="s">
        <v>3852</v>
      </c>
      <c r="BI270" s="160" t="s">
        <v>3852</v>
      </c>
      <c r="BJ270" s="160" t="s">
        <v>3852</v>
      </c>
      <c r="BK270" s="160" t="s">
        <v>3852</v>
      </c>
      <c r="BL270" s="160" t="s">
        <v>3852</v>
      </c>
      <c r="BM270" s="160" t="s">
        <v>3852</v>
      </c>
      <c r="BN270" s="160" t="s">
        <v>3852</v>
      </c>
      <c r="BO270" s="160" t="s">
        <v>3852</v>
      </c>
      <c r="BP270" s="159" t="s">
        <v>3852</v>
      </c>
      <c r="BQ270" s="159" t="s">
        <v>3852</v>
      </c>
      <c r="BR270" s="159" t="s">
        <v>3852</v>
      </c>
      <c r="BS270" s="159" t="s">
        <v>3852</v>
      </c>
      <c r="BT270" s="159" t="s">
        <v>3852</v>
      </c>
      <c r="BU270" s="159" t="s">
        <v>3852</v>
      </c>
      <c r="BV270" s="159" t="s">
        <v>3852</v>
      </c>
      <c r="BW270" s="102" t="s">
        <v>3852</v>
      </c>
      <c r="BX270" s="102" t="s">
        <v>3852</v>
      </c>
    </row>
    <row r="271" spans="1:80" s="102" customFormat="1" ht="15.75" x14ac:dyDescent="0.25">
      <c r="A271" s="185" t="s">
        <v>546</v>
      </c>
      <c r="B271" s="186" t="s">
        <v>11953</v>
      </c>
      <c r="C271" s="186" t="s">
        <v>5954</v>
      </c>
      <c r="D271" s="186" t="s">
        <v>5955</v>
      </c>
      <c r="E271" s="186" t="s">
        <v>5956</v>
      </c>
      <c r="F271" s="186" t="s">
        <v>5957</v>
      </c>
      <c r="G271" s="185" t="s">
        <v>695</v>
      </c>
      <c r="H271" s="187" t="s">
        <v>11956</v>
      </c>
      <c r="I271" s="185" t="s">
        <v>2914</v>
      </c>
      <c r="J271" s="188">
        <v>1</v>
      </c>
      <c r="K271" s="186" t="s">
        <v>4389</v>
      </c>
      <c r="L271" s="188">
        <v>4</v>
      </c>
      <c r="M271" s="186" t="s">
        <v>5958</v>
      </c>
      <c r="N271" s="188" t="s">
        <v>720</v>
      </c>
      <c r="O271" s="186" t="s">
        <v>5959</v>
      </c>
      <c r="P271" s="188">
        <v>2</v>
      </c>
      <c r="Q271" s="186" t="s">
        <v>11668</v>
      </c>
      <c r="R271" s="188" t="s">
        <v>720</v>
      </c>
      <c r="S271" s="186" t="s">
        <v>11669</v>
      </c>
      <c r="T271" s="188" t="s">
        <v>768</v>
      </c>
      <c r="U271" s="186" t="s">
        <v>5960</v>
      </c>
      <c r="V271" s="188" t="s">
        <v>2422</v>
      </c>
      <c r="W271" s="186" t="s">
        <v>6003</v>
      </c>
      <c r="X271" s="188" t="s">
        <v>2481</v>
      </c>
      <c r="Y271" s="186" t="s">
        <v>4560</v>
      </c>
      <c r="Z271" s="186" t="str">
        <f t="shared" si="8"/>
        <v>10 Reduccion de las desigualdades</v>
      </c>
      <c r="AA271" s="188">
        <v>10.4</v>
      </c>
      <c r="AB271" s="186" t="s">
        <v>6467</v>
      </c>
      <c r="AC271" s="186" t="str">
        <f t="shared" si="9"/>
        <v>10.4 Adoptar politicas, especialmente fiscales, salariales y de proteccion social, y lograr progresivamente una mayor igualdad</v>
      </c>
      <c r="AD271" s="160" t="s">
        <v>7392</v>
      </c>
      <c r="AE271" s="160" t="s">
        <v>7393</v>
      </c>
      <c r="AF271" s="160" t="s">
        <v>7394</v>
      </c>
      <c r="AG271" s="160" t="s">
        <v>7395</v>
      </c>
      <c r="AH271" s="160" t="s">
        <v>719</v>
      </c>
      <c r="AI271" s="160" t="s">
        <v>7396</v>
      </c>
      <c r="AJ271" s="160" t="s">
        <v>6078</v>
      </c>
      <c r="AK271" s="160" t="s">
        <v>3968</v>
      </c>
      <c r="AL271" s="160" t="s">
        <v>7397</v>
      </c>
      <c r="AM271" s="160" t="s">
        <v>3996</v>
      </c>
      <c r="AN271" s="160" t="s">
        <v>3997</v>
      </c>
      <c r="AO271" s="160" t="s">
        <v>3998</v>
      </c>
      <c r="AP271" s="160" t="s">
        <v>719</v>
      </c>
      <c r="AQ271" s="160" t="s">
        <v>4742</v>
      </c>
      <c r="AR271" s="160" t="s">
        <v>7398</v>
      </c>
      <c r="AS271" s="160" t="s">
        <v>5951</v>
      </c>
      <c r="AT271" s="160" t="s">
        <v>7386</v>
      </c>
      <c r="AU271" s="160" t="s">
        <v>5728</v>
      </c>
      <c r="AV271" s="160" t="s">
        <v>5952</v>
      </c>
      <c r="AW271" s="160" t="s">
        <v>7386</v>
      </c>
      <c r="AX271" s="160" t="s">
        <v>5728</v>
      </c>
      <c r="AY271" s="160" t="s">
        <v>5953</v>
      </c>
      <c r="AZ271" s="160" t="s">
        <v>7386</v>
      </c>
      <c r="BA271" s="160" t="s">
        <v>5728</v>
      </c>
      <c r="BB271" s="160" t="s">
        <v>3852</v>
      </c>
      <c r="BC271" s="160" t="s">
        <v>3852</v>
      </c>
      <c r="BD271" s="160" t="s">
        <v>3852</v>
      </c>
      <c r="BE271" s="160" t="s">
        <v>3852</v>
      </c>
      <c r="BF271" s="160" t="s">
        <v>3852</v>
      </c>
      <c r="BG271" s="160" t="s">
        <v>3852</v>
      </c>
      <c r="BH271" s="160" t="s">
        <v>3852</v>
      </c>
      <c r="BI271" s="160" t="s">
        <v>3852</v>
      </c>
      <c r="BJ271" s="160" t="s">
        <v>3852</v>
      </c>
      <c r="BK271" s="160" t="s">
        <v>3852</v>
      </c>
      <c r="BL271" s="160" t="s">
        <v>3852</v>
      </c>
      <c r="BM271" s="160" t="s">
        <v>3852</v>
      </c>
      <c r="BN271" s="160" t="s">
        <v>3852</v>
      </c>
      <c r="BO271" s="160" t="s">
        <v>3852</v>
      </c>
      <c r="BP271" s="159" t="s">
        <v>3852</v>
      </c>
      <c r="BQ271" s="159" t="s">
        <v>3852</v>
      </c>
      <c r="BR271" s="159" t="s">
        <v>3852</v>
      </c>
      <c r="BS271" s="159" t="s">
        <v>3852</v>
      </c>
      <c r="BT271" s="159" t="s">
        <v>3852</v>
      </c>
      <c r="BU271" s="159" t="s">
        <v>3852</v>
      </c>
      <c r="BV271" s="159" t="s">
        <v>3852</v>
      </c>
      <c r="BW271" s="102" t="s">
        <v>3852</v>
      </c>
      <c r="BX271" s="102" t="s">
        <v>3852</v>
      </c>
    </row>
    <row r="272" spans="1:80" s="102" customFormat="1" ht="15.75" x14ac:dyDescent="0.25">
      <c r="A272" s="185" t="s">
        <v>547</v>
      </c>
      <c r="B272" s="186" t="s">
        <v>11957</v>
      </c>
      <c r="C272" s="186" t="s">
        <v>9788</v>
      </c>
      <c r="D272" s="186" t="s">
        <v>9789</v>
      </c>
      <c r="E272" s="186" t="s">
        <v>11958</v>
      </c>
      <c r="F272" s="186" t="s">
        <v>9790</v>
      </c>
      <c r="G272" s="185" t="s">
        <v>659</v>
      </c>
      <c r="H272" s="187" t="s">
        <v>11959</v>
      </c>
      <c r="I272" s="185" t="s">
        <v>2931</v>
      </c>
      <c r="J272" s="188">
        <v>2</v>
      </c>
      <c r="K272" s="186" t="s">
        <v>4175</v>
      </c>
      <c r="L272" s="188">
        <v>1</v>
      </c>
      <c r="M272" s="186" t="s">
        <v>4176</v>
      </c>
      <c r="N272" s="188" t="s">
        <v>719</v>
      </c>
      <c r="O272" s="186" t="s">
        <v>4177</v>
      </c>
      <c r="P272" s="188">
        <v>3</v>
      </c>
      <c r="Q272" s="186" t="s">
        <v>11642</v>
      </c>
      <c r="R272" s="188" t="s">
        <v>719</v>
      </c>
      <c r="S272" s="186" t="s">
        <v>11649</v>
      </c>
      <c r="T272" s="188" t="s">
        <v>719</v>
      </c>
      <c r="U272" s="186" t="s">
        <v>11650</v>
      </c>
      <c r="V272" s="188" t="s">
        <v>2987</v>
      </c>
      <c r="W272" s="186" t="s">
        <v>9791</v>
      </c>
      <c r="X272" s="188" t="s">
        <v>739</v>
      </c>
      <c r="Y272" s="186" t="s">
        <v>9792</v>
      </c>
      <c r="Z272" s="186" t="str">
        <f t="shared" si="8"/>
        <v>7 Energia asequible y no contaminante</v>
      </c>
      <c r="AA272" s="188">
        <v>7.2</v>
      </c>
      <c r="AB272" s="186" t="s">
        <v>9793</v>
      </c>
      <c r="AC272" s="186" t="str">
        <f t="shared" si="9"/>
        <v>7.2 De aqui a 2030, aumentar considerablemente la proporcion de energia renovable en el conjunto de fuentes energeticas</v>
      </c>
      <c r="AD272" s="160" t="s">
        <v>7403</v>
      </c>
      <c r="AE272" s="160" t="s">
        <v>4044</v>
      </c>
      <c r="AF272" s="160" t="s">
        <v>7404</v>
      </c>
      <c r="AG272" s="160" t="s">
        <v>7405</v>
      </c>
      <c r="AH272" s="160" t="s">
        <v>719</v>
      </c>
      <c r="AI272" s="160" t="s">
        <v>7406</v>
      </c>
      <c r="AJ272" s="160" t="s">
        <v>7407</v>
      </c>
      <c r="AK272" s="160" t="s">
        <v>3968</v>
      </c>
      <c r="AL272" s="160" t="s">
        <v>7408</v>
      </c>
      <c r="AM272" s="160" t="s">
        <v>4015</v>
      </c>
      <c r="AN272" s="160" t="s">
        <v>3997</v>
      </c>
      <c r="AO272" s="160" t="s">
        <v>4854</v>
      </c>
      <c r="AP272" s="160" t="s">
        <v>719</v>
      </c>
      <c r="AQ272" s="160" t="s">
        <v>7409</v>
      </c>
      <c r="AR272" s="160" t="s">
        <v>7410</v>
      </c>
      <c r="AS272" s="160" t="s">
        <v>7411</v>
      </c>
      <c r="AT272" s="160" t="s">
        <v>7412</v>
      </c>
      <c r="AU272" s="160" t="s">
        <v>7413</v>
      </c>
      <c r="AV272" s="160" t="s">
        <v>7414</v>
      </c>
      <c r="AW272" s="160" t="s">
        <v>7415</v>
      </c>
      <c r="AX272" s="160" t="s">
        <v>7416</v>
      </c>
      <c r="AY272" s="160" t="s">
        <v>7417</v>
      </c>
      <c r="AZ272" s="160" t="s">
        <v>7418</v>
      </c>
      <c r="BA272" s="160" t="s">
        <v>7419</v>
      </c>
      <c r="BB272" s="160" t="s">
        <v>7420</v>
      </c>
      <c r="BC272" s="160" t="s">
        <v>7421</v>
      </c>
      <c r="BD272" s="160" t="s">
        <v>7422</v>
      </c>
      <c r="BE272" s="160" t="s">
        <v>3852</v>
      </c>
      <c r="BF272" s="160" t="s">
        <v>3852</v>
      </c>
      <c r="BG272" s="160" t="s">
        <v>3852</v>
      </c>
      <c r="BH272" s="160" t="s">
        <v>3852</v>
      </c>
      <c r="BI272" s="160" t="s">
        <v>3852</v>
      </c>
      <c r="BJ272" s="160" t="s">
        <v>3852</v>
      </c>
      <c r="BK272" s="160" t="s">
        <v>3852</v>
      </c>
      <c r="BL272" s="160" t="s">
        <v>3852</v>
      </c>
      <c r="BM272" s="160" t="s">
        <v>3852</v>
      </c>
      <c r="BN272" s="160"/>
      <c r="BO272" s="160"/>
      <c r="BP272" s="159"/>
      <c r="BQ272" s="159"/>
      <c r="BR272" s="159"/>
      <c r="BS272" s="159"/>
      <c r="BT272" s="159"/>
      <c r="BU272"/>
      <c r="BV272"/>
      <c r="BW272"/>
      <c r="BX272"/>
      <c r="BY272"/>
      <c r="BZ272"/>
      <c r="CA272"/>
      <c r="CB272"/>
    </row>
    <row r="273" spans="1:80" s="102" customFormat="1" ht="15.75" x14ac:dyDescent="0.25">
      <c r="A273" s="185" t="s">
        <v>547</v>
      </c>
      <c r="B273" s="186" t="s">
        <v>11957</v>
      </c>
      <c r="C273" s="186" t="s">
        <v>9788</v>
      </c>
      <c r="D273" s="186" t="s">
        <v>9789</v>
      </c>
      <c r="E273" s="186" t="s">
        <v>11958</v>
      </c>
      <c r="F273" s="186" t="s">
        <v>9790</v>
      </c>
      <c r="G273" s="185" t="s">
        <v>3848</v>
      </c>
      <c r="H273" s="187" t="s">
        <v>11960</v>
      </c>
      <c r="I273" s="185" t="s">
        <v>11961</v>
      </c>
      <c r="J273" s="188">
        <v>2</v>
      </c>
      <c r="K273" s="186" t="s">
        <v>4175</v>
      </c>
      <c r="L273" s="188">
        <v>1</v>
      </c>
      <c r="M273" s="186" t="s">
        <v>4176</v>
      </c>
      <c r="N273" s="188" t="s">
        <v>721</v>
      </c>
      <c r="O273" s="186" t="s">
        <v>9813</v>
      </c>
      <c r="P273" s="188">
        <v>3</v>
      </c>
      <c r="Q273" s="186" t="s">
        <v>11642</v>
      </c>
      <c r="R273" s="188" t="s">
        <v>719</v>
      </c>
      <c r="S273" s="186" t="s">
        <v>11649</v>
      </c>
      <c r="T273" s="188" t="s">
        <v>719</v>
      </c>
      <c r="U273" s="186" t="s">
        <v>11650</v>
      </c>
      <c r="V273" s="188" t="s">
        <v>9814</v>
      </c>
      <c r="W273" s="186" t="s">
        <v>9815</v>
      </c>
      <c r="X273" s="188" t="s">
        <v>747</v>
      </c>
      <c r="Y273" s="186" t="s">
        <v>4179</v>
      </c>
      <c r="Z273" s="186" t="str">
        <f t="shared" si="8"/>
        <v>8 Trabajo decente y crecimiento economico</v>
      </c>
      <c r="AA273" s="188">
        <v>8.3000000000000007</v>
      </c>
      <c r="AB273" s="186" t="s">
        <v>4180</v>
      </c>
      <c r="AC273" s="186" t="str">
        <f t="shared" si="9"/>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273" s="160" t="s">
        <v>7423</v>
      </c>
      <c r="AE273" s="160" t="s">
        <v>7424</v>
      </c>
      <c r="AF273" s="160" t="s">
        <v>6318</v>
      </c>
      <c r="AG273" s="160" t="s">
        <v>7425</v>
      </c>
      <c r="AH273" s="160" t="s">
        <v>719</v>
      </c>
      <c r="AI273" s="160" t="s">
        <v>4230</v>
      </c>
      <c r="AJ273" s="160" t="s">
        <v>4231</v>
      </c>
      <c r="AK273" s="160" t="s">
        <v>3968</v>
      </c>
      <c r="AL273" s="160" t="s">
        <v>7426</v>
      </c>
      <c r="AM273" s="160" t="s">
        <v>4109</v>
      </c>
      <c r="AN273" s="160" t="s">
        <v>4110</v>
      </c>
      <c r="AO273" s="160" t="s">
        <v>4111</v>
      </c>
      <c r="AP273" s="160" t="s">
        <v>719</v>
      </c>
      <c r="AQ273" s="160" t="s">
        <v>7427</v>
      </c>
      <c r="AR273" s="160" t="s">
        <v>7428</v>
      </c>
      <c r="AS273" s="160" t="s">
        <v>4004</v>
      </c>
      <c r="AT273" s="160" t="s">
        <v>7429</v>
      </c>
      <c r="AU273" s="160" t="s">
        <v>6256</v>
      </c>
      <c r="AV273" s="160" t="s">
        <v>4001</v>
      </c>
      <c r="AW273" s="160" t="s">
        <v>7429</v>
      </c>
      <c r="AX273" s="160" t="s">
        <v>6256</v>
      </c>
      <c r="AY273" s="160" t="s">
        <v>3852</v>
      </c>
      <c r="AZ273" s="160" t="s">
        <v>3852</v>
      </c>
      <c r="BA273" s="160" t="s">
        <v>3852</v>
      </c>
      <c r="BB273" s="160" t="s">
        <v>3852</v>
      </c>
      <c r="BC273" s="160" t="s">
        <v>3852</v>
      </c>
      <c r="BD273" s="160" t="s">
        <v>3852</v>
      </c>
      <c r="BE273" s="160" t="s">
        <v>3852</v>
      </c>
      <c r="BF273" s="160" t="s">
        <v>3852</v>
      </c>
      <c r="BG273" s="160" t="s">
        <v>3852</v>
      </c>
      <c r="BH273" s="160" t="s">
        <v>3852</v>
      </c>
      <c r="BI273" s="160" t="s">
        <v>3852</v>
      </c>
      <c r="BJ273" s="160" t="s">
        <v>3852</v>
      </c>
      <c r="BK273" s="160" t="s">
        <v>3852</v>
      </c>
      <c r="BL273" s="160" t="s">
        <v>3852</v>
      </c>
      <c r="BM273" s="160" t="s">
        <v>3852</v>
      </c>
      <c r="BN273" s="160" t="s">
        <v>3852</v>
      </c>
      <c r="BO273" s="160" t="s">
        <v>3852</v>
      </c>
      <c r="BP273" s="159" t="s">
        <v>3852</v>
      </c>
      <c r="BQ273" s="159" t="s">
        <v>3852</v>
      </c>
      <c r="BR273" s="159" t="s">
        <v>3852</v>
      </c>
      <c r="BS273" s="159" t="s">
        <v>3852</v>
      </c>
      <c r="BT273" s="159" t="s">
        <v>3852</v>
      </c>
      <c r="BU273" s="159" t="s">
        <v>3852</v>
      </c>
      <c r="BV273" s="159" t="s">
        <v>3852</v>
      </c>
      <c r="BW273" s="102" t="s">
        <v>3852</v>
      </c>
      <c r="BX273" s="102" t="s">
        <v>3852</v>
      </c>
    </row>
    <row r="274" spans="1:80" s="102" customFormat="1" ht="15.75" x14ac:dyDescent="0.25">
      <c r="A274" s="185" t="s">
        <v>547</v>
      </c>
      <c r="B274" s="186" t="s">
        <v>11957</v>
      </c>
      <c r="C274" s="186" t="s">
        <v>9788</v>
      </c>
      <c r="D274" s="186" t="s">
        <v>9789</v>
      </c>
      <c r="E274" s="186" t="s">
        <v>11958</v>
      </c>
      <c r="F274" s="186" t="s">
        <v>9790</v>
      </c>
      <c r="G274" s="185" t="s">
        <v>3851</v>
      </c>
      <c r="H274" s="187" t="s">
        <v>11962</v>
      </c>
      <c r="I274" s="185" t="s">
        <v>11963</v>
      </c>
      <c r="J274" s="188">
        <v>2</v>
      </c>
      <c r="K274" s="186" t="s">
        <v>4175</v>
      </c>
      <c r="L274" s="188">
        <v>1</v>
      </c>
      <c r="M274" s="186" t="s">
        <v>4176</v>
      </c>
      <c r="N274" s="188" t="s">
        <v>728</v>
      </c>
      <c r="O274" s="186" t="s">
        <v>4445</v>
      </c>
      <c r="P274" s="188">
        <v>3</v>
      </c>
      <c r="Q274" s="186" t="s">
        <v>11642</v>
      </c>
      <c r="R274" s="188" t="s">
        <v>719</v>
      </c>
      <c r="S274" s="186" t="s">
        <v>11649</v>
      </c>
      <c r="T274" s="188" t="s">
        <v>719</v>
      </c>
      <c r="U274" s="186" t="s">
        <v>11650</v>
      </c>
      <c r="V274" s="188" t="s">
        <v>9833</v>
      </c>
      <c r="W274" s="186" t="s">
        <v>9834</v>
      </c>
      <c r="X274" s="188" t="s">
        <v>747</v>
      </c>
      <c r="Y274" s="186" t="s">
        <v>4179</v>
      </c>
      <c r="Z274" s="186" t="str">
        <f t="shared" si="8"/>
        <v>8 Trabajo decente y crecimiento economico</v>
      </c>
      <c r="AA274" s="188">
        <v>8.3000000000000007</v>
      </c>
      <c r="AB274" s="186" t="s">
        <v>4180</v>
      </c>
      <c r="AC274" s="186" t="str">
        <f t="shared" si="9"/>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274" s="160" t="s">
        <v>4728</v>
      </c>
      <c r="AE274" s="160" t="s">
        <v>7430</v>
      </c>
      <c r="AF274" s="160" t="s">
        <v>4204</v>
      </c>
      <c r="AG274" s="160" t="s">
        <v>7431</v>
      </c>
      <c r="AH274" s="160" t="s">
        <v>719</v>
      </c>
      <c r="AI274" s="160" t="s">
        <v>6179</v>
      </c>
      <c r="AJ274" s="160" t="s">
        <v>4240</v>
      </c>
      <c r="AK274" s="160" t="s">
        <v>4013</v>
      </c>
      <c r="AL274" s="160" t="s">
        <v>7432</v>
      </c>
      <c r="AM274" s="160" t="s">
        <v>3996</v>
      </c>
      <c r="AN274" s="160" t="s">
        <v>3997</v>
      </c>
      <c r="AO274" s="160" t="s">
        <v>3998</v>
      </c>
      <c r="AP274" s="160" t="s">
        <v>719</v>
      </c>
      <c r="AQ274" s="160" t="s">
        <v>4242</v>
      </c>
      <c r="AR274" s="160" t="s">
        <v>7433</v>
      </c>
      <c r="AS274" s="160" t="s">
        <v>7434</v>
      </c>
      <c r="AT274" s="160" t="s">
        <v>7435</v>
      </c>
      <c r="AU274" s="160" t="s">
        <v>7353</v>
      </c>
      <c r="AV274" s="160"/>
      <c r="AW274" s="160" t="s">
        <v>3852</v>
      </c>
      <c r="AX274" s="160" t="s">
        <v>3852</v>
      </c>
      <c r="AY274" s="160" t="s">
        <v>3852</v>
      </c>
      <c r="AZ274" s="160" t="s">
        <v>3852</v>
      </c>
      <c r="BA274" s="160" t="s">
        <v>3852</v>
      </c>
      <c r="BB274" s="160" t="s">
        <v>3852</v>
      </c>
      <c r="BC274" s="160" t="s">
        <v>3852</v>
      </c>
      <c r="BD274" s="160" t="s">
        <v>3852</v>
      </c>
      <c r="BE274" s="160" t="s">
        <v>3852</v>
      </c>
      <c r="BF274" s="160" t="s">
        <v>3852</v>
      </c>
      <c r="BG274" s="160" t="s">
        <v>3852</v>
      </c>
      <c r="BH274" s="160" t="s">
        <v>3852</v>
      </c>
      <c r="BI274" s="160" t="s">
        <v>3852</v>
      </c>
      <c r="BJ274" s="160" t="s">
        <v>3852</v>
      </c>
      <c r="BK274" s="160" t="s">
        <v>3852</v>
      </c>
      <c r="BL274" s="160" t="s">
        <v>3852</v>
      </c>
      <c r="BM274" s="160" t="s">
        <v>3852</v>
      </c>
      <c r="BN274" s="160" t="s">
        <v>3852</v>
      </c>
      <c r="BO274" s="160" t="s">
        <v>3852</v>
      </c>
      <c r="BP274" s="159" t="s">
        <v>3852</v>
      </c>
      <c r="BQ274" s="159" t="s">
        <v>3852</v>
      </c>
      <c r="BR274" s="159" t="s">
        <v>3852</v>
      </c>
      <c r="BS274" s="159" t="s">
        <v>3852</v>
      </c>
      <c r="BT274" s="159" t="s">
        <v>3852</v>
      </c>
      <c r="BU274" s="159" t="s">
        <v>3852</v>
      </c>
      <c r="BV274" s="159" t="s">
        <v>3852</v>
      </c>
      <c r="BW274" s="102" t="s">
        <v>3852</v>
      </c>
      <c r="BX274" s="102" t="s">
        <v>3852</v>
      </c>
    </row>
    <row r="275" spans="1:80" s="102" customFormat="1" ht="15.75" x14ac:dyDescent="0.25">
      <c r="A275" s="185" t="s">
        <v>547</v>
      </c>
      <c r="B275" s="186" t="s">
        <v>11957</v>
      </c>
      <c r="C275" s="186" t="s">
        <v>9788</v>
      </c>
      <c r="D275" s="186" t="s">
        <v>9789</v>
      </c>
      <c r="E275" s="186" t="s">
        <v>11958</v>
      </c>
      <c r="F275" s="186" t="s">
        <v>9790</v>
      </c>
      <c r="G275" s="185" t="s">
        <v>666</v>
      </c>
      <c r="H275" s="187" t="s">
        <v>11619</v>
      </c>
      <c r="I275" s="185" t="s">
        <v>2925</v>
      </c>
      <c r="J275" s="188">
        <v>2</v>
      </c>
      <c r="K275" s="186" t="s">
        <v>4175</v>
      </c>
      <c r="L275" s="188">
        <v>1</v>
      </c>
      <c r="M275" s="186" t="s">
        <v>4176</v>
      </c>
      <c r="N275" s="188">
        <v>3</v>
      </c>
      <c r="O275" s="186" t="s">
        <v>4445</v>
      </c>
      <c r="P275" s="188">
        <v>1</v>
      </c>
      <c r="Q275" s="186" t="s">
        <v>3957</v>
      </c>
      <c r="R275" s="188" t="s">
        <v>747</v>
      </c>
      <c r="S275" s="186" t="s">
        <v>11646</v>
      </c>
      <c r="T275" s="188" t="s">
        <v>719</v>
      </c>
      <c r="U275" s="186" t="s">
        <v>11695</v>
      </c>
      <c r="V275" s="188" t="s">
        <v>3987</v>
      </c>
      <c r="W275" s="186" t="s">
        <v>3988</v>
      </c>
      <c r="X275" s="188" t="s">
        <v>2870</v>
      </c>
      <c r="Y275" s="186" t="s">
        <v>4024</v>
      </c>
      <c r="Z275" s="186" t="str">
        <f t="shared" si="8"/>
        <v>11 Ciudades y comunidades sostenibles</v>
      </c>
      <c r="AA275" s="188">
        <v>11.3</v>
      </c>
      <c r="AB275" s="186" t="s">
        <v>4463</v>
      </c>
      <c r="AC275" s="186" t="str">
        <f t="shared" si="9"/>
        <v>11.3 De aqui a 2030, aumentar la urbanizacion inclusiva y sostenible y la capacidad para la planificacion y la gestion participativas, integradas y sostenibles de los asentamientos humanos en todos los paises</v>
      </c>
      <c r="AD275" s="160" t="s">
        <v>7436</v>
      </c>
      <c r="AE275" s="160" t="s">
        <v>7437</v>
      </c>
      <c r="AF275" s="160" t="s">
        <v>7438</v>
      </c>
      <c r="AG275" s="160" t="s">
        <v>7439</v>
      </c>
      <c r="AH275" s="160" t="s">
        <v>719</v>
      </c>
      <c r="AI275" s="160" t="s">
        <v>7440</v>
      </c>
      <c r="AJ275" s="160" t="s">
        <v>6266</v>
      </c>
      <c r="AK275" s="160" t="s">
        <v>4013</v>
      </c>
      <c r="AL275" s="160" t="s">
        <v>7441</v>
      </c>
      <c r="AM275" s="160" t="s">
        <v>4015</v>
      </c>
      <c r="AN275" s="160" t="s">
        <v>4016</v>
      </c>
      <c r="AO275" s="160" t="s">
        <v>4208</v>
      </c>
      <c r="AP275" s="160" t="s">
        <v>719</v>
      </c>
      <c r="AQ275" s="160" t="s">
        <v>6190</v>
      </c>
      <c r="AR275" s="160" t="s">
        <v>7439</v>
      </c>
      <c r="AS275" s="160" t="s">
        <v>6192</v>
      </c>
      <c r="AT275" s="160" t="s">
        <v>7429</v>
      </c>
      <c r="AU275" s="160" t="s">
        <v>6256</v>
      </c>
      <c r="AV275" s="160"/>
      <c r="AW275" s="160" t="s">
        <v>3852</v>
      </c>
      <c r="AX275" s="160" t="s">
        <v>3852</v>
      </c>
      <c r="AY275" s="160" t="s">
        <v>3852</v>
      </c>
      <c r="AZ275" s="160" t="s">
        <v>3852</v>
      </c>
      <c r="BA275" s="160" t="s">
        <v>3852</v>
      </c>
      <c r="BB275" s="160" t="s">
        <v>3852</v>
      </c>
      <c r="BC275" s="160" t="s">
        <v>3852</v>
      </c>
      <c r="BD275" s="160" t="s">
        <v>3852</v>
      </c>
      <c r="BE275" s="160" t="s">
        <v>3852</v>
      </c>
      <c r="BF275" s="160" t="s">
        <v>3852</v>
      </c>
      <c r="BG275" s="160" t="s">
        <v>3852</v>
      </c>
      <c r="BH275" s="160" t="s">
        <v>3852</v>
      </c>
      <c r="BI275" s="160" t="s">
        <v>3852</v>
      </c>
      <c r="BJ275" s="160" t="s">
        <v>3852</v>
      </c>
      <c r="BK275" s="160" t="s">
        <v>3852</v>
      </c>
      <c r="BL275" s="160" t="s">
        <v>3852</v>
      </c>
      <c r="BM275" s="160" t="s">
        <v>3852</v>
      </c>
      <c r="BN275" s="160" t="s">
        <v>3852</v>
      </c>
      <c r="BO275" s="160" t="s">
        <v>3852</v>
      </c>
      <c r="BP275" s="159" t="s">
        <v>3852</v>
      </c>
      <c r="BQ275" s="159" t="s">
        <v>3852</v>
      </c>
      <c r="BR275" s="159" t="s">
        <v>3852</v>
      </c>
      <c r="BS275" s="159" t="s">
        <v>3852</v>
      </c>
      <c r="BT275" s="159" t="s">
        <v>3852</v>
      </c>
      <c r="BU275" s="159" t="s">
        <v>3852</v>
      </c>
      <c r="BV275" s="159" t="s">
        <v>3852</v>
      </c>
      <c r="BW275" s="102" t="s">
        <v>3852</v>
      </c>
      <c r="BX275" s="102" t="s">
        <v>3852</v>
      </c>
    </row>
    <row r="276" spans="1:80" s="102" customFormat="1" ht="15.75" x14ac:dyDescent="0.25">
      <c r="A276" s="185" t="s">
        <v>547</v>
      </c>
      <c r="B276" s="186" t="s">
        <v>11957</v>
      </c>
      <c r="C276" s="186" t="s">
        <v>9788</v>
      </c>
      <c r="D276" s="186" t="s">
        <v>9789</v>
      </c>
      <c r="E276" s="186" t="s">
        <v>11958</v>
      </c>
      <c r="F276" s="186" t="s">
        <v>9790</v>
      </c>
      <c r="G276" s="185" t="s">
        <v>3862</v>
      </c>
      <c r="H276" s="187" t="s">
        <v>11623</v>
      </c>
      <c r="I276" s="185" t="s">
        <v>11964</v>
      </c>
      <c r="J276" s="188">
        <v>2</v>
      </c>
      <c r="K276" s="186" t="s">
        <v>4175</v>
      </c>
      <c r="L276" s="188">
        <v>1</v>
      </c>
      <c r="M276" s="186" t="s">
        <v>4176</v>
      </c>
      <c r="N276" s="188">
        <v>7</v>
      </c>
      <c r="O276" s="186" t="s">
        <v>7244</v>
      </c>
      <c r="P276" s="188">
        <v>1</v>
      </c>
      <c r="Q276" s="186" t="s">
        <v>3957</v>
      </c>
      <c r="R276" s="188" t="s">
        <v>747</v>
      </c>
      <c r="S276" s="186" t="s">
        <v>11646</v>
      </c>
      <c r="T276" s="188" t="s">
        <v>719</v>
      </c>
      <c r="U276" s="186" t="s">
        <v>11695</v>
      </c>
      <c r="V276" s="188" t="s">
        <v>4005</v>
      </c>
      <c r="W276" s="186" t="s">
        <v>4006</v>
      </c>
      <c r="X276" s="188" t="s">
        <v>2870</v>
      </c>
      <c r="Y276" s="186" t="s">
        <v>4024</v>
      </c>
      <c r="Z276" s="186" t="str">
        <f t="shared" si="8"/>
        <v>11 Ciudades y comunidades sostenibles</v>
      </c>
      <c r="AA276" s="188">
        <v>11.3</v>
      </c>
      <c r="AB276" s="186" t="s">
        <v>4463</v>
      </c>
      <c r="AC276" s="186" t="str">
        <f t="shared" si="9"/>
        <v>11.3 De aqui a 2030, aumentar la urbanizacion inclusiva y sostenible y la capacidad para la planificacion y la gestion participativas, integradas y sostenibles de los asentamientos humanos en todos los paises</v>
      </c>
      <c r="AD276" s="160" t="s">
        <v>7403</v>
      </c>
      <c r="AE276" s="160" t="s">
        <v>4044</v>
      </c>
      <c r="AF276" s="160" t="s">
        <v>7445</v>
      </c>
      <c r="AG276" s="160" t="s">
        <v>7446</v>
      </c>
      <c r="AH276" s="160" t="s">
        <v>719</v>
      </c>
      <c r="AI276" s="160" t="s">
        <v>7447</v>
      </c>
      <c r="AJ276" s="160" t="s">
        <v>7448</v>
      </c>
      <c r="AK276" s="160" t="s">
        <v>4013</v>
      </c>
      <c r="AL276" s="160" t="s">
        <v>7449</v>
      </c>
      <c r="AM276" s="160" t="s">
        <v>3996</v>
      </c>
      <c r="AN276" s="160" t="s">
        <v>3997</v>
      </c>
      <c r="AO276" s="160" t="s">
        <v>3998</v>
      </c>
      <c r="AP276" s="160" t="s">
        <v>719</v>
      </c>
      <c r="AQ276" s="160" t="s">
        <v>7450</v>
      </c>
      <c r="AR276" s="160" t="s">
        <v>7451</v>
      </c>
      <c r="AS276" s="160" t="s">
        <v>7452</v>
      </c>
      <c r="AT276" s="160" t="s">
        <v>7453</v>
      </c>
      <c r="AU276" s="160" t="s">
        <v>7454</v>
      </c>
      <c r="AV276" s="160"/>
      <c r="AW276" s="160" t="s">
        <v>3852</v>
      </c>
      <c r="AX276" s="160" t="s">
        <v>3852</v>
      </c>
      <c r="AY276" s="160" t="s">
        <v>3852</v>
      </c>
      <c r="AZ276" s="160" t="s">
        <v>3852</v>
      </c>
      <c r="BA276" s="160" t="s">
        <v>3852</v>
      </c>
      <c r="BB276" s="160" t="s">
        <v>3852</v>
      </c>
      <c r="BC276" s="160" t="s">
        <v>3852</v>
      </c>
      <c r="BD276" s="160" t="s">
        <v>3852</v>
      </c>
      <c r="BE276" s="160" t="s">
        <v>3852</v>
      </c>
      <c r="BF276" s="160" t="s">
        <v>3852</v>
      </c>
      <c r="BG276" s="161" t="s">
        <v>3852</v>
      </c>
      <c r="BH276" s="161" t="s">
        <v>3852</v>
      </c>
      <c r="BI276" s="161" t="s">
        <v>3852</v>
      </c>
      <c r="BJ276" s="161" t="s">
        <v>3852</v>
      </c>
      <c r="BK276" s="161" t="s">
        <v>3852</v>
      </c>
      <c r="BL276" s="161" t="s">
        <v>3852</v>
      </c>
      <c r="BM276" s="161" t="s">
        <v>3852</v>
      </c>
      <c r="BN276" s="161" t="s">
        <v>3852</v>
      </c>
      <c r="BO276" s="161" t="s">
        <v>3852</v>
      </c>
      <c r="BP276" t="s">
        <v>3852</v>
      </c>
      <c r="BQ276" t="s">
        <v>3852</v>
      </c>
      <c r="BR276" t="s">
        <v>3852</v>
      </c>
      <c r="BS276" t="s">
        <v>3852</v>
      </c>
      <c r="BT276" t="s">
        <v>3852</v>
      </c>
      <c r="BU276" t="s">
        <v>3852</v>
      </c>
      <c r="BV276" t="s">
        <v>3852</v>
      </c>
      <c r="BW276" t="s">
        <v>3852</v>
      </c>
      <c r="BX276" t="s">
        <v>3852</v>
      </c>
      <c r="BY276"/>
      <c r="BZ276"/>
      <c r="CA276"/>
      <c r="CB276"/>
    </row>
    <row r="277" spans="1:80" s="102" customFormat="1" ht="15.75" x14ac:dyDescent="0.25">
      <c r="A277" s="185" t="s">
        <v>547</v>
      </c>
      <c r="B277" s="186" t="s">
        <v>11957</v>
      </c>
      <c r="C277" s="186" t="s">
        <v>9788</v>
      </c>
      <c r="D277" s="186" t="s">
        <v>9789</v>
      </c>
      <c r="E277" s="186" t="s">
        <v>11958</v>
      </c>
      <c r="F277" s="186" t="s">
        <v>9790</v>
      </c>
      <c r="G277" s="185" t="s">
        <v>667</v>
      </c>
      <c r="H277" s="187" t="s">
        <v>11625</v>
      </c>
      <c r="I277" s="185" t="s">
        <v>2920</v>
      </c>
      <c r="J277" s="188">
        <v>5</v>
      </c>
      <c r="K277" s="186" t="s">
        <v>11626</v>
      </c>
      <c r="L277" s="188">
        <v>3</v>
      </c>
      <c r="M277" s="186" t="s">
        <v>7725</v>
      </c>
      <c r="N277" s="188" t="s">
        <v>728</v>
      </c>
      <c r="O277" s="186" t="s">
        <v>4021</v>
      </c>
      <c r="P277" s="188">
        <v>1</v>
      </c>
      <c r="Q277" s="186" t="s">
        <v>3957</v>
      </c>
      <c r="R277" s="188" t="s">
        <v>739</v>
      </c>
      <c r="S277" s="186" t="s">
        <v>11627</v>
      </c>
      <c r="T277" s="188" t="s">
        <v>720</v>
      </c>
      <c r="U277" s="186" t="s">
        <v>4020</v>
      </c>
      <c r="V277" s="188" t="s">
        <v>4022</v>
      </c>
      <c r="W277" s="186" t="s">
        <v>4023</v>
      </c>
      <c r="X277" s="188" t="s">
        <v>2870</v>
      </c>
      <c r="Y277" s="186" t="s">
        <v>4024</v>
      </c>
      <c r="Z277" s="186" t="str">
        <f t="shared" si="8"/>
        <v>11 Ciudades y comunidades sostenibles</v>
      </c>
      <c r="AA277" s="188">
        <v>11.5</v>
      </c>
      <c r="AB277" s="186" t="s">
        <v>4025</v>
      </c>
      <c r="AC277" s="186" t="str">
        <f t="shared" si="9"/>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277" s="160" t="s">
        <v>7455</v>
      </c>
      <c r="AE277" s="160" t="s">
        <v>7456</v>
      </c>
      <c r="AF277" s="160" t="s">
        <v>7457</v>
      </c>
      <c r="AG277" s="160" t="s">
        <v>7458</v>
      </c>
      <c r="AH277" s="160" t="s">
        <v>719</v>
      </c>
      <c r="AI277" s="160" t="s">
        <v>4230</v>
      </c>
      <c r="AJ277" s="160" t="s">
        <v>4231</v>
      </c>
      <c r="AK277" s="160" t="s">
        <v>3968</v>
      </c>
      <c r="AL277" s="160" t="s">
        <v>7449</v>
      </c>
      <c r="AM277" s="160" t="s">
        <v>3996</v>
      </c>
      <c r="AN277" s="160" t="s">
        <v>3997</v>
      </c>
      <c r="AO277" s="160" t="s">
        <v>3998</v>
      </c>
      <c r="AP277" s="160" t="s">
        <v>719</v>
      </c>
      <c r="AQ277" s="160" t="s">
        <v>7459</v>
      </c>
      <c r="AR277" s="160" t="s">
        <v>7460</v>
      </c>
      <c r="AS277" s="160" t="s">
        <v>4004</v>
      </c>
      <c r="AT277" s="160" t="s">
        <v>7461</v>
      </c>
      <c r="AU277" s="160" t="s">
        <v>7462</v>
      </c>
      <c r="AV277" s="160" t="s">
        <v>4001</v>
      </c>
      <c r="AW277" s="160" t="s">
        <v>7461</v>
      </c>
      <c r="AX277" s="160" t="s">
        <v>7462</v>
      </c>
      <c r="AY277" s="160" t="s">
        <v>3852</v>
      </c>
      <c r="AZ277" s="160" t="s">
        <v>3852</v>
      </c>
      <c r="BA277" s="160" t="s">
        <v>3852</v>
      </c>
      <c r="BB277" s="160" t="s">
        <v>3852</v>
      </c>
      <c r="BC277" s="160" t="s">
        <v>3852</v>
      </c>
      <c r="BD277" s="160" t="s">
        <v>3852</v>
      </c>
      <c r="BE277" s="160" t="s">
        <v>3852</v>
      </c>
      <c r="BF277" s="160" t="s">
        <v>3852</v>
      </c>
      <c r="BG277" s="160" t="s">
        <v>3852</v>
      </c>
      <c r="BH277" s="160" t="s">
        <v>3852</v>
      </c>
      <c r="BI277" s="160" t="s">
        <v>3852</v>
      </c>
      <c r="BJ277" s="160" t="s">
        <v>3852</v>
      </c>
      <c r="BK277" s="160" t="s">
        <v>3852</v>
      </c>
      <c r="BL277" s="160" t="s">
        <v>3852</v>
      </c>
      <c r="BM277" s="160" t="s">
        <v>3852</v>
      </c>
      <c r="BN277" s="160" t="s">
        <v>3852</v>
      </c>
      <c r="BO277" s="160" t="s">
        <v>3852</v>
      </c>
      <c r="BP277" s="159" t="s">
        <v>3852</v>
      </c>
      <c r="BQ277" s="159" t="s">
        <v>3852</v>
      </c>
      <c r="BR277" s="159" t="s">
        <v>3852</v>
      </c>
      <c r="BS277" s="159" t="s">
        <v>3852</v>
      </c>
      <c r="BT277" s="159" t="s">
        <v>3852</v>
      </c>
      <c r="BU277" s="159" t="s">
        <v>3852</v>
      </c>
      <c r="BV277" s="159" t="s">
        <v>3852</v>
      </c>
      <c r="BW277" s="102" t="s">
        <v>3852</v>
      </c>
      <c r="BX277" s="102" t="s">
        <v>3852</v>
      </c>
    </row>
    <row r="278" spans="1:80" s="102" customFormat="1" ht="15.75" x14ac:dyDescent="0.25">
      <c r="A278" s="185" t="s">
        <v>547</v>
      </c>
      <c r="B278" s="186" t="s">
        <v>11957</v>
      </c>
      <c r="C278" s="186" t="s">
        <v>9788</v>
      </c>
      <c r="D278" s="186" t="s">
        <v>9789</v>
      </c>
      <c r="E278" s="186" t="s">
        <v>11958</v>
      </c>
      <c r="F278" s="186" t="s">
        <v>9790</v>
      </c>
      <c r="G278" s="185" t="s">
        <v>673</v>
      </c>
      <c r="H278" s="187" t="s">
        <v>11965</v>
      </c>
      <c r="I278" s="185" t="s">
        <v>2924</v>
      </c>
      <c r="J278" s="188">
        <v>2</v>
      </c>
      <c r="K278" s="186" t="s">
        <v>4175</v>
      </c>
      <c r="L278" s="188">
        <v>1</v>
      </c>
      <c r="M278" s="186" t="s">
        <v>4176</v>
      </c>
      <c r="N278" s="188" t="s">
        <v>728</v>
      </c>
      <c r="O278" s="186" t="s">
        <v>4445</v>
      </c>
      <c r="P278" s="188">
        <v>3</v>
      </c>
      <c r="Q278" s="186" t="s">
        <v>11642</v>
      </c>
      <c r="R278" s="188" t="s">
        <v>719</v>
      </c>
      <c r="S278" s="186" t="s">
        <v>11649</v>
      </c>
      <c r="T278" s="188" t="s">
        <v>719</v>
      </c>
      <c r="U278" s="186" t="s">
        <v>11650</v>
      </c>
      <c r="V278" s="188" t="s">
        <v>9862</v>
      </c>
      <c r="W278" s="186" t="s">
        <v>4178</v>
      </c>
      <c r="X278" s="188" t="s">
        <v>747</v>
      </c>
      <c r="Y278" s="186" t="s">
        <v>4179</v>
      </c>
      <c r="Z278" s="186" t="str">
        <f t="shared" si="8"/>
        <v>8 Trabajo decente y crecimiento economico</v>
      </c>
      <c r="AA278" s="188">
        <v>8.3000000000000007</v>
      </c>
      <c r="AB278" s="186" t="s">
        <v>4180</v>
      </c>
      <c r="AC278" s="186" t="str">
        <f t="shared" si="9"/>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278" s="160" t="s">
        <v>5974</v>
      </c>
      <c r="AE278" s="160" t="s">
        <v>7463</v>
      </c>
      <c r="AF278" s="160" t="s">
        <v>4204</v>
      </c>
      <c r="AG278" s="160" t="s">
        <v>7464</v>
      </c>
      <c r="AH278" s="160" t="s">
        <v>719</v>
      </c>
      <c r="AI278" s="160" t="s">
        <v>6179</v>
      </c>
      <c r="AJ278" s="160" t="s">
        <v>4240</v>
      </c>
      <c r="AK278" s="160" t="s">
        <v>4013</v>
      </c>
      <c r="AL278" s="160" t="s">
        <v>7449</v>
      </c>
      <c r="AM278" s="160" t="s">
        <v>2419</v>
      </c>
      <c r="AN278" s="160" t="s">
        <v>4309</v>
      </c>
      <c r="AO278" s="160" t="s">
        <v>3997</v>
      </c>
      <c r="AP278" s="160" t="s">
        <v>719</v>
      </c>
      <c r="AQ278" s="160" t="s">
        <v>6180</v>
      </c>
      <c r="AR278" s="160" t="s">
        <v>7465</v>
      </c>
      <c r="AS278" s="160" t="s">
        <v>7466</v>
      </c>
      <c r="AT278" s="160" t="s">
        <v>7467</v>
      </c>
      <c r="AU278" s="160" t="s">
        <v>7468</v>
      </c>
      <c r="AV278" s="160"/>
      <c r="AW278" s="160" t="s">
        <v>3852</v>
      </c>
      <c r="AX278" s="160" t="s">
        <v>3852</v>
      </c>
      <c r="AY278" s="160" t="s">
        <v>3852</v>
      </c>
      <c r="AZ278" s="160" t="s">
        <v>3852</v>
      </c>
      <c r="BA278" s="160" t="s">
        <v>3852</v>
      </c>
      <c r="BB278" s="160" t="s">
        <v>3852</v>
      </c>
      <c r="BC278" s="160" t="s">
        <v>3852</v>
      </c>
      <c r="BD278" s="160" t="s">
        <v>3852</v>
      </c>
      <c r="BE278" s="160" t="s">
        <v>3852</v>
      </c>
      <c r="BF278" s="160" t="s">
        <v>3852</v>
      </c>
      <c r="BG278" s="160" t="s">
        <v>3852</v>
      </c>
      <c r="BH278" s="160" t="s">
        <v>3852</v>
      </c>
      <c r="BI278" s="160" t="s">
        <v>3852</v>
      </c>
      <c r="BJ278" s="160" t="s">
        <v>3852</v>
      </c>
      <c r="BK278" s="160" t="s">
        <v>3852</v>
      </c>
      <c r="BL278" s="160" t="s">
        <v>3852</v>
      </c>
      <c r="BM278" s="160" t="s">
        <v>3852</v>
      </c>
      <c r="BN278" s="160" t="s">
        <v>3852</v>
      </c>
      <c r="BO278" s="160" t="s">
        <v>3852</v>
      </c>
      <c r="BP278" s="159" t="s">
        <v>3852</v>
      </c>
      <c r="BQ278" s="159" t="s">
        <v>3852</v>
      </c>
      <c r="BR278" s="159" t="s">
        <v>3852</v>
      </c>
      <c r="BS278" s="159" t="s">
        <v>3852</v>
      </c>
      <c r="BT278" s="159" t="s">
        <v>3852</v>
      </c>
      <c r="BU278" s="159" t="s">
        <v>3852</v>
      </c>
      <c r="BV278" s="159" t="s">
        <v>3852</v>
      </c>
      <c r="BW278" s="102" t="s">
        <v>3852</v>
      </c>
      <c r="BX278" s="102" t="s">
        <v>3852</v>
      </c>
    </row>
    <row r="279" spans="1:80" s="102" customFormat="1" ht="15.75" x14ac:dyDescent="0.25">
      <c r="A279" s="185" t="s">
        <v>548</v>
      </c>
      <c r="B279" s="186" t="s">
        <v>11966</v>
      </c>
      <c r="C279" s="186" t="s">
        <v>9892</v>
      </c>
      <c r="D279" s="186" t="s">
        <v>9893</v>
      </c>
      <c r="E279" s="186" t="s">
        <v>9894</v>
      </c>
      <c r="F279" s="186" t="s">
        <v>9895</v>
      </c>
      <c r="G279" s="185" t="s">
        <v>3862</v>
      </c>
      <c r="H279" s="187" t="s">
        <v>11623</v>
      </c>
      <c r="I279" s="185" t="s">
        <v>11967</v>
      </c>
      <c r="J279" s="188">
        <v>2</v>
      </c>
      <c r="K279" s="186" t="s">
        <v>4175</v>
      </c>
      <c r="L279" s="188">
        <v>1</v>
      </c>
      <c r="M279" s="186" t="s">
        <v>4176</v>
      </c>
      <c r="N279" s="188" t="s">
        <v>719</v>
      </c>
      <c r="O279" s="186" t="s">
        <v>4177</v>
      </c>
      <c r="P279" s="188">
        <v>3</v>
      </c>
      <c r="Q279" s="186" t="s">
        <v>11642</v>
      </c>
      <c r="R279" s="188" t="s">
        <v>719</v>
      </c>
      <c r="S279" s="186" t="s">
        <v>11649</v>
      </c>
      <c r="T279" s="188" t="s">
        <v>719</v>
      </c>
      <c r="U279" s="186" t="s">
        <v>11650</v>
      </c>
      <c r="V279" s="188" t="s">
        <v>4005</v>
      </c>
      <c r="W279" s="186" t="s">
        <v>4006</v>
      </c>
      <c r="X279" s="188" t="s">
        <v>2870</v>
      </c>
      <c r="Y279" s="186" t="s">
        <v>4024</v>
      </c>
      <c r="Z279" s="186" t="str">
        <f t="shared" si="8"/>
        <v>11 Ciudades y comunidades sostenibles</v>
      </c>
      <c r="AA279" s="188" t="s">
        <v>11630</v>
      </c>
      <c r="AB279" s="186" t="s">
        <v>11631</v>
      </c>
      <c r="AC279" s="186" t="str">
        <f t="shared" si="9"/>
        <v>11.a Apoyar los vinculos economicos, sociales y ambientales positivos entre las zonas urbanas, periurbanas y rurales fortaleciendo la planificacion del desarrollo nacional y regional</v>
      </c>
      <c r="AD279" s="160" t="s">
        <v>7469</v>
      </c>
      <c r="AE279" s="160" t="s">
        <v>7470</v>
      </c>
      <c r="AF279" s="160" t="s">
        <v>7471</v>
      </c>
      <c r="AG279" s="160" t="s">
        <v>7472</v>
      </c>
      <c r="AH279" s="160" t="s">
        <v>719</v>
      </c>
      <c r="AI279" s="160" t="s">
        <v>7473</v>
      </c>
      <c r="AJ279" s="160" t="s">
        <v>6266</v>
      </c>
      <c r="AK279" s="160" t="s">
        <v>4013</v>
      </c>
      <c r="AL279" s="160" t="s">
        <v>7449</v>
      </c>
      <c r="AM279" s="160" t="s">
        <v>2419</v>
      </c>
      <c r="AN279" s="160" t="s">
        <v>3997</v>
      </c>
      <c r="AO279" s="160" t="s">
        <v>3998</v>
      </c>
      <c r="AP279" s="160" t="s">
        <v>719</v>
      </c>
      <c r="AQ279" s="160" t="s">
        <v>6190</v>
      </c>
      <c r="AR279" s="160" t="s">
        <v>7474</v>
      </c>
      <c r="AS279" s="160" t="s">
        <v>6192</v>
      </c>
      <c r="AT279" s="160" t="s">
        <v>7475</v>
      </c>
      <c r="AU279" s="160" t="s">
        <v>7476</v>
      </c>
      <c r="AV279" s="160" t="s">
        <v>3852</v>
      </c>
      <c r="AW279" s="160" t="s">
        <v>3852</v>
      </c>
      <c r="AX279" s="160" t="s">
        <v>3852</v>
      </c>
      <c r="AY279" s="160" t="s">
        <v>3852</v>
      </c>
      <c r="AZ279" s="160" t="s">
        <v>3852</v>
      </c>
      <c r="BA279" s="160" t="s">
        <v>3852</v>
      </c>
      <c r="BB279" s="160" t="s">
        <v>3852</v>
      </c>
      <c r="BC279" s="160" t="s">
        <v>3852</v>
      </c>
      <c r="BD279" s="160" t="s">
        <v>3852</v>
      </c>
      <c r="BE279" s="160" t="s">
        <v>3852</v>
      </c>
      <c r="BF279" s="160" t="s">
        <v>3852</v>
      </c>
      <c r="BG279" s="160" t="s">
        <v>3852</v>
      </c>
      <c r="BH279" s="160" t="s">
        <v>3852</v>
      </c>
      <c r="BI279" s="160" t="s">
        <v>3852</v>
      </c>
      <c r="BJ279" s="160" t="s">
        <v>3852</v>
      </c>
      <c r="BK279" s="160" t="s">
        <v>3852</v>
      </c>
      <c r="BL279" s="160" t="s">
        <v>3852</v>
      </c>
      <c r="BM279" s="160" t="s">
        <v>3852</v>
      </c>
      <c r="BN279" s="160"/>
      <c r="BO279" s="160"/>
      <c r="BP279" s="159"/>
      <c r="BQ279" s="159"/>
      <c r="BR279" s="159"/>
      <c r="BS279" s="159"/>
      <c r="BT279" s="159"/>
      <c r="BU279" s="159"/>
      <c r="BV279" s="159"/>
    </row>
    <row r="280" spans="1:80" s="102" customFormat="1" ht="15.75" x14ac:dyDescent="0.25">
      <c r="A280" s="185" t="s">
        <v>548</v>
      </c>
      <c r="B280" s="186" t="s">
        <v>11966</v>
      </c>
      <c r="C280" s="186" t="s">
        <v>9892</v>
      </c>
      <c r="D280" s="186" t="s">
        <v>9893</v>
      </c>
      <c r="E280" s="186" t="s">
        <v>9894</v>
      </c>
      <c r="F280" s="186" t="s">
        <v>9895</v>
      </c>
      <c r="G280" s="185" t="s">
        <v>667</v>
      </c>
      <c r="H280" s="187" t="s">
        <v>11625</v>
      </c>
      <c r="I280" s="185" t="s">
        <v>11968</v>
      </c>
      <c r="J280" s="188">
        <v>2</v>
      </c>
      <c r="K280" s="186" t="s">
        <v>4175</v>
      </c>
      <c r="L280" s="188">
        <v>1</v>
      </c>
      <c r="M280" s="186" t="s">
        <v>4176</v>
      </c>
      <c r="N280" s="188" t="s">
        <v>719</v>
      </c>
      <c r="O280" s="186" t="s">
        <v>4177</v>
      </c>
      <c r="P280" s="188">
        <v>3</v>
      </c>
      <c r="Q280" s="186" t="s">
        <v>11642</v>
      </c>
      <c r="R280" s="188" t="s">
        <v>719</v>
      </c>
      <c r="S280" s="186" t="s">
        <v>11649</v>
      </c>
      <c r="T280" s="188" t="s">
        <v>719</v>
      </c>
      <c r="U280" s="186" t="s">
        <v>11650</v>
      </c>
      <c r="V280" s="188" t="s">
        <v>4022</v>
      </c>
      <c r="W280" s="186" t="s">
        <v>4023</v>
      </c>
      <c r="X280" s="188" t="s">
        <v>2870</v>
      </c>
      <c r="Y280" s="186" t="s">
        <v>4024</v>
      </c>
      <c r="Z280" s="186" t="str">
        <f t="shared" si="8"/>
        <v>11 Ciudades y comunidades sostenibles</v>
      </c>
      <c r="AA280" s="188">
        <v>11.5</v>
      </c>
      <c r="AB280" s="186" t="s">
        <v>4025</v>
      </c>
      <c r="AC280" s="186" t="str">
        <f t="shared" si="9"/>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280" s="160" t="s">
        <v>7483</v>
      </c>
      <c r="AE280" s="160" t="s">
        <v>7484</v>
      </c>
      <c r="AF280" s="160" t="s">
        <v>7485</v>
      </c>
      <c r="AG280" s="160" t="s">
        <v>7486</v>
      </c>
      <c r="AH280" s="160" t="s">
        <v>719</v>
      </c>
      <c r="AI280" s="160" t="s">
        <v>7487</v>
      </c>
      <c r="AJ280" s="160" t="s">
        <v>7488</v>
      </c>
      <c r="AK280" s="160" t="s">
        <v>3968</v>
      </c>
      <c r="AL280" s="160" t="s">
        <v>7489</v>
      </c>
      <c r="AM280" s="160" t="s">
        <v>3996</v>
      </c>
      <c r="AN280" s="160" t="s">
        <v>3997</v>
      </c>
      <c r="AO280" s="160" t="s">
        <v>3998</v>
      </c>
      <c r="AP280" s="160" t="s">
        <v>719</v>
      </c>
      <c r="AQ280" s="160" t="s">
        <v>7490</v>
      </c>
      <c r="AR280" s="160" t="s">
        <v>7491</v>
      </c>
      <c r="AS280" s="160" t="s">
        <v>7492</v>
      </c>
      <c r="AT280" s="160" t="s">
        <v>7493</v>
      </c>
      <c r="AU280" s="160" t="s">
        <v>7494</v>
      </c>
      <c r="AV280" s="160" t="s">
        <v>7495</v>
      </c>
      <c r="AW280" s="160" t="s">
        <v>7496</v>
      </c>
      <c r="AX280" s="160" t="s">
        <v>7497</v>
      </c>
      <c r="AY280" s="160" t="s">
        <v>7498</v>
      </c>
      <c r="AZ280" s="160" t="s">
        <v>7499</v>
      </c>
      <c r="BA280" s="160" t="s">
        <v>7500</v>
      </c>
      <c r="BB280" s="160" t="s">
        <v>7501</v>
      </c>
      <c r="BC280" s="160" t="s">
        <v>7502</v>
      </c>
      <c r="BD280" s="160" t="s">
        <v>7503</v>
      </c>
      <c r="BE280" s="160" t="s">
        <v>7504</v>
      </c>
      <c r="BF280" s="160" t="s">
        <v>7496</v>
      </c>
      <c r="BG280" s="160" t="s">
        <v>7505</v>
      </c>
      <c r="BH280" s="160" t="s">
        <v>3852</v>
      </c>
      <c r="BI280" s="160" t="s">
        <v>3852</v>
      </c>
      <c r="BJ280" s="161" t="s">
        <v>3852</v>
      </c>
      <c r="BK280" s="161" t="s">
        <v>3852</v>
      </c>
      <c r="BL280" s="161" t="s">
        <v>3852</v>
      </c>
      <c r="BM280" s="161" t="s">
        <v>3852</v>
      </c>
      <c r="BN280" s="161" t="s">
        <v>3852</v>
      </c>
      <c r="BO280" s="161" t="s">
        <v>3852</v>
      </c>
      <c r="BP280" s="161" t="s">
        <v>3852</v>
      </c>
      <c r="BQ280" s="161" t="s">
        <v>3852</v>
      </c>
      <c r="BR280" s="161" t="s">
        <v>3852</v>
      </c>
      <c r="BS280" s="161" t="s">
        <v>3852</v>
      </c>
      <c r="BT280" t="s">
        <v>3852</v>
      </c>
      <c r="BU280" t="s">
        <v>3852</v>
      </c>
      <c r="BV280" t="s">
        <v>3852</v>
      </c>
      <c r="BW280" t="s">
        <v>3852</v>
      </c>
      <c r="BX280" t="s">
        <v>3852</v>
      </c>
      <c r="BY280"/>
      <c r="BZ280"/>
      <c r="CA280"/>
      <c r="CB280"/>
    </row>
    <row r="281" spans="1:80" ht="15.75" x14ac:dyDescent="0.25">
      <c r="A281" s="185" t="s">
        <v>548</v>
      </c>
      <c r="B281" s="186" t="s">
        <v>11966</v>
      </c>
      <c r="C281" s="186" t="s">
        <v>9892</v>
      </c>
      <c r="D281" s="186" t="s">
        <v>9893</v>
      </c>
      <c r="E281" s="186" t="s">
        <v>9894</v>
      </c>
      <c r="F281" s="186" t="s">
        <v>9895</v>
      </c>
      <c r="G281" s="185" t="s">
        <v>3871</v>
      </c>
      <c r="H281" s="187" t="s">
        <v>11969</v>
      </c>
      <c r="I281" s="185" t="s">
        <v>11970</v>
      </c>
      <c r="J281" s="188">
        <v>2</v>
      </c>
      <c r="K281" s="186" t="s">
        <v>4175</v>
      </c>
      <c r="L281" s="188">
        <v>1</v>
      </c>
      <c r="M281" s="186" t="s">
        <v>4176</v>
      </c>
      <c r="N281" s="188" t="s">
        <v>719</v>
      </c>
      <c r="O281" s="186" t="s">
        <v>4177</v>
      </c>
      <c r="P281" s="188">
        <v>3</v>
      </c>
      <c r="Q281" s="186" t="s">
        <v>11642</v>
      </c>
      <c r="R281" s="188" t="s">
        <v>719</v>
      </c>
      <c r="S281" s="186" t="s">
        <v>11649</v>
      </c>
      <c r="T281" s="188" t="s">
        <v>719</v>
      </c>
      <c r="U281" s="186" t="s">
        <v>11650</v>
      </c>
      <c r="V281" s="188" t="s">
        <v>9896</v>
      </c>
      <c r="W281" s="186" t="s">
        <v>9897</v>
      </c>
      <c r="X281" s="188" t="s">
        <v>2870</v>
      </c>
      <c r="Y281" s="186" t="s">
        <v>4024</v>
      </c>
      <c r="Z281" s="186" t="str">
        <f t="shared" si="8"/>
        <v>11 Ciudades y comunidades sostenibles</v>
      </c>
      <c r="AA281" s="188" t="s">
        <v>11630</v>
      </c>
      <c r="AB281" s="186" t="s">
        <v>11631</v>
      </c>
      <c r="AC281" s="186" t="str">
        <f t="shared" si="9"/>
        <v>11.a Apoyar los vinculos economicos, sociales y ambientales positivos entre las zonas urbanas, periurbanas y rurales fortaleciendo la planificacion del desarrollo nacional y regional</v>
      </c>
      <c r="AD281" s="160" t="s">
        <v>7506</v>
      </c>
      <c r="AE281" s="160" t="s">
        <v>7507</v>
      </c>
      <c r="AF281" s="160" t="s">
        <v>7508</v>
      </c>
      <c r="AG281" s="160" t="s">
        <v>7509</v>
      </c>
      <c r="AH281" s="160" t="s">
        <v>719</v>
      </c>
      <c r="AI281" s="160" t="s">
        <v>7510</v>
      </c>
      <c r="AJ281" s="160" t="s">
        <v>7511</v>
      </c>
      <c r="AK281" s="160" t="s">
        <v>3968</v>
      </c>
      <c r="AL281" s="160" t="s">
        <v>7512</v>
      </c>
      <c r="AM281" s="160" t="s">
        <v>3996</v>
      </c>
      <c r="AN281" s="160" t="s">
        <v>3997</v>
      </c>
      <c r="AO281" s="160" t="s">
        <v>3998</v>
      </c>
      <c r="AP281" s="160" t="s">
        <v>719</v>
      </c>
      <c r="AQ281" s="160" t="s">
        <v>7513</v>
      </c>
      <c r="AR281" s="160" t="s">
        <v>7514</v>
      </c>
      <c r="AS281" s="160" t="s">
        <v>7515</v>
      </c>
      <c r="AT281" s="160" t="s">
        <v>7516</v>
      </c>
      <c r="AU281" s="160" t="s">
        <v>7517</v>
      </c>
      <c r="AV281" s="160" t="s">
        <v>7518</v>
      </c>
      <c r="AW281" s="160" t="s">
        <v>7519</v>
      </c>
      <c r="AX281" s="160" t="s">
        <v>7520</v>
      </c>
      <c r="AY281" s="160" t="s">
        <v>3852</v>
      </c>
      <c r="AZ281" s="160" t="s">
        <v>3852</v>
      </c>
      <c r="BA281" s="160" t="s">
        <v>3852</v>
      </c>
      <c r="BB281" s="160" t="s">
        <v>3852</v>
      </c>
      <c r="BC281" s="160" t="s">
        <v>3852</v>
      </c>
      <c r="BD281" s="160" t="s">
        <v>3852</v>
      </c>
      <c r="BE281" s="160" t="s">
        <v>3852</v>
      </c>
      <c r="BF281" s="160" t="s">
        <v>3852</v>
      </c>
      <c r="BG281" s="160" t="s">
        <v>3852</v>
      </c>
      <c r="BH281" s="160" t="s">
        <v>3852</v>
      </c>
      <c r="BI281" s="160" t="s">
        <v>3852</v>
      </c>
      <c r="BJ281" s="160" t="s">
        <v>3852</v>
      </c>
      <c r="BK281" s="160" t="s">
        <v>3852</v>
      </c>
      <c r="BL281" s="160" t="s">
        <v>3852</v>
      </c>
      <c r="BM281" s="160" t="s">
        <v>3852</v>
      </c>
      <c r="BN281" s="160" t="s">
        <v>3852</v>
      </c>
      <c r="BO281" s="160" t="s">
        <v>3852</v>
      </c>
      <c r="BP281" s="160" t="s">
        <v>3852</v>
      </c>
      <c r="BQ281" s="160" t="s">
        <v>3852</v>
      </c>
      <c r="BR281" s="160" t="s">
        <v>3852</v>
      </c>
      <c r="BS281" s="160" t="s">
        <v>3852</v>
      </c>
      <c r="BT281" s="159" t="s">
        <v>3852</v>
      </c>
      <c r="BU281" s="159" t="s">
        <v>3852</v>
      </c>
      <c r="BV281" s="159" t="s">
        <v>3852</v>
      </c>
      <c r="BW281" s="102" t="s">
        <v>3852</v>
      </c>
      <c r="BX281" s="102" t="s">
        <v>3852</v>
      </c>
      <c r="BY281" s="102"/>
      <c r="BZ281" s="102"/>
      <c r="CA281" s="102"/>
      <c r="CB281" s="102"/>
    </row>
    <row r="282" spans="1:80" s="102" customFormat="1" ht="15.75" x14ac:dyDescent="0.25">
      <c r="A282" s="185" t="s">
        <v>549</v>
      </c>
      <c r="B282" s="186" t="s">
        <v>11971</v>
      </c>
      <c r="C282" s="186" t="s">
        <v>9915</v>
      </c>
      <c r="D282" s="186" t="s">
        <v>9916</v>
      </c>
      <c r="E282" s="186" t="s">
        <v>9917</v>
      </c>
      <c r="F282" s="186" t="s">
        <v>9918</v>
      </c>
      <c r="G282" s="185" t="s">
        <v>657</v>
      </c>
      <c r="H282" s="187" t="s">
        <v>11972</v>
      </c>
      <c r="I282" s="185" t="s">
        <v>2940</v>
      </c>
      <c r="J282" s="188">
        <v>2</v>
      </c>
      <c r="K282" s="186" t="s">
        <v>4175</v>
      </c>
      <c r="L282" s="188">
        <v>1</v>
      </c>
      <c r="M282" s="186" t="s">
        <v>4176</v>
      </c>
      <c r="N282" s="188" t="s">
        <v>720</v>
      </c>
      <c r="O282" s="186" t="s">
        <v>9919</v>
      </c>
      <c r="P282" s="188">
        <v>3</v>
      </c>
      <c r="Q282" s="186" t="s">
        <v>11642</v>
      </c>
      <c r="R282" s="188" t="s">
        <v>719</v>
      </c>
      <c r="S282" s="186" t="s">
        <v>11649</v>
      </c>
      <c r="T282" s="188" t="s">
        <v>719</v>
      </c>
      <c r="U282" s="186" t="s">
        <v>11650</v>
      </c>
      <c r="V282" s="188" t="s">
        <v>9896</v>
      </c>
      <c r="W282" s="186" t="s">
        <v>9897</v>
      </c>
      <c r="X282" s="188" t="s">
        <v>2870</v>
      </c>
      <c r="Y282" s="186" t="s">
        <v>4024</v>
      </c>
      <c r="Z282" s="186" t="str">
        <f t="shared" si="8"/>
        <v>11 Ciudades y comunidades sostenibles</v>
      </c>
      <c r="AA282" s="188" t="s">
        <v>11630</v>
      </c>
      <c r="AB282" s="186" t="s">
        <v>11631</v>
      </c>
      <c r="AC282" s="186" t="str">
        <f t="shared" si="9"/>
        <v>11.a Apoyar los vinculos economicos, sociales y ambientales positivos entre las zonas urbanas, periurbanas y rurales fortaleciendo la planificacion del desarrollo nacional y regional</v>
      </c>
      <c r="AD282" s="160" t="s">
        <v>7521</v>
      </c>
      <c r="AE282" s="160" t="s">
        <v>7522</v>
      </c>
      <c r="AF282" s="160" t="s">
        <v>6479</v>
      </c>
      <c r="AG282" s="160" t="s">
        <v>7523</v>
      </c>
      <c r="AH282" s="160" t="s">
        <v>719</v>
      </c>
      <c r="AI282" s="160" t="s">
        <v>4230</v>
      </c>
      <c r="AJ282" s="160" t="s">
        <v>4231</v>
      </c>
      <c r="AK282" s="160" t="s">
        <v>3968</v>
      </c>
      <c r="AL282" s="160" t="s">
        <v>7524</v>
      </c>
      <c r="AM282" s="160" t="s">
        <v>3996</v>
      </c>
      <c r="AN282" s="160" t="s">
        <v>3997</v>
      </c>
      <c r="AO282" s="160" t="s">
        <v>3998</v>
      </c>
      <c r="AP282" s="160" t="s">
        <v>719</v>
      </c>
      <c r="AQ282" s="160" t="s">
        <v>7525</v>
      </c>
      <c r="AR282" s="160" t="s">
        <v>7526</v>
      </c>
      <c r="AS282" s="160" t="s">
        <v>4004</v>
      </c>
      <c r="AT282" s="160" t="s">
        <v>7527</v>
      </c>
      <c r="AU282" s="160" t="s">
        <v>5972</v>
      </c>
      <c r="AV282" s="160" t="s">
        <v>4001</v>
      </c>
      <c r="AW282" s="160" t="s">
        <v>7527</v>
      </c>
      <c r="AX282" s="160" t="s">
        <v>5972</v>
      </c>
      <c r="AY282" s="160" t="s">
        <v>3852</v>
      </c>
      <c r="AZ282" s="160" t="s">
        <v>3852</v>
      </c>
      <c r="BA282" s="160" t="s">
        <v>3852</v>
      </c>
      <c r="BB282" s="160" t="s">
        <v>3852</v>
      </c>
      <c r="BC282" s="160" t="s">
        <v>3852</v>
      </c>
      <c r="BD282" s="160" t="s">
        <v>3852</v>
      </c>
      <c r="BE282" s="160" t="s">
        <v>3852</v>
      </c>
      <c r="BF282" s="160" t="s">
        <v>3852</v>
      </c>
      <c r="BG282" s="160" t="s">
        <v>3852</v>
      </c>
      <c r="BH282" s="160" t="s">
        <v>3852</v>
      </c>
      <c r="BI282" s="160" t="s">
        <v>3852</v>
      </c>
      <c r="BJ282" s="160" t="s">
        <v>3852</v>
      </c>
      <c r="BK282" s="160" t="s">
        <v>3852</v>
      </c>
      <c r="BL282" s="160" t="s">
        <v>3852</v>
      </c>
      <c r="BM282" s="160" t="s">
        <v>3852</v>
      </c>
      <c r="BN282" s="160" t="s">
        <v>3852</v>
      </c>
      <c r="BO282" s="160" t="s">
        <v>3852</v>
      </c>
      <c r="BP282" s="160" t="s">
        <v>3852</v>
      </c>
      <c r="BQ282" s="160" t="s">
        <v>3852</v>
      </c>
      <c r="BR282" s="160" t="s">
        <v>3852</v>
      </c>
      <c r="BS282" s="160" t="s">
        <v>3852</v>
      </c>
      <c r="BT282" s="159" t="s">
        <v>3852</v>
      </c>
      <c r="BU282" s="159" t="s">
        <v>3852</v>
      </c>
      <c r="BV282" s="159" t="s">
        <v>3852</v>
      </c>
      <c r="BW282" s="102" t="s">
        <v>3852</v>
      </c>
      <c r="BX282" s="102" t="s">
        <v>3852</v>
      </c>
    </row>
    <row r="283" spans="1:80" s="102" customFormat="1" ht="15.75" x14ac:dyDescent="0.25">
      <c r="A283" s="185" t="s">
        <v>549</v>
      </c>
      <c r="B283" s="186" t="s">
        <v>11971</v>
      </c>
      <c r="C283" s="186" t="s">
        <v>9915</v>
      </c>
      <c r="D283" s="186" t="s">
        <v>9916</v>
      </c>
      <c r="E283" s="186" t="s">
        <v>9917</v>
      </c>
      <c r="F283" s="186" t="s">
        <v>9918</v>
      </c>
      <c r="G283" s="185" t="s">
        <v>666</v>
      </c>
      <c r="H283" s="187" t="s">
        <v>11619</v>
      </c>
      <c r="I283" s="185" t="s">
        <v>2941</v>
      </c>
      <c r="J283" s="188">
        <v>2</v>
      </c>
      <c r="K283" s="186" t="s">
        <v>4175</v>
      </c>
      <c r="L283" s="188">
        <v>1</v>
      </c>
      <c r="M283" s="186" t="s">
        <v>4176</v>
      </c>
      <c r="N283" s="188">
        <v>2</v>
      </c>
      <c r="O283" s="186" t="s">
        <v>9919</v>
      </c>
      <c r="P283" s="188">
        <v>1</v>
      </c>
      <c r="Q283" s="186" t="s">
        <v>3957</v>
      </c>
      <c r="R283" s="188" t="s">
        <v>747</v>
      </c>
      <c r="S283" s="186" t="s">
        <v>11646</v>
      </c>
      <c r="T283" s="188" t="s">
        <v>719</v>
      </c>
      <c r="U283" s="186" t="s">
        <v>11695</v>
      </c>
      <c r="V283" s="188" t="s">
        <v>3987</v>
      </c>
      <c r="W283" s="186" t="s">
        <v>3988</v>
      </c>
      <c r="X283" s="188" t="s">
        <v>2870</v>
      </c>
      <c r="Y283" s="186" t="s">
        <v>4024</v>
      </c>
      <c r="Z283" s="186" t="str">
        <f t="shared" si="8"/>
        <v>11 Ciudades y comunidades sostenibles</v>
      </c>
      <c r="AA283" s="188">
        <v>11.3</v>
      </c>
      <c r="AB283" s="186" t="s">
        <v>4463</v>
      </c>
      <c r="AC283" s="186" t="str">
        <f t="shared" si="9"/>
        <v>11.3 De aqui a 2030, aumentar la urbanizacion inclusiva y sostenible y la capacidad para la planificacion y la gestion participativas, integradas y sostenibles de los asentamientos humanos en todos los paises</v>
      </c>
      <c r="AD283" s="160" t="s">
        <v>5974</v>
      </c>
      <c r="AE283" s="160" t="s">
        <v>7528</v>
      </c>
      <c r="AF283" s="160" t="s">
        <v>4204</v>
      </c>
      <c r="AG283" s="160" t="s">
        <v>7529</v>
      </c>
      <c r="AH283" s="160" t="s">
        <v>719</v>
      </c>
      <c r="AI283" s="160" t="s">
        <v>4239</v>
      </c>
      <c r="AJ283" s="160" t="s">
        <v>4240</v>
      </c>
      <c r="AK283" s="160" t="s">
        <v>4013</v>
      </c>
      <c r="AL283" s="160" t="s">
        <v>7524</v>
      </c>
      <c r="AM283" s="160" t="s">
        <v>3996</v>
      </c>
      <c r="AN283" s="160" t="s">
        <v>3997</v>
      </c>
      <c r="AO283" s="160" t="s">
        <v>3998</v>
      </c>
      <c r="AP283" s="160" t="s">
        <v>719</v>
      </c>
      <c r="AQ283" s="160" t="s">
        <v>6180</v>
      </c>
      <c r="AR283" s="160" t="s">
        <v>7530</v>
      </c>
      <c r="AS283" s="160" t="s">
        <v>7531</v>
      </c>
      <c r="AT283" s="160" t="s">
        <v>7532</v>
      </c>
      <c r="AU283" s="160" t="s">
        <v>7497</v>
      </c>
      <c r="AV283" s="160"/>
      <c r="AW283" s="160" t="s">
        <v>3852</v>
      </c>
      <c r="AX283" s="160" t="s">
        <v>3852</v>
      </c>
      <c r="AY283" s="160" t="s">
        <v>3852</v>
      </c>
      <c r="AZ283" s="160" t="s">
        <v>3852</v>
      </c>
      <c r="BA283" s="160" t="s">
        <v>3852</v>
      </c>
      <c r="BB283" s="160" t="s">
        <v>3852</v>
      </c>
      <c r="BC283" s="160" t="s">
        <v>3852</v>
      </c>
      <c r="BD283" s="160" t="s">
        <v>3852</v>
      </c>
      <c r="BE283" s="160" t="s">
        <v>3852</v>
      </c>
      <c r="BF283" s="160" t="s">
        <v>3852</v>
      </c>
      <c r="BG283" s="160" t="s">
        <v>3852</v>
      </c>
      <c r="BH283" s="160" t="s">
        <v>3852</v>
      </c>
      <c r="BI283" s="160" t="s">
        <v>3852</v>
      </c>
      <c r="BJ283" s="160" t="s">
        <v>3852</v>
      </c>
      <c r="BK283" s="160" t="s">
        <v>3852</v>
      </c>
      <c r="BL283" s="160" t="s">
        <v>3852</v>
      </c>
      <c r="BM283" s="160" t="s">
        <v>3852</v>
      </c>
      <c r="BN283" s="160" t="s">
        <v>3852</v>
      </c>
      <c r="BO283" s="160" t="s">
        <v>3852</v>
      </c>
      <c r="BP283" s="160" t="s">
        <v>3852</v>
      </c>
      <c r="BQ283" s="160" t="s">
        <v>3852</v>
      </c>
      <c r="BR283" s="160" t="s">
        <v>3852</v>
      </c>
      <c r="BS283" s="160" t="s">
        <v>3852</v>
      </c>
      <c r="BT283" s="159" t="s">
        <v>3852</v>
      </c>
      <c r="BU283" s="159" t="s">
        <v>3852</v>
      </c>
      <c r="BV283" s="159" t="s">
        <v>3852</v>
      </c>
      <c r="BW283" s="102" t="s">
        <v>3852</v>
      </c>
      <c r="BX283" s="102" t="s">
        <v>3852</v>
      </c>
    </row>
    <row r="284" spans="1:80" s="102" customFormat="1" ht="15.75" x14ac:dyDescent="0.25">
      <c r="A284" s="185" t="s">
        <v>549</v>
      </c>
      <c r="B284" s="186" t="s">
        <v>11971</v>
      </c>
      <c r="C284" s="186" t="s">
        <v>9915</v>
      </c>
      <c r="D284" s="186" t="s">
        <v>9916</v>
      </c>
      <c r="E284" s="186" t="s">
        <v>9917</v>
      </c>
      <c r="F284" s="186" t="s">
        <v>9918</v>
      </c>
      <c r="G284" s="185" t="s">
        <v>3862</v>
      </c>
      <c r="H284" s="187" t="s">
        <v>11623</v>
      </c>
      <c r="I284" s="185" t="s">
        <v>11973</v>
      </c>
      <c r="J284" s="188">
        <v>2</v>
      </c>
      <c r="K284" s="186" t="s">
        <v>4175</v>
      </c>
      <c r="L284" s="188">
        <v>1</v>
      </c>
      <c r="M284" s="186" t="s">
        <v>4176</v>
      </c>
      <c r="N284" s="188">
        <v>7</v>
      </c>
      <c r="O284" s="186" t="s">
        <v>7244</v>
      </c>
      <c r="P284" s="188">
        <v>1</v>
      </c>
      <c r="Q284" s="186" t="s">
        <v>3957</v>
      </c>
      <c r="R284" s="188" t="s">
        <v>747</v>
      </c>
      <c r="S284" s="186" t="s">
        <v>11646</v>
      </c>
      <c r="T284" s="188" t="s">
        <v>719</v>
      </c>
      <c r="U284" s="186" t="s">
        <v>11695</v>
      </c>
      <c r="V284" s="188" t="s">
        <v>4005</v>
      </c>
      <c r="W284" s="186" t="s">
        <v>4006</v>
      </c>
      <c r="X284" s="188" t="s">
        <v>2870</v>
      </c>
      <c r="Y284" s="186" t="s">
        <v>4024</v>
      </c>
      <c r="Z284" s="186" t="str">
        <f t="shared" si="8"/>
        <v>11 Ciudades y comunidades sostenibles</v>
      </c>
      <c r="AA284" s="188">
        <v>11.3</v>
      </c>
      <c r="AB284" s="186" t="s">
        <v>4463</v>
      </c>
      <c r="AC284" s="186" t="str">
        <f t="shared" si="9"/>
        <v>11.3 De aqui a 2030, aumentar la urbanizacion inclusiva y sostenible y la capacidad para la planificacion y la gestion participativas, integradas y sostenibles de los asentamientos humanos en todos los paises</v>
      </c>
      <c r="AD284" s="160" t="s">
        <v>7533</v>
      </c>
      <c r="AE284" s="160" t="s">
        <v>7534</v>
      </c>
      <c r="AF284" s="160" t="s">
        <v>7535</v>
      </c>
      <c r="AG284" s="160" t="s">
        <v>7536</v>
      </c>
      <c r="AH284" s="160" t="s">
        <v>719</v>
      </c>
      <c r="AI284" s="160" t="s">
        <v>7537</v>
      </c>
      <c r="AJ284" s="160" t="s">
        <v>7538</v>
      </c>
      <c r="AK284" s="160" t="s">
        <v>4013</v>
      </c>
      <c r="AL284" s="160" t="s">
        <v>7539</v>
      </c>
      <c r="AM284" s="160" t="s">
        <v>3996</v>
      </c>
      <c r="AN284" s="160" t="s">
        <v>3997</v>
      </c>
      <c r="AO284" s="160" t="s">
        <v>3998</v>
      </c>
      <c r="AP284" s="160" t="s">
        <v>719</v>
      </c>
      <c r="AQ284" s="160" t="s">
        <v>7540</v>
      </c>
      <c r="AR284" s="160" t="s">
        <v>7541</v>
      </c>
      <c r="AS284" s="160" t="s">
        <v>7542</v>
      </c>
      <c r="AT284" s="160" t="s">
        <v>7527</v>
      </c>
      <c r="AU284" s="160" t="s">
        <v>5972</v>
      </c>
      <c r="AV284" s="160" t="s">
        <v>3852</v>
      </c>
      <c r="AW284" s="160" t="s">
        <v>3852</v>
      </c>
      <c r="AX284" s="160" t="s">
        <v>3852</v>
      </c>
      <c r="AY284" s="160" t="s">
        <v>3852</v>
      </c>
      <c r="AZ284" s="160" t="s">
        <v>3852</v>
      </c>
      <c r="BA284" s="160" t="s">
        <v>3852</v>
      </c>
      <c r="BB284" s="160" t="s">
        <v>3852</v>
      </c>
      <c r="BC284" s="160" t="s">
        <v>3852</v>
      </c>
      <c r="BD284" s="160" t="s">
        <v>3852</v>
      </c>
      <c r="BE284" s="160" t="s">
        <v>3852</v>
      </c>
      <c r="BF284" s="160" t="s">
        <v>3852</v>
      </c>
      <c r="BG284" s="160" t="s">
        <v>3852</v>
      </c>
      <c r="BH284" s="160" t="s">
        <v>3852</v>
      </c>
      <c r="BI284" s="160" t="s">
        <v>3852</v>
      </c>
      <c r="BJ284" s="160" t="s">
        <v>3852</v>
      </c>
      <c r="BK284" s="160" t="s">
        <v>3852</v>
      </c>
      <c r="BL284" s="160" t="s">
        <v>3852</v>
      </c>
      <c r="BM284" s="160" t="s">
        <v>3852</v>
      </c>
      <c r="BN284" s="160"/>
      <c r="BO284" s="160"/>
      <c r="BP284" s="160"/>
      <c r="BQ284" s="160"/>
      <c r="BR284" s="160"/>
      <c r="BS284" s="160"/>
      <c r="BT284" s="159"/>
      <c r="BU284" s="159"/>
      <c r="BV284" s="159"/>
    </row>
    <row r="285" spans="1:80" s="102" customFormat="1" ht="15.75" x14ac:dyDescent="0.25">
      <c r="A285" s="185" t="s">
        <v>549</v>
      </c>
      <c r="B285" s="186" t="s">
        <v>11971</v>
      </c>
      <c r="C285" s="186" t="s">
        <v>9915</v>
      </c>
      <c r="D285" s="186" t="s">
        <v>9916</v>
      </c>
      <c r="E285" s="186" t="s">
        <v>9917</v>
      </c>
      <c r="F285" s="186" t="s">
        <v>9918</v>
      </c>
      <c r="G285" s="185" t="s">
        <v>667</v>
      </c>
      <c r="H285" s="187" t="s">
        <v>11625</v>
      </c>
      <c r="I285" s="185" t="s">
        <v>2938</v>
      </c>
      <c r="J285" s="188">
        <v>5</v>
      </c>
      <c r="K285" s="186" t="s">
        <v>11626</v>
      </c>
      <c r="L285" s="188">
        <v>3</v>
      </c>
      <c r="M285" s="186" t="s">
        <v>7725</v>
      </c>
      <c r="N285" s="188" t="s">
        <v>728</v>
      </c>
      <c r="O285" s="186" t="s">
        <v>4021</v>
      </c>
      <c r="P285" s="188">
        <v>1</v>
      </c>
      <c r="Q285" s="186" t="s">
        <v>3957</v>
      </c>
      <c r="R285" s="188" t="s">
        <v>739</v>
      </c>
      <c r="S285" s="186" t="s">
        <v>11627</v>
      </c>
      <c r="T285" s="188" t="s">
        <v>720</v>
      </c>
      <c r="U285" s="186" t="s">
        <v>4020</v>
      </c>
      <c r="V285" s="188" t="s">
        <v>4022</v>
      </c>
      <c r="W285" s="186" t="s">
        <v>4023</v>
      </c>
      <c r="X285" s="188" t="s">
        <v>2870</v>
      </c>
      <c r="Y285" s="186" t="s">
        <v>4024</v>
      </c>
      <c r="Z285" s="186" t="str">
        <f t="shared" si="8"/>
        <v>11 Ciudades y comunidades sostenibles</v>
      </c>
      <c r="AA285" s="188">
        <v>11.5</v>
      </c>
      <c r="AB285" s="186" t="s">
        <v>4025</v>
      </c>
      <c r="AC285" s="186" t="str">
        <f t="shared" si="9"/>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285" s="160" t="s">
        <v>5620</v>
      </c>
      <c r="AE285" s="160" t="s">
        <v>4228</v>
      </c>
      <c r="AF285" s="160" t="s">
        <v>3991</v>
      </c>
      <c r="AG285" s="160" t="s">
        <v>5625</v>
      </c>
      <c r="AH285" s="158" t="s">
        <v>719</v>
      </c>
      <c r="AI285" s="159" t="s">
        <v>7546</v>
      </c>
      <c r="AJ285" s="159" t="s">
        <v>7547</v>
      </c>
      <c r="AK285" s="159" t="s">
        <v>3968</v>
      </c>
      <c r="AL285" s="159" t="s">
        <v>7548</v>
      </c>
      <c r="AM285" s="158" t="s">
        <v>3996</v>
      </c>
      <c r="AN285" s="158" t="s">
        <v>3997</v>
      </c>
      <c r="AO285" s="158" t="s">
        <v>3998</v>
      </c>
      <c r="AP285" s="158" t="s">
        <v>719</v>
      </c>
      <c r="AQ285" s="160" t="s">
        <v>7549</v>
      </c>
      <c r="AR285" s="159" t="s">
        <v>7550</v>
      </c>
      <c r="AS285" s="160" t="s">
        <v>4004</v>
      </c>
      <c r="AT285" s="159" t="s">
        <v>7551</v>
      </c>
      <c r="AU285" s="159" t="s">
        <v>5728</v>
      </c>
      <c r="AV285" s="160" t="s">
        <v>4001</v>
      </c>
      <c r="AW285" s="159" t="s">
        <v>7551</v>
      </c>
      <c r="AX285" s="159" t="s">
        <v>5728</v>
      </c>
      <c r="AY285" s="160" t="s">
        <v>3852</v>
      </c>
      <c r="AZ285" s="159" t="s">
        <v>3852</v>
      </c>
      <c r="BA285" s="159" t="s">
        <v>3852</v>
      </c>
      <c r="BB285" s="160" t="s">
        <v>3852</v>
      </c>
      <c r="BC285" s="159" t="s">
        <v>3852</v>
      </c>
      <c r="BD285" s="159" t="s">
        <v>3852</v>
      </c>
      <c r="BE285" s="160" t="s">
        <v>3852</v>
      </c>
      <c r="BF285" s="159" t="s">
        <v>3852</v>
      </c>
      <c r="BG285" s="159" t="s">
        <v>3852</v>
      </c>
      <c r="BH285" s="159" t="s">
        <v>3852</v>
      </c>
      <c r="BI285" s="159" t="s">
        <v>3852</v>
      </c>
      <c r="BJ285" s="159" t="s">
        <v>3852</v>
      </c>
      <c r="BK285" s="159" t="s">
        <v>3852</v>
      </c>
      <c r="BL285" s="159" t="s">
        <v>3852</v>
      </c>
      <c r="BM285" s="159" t="s">
        <v>3852</v>
      </c>
      <c r="BN285" s="159" t="s">
        <v>3852</v>
      </c>
      <c r="BO285" s="159" t="s">
        <v>3852</v>
      </c>
      <c r="BP285" s="159" t="s">
        <v>3852</v>
      </c>
      <c r="BQ285" s="159" t="s">
        <v>3852</v>
      </c>
      <c r="BR285" s="159" t="s">
        <v>3852</v>
      </c>
      <c r="BS285" s="159" t="s">
        <v>3852</v>
      </c>
      <c r="BT285" s="159" t="s">
        <v>3852</v>
      </c>
      <c r="BU285" s="159" t="s">
        <v>3852</v>
      </c>
      <c r="BV285" s="159" t="s">
        <v>3852</v>
      </c>
      <c r="BW285" s="102" t="s">
        <v>3852</v>
      </c>
      <c r="BX285" s="102" t="s">
        <v>3852</v>
      </c>
    </row>
    <row r="286" spans="1:80" s="102" customFormat="1" ht="15.75" x14ac:dyDescent="0.25">
      <c r="A286" s="185" t="s">
        <v>550</v>
      </c>
      <c r="B286" s="186" t="s">
        <v>11974</v>
      </c>
      <c r="C286" s="186" t="s">
        <v>6018</v>
      </c>
      <c r="D286" s="186" t="s">
        <v>6019</v>
      </c>
      <c r="E286" s="186" t="s">
        <v>6020</v>
      </c>
      <c r="F286" s="186" t="s">
        <v>6021</v>
      </c>
      <c r="G286" s="185" t="s">
        <v>656</v>
      </c>
      <c r="H286" s="187" t="s">
        <v>11975</v>
      </c>
      <c r="I286" s="185" t="s">
        <v>2951</v>
      </c>
      <c r="J286" s="188">
        <v>2</v>
      </c>
      <c r="K286" s="186" t="s">
        <v>4175</v>
      </c>
      <c r="L286" s="188">
        <v>1</v>
      </c>
      <c r="M286" s="186" t="s">
        <v>4176</v>
      </c>
      <c r="N286" s="188" t="s">
        <v>768</v>
      </c>
      <c r="O286" s="186" t="s">
        <v>6022</v>
      </c>
      <c r="P286" s="188">
        <v>3</v>
      </c>
      <c r="Q286" s="186" t="s">
        <v>11642</v>
      </c>
      <c r="R286" s="188" t="s">
        <v>739</v>
      </c>
      <c r="S286" s="186" t="s">
        <v>6023</v>
      </c>
      <c r="T286" s="188" t="s">
        <v>719</v>
      </c>
      <c r="U286" s="186" t="s">
        <v>6023</v>
      </c>
      <c r="V286" s="188" t="s">
        <v>6024</v>
      </c>
      <c r="W286" s="186" t="s">
        <v>6025</v>
      </c>
      <c r="X286" s="188" t="s">
        <v>2870</v>
      </c>
      <c r="Y286" s="186" t="s">
        <v>4024</v>
      </c>
      <c r="Z286" s="186" t="str">
        <f t="shared" si="8"/>
        <v>11 Ciudades y comunidades sostenibles</v>
      </c>
      <c r="AA286" s="188" t="s">
        <v>11630</v>
      </c>
      <c r="AB286" s="186" t="s">
        <v>11631</v>
      </c>
      <c r="AC286" s="186" t="str">
        <f t="shared" si="9"/>
        <v>11.a Apoyar los vinculos economicos, sociales y ambientales positivos entre las zonas urbanas, periurbanas y rurales fortaleciendo la planificacion del desarrollo nacional y regional</v>
      </c>
      <c r="AD286" s="160" t="s">
        <v>4074</v>
      </c>
      <c r="AE286" s="160" t="s">
        <v>4515</v>
      </c>
      <c r="AF286" s="160" t="s">
        <v>4076</v>
      </c>
      <c r="AG286" s="160" t="s">
        <v>4516</v>
      </c>
      <c r="AH286" s="158" t="s">
        <v>719</v>
      </c>
      <c r="AI286" s="159" t="s">
        <v>7552</v>
      </c>
      <c r="AJ286" s="159" t="s">
        <v>7553</v>
      </c>
      <c r="AK286" s="159" t="s">
        <v>4013</v>
      </c>
      <c r="AL286" s="159" t="s">
        <v>7554</v>
      </c>
      <c r="AM286" s="158" t="s">
        <v>3996</v>
      </c>
      <c r="AN286" s="158" t="s">
        <v>3997</v>
      </c>
      <c r="AO286" s="158" t="s">
        <v>3998</v>
      </c>
      <c r="AP286" s="158" t="s">
        <v>719</v>
      </c>
      <c r="AQ286" s="160" t="s">
        <v>4242</v>
      </c>
      <c r="AR286" s="159" t="s">
        <v>7555</v>
      </c>
      <c r="AS286" s="160" t="s">
        <v>7556</v>
      </c>
      <c r="AT286" s="159" t="s">
        <v>7551</v>
      </c>
      <c r="AU286" s="159" t="s">
        <v>5728</v>
      </c>
      <c r="AV286" s="160" t="s">
        <v>3852</v>
      </c>
      <c r="AW286" s="159" t="s">
        <v>3852</v>
      </c>
      <c r="AX286" s="159" t="s">
        <v>3852</v>
      </c>
      <c r="AY286" s="160" t="s">
        <v>3852</v>
      </c>
      <c r="AZ286" s="159" t="s">
        <v>3852</v>
      </c>
      <c r="BA286" s="159"/>
      <c r="BB286" s="160"/>
      <c r="BC286" s="159"/>
      <c r="BD286" s="159"/>
      <c r="BE286" s="160"/>
      <c r="BF286" s="159"/>
      <c r="BG286" s="159"/>
      <c r="BH286" s="159"/>
      <c r="BI286" s="159"/>
      <c r="BJ286" s="159"/>
      <c r="BK286" s="159"/>
      <c r="BL286" s="159"/>
      <c r="BM286" s="159"/>
      <c r="BN286" s="159"/>
      <c r="BO286" s="159"/>
      <c r="BP286" s="159"/>
      <c r="BQ286" s="159"/>
      <c r="BR286" s="159"/>
      <c r="BS286" s="159"/>
      <c r="BT286" s="159"/>
      <c r="BU286" s="159"/>
      <c r="BV286" s="159"/>
    </row>
    <row r="287" spans="1:80" s="102" customFormat="1" ht="15.75" x14ac:dyDescent="0.25">
      <c r="A287" s="185" t="s">
        <v>550</v>
      </c>
      <c r="B287" s="186" t="s">
        <v>11974</v>
      </c>
      <c r="C287" s="186" t="s">
        <v>6018</v>
      </c>
      <c r="D287" s="186" t="s">
        <v>6019</v>
      </c>
      <c r="E287" s="186" t="s">
        <v>6020</v>
      </c>
      <c r="F287" s="186" t="s">
        <v>6021</v>
      </c>
      <c r="G287" s="185" t="s">
        <v>666</v>
      </c>
      <c r="H287" s="187" t="s">
        <v>11619</v>
      </c>
      <c r="I287" s="185" t="s">
        <v>2952</v>
      </c>
      <c r="J287" s="188">
        <v>2</v>
      </c>
      <c r="K287" s="186" t="s">
        <v>4175</v>
      </c>
      <c r="L287" s="188">
        <v>1</v>
      </c>
      <c r="M287" s="186" t="s">
        <v>4176</v>
      </c>
      <c r="N287" s="188" t="s">
        <v>768</v>
      </c>
      <c r="O287" s="186" t="s">
        <v>6022</v>
      </c>
      <c r="P287" s="188">
        <v>3</v>
      </c>
      <c r="Q287" s="186" t="s">
        <v>11642</v>
      </c>
      <c r="R287" s="188" t="s">
        <v>739</v>
      </c>
      <c r="S287" s="186" t="s">
        <v>6023</v>
      </c>
      <c r="T287" s="188" t="s">
        <v>719</v>
      </c>
      <c r="U287" s="186" t="s">
        <v>6023</v>
      </c>
      <c r="V287" s="188" t="s">
        <v>3987</v>
      </c>
      <c r="W287" s="186" t="s">
        <v>3988</v>
      </c>
      <c r="X287" s="188" t="s">
        <v>2870</v>
      </c>
      <c r="Y287" s="186" t="s">
        <v>4024</v>
      </c>
      <c r="Z287" s="186" t="str">
        <f t="shared" si="8"/>
        <v>11 Ciudades y comunidades sostenibles</v>
      </c>
      <c r="AA287" s="188">
        <v>11.3</v>
      </c>
      <c r="AB287" s="186" t="s">
        <v>4463</v>
      </c>
      <c r="AC287" s="186" t="str">
        <f t="shared" si="9"/>
        <v>11.3 De aqui a 2030, aumentar la urbanizacion inclusiva y sostenible y la capacidad para la planificacion y la gestion participativas, integradas y sostenibles de los asentamientos humanos en todos los paises</v>
      </c>
      <c r="AD287" s="160" t="s">
        <v>7559</v>
      </c>
      <c r="AE287" s="160" t="s">
        <v>6519</v>
      </c>
      <c r="AF287" s="160" t="s">
        <v>7560</v>
      </c>
      <c r="AG287" s="160" t="s">
        <v>7561</v>
      </c>
      <c r="AH287" s="158" t="s">
        <v>719</v>
      </c>
      <c r="AI287" s="159" t="s">
        <v>7562</v>
      </c>
      <c r="AJ287" s="159" t="s">
        <v>7563</v>
      </c>
      <c r="AK287" s="159" t="s">
        <v>3968</v>
      </c>
      <c r="AL287" s="159" t="s">
        <v>7564</v>
      </c>
      <c r="AM287" s="158" t="s">
        <v>3996</v>
      </c>
      <c r="AN287" s="158" t="s">
        <v>3996</v>
      </c>
      <c r="AO287" s="158" t="s">
        <v>3998</v>
      </c>
      <c r="AP287" s="158" t="s">
        <v>719</v>
      </c>
      <c r="AQ287" s="160" t="s">
        <v>7565</v>
      </c>
      <c r="AR287" s="159" t="s">
        <v>7566</v>
      </c>
      <c r="AS287" s="160" t="s">
        <v>7567</v>
      </c>
      <c r="AT287" s="159" t="s">
        <v>7568</v>
      </c>
      <c r="AU287" s="159" t="s">
        <v>7569</v>
      </c>
      <c r="AV287" s="160" t="s">
        <v>7570</v>
      </c>
      <c r="AW287" s="159" t="s">
        <v>7571</v>
      </c>
      <c r="AX287" s="159" t="s">
        <v>7572</v>
      </c>
      <c r="AY287" s="160" t="s">
        <v>7573</v>
      </c>
      <c r="AZ287" s="159" t="s">
        <v>7574</v>
      </c>
      <c r="BA287" s="159" t="s">
        <v>7575</v>
      </c>
      <c r="BB287" s="160" t="s">
        <v>7576</v>
      </c>
      <c r="BC287" s="159" t="s">
        <v>7577</v>
      </c>
      <c r="BD287" s="159" t="s">
        <v>7578</v>
      </c>
      <c r="BE287" s="160" t="s">
        <v>7579</v>
      </c>
      <c r="BF287" s="159" t="s">
        <v>7580</v>
      </c>
      <c r="BG287" s="159" t="s">
        <v>7569</v>
      </c>
      <c r="BH287" s="159" t="s">
        <v>3852</v>
      </c>
      <c r="BI287" s="159" t="s">
        <v>3852</v>
      </c>
      <c r="BJ287" s="159" t="s">
        <v>3852</v>
      </c>
      <c r="BK287" s="159" t="s">
        <v>3852</v>
      </c>
      <c r="BL287" s="159" t="s">
        <v>3852</v>
      </c>
      <c r="BM287" s="159" t="s">
        <v>3852</v>
      </c>
      <c r="BN287" s="159" t="s">
        <v>3852</v>
      </c>
      <c r="BO287" s="159" t="s">
        <v>3852</v>
      </c>
      <c r="BP287" s="159" t="s">
        <v>3852</v>
      </c>
      <c r="BQ287" s="159" t="s">
        <v>3852</v>
      </c>
      <c r="BR287" s="159" t="s">
        <v>3852</v>
      </c>
      <c r="BS287" s="159" t="s">
        <v>3852</v>
      </c>
      <c r="BT287" s="159" t="s">
        <v>3852</v>
      </c>
      <c r="BU287" s="159" t="s">
        <v>3852</v>
      </c>
      <c r="BV287" s="159" t="s">
        <v>3852</v>
      </c>
      <c r="BW287" s="102" t="s">
        <v>3852</v>
      </c>
      <c r="BX287" s="102" t="s">
        <v>3852</v>
      </c>
    </row>
    <row r="288" spans="1:80" ht="15.75" x14ac:dyDescent="0.25">
      <c r="A288" s="185" t="s">
        <v>550</v>
      </c>
      <c r="B288" s="186" t="s">
        <v>11974</v>
      </c>
      <c r="C288" s="186" t="s">
        <v>6018</v>
      </c>
      <c r="D288" s="186" t="s">
        <v>6019</v>
      </c>
      <c r="E288" s="186" t="s">
        <v>6020</v>
      </c>
      <c r="F288" s="186" t="s">
        <v>6021</v>
      </c>
      <c r="G288" s="185" t="s">
        <v>3862</v>
      </c>
      <c r="H288" s="187" t="s">
        <v>11623</v>
      </c>
      <c r="I288" s="185" t="s">
        <v>11976</v>
      </c>
      <c r="J288" s="188">
        <v>2</v>
      </c>
      <c r="K288" s="186" t="s">
        <v>4175</v>
      </c>
      <c r="L288" s="188">
        <v>1</v>
      </c>
      <c r="M288" s="186" t="s">
        <v>4176</v>
      </c>
      <c r="N288" s="188" t="s">
        <v>768</v>
      </c>
      <c r="O288" s="186" t="s">
        <v>6022</v>
      </c>
      <c r="P288" s="188">
        <v>3</v>
      </c>
      <c r="Q288" s="186" t="s">
        <v>11642</v>
      </c>
      <c r="R288" s="188" t="s">
        <v>739</v>
      </c>
      <c r="S288" s="186" t="s">
        <v>6023</v>
      </c>
      <c r="T288" s="188" t="s">
        <v>719</v>
      </c>
      <c r="U288" s="186" t="s">
        <v>6023</v>
      </c>
      <c r="V288" s="188" t="s">
        <v>4005</v>
      </c>
      <c r="W288" s="186" t="s">
        <v>4006</v>
      </c>
      <c r="X288" s="188" t="s">
        <v>2870</v>
      </c>
      <c r="Y288" s="186" t="s">
        <v>4024</v>
      </c>
      <c r="Z288" s="186" t="str">
        <f t="shared" si="8"/>
        <v>11 Ciudades y comunidades sostenibles</v>
      </c>
      <c r="AA288" s="188">
        <v>11.3</v>
      </c>
      <c r="AB288" s="186" t="s">
        <v>4463</v>
      </c>
      <c r="AC288" s="186" t="str">
        <f t="shared" si="9"/>
        <v>11.3 De aqui a 2030, aumentar la urbanizacion inclusiva y sostenible y la capacidad para la planificacion y la gestion participativas, integradas y sostenibles de los asentamientos humanos en todos los paises</v>
      </c>
      <c r="AD288" s="162" t="s">
        <v>7584</v>
      </c>
      <c r="AE288" s="162" t="s">
        <v>7585</v>
      </c>
      <c r="AF288" s="162" t="s">
        <v>7586</v>
      </c>
      <c r="AG288" s="162" t="s">
        <v>7587</v>
      </c>
      <c r="AH288" s="162">
        <v>1</v>
      </c>
      <c r="AI288" s="162" t="s">
        <v>7588</v>
      </c>
      <c r="AJ288" s="162" t="s">
        <v>7589</v>
      </c>
      <c r="AK288" s="162" t="s">
        <v>3968</v>
      </c>
      <c r="AL288" s="162" t="s">
        <v>7590</v>
      </c>
      <c r="AM288" s="162">
        <v>0.2</v>
      </c>
      <c r="AN288" s="162">
        <v>0.3</v>
      </c>
      <c r="AO288" s="162">
        <v>0.8</v>
      </c>
      <c r="AP288" s="162">
        <v>1</v>
      </c>
      <c r="AQ288" s="162" t="s">
        <v>7591</v>
      </c>
      <c r="AR288" s="162" t="s">
        <v>7592</v>
      </c>
      <c r="AS288" s="162" t="s">
        <v>7593</v>
      </c>
      <c r="AT288" s="162" t="s">
        <v>7594</v>
      </c>
      <c r="AU288" s="162" t="s">
        <v>7595</v>
      </c>
      <c r="AV288" s="162" t="s">
        <v>7596</v>
      </c>
      <c r="AW288" s="162" t="s">
        <v>7594</v>
      </c>
      <c r="AX288" s="162" t="s">
        <v>7595</v>
      </c>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row>
    <row r="289" spans="1:76" ht="15.75" x14ac:dyDescent="0.25">
      <c r="A289" s="185" t="s">
        <v>550</v>
      </c>
      <c r="B289" s="186" t="s">
        <v>11974</v>
      </c>
      <c r="C289" s="186" t="s">
        <v>6018</v>
      </c>
      <c r="D289" s="186" t="s">
        <v>6019</v>
      </c>
      <c r="E289" s="186" t="s">
        <v>6020</v>
      </c>
      <c r="F289" s="186" t="s">
        <v>6021</v>
      </c>
      <c r="G289" s="185" t="s">
        <v>667</v>
      </c>
      <c r="H289" s="187" t="s">
        <v>11625</v>
      </c>
      <c r="I289" s="185" t="s">
        <v>2949</v>
      </c>
      <c r="J289" s="188">
        <v>5</v>
      </c>
      <c r="K289" s="186" t="s">
        <v>11626</v>
      </c>
      <c r="L289" s="188">
        <v>3</v>
      </c>
      <c r="M289" s="186" t="s">
        <v>7725</v>
      </c>
      <c r="N289" s="188" t="s">
        <v>728</v>
      </c>
      <c r="O289" s="186" t="s">
        <v>4021</v>
      </c>
      <c r="P289" s="188">
        <v>1</v>
      </c>
      <c r="Q289" s="186" t="s">
        <v>3957</v>
      </c>
      <c r="R289" s="188" t="s">
        <v>739</v>
      </c>
      <c r="S289" s="186" t="s">
        <v>11627</v>
      </c>
      <c r="T289" s="188" t="s">
        <v>720</v>
      </c>
      <c r="U289" s="186" t="s">
        <v>4020</v>
      </c>
      <c r="V289" s="188" t="s">
        <v>4022</v>
      </c>
      <c r="W289" s="186" t="s">
        <v>4023</v>
      </c>
      <c r="X289" s="188" t="s">
        <v>2870</v>
      </c>
      <c r="Y289" s="186" t="s">
        <v>4024</v>
      </c>
      <c r="Z289" s="186" t="str">
        <f t="shared" si="8"/>
        <v>11 Ciudades y comunidades sostenibles</v>
      </c>
      <c r="AA289" s="188">
        <v>11.5</v>
      </c>
      <c r="AB289" s="186" t="s">
        <v>4025</v>
      </c>
      <c r="AC289" s="186" t="str">
        <f t="shared" si="9"/>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289" s="162" t="s">
        <v>7597</v>
      </c>
      <c r="AE289" s="162" t="s">
        <v>7598</v>
      </c>
      <c r="AF289" s="162" t="s">
        <v>7599</v>
      </c>
      <c r="AG289" s="162" t="s">
        <v>7600</v>
      </c>
      <c r="AH289" s="162">
        <v>0.8</v>
      </c>
      <c r="AI289" s="162" t="s">
        <v>7601</v>
      </c>
      <c r="AJ289" s="162" t="s">
        <v>7602</v>
      </c>
      <c r="AK289" s="162" t="s">
        <v>3968</v>
      </c>
      <c r="AL289" s="162" t="s">
        <v>7603</v>
      </c>
      <c r="AM289" s="162">
        <v>0.2</v>
      </c>
      <c r="AN289" s="162">
        <v>0.35</v>
      </c>
      <c r="AO289" s="162">
        <v>0.5</v>
      </c>
      <c r="AP289" s="162">
        <v>0.8</v>
      </c>
      <c r="AQ289" s="162" t="s">
        <v>7604</v>
      </c>
      <c r="AR289" s="162" t="s">
        <v>7605</v>
      </c>
      <c r="AS289" s="162" t="s">
        <v>7606</v>
      </c>
      <c r="AT289" s="162" t="s">
        <v>7607</v>
      </c>
      <c r="AU289" s="162" t="s">
        <v>7608</v>
      </c>
      <c r="AV289" s="162" t="s">
        <v>7609</v>
      </c>
      <c r="AW289" s="162" t="s">
        <v>7607</v>
      </c>
      <c r="AX289" s="162" t="s">
        <v>7608</v>
      </c>
      <c r="AY289" s="162" t="s">
        <v>7610</v>
      </c>
      <c r="AZ289" s="162" t="s">
        <v>7607</v>
      </c>
      <c r="BA289" s="162" t="s">
        <v>7608</v>
      </c>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row>
    <row r="290" spans="1:76" ht="15.75" x14ac:dyDescent="0.25">
      <c r="A290" s="185" t="s">
        <v>551</v>
      </c>
      <c r="B290" s="186" t="s">
        <v>11977</v>
      </c>
      <c r="C290" s="186" t="s">
        <v>6080</v>
      </c>
      <c r="D290" s="186" t="s">
        <v>6081</v>
      </c>
      <c r="E290" s="186" t="s">
        <v>11978</v>
      </c>
      <c r="F290" s="186" t="s">
        <v>6082</v>
      </c>
      <c r="G290" s="185" t="s">
        <v>658</v>
      </c>
      <c r="H290" s="187" t="s">
        <v>11979</v>
      </c>
      <c r="I290" s="185" t="s">
        <v>2958</v>
      </c>
      <c r="J290" s="188">
        <v>2</v>
      </c>
      <c r="K290" s="186" t="s">
        <v>4175</v>
      </c>
      <c r="L290" s="188">
        <v>1</v>
      </c>
      <c r="M290" s="186" t="s">
        <v>4176</v>
      </c>
      <c r="N290" s="188" t="s">
        <v>768</v>
      </c>
      <c r="O290" s="186" t="s">
        <v>6022</v>
      </c>
      <c r="P290" s="188">
        <v>3</v>
      </c>
      <c r="Q290" s="186" t="s">
        <v>11642</v>
      </c>
      <c r="R290" s="188" t="s">
        <v>739</v>
      </c>
      <c r="S290" s="186" t="s">
        <v>6023</v>
      </c>
      <c r="T290" s="188" t="s">
        <v>719</v>
      </c>
      <c r="U290" s="186" t="s">
        <v>6023</v>
      </c>
      <c r="V290" s="188" t="s">
        <v>6024</v>
      </c>
      <c r="W290" s="186" t="s">
        <v>6025</v>
      </c>
      <c r="X290" s="188" t="s">
        <v>2870</v>
      </c>
      <c r="Y290" s="186" t="s">
        <v>4024</v>
      </c>
      <c r="Z290" s="186" t="str">
        <f t="shared" si="8"/>
        <v>11 Ciudades y comunidades sostenibles</v>
      </c>
      <c r="AA290" s="188" t="s">
        <v>11630</v>
      </c>
      <c r="AB290" s="186" t="s">
        <v>11631</v>
      </c>
      <c r="AC290" s="186" t="str">
        <f t="shared" si="9"/>
        <v>11.a Apoyar los vinculos economicos, sociales y ambientales positivos entre las zonas urbanas, periurbanas y rurales fortaleciendo la planificacion del desarrollo nacional y regional</v>
      </c>
      <c r="AD290" s="162" t="s">
        <v>7611</v>
      </c>
      <c r="AE290" s="162" t="s">
        <v>7612</v>
      </c>
      <c r="AF290" s="162" t="s">
        <v>4357</v>
      </c>
      <c r="AG290" s="162" t="s">
        <v>7613</v>
      </c>
      <c r="AH290" s="162" t="s">
        <v>7614</v>
      </c>
      <c r="AI290" s="162" t="s">
        <v>7615</v>
      </c>
      <c r="AJ290" s="162" t="s">
        <v>7616</v>
      </c>
      <c r="AK290" s="162" t="s">
        <v>3968</v>
      </c>
      <c r="AL290" s="162" t="s">
        <v>7617</v>
      </c>
      <c r="AM290" s="162">
        <v>0.26</v>
      </c>
      <c r="AN290" s="162">
        <v>0.5</v>
      </c>
      <c r="AO290" s="162">
        <v>0.75</v>
      </c>
      <c r="AP290" s="162">
        <v>1</v>
      </c>
      <c r="AQ290" s="162" t="s">
        <v>4627</v>
      </c>
      <c r="AR290" s="162" t="s">
        <v>7618</v>
      </c>
      <c r="AS290" s="162" t="s">
        <v>7619</v>
      </c>
      <c r="AT290" s="162" t="s">
        <v>7620</v>
      </c>
      <c r="AU290" s="162" t="s">
        <v>7621</v>
      </c>
      <c r="AV290" s="162" t="s">
        <v>7622</v>
      </c>
      <c r="AW290" s="162" t="s">
        <v>7620</v>
      </c>
      <c r="AX290" s="162" t="s">
        <v>7621</v>
      </c>
      <c r="AY290" s="162" t="s">
        <v>7623</v>
      </c>
      <c r="AZ290" s="162" t="s">
        <v>7620</v>
      </c>
      <c r="BA290" s="162" t="s">
        <v>7621</v>
      </c>
      <c r="BB290" s="162" t="s">
        <v>7624</v>
      </c>
      <c r="BC290" s="162" t="s">
        <v>7620</v>
      </c>
      <c r="BD290" s="162" t="s">
        <v>7621</v>
      </c>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row>
    <row r="291" spans="1:76" ht="15.75" x14ac:dyDescent="0.25">
      <c r="A291" s="185" t="s">
        <v>551</v>
      </c>
      <c r="B291" s="186" t="s">
        <v>11977</v>
      </c>
      <c r="C291" s="186" t="s">
        <v>6080</v>
      </c>
      <c r="D291" s="186" t="s">
        <v>6081</v>
      </c>
      <c r="E291" s="186" t="s">
        <v>11978</v>
      </c>
      <c r="F291" s="186" t="s">
        <v>6082</v>
      </c>
      <c r="G291" s="185" t="s">
        <v>666</v>
      </c>
      <c r="H291" s="187" t="s">
        <v>11619</v>
      </c>
      <c r="I291" s="185" t="s">
        <v>2959</v>
      </c>
      <c r="J291" s="188">
        <v>2</v>
      </c>
      <c r="K291" s="186" t="s">
        <v>4175</v>
      </c>
      <c r="L291" s="188">
        <v>1</v>
      </c>
      <c r="M291" s="186" t="s">
        <v>4176</v>
      </c>
      <c r="N291" s="188" t="s">
        <v>768</v>
      </c>
      <c r="O291" s="186" t="s">
        <v>6022</v>
      </c>
      <c r="P291" s="188">
        <v>2</v>
      </c>
      <c r="Q291" s="186" t="s">
        <v>11668</v>
      </c>
      <c r="R291" s="188" t="s">
        <v>739</v>
      </c>
      <c r="S291" s="186" t="s">
        <v>11704</v>
      </c>
      <c r="T291" s="188" t="s">
        <v>719</v>
      </c>
      <c r="U291" s="186" t="s">
        <v>11704</v>
      </c>
      <c r="V291" s="188" t="s">
        <v>3987</v>
      </c>
      <c r="W291" s="186" t="s">
        <v>3988</v>
      </c>
      <c r="X291" s="188" t="s">
        <v>2870</v>
      </c>
      <c r="Y291" s="186" t="s">
        <v>4024</v>
      </c>
      <c r="Z291" s="186" t="str">
        <f t="shared" si="8"/>
        <v>11 Ciudades y comunidades sostenibles</v>
      </c>
      <c r="AA291" s="188">
        <v>11.3</v>
      </c>
      <c r="AB291" s="186" t="s">
        <v>4463</v>
      </c>
      <c r="AC291" s="186" t="str">
        <f t="shared" si="9"/>
        <v>11.3 De aqui a 2030, aumentar la urbanizacion inclusiva y sostenible y la capacidad para la planificacion y la gestion participativas, integradas y sostenibles de los asentamientos humanos en todos los paises</v>
      </c>
      <c r="AD291" s="162" t="s">
        <v>7625</v>
      </c>
      <c r="AE291" s="162" t="s">
        <v>7585</v>
      </c>
      <c r="AF291" s="162" t="s">
        <v>4375</v>
      </c>
      <c r="AG291" s="162" t="s">
        <v>7626</v>
      </c>
      <c r="AH291" s="162">
        <v>1</v>
      </c>
      <c r="AI291" s="162" t="s">
        <v>7627</v>
      </c>
      <c r="AJ291" s="162" t="s">
        <v>7628</v>
      </c>
      <c r="AK291" s="162" t="s">
        <v>3968</v>
      </c>
      <c r="AL291" s="162" t="s">
        <v>7629</v>
      </c>
      <c r="AM291" s="162">
        <v>0.2</v>
      </c>
      <c r="AN291" s="162">
        <v>0.4</v>
      </c>
      <c r="AO291" s="162">
        <v>0.7</v>
      </c>
      <c r="AP291" s="162">
        <v>1</v>
      </c>
      <c r="AQ291" s="162" t="s">
        <v>4639</v>
      </c>
      <c r="AR291" s="162" t="s">
        <v>7630</v>
      </c>
      <c r="AS291" s="162" t="s">
        <v>7631</v>
      </c>
      <c r="AT291" s="162" t="s">
        <v>7632</v>
      </c>
      <c r="AU291" s="162" t="s">
        <v>7633</v>
      </c>
      <c r="AV291" s="162" t="s">
        <v>7634</v>
      </c>
      <c r="AW291" s="162" t="s">
        <v>7635</v>
      </c>
      <c r="AX291" s="162" t="s">
        <v>7636</v>
      </c>
      <c r="AY291" s="162" t="s">
        <v>7637</v>
      </c>
      <c r="AZ291" s="162" t="s">
        <v>7638</v>
      </c>
      <c r="BA291" s="162" t="s">
        <v>7639</v>
      </c>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row>
    <row r="292" spans="1:76" ht="15.75" x14ac:dyDescent="0.25">
      <c r="A292" s="185" t="s">
        <v>551</v>
      </c>
      <c r="B292" s="186" t="s">
        <v>11977</v>
      </c>
      <c r="C292" s="186" t="s">
        <v>6080</v>
      </c>
      <c r="D292" s="186" t="s">
        <v>6081</v>
      </c>
      <c r="E292" s="186" t="s">
        <v>11978</v>
      </c>
      <c r="F292" s="186" t="s">
        <v>6082</v>
      </c>
      <c r="G292" s="185" t="s">
        <v>3862</v>
      </c>
      <c r="H292" s="187" t="s">
        <v>11623</v>
      </c>
      <c r="I292" s="185" t="s">
        <v>11980</v>
      </c>
      <c r="J292" s="188">
        <v>2</v>
      </c>
      <c r="K292" s="186" t="s">
        <v>4175</v>
      </c>
      <c r="L292" s="188">
        <v>1</v>
      </c>
      <c r="M292" s="186" t="s">
        <v>4176</v>
      </c>
      <c r="N292" s="188" t="s">
        <v>768</v>
      </c>
      <c r="O292" s="186" t="s">
        <v>6022</v>
      </c>
      <c r="P292" s="188">
        <v>3</v>
      </c>
      <c r="Q292" s="186" t="s">
        <v>11642</v>
      </c>
      <c r="R292" s="188" t="s">
        <v>739</v>
      </c>
      <c r="S292" s="186" t="s">
        <v>6023</v>
      </c>
      <c r="T292" s="188" t="s">
        <v>719</v>
      </c>
      <c r="U292" s="186" t="s">
        <v>6023</v>
      </c>
      <c r="V292" s="188" t="s">
        <v>4005</v>
      </c>
      <c r="W292" s="186" t="s">
        <v>4006</v>
      </c>
      <c r="X292" s="188" t="s">
        <v>2870</v>
      </c>
      <c r="Y292" s="186" t="s">
        <v>4024</v>
      </c>
      <c r="Z292" s="186" t="str">
        <f t="shared" si="8"/>
        <v>11 Ciudades y comunidades sostenibles</v>
      </c>
      <c r="AA292" s="188">
        <v>11.3</v>
      </c>
      <c r="AB292" s="186" t="s">
        <v>4463</v>
      </c>
      <c r="AC292" s="186" t="str">
        <f t="shared" si="9"/>
        <v>11.3 De aqui a 2030, aumentar la urbanizacion inclusiva y sostenible y la capacidad para la planificacion y la gestion participativas, integradas y sostenibles de los asentamientos humanos en todos los paises</v>
      </c>
      <c r="AD292" s="162" t="s">
        <v>7640</v>
      </c>
      <c r="AE292" s="162" t="s">
        <v>7641</v>
      </c>
      <c r="AF292" s="162" t="s">
        <v>4397</v>
      </c>
      <c r="AG292" s="162" t="s">
        <v>7642</v>
      </c>
      <c r="AH292" s="162">
        <v>1</v>
      </c>
      <c r="AI292" s="162" t="s">
        <v>7643</v>
      </c>
      <c r="AJ292" s="162" t="s">
        <v>7644</v>
      </c>
      <c r="AK292" s="162" t="s">
        <v>4013</v>
      </c>
      <c r="AL292" s="162" t="s">
        <v>7645</v>
      </c>
      <c r="AM292" s="162">
        <v>0.2</v>
      </c>
      <c r="AN292" s="162">
        <v>0.5</v>
      </c>
      <c r="AO292" s="162">
        <v>0.7</v>
      </c>
      <c r="AP292" s="162">
        <v>1</v>
      </c>
      <c r="AQ292" s="162" t="s">
        <v>4652</v>
      </c>
      <c r="AR292" s="162" t="s">
        <v>7646</v>
      </c>
      <c r="AS292" s="162" t="s">
        <v>7647</v>
      </c>
      <c r="AT292" s="162" t="s">
        <v>7648</v>
      </c>
      <c r="AU292" s="162" t="s">
        <v>7649</v>
      </c>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row>
    <row r="293" spans="1:76" ht="15.75" x14ac:dyDescent="0.25">
      <c r="A293" s="185" t="s">
        <v>551</v>
      </c>
      <c r="B293" s="186" t="s">
        <v>11977</v>
      </c>
      <c r="C293" s="186" t="s">
        <v>6080</v>
      </c>
      <c r="D293" s="186" t="s">
        <v>6081</v>
      </c>
      <c r="E293" s="186" t="s">
        <v>11978</v>
      </c>
      <c r="F293" s="186" t="s">
        <v>6082</v>
      </c>
      <c r="G293" s="185" t="s">
        <v>667</v>
      </c>
      <c r="H293" s="187" t="s">
        <v>11625</v>
      </c>
      <c r="I293" s="185" t="s">
        <v>2956</v>
      </c>
      <c r="J293" s="188">
        <v>5</v>
      </c>
      <c r="K293" s="186" t="s">
        <v>11626</v>
      </c>
      <c r="L293" s="188">
        <v>3</v>
      </c>
      <c r="M293" s="186" t="s">
        <v>7725</v>
      </c>
      <c r="N293" s="188" t="s">
        <v>728</v>
      </c>
      <c r="O293" s="186" t="s">
        <v>4021</v>
      </c>
      <c r="P293" s="188">
        <v>1</v>
      </c>
      <c r="Q293" s="186" t="s">
        <v>3957</v>
      </c>
      <c r="R293" s="188" t="s">
        <v>739</v>
      </c>
      <c r="S293" s="186" t="s">
        <v>11627</v>
      </c>
      <c r="T293" s="188" t="s">
        <v>720</v>
      </c>
      <c r="U293" s="186" t="s">
        <v>4020</v>
      </c>
      <c r="V293" s="188" t="s">
        <v>4022</v>
      </c>
      <c r="W293" s="186" t="s">
        <v>4023</v>
      </c>
      <c r="X293" s="188" t="s">
        <v>2870</v>
      </c>
      <c r="Y293" s="186" t="s">
        <v>4024</v>
      </c>
      <c r="Z293" s="186" t="str">
        <f t="shared" si="8"/>
        <v>11 Ciudades y comunidades sostenibles</v>
      </c>
      <c r="AA293" s="188">
        <v>11.5</v>
      </c>
      <c r="AB293" s="186" t="s">
        <v>4025</v>
      </c>
      <c r="AC293" s="186" t="str">
        <f t="shared" si="9"/>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293" s="162" t="s">
        <v>7650</v>
      </c>
      <c r="AE293" s="162" t="s">
        <v>7651</v>
      </c>
      <c r="AF293" s="162" t="s">
        <v>7652</v>
      </c>
      <c r="AG293" s="162" t="s">
        <v>4660</v>
      </c>
      <c r="AH293" s="162">
        <v>1</v>
      </c>
      <c r="AI293" s="162" t="s">
        <v>7653</v>
      </c>
      <c r="AJ293" s="162" t="s">
        <v>7654</v>
      </c>
      <c r="AK293" s="162" t="s">
        <v>4013</v>
      </c>
      <c r="AL293" s="162" t="s">
        <v>7655</v>
      </c>
      <c r="AM293" s="162">
        <v>0.15</v>
      </c>
      <c r="AN293" s="162">
        <v>0.5</v>
      </c>
      <c r="AO293" s="162">
        <v>1</v>
      </c>
      <c r="AP293" s="162">
        <v>1</v>
      </c>
      <c r="AQ293" s="162" t="s">
        <v>4663</v>
      </c>
      <c r="AR293" s="162" t="s">
        <v>7656</v>
      </c>
      <c r="AS293" s="162" t="s">
        <v>7657</v>
      </c>
      <c r="AT293" s="162" t="s">
        <v>7648</v>
      </c>
      <c r="AU293" s="162" t="s">
        <v>7649</v>
      </c>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row>
    <row r="294" spans="1:76" ht="15.75" x14ac:dyDescent="0.25">
      <c r="A294" s="185" t="s">
        <v>552</v>
      </c>
      <c r="B294" s="186" t="s">
        <v>11981</v>
      </c>
      <c r="C294" s="186" t="s">
        <v>9962</v>
      </c>
      <c r="D294" s="186" t="s">
        <v>9963</v>
      </c>
      <c r="E294" s="186" t="s">
        <v>9964</v>
      </c>
      <c r="F294" s="186" t="s">
        <v>9965</v>
      </c>
      <c r="G294" s="185" t="s">
        <v>637</v>
      </c>
      <c r="H294" s="187" t="s">
        <v>11982</v>
      </c>
      <c r="I294" s="185" t="s">
        <v>2972</v>
      </c>
      <c r="J294" s="188">
        <v>2</v>
      </c>
      <c r="K294" s="186" t="s">
        <v>4175</v>
      </c>
      <c r="L294" s="188">
        <v>3</v>
      </c>
      <c r="M294" s="186" t="s">
        <v>4407</v>
      </c>
      <c r="N294" s="188" t="s">
        <v>721</v>
      </c>
      <c r="O294" s="186" t="s">
        <v>11682</v>
      </c>
      <c r="P294" s="188">
        <v>2</v>
      </c>
      <c r="Q294" s="186" t="s">
        <v>11668</v>
      </c>
      <c r="R294" s="188" t="s">
        <v>719</v>
      </c>
      <c r="S294" s="186" t="s">
        <v>11683</v>
      </c>
      <c r="T294" s="188" t="s">
        <v>768</v>
      </c>
      <c r="U294" s="186" t="s">
        <v>11983</v>
      </c>
      <c r="V294" s="188" t="s">
        <v>10031</v>
      </c>
      <c r="W294" s="186" t="s">
        <v>9986</v>
      </c>
      <c r="X294" s="188" t="s">
        <v>2583</v>
      </c>
      <c r="Y294" s="186" t="s">
        <v>4410</v>
      </c>
      <c r="Z294" s="186" t="str">
        <f t="shared" si="8"/>
        <v>15 Vida de ecosistemas terrestres</v>
      </c>
      <c r="AA294" s="188">
        <v>15.5</v>
      </c>
      <c r="AB294" s="186" t="s">
        <v>9987</v>
      </c>
      <c r="AC294" s="186" t="str">
        <f t="shared" si="9"/>
        <v>15.5 Adoptar medidas urgentes y significativas para reducir la degradacion de los habitats naturales, detener la perdida de la diversidad biologica y, para 2020, proteger las especies amenazadas y evitar su extincion</v>
      </c>
      <c r="AD294" s="162" t="s">
        <v>7658</v>
      </c>
      <c r="AE294" s="162" t="s">
        <v>7659</v>
      </c>
      <c r="AF294" s="162" t="s">
        <v>4667</v>
      </c>
      <c r="AG294" s="162" t="s">
        <v>4435</v>
      </c>
      <c r="AH294" s="162">
        <v>1</v>
      </c>
      <c r="AI294" s="162" t="s">
        <v>7660</v>
      </c>
      <c r="AJ294" s="162" t="s">
        <v>7661</v>
      </c>
      <c r="AK294" s="162" t="s">
        <v>3968</v>
      </c>
      <c r="AL294" s="162" t="s">
        <v>7662</v>
      </c>
      <c r="AM294" s="162">
        <v>0.25</v>
      </c>
      <c r="AN294" s="162">
        <v>0.5</v>
      </c>
      <c r="AO294" s="162">
        <v>0.75</v>
      </c>
      <c r="AP294" s="162">
        <v>1</v>
      </c>
      <c r="AQ294" s="162" t="s">
        <v>4670</v>
      </c>
      <c r="AR294" s="162" t="s">
        <v>7663</v>
      </c>
      <c r="AS294" s="162" t="s">
        <v>7664</v>
      </c>
      <c r="AT294" s="162" t="s">
        <v>7665</v>
      </c>
      <c r="AU294" s="162" t="s">
        <v>7666</v>
      </c>
      <c r="AV294" s="162" t="s">
        <v>7667</v>
      </c>
      <c r="AW294" s="162" t="s">
        <v>7665</v>
      </c>
      <c r="AX294" s="162" t="s">
        <v>7666</v>
      </c>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row>
    <row r="295" spans="1:76" ht="15.75" x14ac:dyDescent="0.25">
      <c r="A295" s="185" t="s">
        <v>552</v>
      </c>
      <c r="B295" s="186" t="s">
        <v>11981</v>
      </c>
      <c r="C295" s="186" t="s">
        <v>9962</v>
      </c>
      <c r="D295" s="186" t="s">
        <v>9963</v>
      </c>
      <c r="E295" s="186" t="s">
        <v>9964</v>
      </c>
      <c r="F295" s="186" t="s">
        <v>9965</v>
      </c>
      <c r="G295" s="185" t="s">
        <v>651</v>
      </c>
      <c r="H295" s="187" t="s">
        <v>11984</v>
      </c>
      <c r="I295" s="185" t="s">
        <v>2977</v>
      </c>
      <c r="J295" s="188">
        <v>2</v>
      </c>
      <c r="K295" s="186" t="s">
        <v>4175</v>
      </c>
      <c r="L295" s="188">
        <v>3</v>
      </c>
      <c r="M295" s="186" t="s">
        <v>4407</v>
      </c>
      <c r="N295" s="188" t="s">
        <v>721</v>
      </c>
      <c r="O295" s="186" t="s">
        <v>11682</v>
      </c>
      <c r="P295" s="188">
        <v>2</v>
      </c>
      <c r="Q295" s="186" t="s">
        <v>11668</v>
      </c>
      <c r="R295" s="188" t="s">
        <v>719</v>
      </c>
      <c r="S295" s="186" t="s">
        <v>11683</v>
      </c>
      <c r="T295" s="188" t="s">
        <v>768</v>
      </c>
      <c r="U295" s="186" t="s">
        <v>11983</v>
      </c>
      <c r="V295" s="188" t="s">
        <v>10011</v>
      </c>
      <c r="W295" s="186" t="s">
        <v>10012</v>
      </c>
      <c r="X295" s="188" t="s">
        <v>2583</v>
      </c>
      <c r="Y295" s="186" t="s">
        <v>4410</v>
      </c>
      <c r="Z295" s="186" t="str">
        <f t="shared" si="8"/>
        <v>15 Vida de ecosistemas terrestres</v>
      </c>
      <c r="AA295" s="188">
        <v>15.5</v>
      </c>
      <c r="AB295" s="186" t="s">
        <v>9987</v>
      </c>
      <c r="AC295" s="186" t="str">
        <f t="shared" si="9"/>
        <v>15.5 Adoptar medidas urgentes y significativas para reducir la degradacion de los habitats naturales, detener la perdida de la diversidad biologica y, para 2020, proteger las especies amenazadas y evitar su extincion</v>
      </c>
      <c r="AD295" s="162" t="s">
        <v>7669</v>
      </c>
      <c r="AE295" s="162" t="s">
        <v>7641</v>
      </c>
      <c r="AF295" s="162" t="s">
        <v>4449</v>
      </c>
      <c r="AG295" s="162" t="s">
        <v>4450</v>
      </c>
      <c r="AH295" s="162">
        <v>1</v>
      </c>
      <c r="AI295" s="162" t="s">
        <v>7670</v>
      </c>
      <c r="AJ295" s="162" t="s">
        <v>7671</v>
      </c>
      <c r="AK295" s="162" t="s">
        <v>3968</v>
      </c>
      <c r="AL295" s="162" t="s">
        <v>7672</v>
      </c>
      <c r="AM295" s="162">
        <v>0.25</v>
      </c>
      <c r="AN295" s="162">
        <v>0.5</v>
      </c>
      <c r="AO295" s="162">
        <v>0.75</v>
      </c>
      <c r="AP295" s="162">
        <v>1</v>
      </c>
      <c r="AQ295" s="162" t="s">
        <v>7673</v>
      </c>
      <c r="AR295" s="162" t="s">
        <v>7674</v>
      </c>
      <c r="AS295" s="162" t="s">
        <v>7675</v>
      </c>
      <c r="AT295" s="162" t="s">
        <v>7676</v>
      </c>
      <c r="AU295" s="162" t="s">
        <v>7677</v>
      </c>
      <c r="AV295" s="162" t="s">
        <v>7678</v>
      </c>
      <c r="AW295" s="162" t="s">
        <v>7676</v>
      </c>
      <c r="AX295" s="162" t="s">
        <v>7677</v>
      </c>
      <c r="AY295" s="162" t="s">
        <v>7679</v>
      </c>
      <c r="AZ295" s="162" t="s">
        <v>7676</v>
      </c>
      <c r="BA295" s="162" t="s">
        <v>7677</v>
      </c>
      <c r="BB295" s="162" t="s">
        <v>7680</v>
      </c>
      <c r="BC295" s="162" t="s">
        <v>7676</v>
      </c>
      <c r="BD295" s="162" t="s">
        <v>7677</v>
      </c>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row>
    <row r="296" spans="1:76" ht="15.75" x14ac:dyDescent="0.25">
      <c r="A296" s="185" t="s">
        <v>552</v>
      </c>
      <c r="B296" s="186" t="s">
        <v>11981</v>
      </c>
      <c r="C296" s="186" t="s">
        <v>9962</v>
      </c>
      <c r="D296" s="186" t="s">
        <v>9963</v>
      </c>
      <c r="E296" s="186" t="s">
        <v>9964</v>
      </c>
      <c r="F296" s="186" t="s">
        <v>9965</v>
      </c>
      <c r="G296" s="185" t="s">
        <v>3810</v>
      </c>
      <c r="H296" s="187" t="s">
        <v>11985</v>
      </c>
      <c r="I296" s="185" t="s">
        <v>11986</v>
      </c>
      <c r="J296" s="188">
        <v>2</v>
      </c>
      <c r="K296" s="186" t="s">
        <v>4175</v>
      </c>
      <c r="L296" s="188">
        <v>3</v>
      </c>
      <c r="M296" s="186" t="s">
        <v>4407</v>
      </c>
      <c r="N296" s="188" t="s">
        <v>721</v>
      </c>
      <c r="O296" s="186" t="s">
        <v>11682</v>
      </c>
      <c r="P296" s="188">
        <v>2</v>
      </c>
      <c r="Q296" s="186" t="s">
        <v>11668</v>
      </c>
      <c r="R296" s="188" t="s">
        <v>719</v>
      </c>
      <c r="S296" s="186" t="s">
        <v>11683</v>
      </c>
      <c r="T296" s="188" t="s">
        <v>768</v>
      </c>
      <c r="U296" s="186" t="s">
        <v>11983</v>
      </c>
      <c r="V296" s="188" t="s">
        <v>10031</v>
      </c>
      <c r="W296" s="186" t="s">
        <v>9986</v>
      </c>
      <c r="X296" s="188" t="s">
        <v>2583</v>
      </c>
      <c r="Y296" s="186" t="s">
        <v>4410</v>
      </c>
      <c r="Z296" s="186" t="str">
        <f t="shared" si="8"/>
        <v>15 Vida de ecosistemas terrestres</v>
      </c>
      <c r="AA296" s="188">
        <v>15.5</v>
      </c>
      <c r="AB296" s="186" t="s">
        <v>9987</v>
      </c>
      <c r="AC296" s="186" t="str">
        <f t="shared" si="9"/>
        <v>15.5 Adoptar medidas urgentes y significativas para reducir la degradacion de los habitats naturales, detener la perdida de la diversidad biologica y, para 2020, proteger las especies amenazadas y evitar su extincion</v>
      </c>
      <c r="AD296" s="162" t="s">
        <v>7681</v>
      </c>
      <c r="AE296" s="162" t="s">
        <v>7585</v>
      </c>
      <c r="AF296" s="162" t="s">
        <v>4465</v>
      </c>
      <c r="AG296" s="162" t="s">
        <v>7682</v>
      </c>
      <c r="AH296" s="162">
        <v>1</v>
      </c>
      <c r="AI296" s="162" t="s">
        <v>7683</v>
      </c>
      <c r="AJ296" s="162" t="s">
        <v>7684</v>
      </c>
      <c r="AK296" s="162" t="s">
        <v>3968</v>
      </c>
      <c r="AL296" s="162" t="s">
        <v>7617</v>
      </c>
      <c r="AM296" s="162">
        <v>0.2</v>
      </c>
      <c r="AN296" s="162">
        <v>0.4</v>
      </c>
      <c r="AO296" s="162">
        <v>0.6</v>
      </c>
      <c r="AP296" s="162">
        <v>1</v>
      </c>
      <c r="AQ296" s="162" t="s">
        <v>4692</v>
      </c>
      <c r="AR296" s="162" t="s">
        <v>7685</v>
      </c>
      <c r="AS296" s="162" t="s">
        <v>7686</v>
      </c>
      <c r="AT296" s="162" t="s">
        <v>7620</v>
      </c>
      <c r="AU296" s="162" t="s">
        <v>7621</v>
      </c>
      <c r="AV296" s="162" t="s">
        <v>7687</v>
      </c>
      <c r="AW296" s="162" t="s">
        <v>7620</v>
      </c>
      <c r="AX296" s="162" t="s">
        <v>7621</v>
      </c>
      <c r="AY296" s="162" t="s">
        <v>7688</v>
      </c>
      <c r="AZ296" s="162" t="s">
        <v>7620</v>
      </c>
      <c r="BA296" s="162" t="s">
        <v>7621</v>
      </c>
      <c r="BB296" s="162" t="s">
        <v>7689</v>
      </c>
      <c r="BC296" s="162" t="s">
        <v>7620</v>
      </c>
      <c r="BD296" s="162" t="s">
        <v>7621</v>
      </c>
      <c r="BE296" s="162" t="s">
        <v>7690</v>
      </c>
      <c r="BF296" s="162" t="s">
        <v>7620</v>
      </c>
      <c r="BG296" s="162" t="s">
        <v>7621</v>
      </c>
      <c r="BH296" s="162"/>
      <c r="BI296" s="162"/>
      <c r="BJ296" s="162"/>
      <c r="BK296" s="162"/>
      <c r="BL296" s="162"/>
      <c r="BM296" s="162"/>
      <c r="BN296" s="162"/>
      <c r="BO296" s="162"/>
      <c r="BP296" s="162"/>
      <c r="BQ296" s="162"/>
      <c r="BR296" s="162"/>
      <c r="BS296" s="162"/>
      <c r="BT296" s="162"/>
      <c r="BU296" s="162"/>
      <c r="BV296" s="162"/>
      <c r="BW296" s="162"/>
      <c r="BX296" s="162"/>
    </row>
    <row r="297" spans="1:76" ht="15.75" x14ac:dyDescent="0.25">
      <c r="A297" s="185" t="s">
        <v>552</v>
      </c>
      <c r="B297" s="186" t="s">
        <v>11981</v>
      </c>
      <c r="C297" s="186" t="s">
        <v>9962</v>
      </c>
      <c r="D297" s="186" t="s">
        <v>9963</v>
      </c>
      <c r="E297" s="186" t="s">
        <v>9964</v>
      </c>
      <c r="F297" s="186" t="s">
        <v>9965</v>
      </c>
      <c r="G297" s="185" t="s">
        <v>662</v>
      </c>
      <c r="H297" s="187" t="s">
        <v>11987</v>
      </c>
      <c r="I297" s="185" t="s">
        <v>2970</v>
      </c>
      <c r="J297" s="188">
        <v>2</v>
      </c>
      <c r="K297" s="186" t="s">
        <v>4175</v>
      </c>
      <c r="L297" s="188">
        <v>3</v>
      </c>
      <c r="M297" s="186" t="s">
        <v>4407</v>
      </c>
      <c r="N297" s="188" t="s">
        <v>721</v>
      </c>
      <c r="O297" s="186" t="s">
        <v>11682</v>
      </c>
      <c r="P297" s="188">
        <v>2</v>
      </c>
      <c r="Q297" s="186" t="s">
        <v>11668</v>
      </c>
      <c r="R297" s="188" t="s">
        <v>719</v>
      </c>
      <c r="S297" s="186" t="s">
        <v>11683</v>
      </c>
      <c r="T297" s="188" t="s">
        <v>721</v>
      </c>
      <c r="U297" s="186" t="s">
        <v>11988</v>
      </c>
      <c r="V297" s="188" t="s">
        <v>10054</v>
      </c>
      <c r="W297" s="186" t="s">
        <v>10055</v>
      </c>
      <c r="X297" s="188" t="s">
        <v>2583</v>
      </c>
      <c r="Y297" s="186" t="s">
        <v>4410</v>
      </c>
      <c r="Z297" s="186" t="str">
        <f t="shared" si="8"/>
        <v>15 Vida de ecosistemas terrestres</v>
      </c>
      <c r="AA297" s="188">
        <v>15.2</v>
      </c>
      <c r="AB297" s="186" t="s">
        <v>10150</v>
      </c>
      <c r="AC297" s="186" t="str">
        <f t="shared" si="9"/>
        <v>15.2 Para 2020, promover la gestion sostenible de todos los tipos de bosques, poner fin a la deforestacion, recuperar los bosques degradados e incrementar la forestacion y la reforestacion a nivel mundial</v>
      </c>
      <c r="AD297" s="162" t="s">
        <v>7692</v>
      </c>
      <c r="AE297" s="162" t="s">
        <v>7693</v>
      </c>
      <c r="AF297" s="162" t="s">
        <v>4481</v>
      </c>
      <c r="AG297" s="162" t="s">
        <v>7694</v>
      </c>
      <c r="AH297" s="162">
        <v>1</v>
      </c>
      <c r="AI297" s="162" t="s">
        <v>7695</v>
      </c>
      <c r="AJ297" s="162" t="s">
        <v>7696</v>
      </c>
      <c r="AK297" s="162" t="s">
        <v>4013</v>
      </c>
      <c r="AL297" s="162" t="s">
        <v>7697</v>
      </c>
      <c r="AM297" s="162">
        <v>0</v>
      </c>
      <c r="AN297" s="162">
        <v>0.5</v>
      </c>
      <c r="AO297" s="162">
        <v>1</v>
      </c>
      <c r="AP297" s="162">
        <v>1</v>
      </c>
      <c r="AQ297" s="162" t="s">
        <v>4710</v>
      </c>
      <c r="AR297" s="162" t="s">
        <v>7698</v>
      </c>
      <c r="AS297" s="162" t="s">
        <v>7699</v>
      </c>
      <c r="AT297" s="162" t="s">
        <v>7700</v>
      </c>
      <c r="AU297" s="162" t="s">
        <v>7701</v>
      </c>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row>
    <row r="298" spans="1:76" ht="15.75" x14ac:dyDescent="0.25">
      <c r="A298" s="185" t="s">
        <v>552</v>
      </c>
      <c r="B298" s="186" t="s">
        <v>11981</v>
      </c>
      <c r="C298" s="186" t="s">
        <v>9962</v>
      </c>
      <c r="D298" s="186" t="s">
        <v>9963</v>
      </c>
      <c r="E298" s="186" t="s">
        <v>9964</v>
      </c>
      <c r="F298" s="186" t="s">
        <v>9965</v>
      </c>
      <c r="G298" s="185" t="s">
        <v>666</v>
      </c>
      <c r="H298" s="187" t="s">
        <v>11619</v>
      </c>
      <c r="I298" s="185" t="s">
        <v>2973</v>
      </c>
      <c r="J298" s="188">
        <v>2</v>
      </c>
      <c r="K298" s="186" t="s">
        <v>4175</v>
      </c>
      <c r="L298" s="188">
        <v>3</v>
      </c>
      <c r="M298" s="186" t="s">
        <v>4407</v>
      </c>
      <c r="N298" s="188" t="s">
        <v>721</v>
      </c>
      <c r="O298" s="186" t="s">
        <v>11682</v>
      </c>
      <c r="P298" s="188">
        <v>2</v>
      </c>
      <c r="Q298" s="186" t="s">
        <v>11668</v>
      </c>
      <c r="R298" s="188" t="s">
        <v>719</v>
      </c>
      <c r="S298" s="186" t="s">
        <v>11683</v>
      </c>
      <c r="T298" s="188" t="s">
        <v>746</v>
      </c>
      <c r="U298" s="186" t="s">
        <v>11684</v>
      </c>
      <c r="V298" s="188" t="s">
        <v>3987</v>
      </c>
      <c r="W298" s="186" t="s">
        <v>3988</v>
      </c>
      <c r="X298" s="188" t="s">
        <v>2583</v>
      </c>
      <c r="Y298" s="186" t="s">
        <v>4410</v>
      </c>
      <c r="Z298" s="186" t="str">
        <f t="shared" si="8"/>
        <v>15 Vida de ecosistemas terrestres</v>
      </c>
      <c r="AA298" s="188">
        <v>15.2</v>
      </c>
      <c r="AB298" s="186" t="s">
        <v>10150</v>
      </c>
      <c r="AC298" s="186" t="str">
        <f t="shared" si="9"/>
        <v>15.2 Para 2020, promover la gestion sostenible de todos los tipos de bosques, poner fin a la deforestacion, recuperar los bosques degradados e incrementar la forestacion y la reforestacion a nivel mundial</v>
      </c>
      <c r="AD298" s="162" t="s">
        <v>7702</v>
      </c>
      <c r="AE298" s="162" t="s">
        <v>7641</v>
      </c>
      <c r="AF298" s="162" t="s">
        <v>4492</v>
      </c>
      <c r="AG298" s="162" t="s">
        <v>7703</v>
      </c>
      <c r="AH298" s="162">
        <v>1</v>
      </c>
      <c r="AI298" s="162" t="s">
        <v>7704</v>
      </c>
      <c r="AJ298" s="162" t="s">
        <v>7705</v>
      </c>
      <c r="AK298" s="162" t="s">
        <v>4013</v>
      </c>
      <c r="AL298" s="162" t="s">
        <v>7697</v>
      </c>
      <c r="AM298" s="162">
        <v>0</v>
      </c>
      <c r="AN298" s="162">
        <v>0.5</v>
      </c>
      <c r="AO298" s="162">
        <v>1</v>
      </c>
      <c r="AP298" s="162">
        <v>1</v>
      </c>
      <c r="AQ298" s="162" t="s">
        <v>4710</v>
      </c>
      <c r="AR298" s="162" t="s">
        <v>7706</v>
      </c>
      <c r="AS298" s="162" t="s">
        <v>7707</v>
      </c>
      <c r="AT298" s="162" t="s">
        <v>7620</v>
      </c>
      <c r="AU298" s="162" t="s">
        <v>7621</v>
      </c>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row>
    <row r="299" spans="1:76" ht="15.75" x14ac:dyDescent="0.25">
      <c r="A299" s="185" t="s">
        <v>552</v>
      </c>
      <c r="B299" s="186" t="s">
        <v>11981</v>
      </c>
      <c r="C299" s="186" t="s">
        <v>9962</v>
      </c>
      <c r="D299" s="186" t="s">
        <v>9963</v>
      </c>
      <c r="E299" s="186" t="s">
        <v>9964</v>
      </c>
      <c r="F299" s="186" t="s">
        <v>9965</v>
      </c>
      <c r="G299" s="185" t="s">
        <v>3862</v>
      </c>
      <c r="H299" s="187" t="s">
        <v>11623</v>
      </c>
      <c r="I299" s="185" t="s">
        <v>11989</v>
      </c>
      <c r="J299" s="188">
        <v>2</v>
      </c>
      <c r="K299" s="186" t="s">
        <v>4175</v>
      </c>
      <c r="L299" s="188">
        <v>3</v>
      </c>
      <c r="M299" s="186" t="s">
        <v>4407</v>
      </c>
      <c r="N299" s="188" t="s">
        <v>721</v>
      </c>
      <c r="O299" s="186" t="s">
        <v>11682</v>
      </c>
      <c r="P299" s="188">
        <v>2</v>
      </c>
      <c r="Q299" s="186" t="s">
        <v>11668</v>
      </c>
      <c r="R299" s="188" t="s">
        <v>719</v>
      </c>
      <c r="S299" s="186" t="s">
        <v>11683</v>
      </c>
      <c r="T299" s="188" t="s">
        <v>746</v>
      </c>
      <c r="U299" s="186" t="s">
        <v>11684</v>
      </c>
      <c r="V299" s="188" t="s">
        <v>4005</v>
      </c>
      <c r="W299" s="186" t="s">
        <v>4006</v>
      </c>
      <c r="X299" s="188" t="s">
        <v>2583</v>
      </c>
      <c r="Y299" s="186" t="s">
        <v>4410</v>
      </c>
      <c r="Z299" s="186" t="str">
        <f t="shared" si="8"/>
        <v>15 Vida de ecosistemas terrestres</v>
      </c>
      <c r="AA299" s="188">
        <v>15.2</v>
      </c>
      <c r="AB299" s="186" t="s">
        <v>10150</v>
      </c>
      <c r="AC299" s="186" t="str">
        <f t="shared" si="9"/>
        <v>15.2 Para 2020, promover la gestion sostenible de todos los tipos de bosques, poner fin a la deforestacion, recuperar los bosques degradados e incrementar la forestacion y la reforestacion a nivel mundial</v>
      </c>
      <c r="AD299" s="162" t="s">
        <v>5620</v>
      </c>
      <c r="AE299" s="162" t="s">
        <v>4228</v>
      </c>
      <c r="AF299" s="162" t="s">
        <v>3991</v>
      </c>
      <c r="AG299" s="162" t="s">
        <v>5625</v>
      </c>
      <c r="AH299" s="162">
        <v>1</v>
      </c>
      <c r="AI299" s="162" t="s">
        <v>7708</v>
      </c>
      <c r="AJ299" s="162" t="s">
        <v>7709</v>
      </c>
      <c r="AK299" s="162" t="s">
        <v>4013</v>
      </c>
      <c r="AL299" s="162" t="s">
        <v>7710</v>
      </c>
      <c r="AM299" s="162">
        <v>0.25</v>
      </c>
      <c r="AN299" s="162">
        <v>0.5</v>
      </c>
      <c r="AO299" s="162">
        <v>0.75</v>
      </c>
      <c r="AP299" s="162">
        <v>1</v>
      </c>
      <c r="AQ299" s="162" t="s">
        <v>7711</v>
      </c>
      <c r="AR299" s="162" t="s">
        <v>7712</v>
      </c>
      <c r="AS299" s="162" t="s">
        <v>7713</v>
      </c>
      <c r="AT299" s="162" t="s">
        <v>7714</v>
      </c>
      <c r="AU299" s="162" t="s">
        <v>7715</v>
      </c>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row>
    <row r="300" spans="1:76" ht="15.75" x14ac:dyDescent="0.25">
      <c r="A300" s="185" t="s">
        <v>552</v>
      </c>
      <c r="B300" s="186" t="s">
        <v>11981</v>
      </c>
      <c r="C300" s="186" t="s">
        <v>9962</v>
      </c>
      <c r="D300" s="186" t="s">
        <v>9963</v>
      </c>
      <c r="E300" s="186" t="s">
        <v>9964</v>
      </c>
      <c r="F300" s="186" t="s">
        <v>9965</v>
      </c>
      <c r="G300" s="185" t="s">
        <v>667</v>
      </c>
      <c r="H300" s="187" t="s">
        <v>11625</v>
      </c>
      <c r="I300" s="185" t="s">
        <v>2971</v>
      </c>
      <c r="J300" s="188">
        <v>5</v>
      </c>
      <c r="K300" s="186" t="s">
        <v>11626</v>
      </c>
      <c r="L300" s="188">
        <v>3</v>
      </c>
      <c r="M300" s="186" t="s">
        <v>7725</v>
      </c>
      <c r="N300" s="188" t="s">
        <v>728</v>
      </c>
      <c r="O300" s="186" t="s">
        <v>4021</v>
      </c>
      <c r="P300" s="188">
        <v>1</v>
      </c>
      <c r="Q300" s="186" t="s">
        <v>3957</v>
      </c>
      <c r="R300" s="188" t="s">
        <v>739</v>
      </c>
      <c r="S300" s="186" t="s">
        <v>11627</v>
      </c>
      <c r="T300" s="188" t="s">
        <v>720</v>
      </c>
      <c r="U300" s="186" t="s">
        <v>4020</v>
      </c>
      <c r="V300" s="188" t="s">
        <v>4022</v>
      </c>
      <c r="W300" s="186" t="s">
        <v>4023</v>
      </c>
      <c r="X300" s="188" t="s">
        <v>2583</v>
      </c>
      <c r="Y300" s="186" t="s">
        <v>4410</v>
      </c>
      <c r="Z300" s="186" t="str">
        <f t="shared" si="8"/>
        <v>15 Vida de ecosistemas terrestres</v>
      </c>
      <c r="AA300" s="188">
        <v>15.2</v>
      </c>
      <c r="AB300" s="186" t="s">
        <v>10150</v>
      </c>
      <c r="AC300" s="186" t="str">
        <f t="shared" si="9"/>
        <v>15.2 Para 2020, promover la gestion sostenible de todos los tipos de bosques, poner fin a la deforestacion, recuperar los bosques degradados e incrementar la forestacion y la reforestacion a nivel mundial</v>
      </c>
      <c r="AD300" s="162" t="s">
        <v>6107</v>
      </c>
      <c r="AE300" s="162" t="s">
        <v>4515</v>
      </c>
      <c r="AF300" s="162" t="s">
        <v>4076</v>
      </c>
      <c r="AG300" s="162" t="s">
        <v>4516</v>
      </c>
      <c r="AH300" s="162" t="s">
        <v>7716</v>
      </c>
      <c r="AI300" s="162" t="s">
        <v>7717</v>
      </c>
      <c r="AJ300" s="162" t="s">
        <v>7718</v>
      </c>
      <c r="AK300" s="162" t="s">
        <v>3968</v>
      </c>
      <c r="AL300" s="162" t="s">
        <v>7719</v>
      </c>
      <c r="AM300" s="162">
        <v>0</v>
      </c>
      <c r="AN300" s="162">
        <v>0.03</v>
      </c>
      <c r="AO300" s="162">
        <v>7.0000000000000007E-2</v>
      </c>
      <c r="AP300" s="162">
        <v>0.1</v>
      </c>
      <c r="AQ300" s="162" t="s">
        <v>6180</v>
      </c>
      <c r="AR300" s="162" t="s">
        <v>7720</v>
      </c>
      <c r="AS300" s="162" t="s">
        <v>7721</v>
      </c>
      <c r="AT300" s="162" t="s">
        <v>7722</v>
      </c>
      <c r="AU300" s="162" t="s">
        <v>7723</v>
      </c>
      <c r="AV300" s="162" t="s">
        <v>7724</v>
      </c>
      <c r="AW300" s="162" t="s">
        <v>7722</v>
      </c>
      <c r="AX300" s="162" t="s">
        <v>7723</v>
      </c>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row>
    <row r="301" spans="1:76" ht="15.75" x14ac:dyDescent="0.25">
      <c r="A301" s="185" t="s">
        <v>552</v>
      </c>
      <c r="B301" s="186" t="s">
        <v>11981</v>
      </c>
      <c r="C301" s="186" t="s">
        <v>9962</v>
      </c>
      <c r="D301" s="186" t="s">
        <v>9963</v>
      </c>
      <c r="E301" s="186" t="s">
        <v>9964</v>
      </c>
      <c r="F301" s="186" t="s">
        <v>9965</v>
      </c>
      <c r="G301" s="185" t="s">
        <v>671</v>
      </c>
      <c r="H301" s="187" t="s">
        <v>11990</v>
      </c>
      <c r="I301" s="185" t="s">
        <v>2975</v>
      </c>
      <c r="J301" s="188">
        <v>2</v>
      </c>
      <c r="K301" s="186" t="s">
        <v>4175</v>
      </c>
      <c r="L301" s="188">
        <v>3</v>
      </c>
      <c r="M301" s="186" t="s">
        <v>4407</v>
      </c>
      <c r="N301" s="188" t="s">
        <v>719</v>
      </c>
      <c r="O301" s="186" t="s">
        <v>11991</v>
      </c>
      <c r="P301" s="188">
        <v>2</v>
      </c>
      <c r="Q301" s="186" t="s">
        <v>11668</v>
      </c>
      <c r="R301" s="188" t="s">
        <v>719</v>
      </c>
      <c r="S301" s="186" t="s">
        <v>11683</v>
      </c>
      <c r="T301" s="188" t="s">
        <v>721</v>
      </c>
      <c r="U301" s="186" t="s">
        <v>11988</v>
      </c>
      <c r="V301" s="188" t="s">
        <v>9966</v>
      </c>
      <c r="W301" s="186" t="s">
        <v>9967</v>
      </c>
      <c r="X301" s="188" t="s">
        <v>2583</v>
      </c>
      <c r="Y301" s="186" t="s">
        <v>4410</v>
      </c>
      <c r="Z301" s="186" t="str">
        <f t="shared" si="8"/>
        <v>15 Vida de ecosistemas terrestres</v>
      </c>
      <c r="AA301" s="188">
        <v>15.2</v>
      </c>
      <c r="AB301" s="186" t="s">
        <v>10150</v>
      </c>
      <c r="AC301" s="186" t="str">
        <f t="shared" si="9"/>
        <v>15.2 Para 2020, promover la gestion sostenible de todos los tipos de bosques, poner fin a la deforestacion, recuperar los bosques degradados e incrementar la forestacion y la reforestacion a nivel mundial</v>
      </c>
      <c r="AD301" s="162" t="s">
        <v>7726</v>
      </c>
      <c r="AE301" s="162" t="s">
        <v>7727</v>
      </c>
      <c r="AF301" s="162" t="s">
        <v>7728</v>
      </c>
      <c r="AG301" s="162" t="s">
        <v>7729</v>
      </c>
      <c r="AH301" s="162">
        <v>1</v>
      </c>
      <c r="AI301" s="162" t="s">
        <v>7730</v>
      </c>
      <c r="AJ301" s="162" t="s">
        <v>7731</v>
      </c>
      <c r="AK301" s="162" t="s">
        <v>3968</v>
      </c>
      <c r="AL301" s="162" t="s">
        <v>7732</v>
      </c>
      <c r="AM301" s="162">
        <v>0.25</v>
      </c>
      <c r="AN301" s="162">
        <v>0.5</v>
      </c>
      <c r="AO301" s="162">
        <v>0.75</v>
      </c>
      <c r="AP301" s="162">
        <v>1</v>
      </c>
      <c r="AQ301" s="162" t="s">
        <v>4742</v>
      </c>
      <c r="AR301" s="162" t="s">
        <v>7733</v>
      </c>
      <c r="AS301" s="162" t="s">
        <v>7734</v>
      </c>
      <c r="AT301" s="162" t="s">
        <v>7735</v>
      </c>
      <c r="AU301" s="162" t="s">
        <v>7736</v>
      </c>
      <c r="AV301" s="162" t="s">
        <v>7737</v>
      </c>
      <c r="AW301" s="162" t="s">
        <v>7735</v>
      </c>
      <c r="AX301" s="162" t="s">
        <v>7736</v>
      </c>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row>
    <row r="302" spans="1:76" ht="15.75" x14ac:dyDescent="0.25">
      <c r="A302" s="185" t="s">
        <v>552</v>
      </c>
      <c r="B302" s="186" t="s">
        <v>11981</v>
      </c>
      <c r="C302" s="186" t="s">
        <v>9962</v>
      </c>
      <c r="D302" s="186" t="s">
        <v>9963</v>
      </c>
      <c r="E302" s="186" t="s">
        <v>9964</v>
      </c>
      <c r="F302" s="186" t="s">
        <v>9965</v>
      </c>
      <c r="G302" s="185" t="s">
        <v>3870</v>
      </c>
      <c r="H302" s="187" t="s">
        <v>11992</v>
      </c>
      <c r="I302" s="185" t="s">
        <v>11993</v>
      </c>
      <c r="J302" s="188">
        <v>2</v>
      </c>
      <c r="K302" s="186" t="s">
        <v>4175</v>
      </c>
      <c r="L302" s="188">
        <v>3</v>
      </c>
      <c r="M302" s="186" t="s">
        <v>4407</v>
      </c>
      <c r="N302" s="188" t="s">
        <v>721</v>
      </c>
      <c r="O302" s="186" t="s">
        <v>11682</v>
      </c>
      <c r="P302" s="188">
        <v>2</v>
      </c>
      <c r="Q302" s="186" t="s">
        <v>11668</v>
      </c>
      <c r="R302" s="188" t="s">
        <v>719</v>
      </c>
      <c r="S302" s="186" t="s">
        <v>11683</v>
      </c>
      <c r="T302" s="188" t="s">
        <v>746</v>
      </c>
      <c r="U302" s="186" t="s">
        <v>11684</v>
      </c>
      <c r="V302" s="188" t="s">
        <v>10031</v>
      </c>
      <c r="W302" s="186" t="s">
        <v>9986</v>
      </c>
      <c r="X302" s="188" t="s">
        <v>2583</v>
      </c>
      <c r="Y302" s="186" t="s">
        <v>4410</v>
      </c>
      <c r="Z302" s="186" t="str">
        <f t="shared" si="8"/>
        <v>15 Vida de ecosistemas terrestres</v>
      </c>
      <c r="AA302" s="188">
        <v>15.1</v>
      </c>
      <c r="AB302" s="186" t="s">
        <v>11994</v>
      </c>
      <c r="AC302" s="186" t="str">
        <f t="shared" si="9"/>
        <v>15.1 Para 2020, velar por la conservacion, el restablecimiento y el uso sostenible de los ecosistemas terrestres y los ecosistemas interiores de agua dulce y los servicios que proporcionan, en particular los bosques, los humedales, las montañas y las zonas aridas, en consonancia con las obligaciones contraidas en virtud de acuerdos internacionales</v>
      </c>
      <c r="AD302" s="162" t="s">
        <v>7738</v>
      </c>
      <c r="AE302" s="162" t="s">
        <v>7727</v>
      </c>
      <c r="AF302" s="162" t="s">
        <v>4538</v>
      </c>
      <c r="AG302" s="162" t="s">
        <v>4539</v>
      </c>
      <c r="AH302" s="162" t="s">
        <v>7614</v>
      </c>
      <c r="AI302" s="162" t="s">
        <v>7739</v>
      </c>
      <c r="AJ302" s="162" t="s">
        <v>7740</v>
      </c>
      <c r="AK302" s="162" t="s">
        <v>3968</v>
      </c>
      <c r="AL302" s="162" t="s">
        <v>7741</v>
      </c>
      <c r="AM302" s="162">
        <v>0</v>
      </c>
      <c r="AN302" s="162">
        <v>0</v>
      </c>
      <c r="AO302" s="162">
        <v>0.5</v>
      </c>
      <c r="AP302" s="162">
        <v>1</v>
      </c>
      <c r="AQ302" s="162" t="s">
        <v>4753</v>
      </c>
      <c r="AR302" s="162" t="s">
        <v>7742</v>
      </c>
      <c r="AS302" s="162" t="s">
        <v>7743</v>
      </c>
      <c r="AT302" s="162" t="s">
        <v>7744</v>
      </c>
      <c r="AU302" s="162" t="s">
        <v>7745</v>
      </c>
      <c r="AV302" s="162" t="s">
        <v>7746</v>
      </c>
      <c r="AW302" s="162" t="s">
        <v>7744</v>
      </c>
      <c r="AX302" s="162" t="s">
        <v>7745</v>
      </c>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row>
    <row r="303" spans="1:76" ht="15.75" x14ac:dyDescent="0.25">
      <c r="A303" s="185" t="s">
        <v>553</v>
      </c>
      <c r="B303" s="186" t="s">
        <v>11995</v>
      </c>
      <c r="C303" s="186" t="s">
        <v>11996</v>
      </c>
      <c r="D303" s="186" t="s">
        <v>11997</v>
      </c>
      <c r="E303" s="186" t="s">
        <v>11998</v>
      </c>
      <c r="F303" s="186" t="s">
        <v>11999</v>
      </c>
      <c r="G303" s="185" t="s">
        <v>3811</v>
      </c>
      <c r="H303" s="187" t="s">
        <v>12000</v>
      </c>
      <c r="I303" s="185" t="s">
        <v>12001</v>
      </c>
      <c r="J303" s="188">
        <v>2</v>
      </c>
      <c r="K303" s="186" t="s">
        <v>4175</v>
      </c>
      <c r="L303" s="188">
        <v>3</v>
      </c>
      <c r="M303" s="186" t="s">
        <v>4407</v>
      </c>
      <c r="N303" s="188">
        <v>2</v>
      </c>
      <c r="O303" s="186" t="s">
        <v>12002</v>
      </c>
      <c r="P303" s="188">
        <v>2</v>
      </c>
      <c r="Q303" s="186" t="s">
        <v>11668</v>
      </c>
      <c r="R303" s="188" t="s">
        <v>720</v>
      </c>
      <c r="S303" s="186" t="s">
        <v>11669</v>
      </c>
      <c r="T303" s="188" t="s">
        <v>728</v>
      </c>
      <c r="U303" s="186" t="s">
        <v>12003</v>
      </c>
      <c r="V303" s="188" t="s">
        <v>12004</v>
      </c>
      <c r="W303" s="186" t="s">
        <v>12005</v>
      </c>
      <c r="X303" s="188" t="s">
        <v>746</v>
      </c>
      <c r="Y303" s="186" t="s">
        <v>4478</v>
      </c>
      <c r="Z303" s="186" t="str">
        <f t="shared" si="8"/>
        <v>6 Agua limpia y saneamiento</v>
      </c>
      <c r="AA303" s="188">
        <v>6.4</v>
      </c>
      <c r="AB303" s="186" t="s">
        <v>4479</v>
      </c>
      <c r="AC303" s="186" t="str">
        <f t="shared" si="9"/>
        <v>6.4 De aqui a 2030, aumentar considerablemente el uso eficiente de los recursos hidricos en todos los sectores y asegurar la sostenibilidad de la extraccion y el abastecimiento de agua dulce para hacer frente a la escasez de agua y reducir considerablemente el numero de personas que sufren falta de agua</v>
      </c>
      <c r="AD303" s="162" t="s">
        <v>7747</v>
      </c>
      <c r="AE303" s="162" t="s">
        <v>7748</v>
      </c>
      <c r="AF303" s="162" t="s">
        <v>7749</v>
      </c>
      <c r="AG303" s="162" t="s">
        <v>7750</v>
      </c>
      <c r="AH303" s="162">
        <v>1</v>
      </c>
      <c r="AI303" s="162" t="s">
        <v>7751</v>
      </c>
      <c r="AJ303" s="162" t="s">
        <v>7752</v>
      </c>
      <c r="AK303" s="162" t="s">
        <v>3968</v>
      </c>
      <c r="AL303" s="162" t="s">
        <v>7753</v>
      </c>
      <c r="AM303" s="162">
        <v>0</v>
      </c>
      <c r="AN303" s="162">
        <v>0.35</v>
      </c>
      <c r="AO303" s="162">
        <v>0.7</v>
      </c>
      <c r="AP303" s="162">
        <v>1</v>
      </c>
      <c r="AQ303" s="162" t="s">
        <v>7754</v>
      </c>
      <c r="AR303" s="162" t="s">
        <v>7755</v>
      </c>
      <c r="AS303" s="162" t="s">
        <v>7756</v>
      </c>
      <c r="AT303" s="162" t="s">
        <v>7665</v>
      </c>
      <c r="AU303" s="162" t="s">
        <v>7666</v>
      </c>
      <c r="AV303" s="162" t="s">
        <v>7757</v>
      </c>
      <c r="AW303" s="162" t="s">
        <v>7638</v>
      </c>
      <c r="AX303" s="162" t="s">
        <v>7758</v>
      </c>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row>
    <row r="304" spans="1:76" ht="15.75" x14ac:dyDescent="0.25">
      <c r="A304" s="185" t="s">
        <v>553</v>
      </c>
      <c r="B304" s="186" t="s">
        <v>11995</v>
      </c>
      <c r="C304" s="186" t="s">
        <v>11996</v>
      </c>
      <c r="D304" s="186" t="s">
        <v>11997</v>
      </c>
      <c r="E304" s="186" t="s">
        <v>11998</v>
      </c>
      <c r="F304" s="186" t="s">
        <v>11999</v>
      </c>
      <c r="G304" s="185" t="s">
        <v>3834</v>
      </c>
      <c r="H304" s="187" t="s">
        <v>12006</v>
      </c>
      <c r="I304" s="185" t="s">
        <v>12007</v>
      </c>
      <c r="J304" s="188">
        <v>2</v>
      </c>
      <c r="K304" s="186" t="s">
        <v>4175</v>
      </c>
      <c r="L304" s="188">
        <v>3</v>
      </c>
      <c r="M304" s="186" t="s">
        <v>4407</v>
      </c>
      <c r="N304" s="188">
        <v>2</v>
      </c>
      <c r="O304" s="186" t="s">
        <v>12002</v>
      </c>
      <c r="P304" s="188">
        <v>2</v>
      </c>
      <c r="Q304" s="186" t="s">
        <v>11668</v>
      </c>
      <c r="R304" s="188" t="s">
        <v>719</v>
      </c>
      <c r="S304" s="186" t="s">
        <v>11683</v>
      </c>
      <c r="T304" s="188" t="s">
        <v>728</v>
      </c>
      <c r="U304" s="186" t="s">
        <v>12008</v>
      </c>
      <c r="V304" s="188" t="s">
        <v>12009</v>
      </c>
      <c r="W304" s="186" t="s">
        <v>12010</v>
      </c>
      <c r="X304" s="188" t="s">
        <v>746</v>
      </c>
      <c r="Y304" s="186" t="s">
        <v>4478</v>
      </c>
      <c r="Z304" s="186" t="str">
        <f t="shared" si="8"/>
        <v>6 Agua limpia y saneamiento</v>
      </c>
      <c r="AA304" s="188">
        <v>6.3</v>
      </c>
      <c r="AB304" s="186" t="s">
        <v>4490</v>
      </c>
      <c r="AC304" s="186" t="str">
        <f t="shared" si="9"/>
        <v>6.3 De aqui a 2030, mejorar la calidad del agua reduciendo la contaminacion, eliminando el vertimiento y minimizando la emision de productos quimicos y materiales peligrosos, reduciendo a la mitad el porcentaje de aguas residuales sin tratar y aumentando considerablemente el reciclado y la reutilizacion sin riesgos a nivel mundial</v>
      </c>
      <c r="AD304" s="162" t="s">
        <v>7759</v>
      </c>
      <c r="AE304" s="162" t="s">
        <v>7760</v>
      </c>
      <c r="AF304" s="162" t="s">
        <v>7761</v>
      </c>
      <c r="AG304" s="162" t="s">
        <v>7762</v>
      </c>
      <c r="AH304" s="162">
        <v>1</v>
      </c>
      <c r="AI304" s="162" t="s">
        <v>7763</v>
      </c>
      <c r="AJ304" s="162" t="s">
        <v>7764</v>
      </c>
      <c r="AK304" s="162" t="s">
        <v>4013</v>
      </c>
      <c r="AL304" s="162" t="s">
        <v>7765</v>
      </c>
      <c r="AM304" s="162">
        <v>0.5</v>
      </c>
      <c r="AN304" s="162">
        <v>1</v>
      </c>
      <c r="AO304" s="162">
        <v>1</v>
      </c>
      <c r="AP304" s="162">
        <v>1</v>
      </c>
      <c r="AQ304" s="162" t="s">
        <v>7766</v>
      </c>
      <c r="AR304" s="162" t="s">
        <v>7767</v>
      </c>
      <c r="AS304" s="162" t="s">
        <v>7768</v>
      </c>
      <c r="AT304" s="162" t="s">
        <v>7665</v>
      </c>
      <c r="AU304" s="162" t="s">
        <v>7769</v>
      </c>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row>
    <row r="305" spans="1:76" ht="15.75" x14ac:dyDescent="0.25">
      <c r="A305" s="185" t="s">
        <v>553</v>
      </c>
      <c r="B305" s="186" t="s">
        <v>11995</v>
      </c>
      <c r="C305" s="186" t="s">
        <v>11996</v>
      </c>
      <c r="D305" s="186" t="s">
        <v>11997</v>
      </c>
      <c r="E305" s="186" t="s">
        <v>11998</v>
      </c>
      <c r="F305" s="186" t="s">
        <v>11999</v>
      </c>
      <c r="G305" s="185" t="s">
        <v>3860</v>
      </c>
      <c r="H305" s="187" t="s">
        <v>12011</v>
      </c>
      <c r="I305" s="185" t="s">
        <v>12012</v>
      </c>
      <c r="J305" s="188">
        <v>2</v>
      </c>
      <c r="K305" s="186" t="s">
        <v>4175</v>
      </c>
      <c r="L305" s="188">
        <v>3</v>
      </c>
      <c r="M305" s="186" t="s">
        <v>4407</v>
      </c>
      <c r="N305" s="188">
        <v>2</v>
      </c>
      <c r="O305" s="186" t="s">
        <v>12002</v>
      </c>
      <c r="P305" s="188">
        <v>2</v>
      </c>
      <c r="Q305" s="186" t="s">
        <v>11668</v>
      </c>
      <c r="R305" s="188" t="s">
        <v>720</v>
      </c>
      <c r="S305" s="186" t="s">
        <v>11669</v>
      </c>
      <c r="T305" s="188" t="s">
        <v>728</v>
      </c>
      <c r="U305" s="186" t="s">
        <v>12003</v>
      </c>
      <c r="V305" s="188" t="s">
        <v>4477</v>
      </c>
      <c r="W305" s="186" t="s">
        <v>12013</v>
      </c>
      <c r="X305" s="188" t="s">
        <v>746</v>
      </c>
      <c r="Y305" s="186" t="s">
        <v>4478</v>
      </c>
      <c r="Z305" s="186" t="str">
        <f t="shared" si="8"/>
        <v>6 Agua limpia y saneamiento</v>
      </c>
      <c r="AA305" s="188">
        <v>6.4</v>
      </c>
      <c r="AB305" s="186" t="s">
        <v>4479</v>
      </c>
      <c r="AC305" s="186" t="str">
        <f t="shared" si="9"/>
        <v>6.4 De aqui a 2030, aumentar considerablemente el uso eficiente de los recursos hidricos en todos los sectores y asegurar la sostenibilidad de la extraccion y el abastecimiento de agua dulce para hacer frente a la escasez de agua y reducir considerablemente el numero de personas que sufren falta de agua</v>
      </c>
      <c r="AD305" s="162" t="s">
        <v>7772</v>
      </c>
      <c r="AE305" s="162" t="s">
        <v>7773</v>
      </c>
      <c r="AF305" s="162" t="s">
        <v>7586</v>
      </c>
      <c r="AG305" s="162" t="s">
        <v>7774</v>
      </c>
      <c r="AH305" s="162">
        <v>0.98</v>
      </c>
      <c r="AI305" s="162" t="s">
        <v>7775</v>
      </c>
      <c r="AJ305" s="162" t="s">
        <v>7776</v>
      </c>
      <c r="AK305" s="162" t="s">
        <v>3968</v>
      </c>
      <c r="AL305" s="162" t="s">
        <v>7777</v>
      </c>
      <c r="AM305" s="162">
        <v>0</v>
      </c>
      <c r="AN305" s="162">
        <v>0.1</v>
      </c>
      <c r="AO305" s="162">
        <v>0.4</v>
      </c>
      <c r="AP305" s="162">
        <v>0.98</v>
      </c>
      <c r="AQ305" s="162" t="s">
        <v>4593</v>
      </c>
      <c r="AR305" s="162" t="s">
        <v>7778</v>
      </c>
      <c r="AS305" s="162" t="s">
        <v>7779</v>
      </c>
      <c r="AT305" s="162" t="s">
        <v>7780</v>
      </c>
      <c r="AU305" s="162" t="s">
        <v>7781</v>
      </c>
      <c r="AV305" s="162" t="s">
        <v>7782</v>
      </c>
      <c r="AW305" s="162" t="s">
        <v>7780</v>
      </c>
      <c r="AX305" s="162" t="s">
        <v>7781</v>
      </c>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row>
    <row r="306" spans="1:76" ht="15.75" x14ac:dyDescent="0.25">
      <c r="A306" s="185" t="s">
        <v>553</v>
      </c>
      <c r="B306" s="186" t="s">
        <v>11995</v>
      </c>
      <c r="C306" s="186" t="s">
        <v>11996</v>
      </c>
      <c r="D306" s="186" t="s">
        <v>11997</v>
      </c>
      <c r="E306" s="186" t="s">
        <v>11998</v>
      </c>
      <c r="F306" s="186" t="s">
        <v>11999</v>
      </c>
      <c r="G306" s="185" t="s">
        <v>3861</v>
      </c>
      <c r="H306" s="187" t="s">
        <v>12014</v>
      </c>
      <c r="I306" s="185" t="s">
        <v>12015</v>
      </c>
      <c r="J306" s="188">
        <v>2</v>
      </c>
      <c r="K306" s="186" t="s">
        <v>4175</v>
      </c>
      <c r="L306" s="188">
        <v>3</v>
      </c>
      <c r="M306" s="186" t="s">
        <v>4407</v>
      </c>
      <c r="N306" s="188">
        <v>2</v>
      </c>
      <c r="O306" s="186" t="s">
        <v>12002</v>
      </c>
      <c r="P306" s="188">
        <v>2</v>
      </c>
      <c r="Q306" s="186" t="s">
        <v>11668</v>
      </c>
      <c r="R306" s="188" t="s">
        <v>719</v>
      </c>
      <c r="S306" s="186" t="s">
        <v>11683</v>
      </c>
      <c r="T306" s="188" t="s">
        <v>728</v>
      </c>
      <c r="U306" s="186" t="s">
        <v>12008</v>
      </c>
      <c r="V306" s="188" t="s">
        <v>4489</v>
      </c>
      <c r="W306" s="186" t="s">
        <v>12016</v>
      </c>
      <c r="X306" s="188" t="s">
        <v>746</v>
      </c>
      <c r="Y306" s="186" t="s">
        <v>4478</v>
      </c>
      <c r="Z306" s="186" t="str">
        <f t="shared" si="8"/>
        <v>6 Agua limpia y saneamiento</v>
      </c>
      <c r="AA306" s="188">
        <v>6.3</v>
      </c>
      <c r="AB306" s="186" t="s">
        <v>4490</v>
      </c>
      <c r="AC306" s="186" t="str">
        <f t="shared" si="9"/>
        <v>6.3 De aqui a 2030, mejorar la calidad del agua reduciendo la contaminacion, eliminando el vertimiento y minimizando la emision de productos quimicos y materiales peligrosos, reduciendo a la mitad el porcentaje de aguas residuales sin tratar y aumentando considerablemente el reciclado y la reutilizacion sin riesgos a nivel mundial</v>
      </c>
      <c r="AD306" s="162" t="s">
        <v>7784</v>
      </c>
      <c r="AE306" s="162" t="s">
        <v>7785</v>
      </c>
      <c r="AF306" s="162" t="s">
        <v>7599</v>
      </c>
      <c r="AG306" s="162" t="s">
        <v>7786</v>
      </c>
      <c r="AH306" s="162" t="s">
        <v>4047</v>
      </c>
      <c r="AI306" s="162" t="s">
        <v>7787</v>
      </c>
      <c r="AJ306" s="162" t="s">
        <v>7788</v>
      </c>
      <c r="AK306" s="162" t="s">
        <v>3968</v>
      </c>
      <c r="AL306" s="162" t="s">
        <v>7789</v>
      </c>
      <c r="AM306" s="162" t="s">
        <v>4309</v>
      </c>
      <c r="AN306" s="162" t="s">
        <v>4218</v>
      </c>
      <c r="AO306" s="162" t="s">
        <v>4208</v>
      </c>
      <c r="AP306" s="162" t="s">
        <v>4047</v>
      </c>
      <c r="AQ306" s="162" t="s">
        <v>4824</v>
      </c>
      <c r="AR306" s="162" t="s">
        <v>7790</v>
      </c>
      <c r="AS306" s="162" t="s">
        <v>7791</v>
      </c>
      <c r="AT306" s="162" t="s">
        <v>7792</v>
      </c>
      <c r="AU306" s="162" t="s">
        <v>7793</v>
      </c>
      <c r="AV306" s="162" t="s">
        <v>7794</v>
      </c>
      <c r="AW306" s="162" t="s">
        <v>7792</v>
      </c>
      <c r="AX306" s="162" t="s">
        <v>7793</v>
      </c>
      <c r="AY306" s="162" t="s">
        <v>7795</v>
      </c>
      <c r="AZ306" s="162" t="s">
        <v>7792</v>
      </c>
      <c r="BA306" s="162" t="s">
        <v>7793</v>
      </c>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row>
    <row r="307" spans="1:76" ht="15.75" x14ac:dyDescent="0.25">
      <c r="A307" s="185" t="s">
        <v>553</v>
      </c>
      <c r="B307" s="186" t="s">
        <v>11995</v>
      </c>
      <c r="C307" s="186" t="s">
        <v>11996</v>
      </c>
      <c r="D307" s="186" t="s">
        <v>11997</v>
      </c>
      <c r="E307" s="186" t="s">
        <v>11998</v>
      </c>
      <c r="F307" s="186" t="s">
        <v>11999</v>
      </c>
      <c r="G307" s="185" t="s">
        <v>666</v>
      </c>
      <c r="H307" s="187" t="s">
        <v>11619</v>
      </c>
      <c r="I307" s="185" t="s">
        <v>2988</v>
      </c>
      <c r="J307" s="188">
        <v>2</v>
      </c>
      <c r="K307" s="186" t="s">
        <v>4175</v>
      </c>
      <c r="L307" s="188">
        <v>3</v>
      </c>
      <c r="M307" s="186" t="s">
        <v>4407</v>
      </c>
      <c r="N307" s="188">
        <v>2</v>
      </c>
      <c r="O307" s="186" t="s">
        <v>12002</v>
      </c>
      <c r="P307" s="188">
        <v>2</v>
      </c>
      <c r="Q307" s="186" t="s">
        <v>11668</v>
      </c>
      <c r="R307" s="188" t="s">
        <v>720</v>
      </c>
      <c r="S307" s="186" t="s">
        <v>11669</v>
      </c>
      <c r="T307" s="188" t="s">
        <v>728</v>
      </c>
      <c r="U307" s="186" t="s">
        <v>12003</v>
      </c>
      <c r="V307" s="188" t="s">
        <v>3987</v>
      </c>
      <c r="W307" s="186" t="s">
        <v>3988</v>
      </c>
      <c r="X307" s="188" t="s">
        <v>746</v>
      </c>
      <c r="Y307" s="186" t="s">
        <v>4478</v>
      </c>
      <c r="Z307" s="186" t="str">
        <f t="shared" si="8"/>
        <v>6 Agua limpia y saneamiento</v>
      </c>
      <c r="AA307" s="188">
        <v>6.4</v>
      </c>
      <c r="AB307" s="186" t="s">
        <v>4479</v>
      </c>
      <c r="AC307" s="186" t="str">
        <f t="shared" si="9"/>
        <v>6.4 De aqui a 2030, aumentar considerablemente el uso eficiente de los recursos hidricos en todos los sectores y asegurar la sostenibilidad de la extraccion y el abastecimiento de agua dulce para hacer frente a la escasez de agua y reducir considerablemente el numero de personas que sufren falta de agua</v>
      </c>
      <c r="AD307" s="162" t="s">
        <v>7796</v>
      </c>
      <c r="AE307" s="162" t="s">
        <v>7797</v>
      </c>
      <c r="AF307" s="162" t="s">
        <v>4357</v>
      </c>
      <c r="AG307" s="162" t="s">
        <v>7798</v>
      </c>
      <c r="AH307" s="162">
        <v>0.98</v>
      </c>
      <c r="AI307" s="162" t="s">
        <v>7615</v>
      </c>
      <c r="AJ307" s="162" t="s">
        <v>7799</v>
      </c>
      <c r="AK307" s="162" t="s">
        <v>3968</v>
      </c>
      <c r="AL307" s="162" t="s">
        <v>7800</v>
      </c>
      <c r="AM307" s="162">
        <v>0.15</v>
      </c>
      <c r="AN307" s="162">
        <v>0.3</v>
      </c>
      <c r="AO307" s="162">
        <v>0.6</v>
      </c>
      <c r="AP307" s="162">
        <v>0.98</v>
      </c>
      <c r="AQ307" s="162" t="s">
        <v>4627</v>
      </c>
      <c r="AR307" s="162" t="s">
        <v>7801</v>
      </c>
      <c r="AS307" s="162" t="s">
        <v>7802</v>
      </c>
      <c r="AT307" s="162" t="s">
        <v>7803</v>
      </c>
      <c r="AU307" s="162" t="s">
        <v>4844</v>
      </c>
      <c r="AV307" s="162" t="s">
        <v>7804</v>
      </c>
      <c r="AW307" s="162" t="s">
        <v>7803</v>
      </c>
      <c r="AX307" s="162" t="s">
        <v>4844</v>
      </c>
      <c r="AY307" s="162" t="s">
        <v>7805</v>
      </c>
      <c r="AZ307" s="162" t="s">
        <v>7803</v>
      </c>
      <c r="BA307" s="162" t="s">
        <v>4844</v>
      </c>
      <c r="BB307" s="162" t="s">
        <v>7806</v>
      </c>
      <c r="BC307" s="162" t="s">
        <v>7803</v>
      </c>
      <c r="BD307" s="162" t="s">
        <v>4844</v>
      </c>
      <c r="BE307" s="162" t="s">
        <v>7807</v>
      </c>
      <c r="BF307" s="162" t="s">
        <v>7803</v>
      </c>
      <c r="BG307" s="162" t="s">
        <v>4844</v>
      </c>
      <c r="BH307" s="162" t="s">
        <v>7808</v>
      </c>
      <c r="BI307" s="162" t="s">
        <v>7803</v>
      </c>
      <c r="BJ307" s="162" t="s">
        <v>4844</v>
      </c>
      <c r="BK307" s="162" t="s">
        <v>7809</v>
      </c>
      <c r="BL307" s="162" t="s">
        <v>7803</v>
      </c>
      <c r="BM307" s="162" t="s">
        <v>4844</v>
      </c>
      <c r="BN307" s="162"/>
      <c r="BO307" s="162"/>
      <c r="BP307" s="162"/>
      <c r="BQ307" s="162"/>
      <c r="BR307" s="162"/>
      <c r="BS307" s="162"/>
      <c r="BT307" s="162"/>
      <c r="BU307" s="162"/>
      <c r="BV307" s="162"/>
      <c r="BW307" s="162"/>
      <c r="BX307" s="162"/>
    </row>
    <row r="308" spans="1:76" ht="15.75" x14ac:dyDescent="0.25">
      <c r="A308" s="185" t="s">
        <v>553</v>
      </c>
      <c r="B308" s="186" t="s">
        <v>11995</v>
      </c>
      <c r="C308" s="186" t="s">
        <v>11996</v>
      </c>
      <c r="D308" s="186" t="s">
        <v>11997</v>
      </c>
      <c r="E308" s="186" t="s">
        <v>11998</v>
      </c>
      <c r="F308" s="186" t="s">
        <v>11999</v>
      </c>
      <c r="G308" s="185" t="s">
        <v>3862</v>
      </c>
      <c r="H308" s="187" t="s">
        <v>11623</v>
      </c>
      <c r="I308" s="185" t="s">
        <v>12017</v>
      </c>
      <c r="J308" s="188">
        <v>2</v>
      </c>
      <c r="K308" s="186" t="s">
        <v>4175</v>
      </c>
      <c r="L308" s="188">
        <v>3</v>
      </c>
      <c r="M308" s="186" t="s">
        <v>4407</v>
      </c>
      <c r="N308" s="188">
        <v>2</v>
      </c>
      <c r="O308" s="186" t="s">
        <v>12002</v>
      </c>
      <c r="P308" s="188">
        <v>2</v>
      </c>
      <c r="Q308" s="186" t="s">
        <v>11668</v>
      </c>
      <c r="R308" s="188" t="s">
        <v>720</v>
      </c>
      <c r="S308" s="186" t="s">
        <v>11669</v>
      </c>
      <c r="T308" s="188" t="s">
        <v>728</v>
      </c>
      <c r="U308" s="186" t="s">
        <v>12003</v>
      </c>
      <c r="V308" s="188" t="s">
        <v>4005</v>
      </c>
      <c r="W308" s="186" t="s">
        <v>4006</v>
      </c>
      <c r="X308" s="188" t="s">
        <v>746</v>
      </c>
      <c r="Y308" s="186" t="s">
        <v>4478</v>
      </c>
      <c r="Z308" s="186" t="str">
        <f t="shared" si="8"/>
        <v>6 Agua limpia y saneamiento</v>
      </c>
      <c r="AA308" s="188">
        <v>6.4</v>
      </c>
      <c r="AB308" s="186" t="s">
        <v>4479</v>
      </c>
      <c r="AC308" s="186" t="str">
        <f t="shared" si="9"/>
        <v>6.4 De aqui a 2030, aumentar considerablemente el uso eficiente de los recursos hidricos en todos los sectores y asegurar la sostenibilidad de la extraccion y el abastecimiento de agua dulce para hacer frente a la escasez de agua y reducir considerablemente el numero de personas que sufren falta de agua</v>
      </c>
      <c r="AD308" s="162" t="s">
        <v>7810</v>
      </c>
      <c r="AE308" s="162" t="s">
        <v>7811</v>
      </c>
      <c r="AF308" s="162" t="s">
        <v>4375</v>
      </c>
      <c r="AG308" s="162" t="s">
        <v>7626</v>
      </c>
      <c r="AH308" s="162">
        <v>0.98</v>
      </c>
      <c r="AI308" s="162" t="s">
        <v>7627</v>
      </c>
      <c r="AJ308" s="162" t="s">
        <v>7812</v>
      </c>
      <c r="AK308" s="162" t="s">
        <v>3968</v>
      </c>
      <c r="AL308" s="162" t="s">
        <v>7813</v>
      </c>
      <c r="AM308" s="162">
        <v>0</v>
      </c>
      <c r="AN308" s="162">
        <v>0.3</v>
      </c>
      <c r="AO308" s="162">
        <v>0.7</v>
      </c>
      <c r="AP308" s="162">
        <v>0.98</v>
      </c>
      <c r="AQ308" s="162" t="s">
        <v>4639</v>
      </c>
      <c r="AR308" s="162" t="s">
        <v>7814</v>
      </c>
      <c r="AS308" s="162" t="s">
        <v>7815</v>
      </c>
      <c r="AT308" s="162" t="s">
        <v>7816</v>
      </c>
      <c r="AU308" s="162" t="s">
        <v>4966</v>
      </c>
      <c r="AV308" s="162" t="s">
        <v>7817</v>
      </c>
      <c r="AW308" s="162" t="s">
        <v>7816</v>
      </c>
      <c r="AX308" s="162" t="s">
        <v>4966</v>
      </c>
      <c r="AY308" s="162" t="s">
        <v>7818</v>
      </c>
      <c r="AZ308" s="162" t="s">
        <v>7816</v>
      </c>
      <c r="BA308" s="162" t="s">
        <v>4966</v>
      </c>
      <c r="BB308" s="162" t="s">
        <v>7819</v>
      </c>
      <c r="BC308" s="162" t="s">
        <v>7816</v>
      </c>
      <c r="BD308" s="162" t="s">
        <v>4966</v>
      </c>
      <c r="BE308" s="162" t="s">
        <v>7820</v>
      </c>
      <c r="BF308" s="162" t="s">
        <v>7821</v>
      </c>
      <c r="BG308" s="162" t="s">
        <v>7822</v>
      </c>
      <c r="BH308" s="162" t="s">
        <v>7823</v>
      </c>
      <c r="BI308" s="162" t="s">
        <v>7821</v>
      </c>
      <c r="BJ308" s="162" t="s">
        <v>7822</v>
      </c>
      <c r="BK308" s="162"/>
      <c r="BL308" s="162"/>
      <c r="BM308" s="162"/>
      <c r="BN308" s="162"/>
      <c r="BO308" s="162"/>
      <c r="BP308" s="162"/>
      <c r="BQ308" s="162"/>
      <c r="BR308" s="162"/>
      <c r="BS308" s="162"/>
      <c r="BT308" s="162"/>
      <c r="BU308" s="162"/>
      <c r="BV308" s="162"/>
      <c r="BW308" s="162"/>
      <c r="BX308" s="162"/>
    </row>
    <row r="309" spans="1:76" ht="15.75" x14ac:dyDescent="0.25">
      <c r="A309" s="185" t="s">
        <v>553</v>
      </c>
      <c r="B309" s="186" t="s">
        <v>11995</v>
      </c>
      <c r="C309" s="186" t="s">
        <v>11996</v>
      </c>
      <c r="D309" s="186" t="s">
        <v>11997</v>
      </c>
      <c r="E309" s="186" t="s">
        <v>11998</v>
      </c>
      <c r="F309" s="186" t="s">
        <v>11999</v>
      </c>
      <c r="G309" s="185" t="s">
        <v>667</v>
      </c>
      <c r="H309" s="187" t="s">
        <v>11625</v>
      </c>
      <c r="I309" s="185" t="s">
        <v>2985</v>
      </c>
      <c r="J309" s="188">
        <v>5</v>
      </c>
      <c r="K309" s="186" t="s">
        <v>11626</v>
      </c>
      <c r="L309" s="188">
        <v>3</v>
      </c>
      <c r="M309" s="186" t="s">
        <v>7725</v>
      </c>
      <c r="N309" s="188">
        <v>3</v>
      </c>
      <c r="O309" s="186" t="s">
        <v>4021</v>
      </c>
      <c r="P309" s="188">
        <v>1</v>
      </c>
      <c r="Q309" s="186" t="s">
        <v>3957</v>
      </c>
      <c r="R309" s="188" t="s">
        <v>739</v>
      </c>
      <c r="S309" s="186" t="s">
        <v>11627</v>
      </c>
      <c r="T309" s="188" t="s">
        <v>720</v>
      </c>
      <c r="U309" s="186" t="s">
        <v>4020</v>
      </c>
      <c r="V309" s="188" t="s">
        <v>4022</v>
      </c>
      <c r="W309" s="186" t="s">
        <v>4023</v>
      </c>
      <c r="X309" s="188" t="s">
        <v>2870</v>
      </c>
      <c r="Y309" s="186" t="s">
        <v>4024</v>
      </c>
      <c r="Z309" s="186" t="str">
        <f t="shared" si="8"/>
        <v>11 Ciudades y comunidades sostenibles</v>
      </c>
      <c r="AA309" s="188">
        <v>11.5</v>
      </c>
      <c r="AB309" s="186" t="s">
        <v>4025</v>
      </c>
      <c r="AC309" s="186" t="str">
        <f t="shared" si="9"/>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309" s="162" t="s">
        <v>7824</v>
      </c>
      <c r="AE309" s="162" t="s">
        <v>7825</v>
      </c>
      <c r="AF309" s="162" t="s">
        <v>4397</v>
      </c>
      <c r="AG309" s="162" t="s">
        <v>7642</v>
      </c>
      <c r="AH309" s="162">
        <v>0.98</v>
      </c>
      <c r="AI309" s="162" t="s">
        <v>7826</v>
      </c>
      <c r="AJ309" s="162" t="s">
        <v>7827</v>
      </c>
      <c r="AK309" s="162" t="s">
        <v>3968</v>
      </c>
      <c r="AL309" s="162" t="s">
        <v>7828</v>
      </c>
      <c r="AM309" s="162">
        <v>0</v>
      </c>
      <c r="AN309" s="162">
        <v>0.3</v>
      </c>
      <c r="AO309" s="162">
        <v>0.8</v>
      </c>
      <c r="AP309" s="162">
        <v>0.98</v>
      </c>
      <c r="AQ309" s="162" t="s">
        <v>4652</v>
      </c>
      <c r="AR309" s="162" t="s">
        <v>7829</v>
      </c>
      <c r="AS309" s="162" t="s">
        <v>7830</v>
      </c>
      <c r="AT309" s="162" t="s">
        <v>7816</v>
      </c>
      <c r="AU309" s="162" t="s">
        <v>4966</v>
      </c>
      <c r="AV309" s="162" t="s">
        <v>7831</v>
      </c>
      <c r="AW309" s="162" t="s">
        <v>7816</v>
      </c>
      <c r="AX309" s="162" t="s">
        <v>4966</v>
      </c>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row>
    <row r="310" spans="1:76" ht="15.75" x14ac:dyDescent="0.25">
      <c r="A310" s="185" t="s">
        <v>554</v>
      </c>
      <c r="B310" s="186" t="s">
        <v>12018</v>
      </c>
      <c r="C310" s="186" t="s">
        <v>10121</v>
      </c>
      <c r="D310" s="186" t="s">
        <v>10122</v>
      </c>
      <c r="E310" s="186" t="s">
        <v>10123</v>
      </c>
      <c r="F310" s="186" t="s">
        <v>10124</v>
      </c>
      <c r="G310" s="185" t="s">
        <v>648</v>
      </c>
      <c r="H310" s="187" t="s">
        <v>12019</v>
      </c>
      <c r="I310" s="185" t="s">
        <v>2995</v>
      </c>
      <c r="J310" s="188">
        <v>2</v>
      </c>
      <c r="K310" s="186" t="s">
        <v>4175</v>
      </c>
      <c r="L310" s="188">
        <v>3</v>
      </c>
      <c r="M310" s="186" t="s">
        <v>4407</v>
      </c>
      <c r="N310" s="188" t="s">
        <v>721</v>
      </c>
      <c r="O310" s="186" t="s">
        <v>11682</v>
      </c>
      <c r="P310" s="188">
        <v>2</v>
      </c>
      <c r="Q310" s="186" t="s">
        <v>11668</v>
      </c>
      <c r="R310" s="188" t="s">
        <v>719</v>
      </c>
      <c r="S310" s="186" t="s">
        <v>11683</v>
      </c>
      <c r="T310" s="188" t="s">
        <v>746</v>
      </c>
      <c r="U310" s="186" t="s">
        <v>11684</v>
      </c>
      <c r="V310" s="188" t="s">
        <v>4408</v>
      </c>
      <c r="W310" s="186" t="s">
        <v>4409</v>
      </c>
      <c r="X310" s="188" t="s">
        <v>2583</v>
      </c>
      <c r="Y310" s="186" t="s">
        <v>4410</v>
      </c>
      <c r="Z310" s="186" t="str">
        <f t="shared" si="8"/>
        <v>15 Vida de ecosistemas terrestres</v>
      </c>
      <c r="AA310" s="188">
        <v>15.5</v>
      </c>
      <c r="AB310" s="186" t="s">
        <v>9987</v>
      </c>
      <c r="AC310" s="186" t="str">
        <f t="shared" si="9"/>
        <v>15.5 Adoptar medidas urgentes y significativas para reducir la degradacion de los habitats naturales, detener la perdida de la diversidad biologica y, para 2020, proteger las especies amenazadas y evitar su extincion</v>
      </c>
      <c r="AD310" s="162" t="s">
        <v>7832</v>
      </c>
      <c r="AE310" s="162" t="s">
        <v>7651</v>
      </c>
      <c r="AF310" s="162" t="s">
        <v>7833</v>
      </c>
      <c r="AG310" s="162" t="s">
        <v>4660</v>
      </c>
      <c r="AH310" s="162">
        <v>0.98</v>
      </c>
      <c r="AI310" s="162" t="s">
        <v>7834</v>
      </c>
      <c r="AJ310" s="162" t="s">
        <v>7835</v>
      </c>
      <c r="AK310" s="162" t="s">
        <v>3968</v>
      </c>
      <c r="AL310" s="162" t="s">
        <v>7836</v>
      </c>
      <c r="AM310" s="162">
        <v>0</v>
      </c>
      <c r="AN310" s="162">
        <v>0.15</v>
      </c>
      <c r="AO310" s="162">
        <v>0.5</v>
      </c>
      <c r="AP310" s="162">
        <v>0.98</v>
      </c>
      <c r="AQ310" s="162" t="s">
        <v>4663</v>
      </c>
      <c r="AR310" s="162" t="s">
        <v>7837</v>
      </c>
      <c r="AS310" s="162" t="s">
        <v>7838</v>
      </c>
      <c r="AT310" s="162" t="s">
        <v>7816</v>
      </c>
      <c r="AU310" s="162" t="s">
        <v>4966</v>
      </c>
      <c r="AV310" s="162" t="s">
        <v>7839</v>
      </c>
      <c r="AW310" s="162" t="s">
        <v>7816</v>
      </c>
      <c r="AX310" s="162" t="s">
        <v>4966</v>
      </c>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row>
    <row r="311" spans="1:76" ht="15.75" x14ac:dyDescent="0.25">
      <c r="A311" s="185" t="s">
        <v>554</v>
      </c>
      <c r="B311" s="186" t="s">
        <v>12018</v>
      </c>
      <c r="C311" s="186" t="s">
        <v>10121</v>
      </c>
      <c r="D311" s="186" t="s">
        <v>10122</v>
      </c>
      <c r="E311" s="186" t="s">
        <v>10123</v>
      </c>
      <c r="F311" s="186" t="s">
        <v>10124</v>
      </c>
      <c r="G311" s="185" t="s">
        <v>667</v>
      </c>
      <c r="H311" s="187" t="s">
        <v>11625</v>
      </c>
      <c r="I311" s="185" t="s">
        <v>2994</v>
      </c>
      <c r="J311" s="188">
        <v>5</v>
      </c>
      <c r="K311" s="186" t="s">
        <v>11626</v>
      </c>
      <c r="L311" s="188">
        <v>3</v>
      </c>
      <c r="M311" s="186" t="s">
        <v>7725</v>
      </c>
      <c r="N311" s="188" t="s">
        <v>728</v>
      </c>
      <c r="O311" s="186" t="s">
        <v>4021</v>
      </c>
      <c r="P311" s="188">
        <v>1</v>
      </c>
      <c r="Q311" s="186" t="s">
        <v>3957</v>
      </c>
      <c r="R311" s="188" t="s">
        <v>739</v>
      </c>
      <c r="S311" s="186" t="s">
        <v>11627</v>
      </c>
      <c r="T311" s="188" t="s">
        <v>720</v>
      </c>
      <c r="U311" s="186" t="s">
        <v>4020</v>
      </c>
      <c r="V311" s="188" t="s">
        <v>4022</v>
      </c>
      <c r="W311" s="186" t="s">
        <v>4023</v>
      </c>
      <c r="X311" s="188" t="s">
        <v>2583</v>
      </c>
      <c r="Y311" s="186" t="s">
        <v>4410</v>
      </c>
      <c r="Z311" s="186" t="str">
        <f t="shared" si="8"/>
        <v>15 Vida de ecosistemas terrestres</v>
      </c>
      <c r="AA311" s="188">
        <v>15.1</v>
      </c>
      <c r="AB311" s="186" t="s">
        <v>11994</v>
      </c>
      <c r="AC311" s="186" t="str">
        <f t="shared" si="9"/>
        <v>15.1 Para 2020, velar por la conservacion, el restablecimiento y el uso sostenible de los ecosistemas terrestres y los ecosistemas interiores de agua dulce y los servicios que proporcionan, en particular los bosques, los humedales, las montañas y las zonas aridas, en consonancia con las obligaciones contraidas en virtud de acuerdos internacionales</v>
      </c>
      <c r="AD311" s="162" t="s">
        <v>7658</v>
      </c>
      <c r="AE311" s="162" t="s">
        <v>7840</v>
      </c>
      <c r="AF311" s="162" t="s">
        <v>4667</v>
      </c>
      <c r="AG311" s="162" t="s">
        <v>4435</v>
      </c>
      <c r="AH311" s="162">
        <v>0.98</v>
      </c>
      <c r="AI311" s="162" t="s">
        <v>7841</v>
      </c>
      <c r="AJ311" s="162" t="s">
        <v>7842</v>
      </c>
      <c r="AK311" s="162" t="s">
        <v>3968</v>
      </c>
      <c r="AL311" s="162" t="s">
        <v>7843</v>
      </c>
      <c r="AM311" s="162">
        <v>0.25</v>
      </c>
      <c r="AN311" s="162">
        <v>0.5</v>
      </c>
      <c r="AO311" s="162">
        <v>0.75</v>
      </c>
      <c r="AP311" s="162">
        <v>0.98</v>
      </c>
      <c r="AQ311" s="162" t="s">
        <v>4670</v>
      </c>
      <c r="AR311" s="162" t="s">
        <v>7844</v>
      </c>
      <c r="AS311" s="162" t="s">
        <v>7845</v>
      </c>
      <c r="AT311" s="162" t="s">
        <v>7816</v>
      </c>
      <c r="AU311" s="162" t="s">
        <v>4966</v>
      </c>
      <c r="AV311" s="162" t="s">
        <v>7846</v>
      </c>
      <c r="AW311" s="162" t="s">
        <v>7816</v>
      </c>
      <c r="AX311" s="162" t="s">
        <v>4966</v>
      </c>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row>
    <row r="312" spans="1:76" ht="15.75" x14ac:dyDescent="0.25">
      <c r="A312" s="185" t="s">
        <v>555</v>
      </c>
      <c r="B312" s="186" t="s">
        <v>12020</v>
      </c>
      <c r="C312" s="186" t="s">
        <v>9962</v>
      </c>
      <c r="D312" s="186" t="s">
        <v>9963</v>
      </c>
      <c r="E312" s="186" t="s">
        <v>9964</v>
      </c>
      <c r="F312" s="186" t="s">
        <v>9965</v>
      </c>
      <c r="G312" s="185" t="s">
        <v>635</v>
      </c>
      <c r="H312" s="187" t="s">
        <v>12021</v>
      </c>
      <c r="I312" s="185" t="s">
        <v>3001</v>
      </c>
      <c r="J312" s="188">
        <v>2</v>
      </c>
      <c r="K312" s="186" t="s">
        <v>4175</v>
      </c>
      <c r="L312" s="188">
        <v>3</v>
      </c>
      <c r="M312" s="186" t="s">
        <v>4407</v>
      </c>
      <c r="N312" s="188" t="s">
        <v>721</v>
      </c>
      <c r="O312" s="186" t="s">
        <v>11682</v>
      </c>
      <c r="P312" s="188">
        <v>2</v>
      </c>
      <c r="Q312" s="186" t="s">
        <v>11668</v>
      </c>
      <c r="R312" s="188" t="s">
        <v>719</v>
      </c>
      <c r="S312" s="186" t="s">
        <v>11683</v>
      </c>
      <c r="T312" s="188" t="s">
        <v>721</v>
      </c>
      <c r="U312" s="186" t="s">
        <v>11988</v>
      </c>
      <c r="V312" s="188" t="s">
        <v>10148</v>
      </c>
      <c r="W312" s="186" t="s">
        <v>10149</v>
      </c>
      <c r="X312" s="188" t="s">
        <v>4298</v>
      </c>
      <c r="Y312" s="186" t="s">
        <v>9968</v>
      </c>
      <c r="Z312" s="186" t="str">
        <f t="shared" si="8"/>
        <v>13 Accion por el clima</v>
      </c>
      <c r="AA312" s="188">
        <v>13.1</v>
      </c>
      <c r="AB312" s="186" t="s">
        <v>12022</v>
      </c>
      <c r="AC312" s="186" t="str">
        <f t="shared" si="9"/>
        <v>13.1 Fortalecer la resiliencia y la capacidad de adaptacion a los riesgos relacionados con el clima y los desastres naturales en todos los paises</v>
      </c>
      <c r="AD312" s="162" t="s">
        <v>7847</v>
      </c>
      <c r="AE312" s="162" t="s">
        <v>7825</v>
      </c>
      <c r="AF312" s="162" t="s">
        <v>4449</v>
      </c>
      <c r="AG312" s="162" t="s">
        <v>4450</v>
      </c>
      <c r="AH312" s="162">
        <v>0.98</v>
      </c>
      <c r="AI312" s="162" t="s">
        <v>7670</v>
      </c>
      <c r="AJ312" s="162" t="s">
        <v>7848</v>
      </c>
      <c r="AK312" s="162" t="s">
        <v>3968</v>
      </c>
      <c r="AL312" s="162" t="s">
        <v>7849</v>
      </c>
      <c r="AM312" s="162">
        <v>0</v>
      </c>
      <c r="AN312" s="162">
        <v>0.3</v>
      </c>
      <c r="AO312" s="162">
        <v>0.7</v>
      </c>
      <c r="AP312" s="162">
        <v>0.98</v>
      </c>
      <c r="AQ312" s="162" t="s">
        <v>4680</v>
      </c>
      <c r="AR312" s="162" t="s">
        <v>7850</v>
      </c>
      <c r="AS312" s="162" t="s">
        <v>7851</v>
      </c>
      <c r="AT312" s="162" t="s">
        <v>7852</v>
      </c>
      <c r="AU312" s="162" t="s">
        <v>7853</v>
      </c>
      <c r="AV312" s="162" t="s">
        <v>7854</v>
      </c>
      <c r="AW312" s="162" t="s">
        <v>7852</v>
      </c>
      <c r="AX312" s="162" t="s">
        <v>7853</v>
      </c>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row>
    <row r="313" spans="1:76" ht="15.75" x14ac:dyDescent="0.25">
      <c r="A313" s="185" t="s">
        <v>555</v>
      </c>
      <c r="B313" s="186" t="s">
        <v>12020</v>
      </c>
      <c r="C313" s="186" t="s">
        <v>9962</v>
      </c>
      <c r="D313" s="186" t="s">
        <v>9963</v>
      </c>
      <c r="E313" s="186" t="s">
        <v>9964</v>
      </c>
      <c r="F313" s="186" t="s">
        <v>9965</v>
      </c>
      <c r="G313" s="185" t="s">
        <v>686</v>
      </c>
      <c r="H313" s="187" t="s">
        <v>12023</v>
      </c>
      <c r="I313" s="185" t="s">
        <v>2998</v>
      </c>
      <c r="J313" s="188">
        <v>2</v>
      </c>
      <c r="K313" s="186" t="s">
        <v>4175</v>
      </c>
      <c r="L313" s="188">
        <v>3</v>
      </c>
      <c r="M313" s="186" t="s">
        <v>4407</v>
      </c>
      <c r="N313" s="188" t="s">
        <v>720</v>
      </c>
      <c r="O313" s="186" t="s">
        <v>12002</v>
      </c>
      <c r="P313" s="188">
        <v>2</v>
      </c>
      <c r="Q313" s="186" t="s">
        <v>11668</v>
      </c>
      <c r="R313" s="188" t="s">
        <v>719</v>
      </c>
      <c r="S313" s="186" t="s">
        <v>11683</v>
      </c>
      <c r="T313" s="188" t="s">
        <v>720</v>
      </c>
      <c r="U313" s="186" t="s">
        <v>12024</v>
      </c>
      <c r="V313" s="188" t="s">
        <v>3437</v>
      </c>
      <c r="W313" s="186" t="s">
        <v>10163</v>
      </c>
      <c r="X313" s="188" t="s">
        <v>4298</v>
      </c>
      <c r="Y313" s="186" t="s">
        <v>9968</v>
      </c>
      <c r="Z313" s="186" t="str">
        <f t="shared" si="8"/>
        <v>13 Accion por el clima</v>
      </c>
      <c r="AA313" s="188">
        <v>13.1</v>
      </c>
      <c r="AB313" s="186" t="s">
        <v>12022</v>
      </c>
      <c r="AC313" s="186" t="str">
        <f t="shared" si="9"/>
        <v>13.1 Fortalecer la resiliencia y la capacidad de adaptacion a los riesgos relacionados con el clima y los desastres naturales en todos los paises</v>
      </c>
      <c r="AD313" s="162" t="s">
        <v>7855</v>
      </c>
      <c r="AE313" s="162" t="s">
        <v>7773</v>
      </c>
      <c r="AF313" s="162" t="s">
        <v>4465</v>
      </c>
      <c r="AG313" s="162" t="s">
        <v>7856</v>
      </c>
      <c r="AH313" s="162">
        <v>0.98</v>
      </c>
      <c r="AI313" s="162" t="s">
        <v>7857</v>
      </c>
      <c r="AJ313" s="162" t="s">
        <v>7858</v>
      </c>
      <c r="AK313" s="162" t="s">
        <v>3968</v>
      </c>
      <c r="AL313" s="162" t="s">
        <v>7859</v>
      </c>
      <c r="AM313" s="162">
        <v>0</v>
      </c>
      <c r="AN313" s="162">
        <v>0</v>
      </c>
      <c r="AO313" s="162">
        <v>0.6</v>
      </c>
      <c r="AP313" s="162">
        <v>0.98</v>
      </c>
      <c r="AQ313" s="162" t="s">
        <v>4692</v>
      </c>
      <c r="AR313" s="162" t="s">
        <v>7860</v>
      </c>
      <c r="AS313" s="162" t="s">
        <v>7861</v>
      </c>
      <c r="AT313" s="162" t="s">
        <v>7862</v>
      </c>
      <c r="AU313" s="162" t="s">
        <v>4488</v>
      </c>
      <c r="AV313" s="162" t="s">
        <v>7863</v>
      </c>
      <c r="AW313" s="162" t="s">
        <v>7862</v>
      </c>
      <c r="AX313" s="162" t="s">
        <v>4488</v>
      </c>
      <c r="AY313" s="162" t="s">
        <v>7864</v>
      </c>
      <c r="AZ313" s="162" t="s">
        <v>7862</v>
      </c>
      <c r="BA313" s="162" t="s">
        <v>4488</v>
      </c>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row>
    <row r="314" spans="1:76" ht="15.75" x14ac:dyDescent="0.25">
      <c r="A314" s="185" t="s">
        <v>555</v>
      </c>
      <c r="B314" s="186" t="s">
        <v>12020</v>
      </c>
      <c r="C314" s="186" t="s">
        <v>9962</v>
      </c>
      <c r="D314" s="186" t="s">
        <v>9963</v>
      </c>
      <c r="E314" s="186" t="s">
        <v>9964</v>
      </c>
      <c r="F314" s="186" t="s">
        <v>9965</v>
      </c>
      <c r="G314" s="185" t="s">
        <v>688</v>
      </c>
      <c r="H314" s="187" t="s">
        <v>12025</v>
      </c>
      <c r="I314" s="185" t="s">
        <v>3002</v>
      </c>
      <c r="J314" s="188">
        <v>2</v>
      </c>
      <c r="K314" s="186" t="s">
        <v>4175</v>
      </c>
      <c r="L314" s="188">
        <v>3</v>
      </c>
      <c r="M314" s="186" t="s">
        <v>4407</v>
      </c>
      <c r="N314" s="188" t="s">
        <v>721</v>
      </c>
      <c r="O314" s="186" t="s">
        <v>11682</v>
      </c>
      <c r="P314" s="188">
        <v>2</v>
      </c>
      <c r="Q314" s="186" t="s">
        <v>11668</v>
      </c>
      <c r="R314" s="188" t="s">
        <v>719</v>
      </c>
      <c r="S314" s="186" t="s">
        <v>11683</v>
      </c>
      <c r="T314" s="188" t="s">
        <v>768</v>
      </c>
      <c r="U314" s="186" t="s">
        <v>11983</v>
      </c>
      <c r="V314" s="188" t="s">
        <v>10148</v>
      </c>
      <c r="W314" s="186" t="s">
        <v>10149</v>
      </c>
      <c r="X314" s="188" t="s">
        <v>4298</v>
      </c>
      <c r="Y314" s="186" t="s">
        <v>9968</v>
      </c>
      <c r="Z314" s="186" t="str">
        <f t="shared" si="8"/>
        <v>13 Accion por el clima</v>
      </c>
      <c r="AA314" s="188">
        <v>13.1</v>
      </c>
      <c r="AB314" s="186" t="s">
        <v>12022</v>
      </c>
      <c r="AC314" s="186" t="str">
        <f t="shared" si="9"/>
        <v>13.1 Fortalecer la resiliencia y la capacidad de adaptacion a los riesgos relacionados con el clima y los desastres naturales en todos los paises</v>
      </c>
      <c r="AD314" s="162" t="s">
        <v>7865</v>
      </c>
      <c r="AE314" s="162" t="s">
        <v>7866</v>
      </c>
      <c r="AF314" s="162" t="s">
        <v>4481</v>
      </c>
      <c r="AG314" s="162" t="s">
        <v>7867</v>
      </c>
      <c r="AH314" s="162">
        <v>0.98</v>
      </c>
      <c r="AI314" s="162" t="s">
        <v>7868</v>
      </c>
      <c r="AJ314" s="162" t="s">
        <v>7869</v>
      </c>
      <c r="AK314" s="162" t="s">
        <v>3968</v>
      </c>
      <c r="AL314" s="162" t="s">
        <v>7870</v>
      </c>
      <c r="AM314" s="162">
        <v>0.1</v>
      </c>
      <c r="AN314" s="162">
        <v>0.3</v>
      </c>
      <c r="AO314" s="162">
        <v>0.6</v>
      </c>
      <c r="AP314" s="162">
        <v>0.98</v>
      </c>
      <c r="AQ314" s="162" t="s">
        <v>4703</v>
      </c>
      <c r="AR314" s="162" t="s">
        <v>7860</v>
      </c>
      <c r="AS314" s="162" t="s">
        <v>7871</v>
      </c>
      <c r="AT314" s="162" t="s">
        <v>7862</v>
      </c>
      <c r="AU314" s="162" t="s">
        <v>4488</v>
      </c>
      <c r="AV314" s="162" t="s">
        <v>7872</v>
      </c>
      <c r="AW314" s="162" t="s">
        <v>7803</v>
      </c>
      <c r="AX314" s="162" t="s">
        <v>4844</v>
      </c>
      <c r="AY314" s="162" t="s">
        <v>7873</v>
      </c>
      <c r="AZ314" s="162" t="s">
        <v>7803</v>
      </c>
      <c r="BA314" s="162" t="s">
        <v>4844</v>
      </c>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row>
    <row r="315" spans="1:76" ht="15.75" x14ac:dyDescent="0.25">
      <c r="A315" s="185" t="s">
        <v>555</v>
      </c>
      <c r="B315" s="186" t="s">
        <v>12020</v>
      </c>
      <c r="C315" s="186" t="s">
        <v>9962</v>
      </c>
      <c r="D315" s="186" t="s">
        <v>9963</v>
      </c>
      <c r="E315" s="186" t="s">
        <v>9964</v>
      </c>
      <c r="F315" s="186" t="s">
        <v>9965</v>
      </c>
      <c r="G315" s="185" t="s">
        <v>3897</v>
      </c>
      <c r="H315" s="187" t="s">
        <v>12026</v>
      </c>
      <c r="I315" s="185" t="s">
        <v>12027</v>
      </c>
      <c r="J315" s="188">
        <v>2</v>
      </c>
      <c r="K315" s="186" t="s">
        <v>4175</v>
      </c>
      <c r="L315" s="188">
        <v>3</v>
      </c>
      <c r="M315" s="186" t="s">
        <v>4407</v>
      </c>
      <c r="N315" s="188" t="s">
        <v>721</v>
      </c>
      <c r="O315" s="186" t="s">
        <v>11682</v>
      </c>
      <c r="P315" s="188">
        <v>3</v>
      </c>
      <c r="Q315" s="186" t="s">
        <v>11642</v>
      </c>
      <c r="R315" s="188" t="s">
        <v>720</v>
      </c>
      <c r="S315" s="186" t="s">
        <v>12028</v>
      </c>
      <c r="T315" s="188" t="s">
        <v>719</v>
      </c>
      <c r="U315" s="186" t="s">
        <v>5197</v>
      </c>
      <c r="V315" s="188" t="s">
        <v>10148</v>
      </c>
      <c r="W315" s="186" t="s">
        <v>10149</v>
      </c>
      <c r="X315" s="188" t="s">
        <v>4298</v>
      </c>
      <c r="Y315" s="186" t="s">
        <v>9968</v>
      </c>
      <c r="Z315" s="186" t="str">
        <f t="shared" si="8"/>
        <v>13 Accion por el clima</v>
      </c>
      <c r="AA315" s="188">
        <v>13.1</v>
      </c>
      <c r="AB315" s="186" t="s">
        <v>12022</v>
      </c>
      <c r="AC315" s="186" t="str">
        <f t="shared" si="9"/>
        <v>13.1 Fortalecer la resiliencia y la capacidad de adaptacion a los riesgos relacionados con el clima y los desastres naturales en todos los paises</v>
      </c>
      <c r="AD315" s="162" t="s">
        <v>7874</v>
      </c>
      <c r="AE315" s="162" t="s">
        <v>7825</v>
      </c>
      <c r="AF315" s="162" t="s">
        <v>4492</v>
      </c>
      <c r="AG315" s="162" t="s">
        <v>7875</v>
      </c>
      <c r="AH315" s="162">
        <v>0.98</v>
      </c>
      <c r="AI315" s="162" t="s">
        <v>7876</v>
      </c>
      <c r="AJ315" s="162" t="s">
        <v>7877</v>
      </c>
      <c r="AK315" s="162" t="s">
        <v>3968</v>
      </c>
      <c r="AL315" s="162" t="s">
        <v>7870</v>
      </c>
      <c r="AM315" s="162">
        <v>0.1</v>
      </c>
      <c r="AN315" s="162">
        <v>0.3</v>
      </c>
      <c r="AO315" s="162">
        <v>0.6</v>
      </c>
      <c r="AP315" s="162">
        <v>0.98</v>
      </c>
      <c r="AQ315" s="162" t="s">
        <v>4710</v>
      </c>
      <c r="AR315" s="162" t="s">
        <v>7878</v>
      </c>
      <c r="AS315" s="162" t="s">
        <v>7879</v>
      </c>
      <c r="AT315" s="162" t="s">
        <v>7862</v>
      </c>
      <c r="AU315" s="162" t="s">
        <v>4488</v>
      </c>
      <c r="AV315" s="162" t="s">
        <v>7880</v>
      </c>
      <c r="AW315" s="162" t="s">
        <v>7803</v>
      </c>
      <c r="AX315" s="162" t="s">
        <v>4844</v>
      </c>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row>
    <row r="316" spans="1:76" ht="15.75" x14ac:dyDescent="0.25">
      <c r="A316" s="185" t="s">
        <v>556</v>
      </c>
      <c r="B316" s="186" t="s">
        <v>12029</v>
      </c>
      <c r="C316" s="186" t="s">
        <v>10201</v>
      </c>
      <c r="D316" s="186" t="s">
        <v>10202</v>
      </c>
      <c r="E316" s="186" t="s">
        <v>10203</v>
      </c>
      <c r="F316" s="186" t="s">
        <v>10204</v>
      </c>
      <c r="G316" s="185" t="s">
        <v>655</v>
      </c>
      <c r="H316" s="187" t="s">
        <v>12030</v>
      </c>
      <c r="I316" s="185" t="s">
        <v>3008</v>
      </c>
      <c r="J316" s="188">
        <v>2</v>
      </c>
      <c r="K316" s="186" t="s">
        <v>4175</v>
      </c>
      <c r="L316" s="188">
        <v>3</v>
      </c>
      <c r="M316" s="186" t="s">
        <v>4407</v>
      </c>
      <c r="N316" s="188" t="s">
        <v>721</v>
      </c>
      <c r="O316" s="186" t="s">
        <v>11682</v>
      </c>
      <c r="P316" s="188">
        <v>2</v>
      </c>
      <c r="Q316" s="186" t="s">
        <v>11668</v>
      </c>
      <c r="R316" s="188" t="s">
        <v>719</v>
      </c>
      <c r="S316" s="186" t="s">
        <v>11683</v>
      </c>
      <c r="T316" s="188" t="s">
        <v>721</v>
      </c>
      <c r="U316" s="186" t="s">
        <v>11988</v>
      </c>
      <c r="V316" s="188" t="s">
        <v>10205</v>
      </c>
      <c r="W316" s="186" t="s">
        <v>10206</v>
      </c>
      <c r="X316" s="188" t="s">
        <v>2583</v>
      </c>
      <c r="Y316" s="186" t="s">
        <v>4410</v>
      </c>
      <c r="Z316" s="186" t="str">
        <f t="shared" si="8"/>
        <v>15 Vida de ecosistemas terrestres</v>
      </c>
      <c r="AA316" s="188">
        <v>15.5</v>
      </c>
      <c r="AB316" s="186" t="s">
        <v>9987</v>
      </c>
      <c r="AC316" s="186" t="str">
        <f t="shared" si="9"/>
        <v>15.5 Adoptar medidas urgentes y significativas para reducir la degradacion de los habitats naturales, detener la perdida de la diversidad biologica y, para 2020, proteger las especies amenazadas y evitar su extincion</v>
      </c>
      <c r="AD316" s="162" t="s">
        <v>5620</v>
      </c>
      <c r="AE316" s="162" t="s">
        <v>4228</v>
      </c>
      <c r="AF316" s="162" t="s">
        <v>3991</v>
      </c>
      <c r="AG316" s="162" t="s">
        <v>5625</v>
      </c>
      <c r="AH316" s="162">
        <v>0.98</v>
      </c>
      <c r="AI316" s="162" t="s">
        <v>7708</v>
      </c>
      <c r="AJ316" s="162" t="s">
        <v>7709</v>
      </c>
      <c r="AK316" s="162" t="s">
        <v>7881</v>
      </c>
      <c r="AL316" s="162" t="s">
        <v>7882</v>
      </c>
      <c r="AM316" s="162">
        <v>0.15</v>
      </c>
      <c r="AN316" s="162">
        <v>0.3</v>
      </c>
      <c r="AO316" s="162">
        <v>0.6</v>
      </c>
      <c r="AP316" s="162">
        <v>0.98</v>
      </c>
      <c r="AQ316" s="162" t="s">
        <v>4718</v>
      </c>
      <c r="AR316" s="162" t="s">
        <v>7883</v>
      </c>
      <c r="AS316" s="162" t="s">
        <v>7713</v>
      </c>
      <c r="AT316" s="162" t="s">
        <v>7884</v>
      </c>
      <c r="AU316" s="162" t="s">
        <v>7885</v>
      </c>
      <c r="AV316" s="162" t="s">
        <v>4933</v>
      </c>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row>
    <row r="317" spans="1:76" s="157" customFormat="1" ht="15.75" x14ac:dyDescent="0.25">
      <c r="A317" s="185" t="s">
        <v>556</v>
      </c>
      <c r="B317" s="186" t="s">
        <v>12029</v>
      </c>
      <c r="C317" s="186" t="s">
        <v>10201</v>
      </c>
      <c r="D317" s="186" t="s">
        <v>10202</v>
      </c>
      <c r="E317" s="186" t="s">
        <v>10203</v>
      </c>
      <c r="F317" s="186" t="s">
        <v>10204</v>
      </c>
      <c r="G317" s="185" t="s">
        <v>666</v>
      </c>
      <c r="H317" s="187" t="s">
        <v>11619</v>
      </c>
      <c r="I317" s="185" t="s">
        <v>3007</v>
      </c>
      <c r="J317" s="188">
        <v>2</v>
      </c>
      <c r="K317" s="186" t="s">
        <v>4175</v>
      </c>
      <c r="L317" s="188">
        <v>3</v>
      </c>
      <c r="M317" s="186" t="s">
        <v>4407</v>
      </c>
      <c r="N317" s="188" t="s">
        <v>721</v>
      </c>
      <c r="O317" s="186" t="s">
        <v>11682</v>
      </c>
      <c r="P317" s="188">
        <v>2</v>
      </c>
      <c r="Q317" s="186" t="s">
        <v>11668</v>
      </c>
      <c r="R317" s="188" t="s">
        <v>719</v>
      </c>
      <c r="S317" s="186" t="s">
        <v>11683</v>
      </c>
      <c r="T317" s="188" t="s">
        <v>721</v>
      </c>
      <c r="U317" s="186" t="s">
        <v>11988</v>
      </c>
      <c r="V317" s="188" t="s">
        <v>3987</v>
      </c>
      <c r="W317" s="186" t="s">
        <v>3988</v>
      </c>
      <c r="X317" s="188" t="s">
        <v>2583</v>
      </c>
      <c r="Y317" s="186" t="s">
        <v>4410</v>
      </c>
      <c r="Z317" s="186" t="str">
        <f t="shared" si="8"/>
        <v>15 Vida de ecosistemas terrestres</v>
      </c>
      <c r="AA317" s="188">
        <v>15.5</v>
      </c>
      <c r="AB317" s="186" t="s">
        <v>9987</v>
      </c>
      <c r="AC317" s="186" t="str">
        <f t="shared" si="9"/>
        <v>15.5 Adoptar medidas urgentes y significativas para reducir la degradacion de los habitats naturales, detener la perdida de la diversidad biologica y, para 2020, proteger las especies amenazadas y evitar su extincion</v>
      </c>
      <c r="AD317" s="162" t="s">
        <v>6107</v>
      </c>
      <c r="AE317" s="162" t="s">
        <v>4515</v>
      </c>
      <c r="AF317" s="162" t="s">
        <v>4076</v>
      </c>
      <c r="AG317" s="162" t="s">
        <v>4516</v>
      </c>
      <c r="AH317" s="162">
        <v>0.98</v>
      </c>
      <c r="AI317" s="162" t="s">
        <v>7886</v>
      </c>
      <c r="AJ317" s="162" t="s">
        <v>7887</v>
      </c>
      <c r="AK317" s="162" t="s">
        <v>7881</v>
      </c>
      <c r="AL317" s="162" t="s">
        <v>7882</v>
      </c>
      <c r="AM317" s="162">
        <v>0</v>
      </c>
      <c r="AN317" s="162">
        <v>0.1</v>
      </c>
      <c r="AO317" s="162">
        <v>0.3</v>
      </c>
      <c r="AP317" s="162">
        <v>0.98</v>
      </c>
      <c r="AQ317" s="162" t="s">
        <v>6180</v>
      </c>
      <c r="AR317" s="162" t="s">
        <v>7888</v>
      </c>
      <c r="AS317" s="162" t="s">
        <v>7889</v>
      </c>
      <c r="AT317" s="162" t="s">
        <v>7890</v>
      </c>
      <c r="AU317" s="162" t="s">
        <v>7353</v>
      </c>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row>
    <row r="318" spans="1:76" s="157" customFormat="1" ht="15.75" x14ac:dyDescent="0.25">
      <c r="A318" s="185" t="s">
        <v>556</v>
      </c>
      <c r="B318" s="186" t="s">
        <v>12029</v>
      </c>
      <c r="C318" s="186" t="s">
        <v>10201</v>
      </c>
      <c r="D318" s="186" t="s">
        <v>10202</v>
      </c>
      <c r="E318" s="186" t="s">
        <v>10203</v>
      </c>
      <c r="F318" s="186" t="s">
        <v>10204</v>
      </c>
      <c r="G318" s="185" t="s">
        <v>3862</v>
      </c>
      <c r="H318" s="187" t="s">
        <v>11623</v>
      </c>
      <c r="I318" s="185" t="s">
        <v>12031</v>
      </c>
      <c r="J318" s="188">
        <v>2</v>
      </c>
      <c r="K318" s="186" t="s">
        <v>4175</v>
      </c>
      <c r="L318" s="188">
        <v>3</v>
      </c>
      <c r="M318" s="186" t="s">
        <v>4407</v>
      </c>
      <c r="N318" s="188" t="s">
        <v>721</v>
      </c>
      <c r="O318" s="186" t="s">
        <v>11682</v>
      </c>
      <c r="P318" s="188">
        <v>2</v>
      </c>
      <c r="Q318" s="186" t="s">
        <v>11668</v>
      </c>
      <c r="R318" s="188" t="s">
        <v>719</v>
      </c>
      <c r="S318" s="186" t="s">
        <v>11683</v>
      </c>
      <c r="T318" s="188" t="s">
        <v>721</v>
      </c>
      <c r="U318" s="186" t="s">
        <v>11988</v>
      </c>
      <c r="V318" s="188" t="s">
        <v>4005</v>
      </c>
      <c r="W318" s="186" t="s">
        <v>4006</v>
      </c>
      <c r="X318" s="188" t="s">
        <v>2583</v>
      </c>
      <c r="Y318" s="186" t="s">
        <v>4410</v>
      </c>
      <c r="Z318" s="186" t="str">
        <f t="shared" si="8"/>
        <v>15 Vida de ecosistemas terrestres</v>
      </c>
      <c r="AA318" s="188">
        <v>15.5</v>
      </c>
      <c r="AB318" s="186" t="s">
        <v>9987</v>
      </c>
      <c r="AC318" s="186" t="str">
        <f t="shared" si="9"/>
        <v>15.5 Adoptar medidas urgentes y significativas para reducir la degradacion de los habitats naturales, detener la perdida de la diversidad biologica y, para 2020, proteger las especies amenazadas y evitar su extincion</v>
      </c>
      <c r="AD318" s="162" t="s">
        <v>7891</v>
      </c>
      <c r="AE318" s="162" t="s">
        <v>7892</v>
      </c>
      <c r="AF318" s="162" t="s">
        <v>7893</v>
      </c>
      <c r="AG318" s="162" t="s">
        <v>7894</v>
      </c>
      <c r="AH318" s="162">
        <v>0.98</v>
      </c>
      <c r="AI318" s="162" t="s">
        <v>7895</v>
      </c>
      <c r="AJ318" s="162" t="s">
        <v>7896</v>
      </c>
      <c r="AK318" s="162" t="s">
        <v>3968</v>
      </c>
      <c r="AL318" s="162" t="s">
        <v>7897</v>
      </c>
      <c r="AM318" s="162">
        <v>0.2</v>
      </c>
      <c r="AN318" s="162">
        <v>0.4</v>
      </c>
      <c r="AO318" s="162">
        <v>0.7</v>
      </c>
      <c r="AP318" s="162">
        <v>0.98</v>
      </c>
      <c r="AQ318" s="162" t="s">
        <v>4742</v>
      </c>
      <c r="AR318" s="162" t="s">
        <v>7898</v>
      </c>
      <c r="AS318" s="162" t="s">
        <v>7899</v>
      </c>
      <c r="AT318" s="162" t="s">
        <v>7900</v>
      </c>
      <c r="AU318" s="162" t="s">
        <v>7901</v>
      </c>
      <c r="AV318" s="162" t="s">
        <v>7902</v>
      </c>
      <c r="AW318" s="162" t="s">
        <v>7900</v>
      </c>
      <c r="AX318" s="162" t="s">
        <v>7901</v>
      </c>
      <c r="AY318" s="162" t="s">
        <v>7903</v>
      </c>
      <c r="AZ318" s="162" t="s">
        <v>7900</v>
      </c>
      <c r="BA318" s="162" t="s">
        <v>7901</v>
      </c>
      <c r="BB318" s="162" t="s">
        <v>7904</v>
      </c>
      <c r="BC318" s="162" t="s">
        <v>7900</v>
      </c>
      <c r="BD318" s="162" t="s">
        <v>7901</v>
      </c>
      <c r="BE318" s="162" t="s">
        <v>7905</v>
      </c>
      <c r="BF318" s="162" t="s">
        <v>7900</v>
      </c>
      <c r="BG318" s="162" t="s">
        <v>7901</v>
      </c>
      <c r="BH318" s="162" t="s">
        <v>7906</v>
      </c>
      <c r="BI318" s="162" t="s">
        <v>7900</v>
      </c>
      <c r="BJ318" s="162" t="s">
        <v>7901</v>
      </c>
      <c r="BK318" s="162" t="s">
        <v>7161</v>
      </c>
      <c r="BL318" s="162" t="s">
        <v>7900</v>
      </c>
      <c r="BM318" s="162" t="s">
        <v>7901</v>
      </c>
      <c r="BN318" s="162"/>
      <c r="BO318" s="162"/>
      <c r="BP318" s="162"/>
      <c r="BQ318" s="162"/>
      <c r="BR318" s="162"/>
      <c r="BS318" s="162"/>
      <c r="BT318" s="162"/>
      <c r="BU318" s="162"/>
      <c r="BV318" s="162"/>
      <c r="BW318" s="162"/>
      <c r="BX318" s="162"/>
    </row>
    <row r="319" spans="1:76" s="157" customFormat="1" ht="15.75" x14ac:dyDescent="0.25">
      <c r="A319" s="185" t="s">
        <v>556</v>
      </c>
      <c r="B319" s="186" t="s">
        <v>12029</v>
      </c>
      <c r="C319" s="186" t="s">
        <v>10201</v>
      </c>
      <c r="D319" s="186" t="s">
        <v>10202</v>
      </c>
      <c r="E319" s="186" t="s">
        <v>10203</v>
      </c>
      <c r="F319" s="186" t="s">
        <v>10204</v>
      </c>
      <c r="G319" s="185" t="s">
        <v>667</v>
      </c>
      <c r="H319" s="187" t="s">
        <v>11625</v>
      </c>
      <c r="I319" s="185" t="s">
        <v>3006</v>
      </c>
      <c r="J319" s="188">
        <v>5</v>
      </c>
      <c r="K319" s="186" t="s">
        <v>11626</v>
      </c>
      <c r="L319" s="188">
        <v>3</v>
      </c>
      <c r="M319" s="186" t="s">
        <v>7725</v>
      </c>
      <c r="N319" s="188" t="s">
        <v>728</v>
      </c>
      <c r="O319" s="186" t="s">
        <v>4021</v>
      </c>
      <c r="P319" s="188">
        <v>1</v>
      </c>
      <c r="Q319" s="186" t="s">
        <v>3957</v>
      </c>
      <c r="R319" s="188" t="s">
        <v>739</v>
      </c>
      <c r="S319" s="186" t="s">
        <v>11627</v>
      </c>
      <c r="T319" s="188" t="s">
        <v>720</v>
      </c>
      <c r="U319" s="186" t="s">
        <v>4020</v>
      </c>
      <c r="V319" s="188" t="s">
        <v>4022</v>
      </c>
      <c r="W319" s="186" t="s">
        <v>4023</v>
      </c>
      <c r="X319" s="188" t="s">
        <v>2870</v>
      </c>
      <c r="Y319" s="186" t="s">
        <v>4024</v>
      </c>
      <c r="Z319" s="186" t="str">
        <f t="shared" si="8"/>
        <v>11 Ciudades y comunidades sostenibles</v>
      </c>
      <c r="AA319" s="188">
        <v>11.5</v>
      </c>
      <c r="AB319" s="186" t="s">
        <v>4025</v>
      </c>
      <c r="AC319" s="186" t="str">
        <f t="shared" si="9"/>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319" s="162" t="s">
        <v>7907</v>
      </c>
      <c r="AE319" s="162" t="s">
        <v>7908</v>
      </c>
      <c r="AF319" s="162" t="s">
        <v>4538</v>
      </c>
      <c r="AG319" s="162" t="s">
        <v>4539</v>
      </c>
      <c r="AH319" s="162">
        <v>0.98</v>
      </c>
      <c r="AI319" s="162" t="s">
        <v>7909</v>
      </c>
      <c r="AJ319" s="162" t="s">
        <v>7910</v>
      </c>
      <c r="AK319" s="162" t="s">
        <v>3968</v>
      </c>
      <c r="AL319" s="162" t="s">
        <v>7911</v>
      </c>
      <c r="AM319" s="162">
        <v>0</v>
      </c>
      <c r="AN319" s="162">
        <v>0</v>
      </c>
      <c r="AO319" s="162">
        <v>0.2</v>
      </c>
      <c r="AP319" s="162">
        <v>0.98</v>
      </c>
      <c r="AQ319" s="162" t="s">
        <v>7912</v>
      </c>
      <c r="AR319" s="162" t="s">
        <v>7913</v>
      </c>
      <c r="AS319" s="162" t="s">
        <v>7914</v>
      </c>
      <c r="AT319" s="162" t="s">
        <v>7915</v>
      </c>
      <c r="AU319" s="162" t="s">
        <v>4631</v>
      </c>
      <c r="AV319" s="162" t="s">
        <v>7916</v>
      </c>
      <c r="AW319" s="162" t="s">
        <v>7915</v>
      </c>
      <c r="AX319" s="162" t="s">
        <v>4631</v>
      </c>
      <c r="AY319" s="162" t="s">
        <v>7917</v>
      </c>
      <c r="AZ319" s="162" t="s">
        <v>7915</v>
      </c>
      <c r="BA319" s="162" t="s">
        <v>4631</v>
      </c>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row>
    <row r="320" spans="1:76" s="157" customFormat="1" ht="15.75" x14ac:dyDescent="0.25">
      <c r="A320" s="185" t="s">
        <v>557</v>
      </c>
      <c r="B320" s="186" t="s">
        <v>12032</v>
      </c>
      <c r="C320" s="186" t="s">
        <v>10261</v>
      </c>
      <c r="D320" s="186" t="s">
        <v>10262</v>
      </c>
      <c r="E320" s="186" t="s">
        <v>10263</v>
      </c>
      <c r="F320" s="186" t="s">
        <v>10264</v>
      </c>
      <c r="G320" s="185" t="s">
        <v>649</v>
      </c>
      <c r="H320" s="187" t="s">
        <v>12033</v>
      </c>
      <c r="I320" s="185" t="s">
        <v>3013</v>
      </c>
      <c r="J320" s="188">
        <v>2</v>
      </c>
      <c r="K320" s="186" t="s">
        <v>4175</v>
      </c>
      <c r="L320" s="188">
        <v>3</v>
      </c>
      <c r="M320" s="186" t="s">
        <v>4407</v>
      </c>
      <c r="N320" s="188" t="s">
        <v>728</v>
      </c>
      <c r="O320" s="186" t="s">
        <v>12034</v>
      </c>
      <c r="P320" s="188">
        <v>2</v>
      </c>
      <c r="Q320" s="186" t="s">
        <v>11668</v>
      </c>
      <c r="R320" s="188" t="s">
        <v>719</v>
      </c>
      <c r="S320" s="186" t="s">
        <v>11683</v>
      </c>
      <c r="T320" s="188" t="s">
        <v>719</v>
      </c>
      <c r="U320" s="186" t="s">
        <v>12035</v>
      </c>
      <c r="V320" s="188" t="s">
        <v>12036</v>
      </c>
      <c r="W320" s="186" t="s">
        <v>10265</v>
      </c>
      <c r="X320" s="188" t="s">
        <v>732</v>
      </c>
      <c r="Y320" s="186" t="s">
        <v>4100</v>
      </c>
      <c r="Z320" s="186" t="str">
        <f t="shared" si="8"/>
        <v>9 Industria, innovacion e infraestructuras</v>
      </c>
      <c r="AA320" s="188">
        <v>9.4</v>
      </c>
      <c r="AB320" s="186" t="s">
        <v>10396</v>
      </c>
      <c r="AC320" s="186" t="str">
        <f t="shared" si="9"/>
        <v>9.4 De aqui a 2030, modernizar la infraestructura y reconvertir las industrias para que sean sostenibles, utilizando los recursos con mayor eficacia y promoviendo la adopcion de tecnologias y procesos industriales limpios y ambientalmente racionales, y logrando que todos los paises tomen medidas de acuerdo con sus capacidades respectivas</v>
      </c>
      <c r="AD320" s="162" t="s">
        <v>7918</v>
      </c>
      <c r="AE320" s="162" t="s">
        <v>7919</v>
      </c>
      <c r="AF320" s="162" t="s">
        <v>7920</v>
      </c>
      <c r="AG320" s="162" t="s">
        <v>7921</v>
      </c>
      <c r="AH320" s="162">
        <v>0.98</v>
      </c>
      <c r="AI320" s="162" t="s">
        <v>7922</v>
      </c>
      <c r="AJ320" s="162" t="s">
        <v>7923</v>
      </c>
      <c r="AK320" s="162" t="s">
        <v>3968</v>
      </c>
      <c r="AL320" s="162" t="s">
        <v>7924</v>
      </c>
      <c r="AM320" s="162">
        <v>0.05</v>
      </c>
      <c r="AN320" s="162">
        <v>0.3</v>
      </c>
      <c r="AO320" s="162">
        <v>0.75</v>
      </c>
      <c r="AP320" s="162">
        <v>0.98</v>
      </c>
      <c r="AQ320" s="162" t="s">
        <v>7925</v>
      </c>
      <c r="AR320" s="162" t="s">
        <v>7926</v>
      </c>
      <c r="AS320" s="162" t="s">
        <v>7927</v>
      </c>
      <c r="AT320" s="162" t="s">
        <v>7816</v>
      </c>
      <c r="AU320" s="162" t="s">
        <v>4966</v>
      </c>
      <c r="AV320" s="162" t="s">
        <v>7928</v>
      </c>
      <c r="AW320" s="162" t="s">
        <v>7816</v>
      </c>
      <c r="AX320" s="162" t="s">
        <v>4966</v>
      </c>
      <c r="AY320" s="162" t="s">
        <v>7929</v>
      </c>
      <c r="AZ320" s="162" t="s">
        <v>7816</v>
      </c>
      <c r="BA320" s="162" t="s">
        <v>4966</v>
      </c>
      <c r="BB320" s="162" t="s">
        <v>7930</v>
      </c>
      <c r="BC320" s="162" t="s">
        <v>7816</v>
      </c>
      <c r="BD320" s="162" t="s">
        <v>4966</v>
      </c>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row>
    <row r="321" spans="1:76" s="157" customFormat="1" ht="15.75" x14ac:dyDescent="0.25">
      <c r="A321" s="185" t="s">
        <v>557</v>
      </c>
      <c r="B321" s="186" t="s">
        <v>12032</v>
      </c>
      <c r="C321" s="186" t="s">
        <v>10261</v>
      </c>
      <c r="D321" s="186" t="s">
        <v>10262</v>
      </c>
      <c r="E321" s="186" t="s">
        <v>10263</v>
      </c>
      <c r="F321" s="186" t="s">
        <v>10264</v>
      </c>
      <c r="G321" s="185" t="s">
        <v>664</v>
      </c>
      <c r="H321" s="187" t="s">
        <v>12037</v>
      </c>
      <c r="I321" s="185" t="s">
        <v>3021</v>
      </c>
      <c r="J321" s="188">
        <v>2</v>
      </c>
      <c r="K321" s="186" t="s">
        <v>4175</v>
      </c>
      <c r="L321" s="188">
        <v>2</v>
      </c>
      <c r="M321" s="186" t="s">
        <v>4352</v>
      </c>
      <c r="N321" s="188" t="s">
        <v>720</v>
      </c>
      <c r="O321" s="186" t="s">
        <v>4353</v>
      </c>
      <c r="P321" s="188">
        <v>2</v>
      </c>
      <c r="Q321" s="186" t="s">
        <v>11668</v>
      </c>
      <c r="R321" s="188" t="s">
        <v>720</v>
      </c>
      <c r="S321" s="186" t="s">
        <v>11669</v>
      </c>
      <c r="T321" s="188" t="s">
        <v>721</v>
      </c>
      <c r="U321" s="186" t="s">
        <v>12038</v>
      </c>
      <c r="V321" s="188" t="s">
        <v>10281</v>
      </c>
      <c r="W321" s="186" t="s">
        <v>10282</v>
      </c>
      <c r="X321" s="188" t="s">
        <v>732</v>
      </c>
      <c r="Y321" s="186" t="s">
        <v>4100</v>
      </c>
      <c r="Z321" s="186" t="str">
        <f t="shared" si="8"/>
        <v>9 Industria, innovacion e infraestructuras</v>
      </c>
      <c r="AA321" s="188">
        <v>9.1</v>
      </c>
      <c r="AB321" s="186" t="s">
        <v>12039</v>
      </c>
      <c r="AC321" s="186" t="str">
        <f t="shared" si="9"/>
        <v>9.1 Desarrollar infraestructuras fiables, sostenibles, resilientes y de calidad, incluidas infraestructuras regionales y transfronterizas, para apoyar el desarrollo economico y el bienestar humano, haciendo especial hincapie en el acceso asequible y equitativo para todos</v>
      </c>
      <c r="AD321" s="162" t="s">
        <v>7931</v>
      </c>
      <c r="AE321" s="162" t="s">
        <v>7932</v>
      </c>
      <c r="AF321" s="162" t="s">
        <v>7933</v>
      </c>
      <c r="AG321" s="162" t="s">
        <v>7934</v>
      </c>
      <c r="AH321" s="162">
        <v>0.98</v>
      </c>
      <c r="AI321" s="162" t="s">
        <v>7935</v>
      </c>
      <c r="AJ321" s="162" t="s">
        <v>7936</v>
      </c>
      <c r="AK321" s="162" t="s">
        <v>4013</v>
      </c>
      <c r="AL321" s="162" t="s">
        <v>7937</v>
      </c>
      <c r="AM321" s="162">
        <v>0</v>
      </c>
      <c r="AN321" s="162">
        <v>0.3</v>
      </c>
      <c r="AO321" s="162">
        <v>0.6</v>
      </c>
      <c r="AP321" s="162">
        <v>0.98</v>
      </c>
      <c r="AQ321" s="162" t="s">
        <v>7938</v>
      </c>
      <c r="AR321" s="162" t="s">
        <v>7939</v>
      </c>
      <c r="AS321" s="162" t="s">
        <v>7940</v>
      </c>
      <c r="AT321" s="162" t="s">
        <v>7816</v>
      </c>
      <c r="AU321" s="162" t="s">
        <v>4966</v>
      </c>
      <c r="AV321" s="162" t="s">
        <v>7941</v>
      </c>
      <c r="AW321" s="162" t="s">
        <v>7816</v>
      </c>
      <c r="AX321" s="162" t="s">
        <v>4966</v>
      </c>
      <c r="AY321" s="162" t="s">
        <v>7942</v>
      </c>
      <c r="AZ321" s="162" t="s">
        <v>7816</v>
      </c>
      <c r="BA321" s="162" t="s">
        <v>4966</v>
      </c>
      <c r="BB321" s="162" t="s">
        <v>7943</v>
      </c>
      <c r="BC321" s="162" t="s">
        <v>7816</v>
      </c>
      <c r="BD321" s="162" t="s">
        <v>4966</v>
      </c>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row>
    <row r="322" spans="1:76" s="157" customFormat="1" ht="15.75" x14ac:dyDescent="0.25">
      <c r="A322" s="185" t="s">
        <v>557</v>
      </c>
      <c r="B322" s="186" t="s">
        <v>12032</v>
      </c>
      <c r="C322" s="186" t="s">
        <v>10261</v>
      </c>
      <c r="D322" s="186" t="s">
        <v>10262</v>
      </c>
      <c r="E322" s="186" t="s">
        <v>10263</v>
      </c>
      <c r="F322" s="186" t="s">
        <v>10264</v>
      </c>
      <c r="G322" s="185" t="s">
        <v>3856</v>
      </c>
      <c r="H322" s="187" t="s">
        <v>12040</v>
      </c>
      <c r="I322" s="185" t="s">
        <v>12041</v>
      </c>
      <c r="J322" s="188">
        <v>2</v>
      </c>
      <c r="K322" s="186" t="s">
        <v>4175</v>
      </c>
      <c r="L322" s="188">
        <v>2</v>
      </c>
      <c r="M322" s="186" t="s">
        <v>4352</v>
      </c>
      <c r="N322" s="188" t="s">
        <v>720</v>
      </c>
      <c r="O322" s="186" t="s">
        <v>4353</v>
      </c>
      <c r="P322" s="188">
        <v>3</v>
      </c>
      <c r="Q322" s="186" t="s">
        <v>11642</v>
      </c>
      <c r="R322" s="188" t="s">
        <v>721</v>
      </c>
      <c r="S322" s="186" t="s">
        <v>12042</v>
      </c>
      <c r="T322" s="188" t="s">
        <v>728</v>
      </c>
      <c r="U322" s="186" t="s">
        <v>10296</v>
      </c>
      <c r="V322" s="188" t="s">
        <v>10281</v>
      </c>
      <c r="W322" s="186" t="s">
        <v>10282</v>
      </c>
      <c r="X322" s="188" t="s">
        <v>732</v>
      </c>
      <c r="Y322" s="186" t="s">
        <v>4100</v>
      </c>
      <c r="Z322" s="186" t="str">
        <f t="shared" si="8"/>
        <v>9 Industria, innovacion e infraestructuras</v>
      </c>
      <c r="AA322" s="188">
        <v>9.1</v>
      </c>
      <c r="AB322" s="186" t="s">
        <v>12039</v>
      </c>
      <c r="AC322" s="186" t="str">
        <f t="shared" si="9"/>
        <v>9.1 Desarrollar infraestructuras fiables, sostenibles, resilientes y de calidad, incluidas infraestructuras regionales y transfronterizas, para apoyar el desarrollo economico y el bienestar humano, haciendo especial hincapie en el acceso asequible y equitativo para todos</v>
      </c>
      <c r="AD322" s="162" t="s">
        <v>7944</v>
      </c>
      <c r="AE322" s="162" t="s">
        <v>7945</v>
      </c>
      <c r="AF322" s="162" t="s">
        <v>7946</v>
      </c>
      <c r="AG322" s="162" t="s">
        <v>7947</v>
      </c>
      <c r="AH322" s="162">
        <v>0.98</v>
      </c>
      <c r="AI322" s="162" t="s">
        <v>7948</v>
      </c>
      <c r="AJ322" s="162" t="s">
        <v>7949</v>
      </c>
      <c r="AK322" s="162" t="s">
        <v>3968</v>
      </c>
      <c r="AL322" s="162" t="s">
        <v>7950</v>
      </c>
      <c r="AM322" s="162">
        <v>0.02</v>
      </c>
      <c r="AN322" s="162">
        <v>0.15</v>
      </c>
      <c r="AO322" s="162">
        <v>0.6</v>
      </c>
      <c r="AP322" s="162">
        <v>0.98</v>
      </c>
      <c r="AQ322" s="162" t="s">
        <v>7951</v>
      </c>
      <c r="AR322" s="162" t="s">
        <v>7814</v>
      </c>
      <c r="AS322" s="162" t="s">
        <v>7952</v>
      </c>
      <c r="AT322" s="162" t="s">
        <v>7816</v>
      </c>
      <c r="AU322" s="162" t="s">
        <v>4966</v>
      </c>
      <c r="AV322" s="162" t="s">
        <v>7953</v>
      </c>
      <c r="AW322" s="162" t="s">
        <v>7816</v>
      </c>
      <c r="AX322" s="162" t="s">
        <v>4966</v>
      </c>
      <c r="AY322" s="162" t="s">
        <v>7954</v>
      </c>
      <c r="AZ322" s="162" t="s">
        <v>7816</v>
      </c>
      <c r="BA322" s="162" t="s">
        <v>4966</v>
      </c>
      <c r="BB322" s="162" t="s">
        <v>7955</v>
      </c>
      <c r="BC322" s="162" t="s">
        <v>7816</v>
      </c>
      <c r="BD322" s="162" t="s">
        <v>4966</v>
      </c>
      <c r="BE322" s="162" t="s">
        <v>7956</v>
      </c>
      <c r="BF322" s="162" t="s">
        <v>7816</v>
      </c>
      <c r="BG322" s="162" t="s">
        <v>4966</v>
      </c>
      <c r="BH322" s="162"/>
      <c r="BI322" s="162"/>
      <c r="BJ322" s="162"/>
      <c r="BK322" s="162"/>
      <c r="BL322" s="162"/>
      <c r="BM322" s="162"/>
      <c r="BN322" s="162"/>
      <c r="BO322" s="162"/>
      <c r="BP322" s="162"/>
      <c r="BQ322" s="162"/>
      <c r="BR322" s="162"/>
      <c r="BS322" s="162"/>
      <c r="BT322" s="162"/>
      <c r="BU322" s="162"/>
      <c r="BV322" s="162"/>
      <c r="BW322" s="162"/>
      <c r="BX322" s="162"/>
    </row>
    <row r="323" spans="1:76" s="157" customFormat="1" ht="15.75" x14ac:dyDescent="0.25">
      <c r="A323" s="185" t="s">
        <v>557</v>
      </c>
      <c r="B323" s="186" t="s">
        <v>12032</v>
      </c>
      <c r="C323" s="186" t="s">
        <v>10261</v>
      </c>
      <c r="D323" s="186" t="s">
        <v>10262</v>
      </c>
      <c r="E323" s="186" t="s">
        <v>10263</v>
      </c>
      <c r="F323" s="186" t="s">
        <v>10264</v>
      </c>
      <c r="G323" s="185" t="s">
        <v>3857</v>
      </c>
      <c r="H323" s="187" t="s">
        <v>12043</v>
      </c>
      <c r="I323" s="185" t="s">
        <v>12044</v>
      </c>
      <c r="J323" s="188">
        <v>2</v>
      </c>
      <c r="K323" s="186" t="s">
        <v>4175</v>
      </c>
      <c r="L323" s="188">
        <v>2</v>
      </c>
      <c r="M323" s="186" t="s">
        <v>4352</v>
      </c>
      <c r="N323" s="188" t="s">
        <v>720</v>
      </c>
      <c r="O323" s="186" t="s">
        <v>4353</v>
      </c>
      <c r="P323" s="188">
        <v>3</v>
      </c>
      <c r="Q323" s="186" t="s">
        <v>11642</v>
      </c>
      <c r="R323" s="188" t="s">
        <v>721</v>
      </c>
      <c r="S323" s="186" t="s">
        <v>12042</v>
      </c>
      <c r="T323" s="188" t="s">
        <v>728</v>
      </c>
      <c r="U323" s="186" t="s">
        <v>10296</v>
      </c>
      <c r="V323" s="188" t="s">
        <v>10281</v>
      </c>
      <c r="W323" s="186" t="s">
        <v>10282</v>
      </c>
      <c r="X323" s="188" t="s">
        <v>732</v>
      </c>
      <c r="Y323" s="186" t="s">
        <v>4100</v>
      </c>
      <c r="Z323" s="186" t="str">
        <f t="shared" ref="Z323:Z386" si="10">X323&amp;" "&amp;Y323</f>
        <v>9 Industria, innovacion e infraestructuras</v>
      </c>
      <c r="AA323" s="188">
        <v>9.1</v>
      </c>
      <c r="AB323" s="186" t="s">
        <v>12039</v>
      </c>
      <c r="AC323" s="186" t="str">
        <f t="shared" ref="AC323:AC386" si="11">AA323&amp;" "&amp;AB323</f>
        <v>9.1 Desarrollar infraestructuras fiables, sostenibles, resilientes y de calidad, incluidas infraestructuras regionales y transfronterizas, para apoyar el desarrollo economico y el bienestar humano, haciendo especial hincapie en el acceso asequible y equitativo para todos</v>
      </c>
      <c r="AD323" s="162" t="s">
        <v>7958</v>
      </c>
      <c r="AE323" s="162" t="s">
        <v>7959</v>
      </c>
      <c r="AF323" s="162" t="s">
        <v>7586</v>
      </c>
      <c r="AG323" s="162" t="s">
        <v>7960</v>
      </c>
      <c r="AH323" s="162">
        <v>1</v>
      </c>
      <c r="AI323" s="162" t="s">
        <v>7961</v>
      </c>
      <c r="AJ323" s="162" t="s">
        <v>7962</v>
      </c>
      <c r="AK323" s="162" t="s">
        <v>3968</v>
      </c>
      <c r="AL323" s="162" t="s">
        <v>7963</v>
      </c>
      <c r="AM323" s="162">
        <v>0.25</v>
      </c>
      <c r="AN323" s="162">
        <v>0.5</v>
      </c>
      <c r="AO323" s="162">
        <v>0.75</v>
      </c>
      <c r="AP323" s="162">
        <v>1</v>
      </c>
      <c r="AQ323" s="162" t="s">
        <v>4593</v>
      </c>
      <c r="AR323" s="162" t="s">
        <v>7964</v>
      </c>
      <c r="AS323" s="162" t="s">
        <v>7965</v>
      </c>
      <c r="AT323" s="162" t="s">
        <v>7966</v>
      </c>
      <c r="AU323" s="162" t="s">
        <v>7967</v>
      </c>
      <c r="AV323" s="162" t="s">
        <v>7968</v>
      </c>
      <c r="AW323" s="162" t="s">
        <v>7966</v>
      </c>
      <c r="AX323" s="162" t="s">
        <v>7967</v>
      </c>
      <c r="AY323" s="162" t="s">
        <v>7969</v>
      </c>
      <c r="AZ323" s="162" t="s">
        <v>7966</v>
      </c>
      <c r="BA323" s="162" t="s">
        <v>7967</v>
      </c>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row>
    <row r="324" spans="1:76" s="157" customFormat="1" ht="15.75" x14ac:dyDescent="0.25">
      <c r="A324" s="185" t="s">
        <v>557</v>
      </c>
      <c r="B324" s="186" t="s">
        <v>12032</v>
      </c>
      <c r="C324" s="186" t="s">
        <v>10261</v>
      </c>
      <c r="D324" s="186" t="s">
        <v>10262</v>
      </c>
      <c r="E324" s="186" t="s">
        <v>10263</v>
      </c>
      <c r="F324" s="186" t="s">
        <v>10264</v>
      </c>
      <c r="G324" s="185" t="s">
        <v>3858</v>
      </c>
      <c r="H324" s="187" t="s">
        <v>12045</v>
      </c>
      <c r="I324" s="185" t="s">
        <v>12046</v>
      </c>
      <c r="J324" s="188">
        <v>2</v>
      </c>
      <c r="K324" s="186" t="s">
        <v>4175</v>
      </c>
      <c r="L324" s="188">
        <v>2</v>
      </c>
      <c r="M324" s="186" t="s">
        <v>4352</v>
      </c>
      <c r="N324" s="188">
        <v>1</v>
      </c>
      <c r="O324" s="186" t="s">
        <v>11951</v>
      </c>
      <c r="P324" s="188">
        <v>3</v>
      </c>
      <c r="Q324" s="186" t="s">
        <v>11642</v>
      </c>
      <c r="R324" s="188" t="s">
        <v>768</v>
      </c>
      <c r="S324" s="186" t="s">
        <v>6126</v>
      </c>
      <c r="T324" s="188" t="s">
        <v>746</v>
      </c>
      <c r="U324" s="186" t="s">
        <v>12047</v>
      </c>
      <c r="V324" s="188" t="s">
        <v>6303</v>
      </c>
      <c r="W324" s="186" t="s">
        <v>6304</v>
      </c>
      <c r="X324" s="188" t="s">
        <v>732</v>
      </c>
      <c r="Y324" s="186" t="s">
        <v>4100</v>
      </c>
      <c r="Z324" s="186" t="str">
        <f t="shared" si="10"/>
        <v>9 Industria, innovacion e infraestructuras</v>
      </c>
      <c r="AA324" s="188">
        <v>9.1</v>
      </c>
      <c r="AB324" s="186" t="s">
        <v>12039</v>
      </c>
      <c r="AC324" s="186" t="str">
        <f t="shared" si="11"/>
        <v>9.1 Desarrollar infraestructuras fiables, sostenibles, resilientes y de calidad, incluidas infraestructuras regionales y transfronterizas, para apoyar el desarrollo economico y el bienestar humano, haciendo especial hincapie en el acceso asequible y equitativo para todos</v>
      </c>
      <c r="AD324" s="162" t="s">
        <v>7970</v>
      </c>
      <c r="AE324" s="162" t="s">
        <v>7971</v>
      </c>
      <c r="AF324" s="162" t="s">
        <v>7599</v>
      </c>
      <c r="AG324" s="162" t="s">
        <v>7972</v>
      </c>
      <c r="AH324" s="162">
        <v>1</v>
      </c>
      <c r="AI324" s="162" t="s">
        <v>7601</v>
      </c>
      <c r="AJ324" s="162" t="s">
        <v>7973</v>
      </c>
      <c r="AK324" s="162" t="s">
        <v>3968</v>
      </c>
      <c r="AL324" s="162" t="s">
        <v>7963</v>
      </c>
      <c r="AM324" s="162">
        <v>0</v>
      </c>
      <c r="AN324" s="162">
        <v>0.1</v>
      </c>
      <c r="AO324" s="162">
        <v>0.3</v>
      </c>
      <c r="AP324" s="162">
        <v>1</v>
      </c>
      <c r="AQ324" s="162" t="s">
        <v>4824</v>
      </c>
      <c r="AR324" s="162" t="s">
        <v>7974</v>
      </c>
      <c r="AS324" s="162" t="s">
        <v>7975</v>
      </c>
      <c r="AT324" s="162" t="s">
        <v>7976</v>
      </c>
      <c r="AU324" s="162" t="s">
        <v>7977</v>
      </c>
      <c r="AV324" s="162" t="s">
        <v>7978</v>
      </c>
      <c r="AW324" s="162" t="s">
        <v>7976</v>
      </c>
      <c r="AX324" s="162" t="s">
        <v>7977</v>
      </c>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row>
    <row r="325" spans="1:76" s="157" customFormat="1" ht="15.75" x14ac:dyDescent="0.25">
      <c r="A325" s="185" t="s">
        <v>557</v>
      </c>
      <c r="B325" s="186" t="s">
        <v>12032</v>
      </c>
      <c r="C325" s="186" t="s">
        <v>10261</v>
      </c>
      <c r="D325" s="186" t="s">
        <v>10262</v>
      </c>
      <c r="E325" s="186" t="s">
        <v>10263</v>
      </c>
      <c r="F325" s="186" t="s">
        <v>10264</v>
      </c>
      <c r="G325" s="185" t="s">
        <v>666</v>
      </c>
      <c r="H325" s="187" t="s">
        <v>11619</v>
      </c>
      <c r="I325" s="185" t="s">
        <v>3028</v>
      </c>
      <c r="J325" s="188">
        <v>2</v>
      </c>
      <c r="K325" s="186" t="s">
        <v>4175</v>
      </c>
      <c r="L325" s="188">
        <v>2</v>
      </c>
      <c r="M325" s="186" t="s">
        <v>4352</v>
      </c>
      <c r="N325" s="188" t="s">
        <v>720</v>
      </c>
      <c r="O325" s="186" t="s">
        <v>4353</v>
      </c>
      <c r="P325" s="188">
        <v>3</v>
      </c>
      <c r="Q325" s="186" t="s">
        <v>11642</v>
      </c>
      <c r="R325" s="188" t="s">
        <v>721</v>
      </c>
      <c r="S325" s="186" t="s">
        <v>12042</v>
      </c>
      <c r="T325" s="188" t="s">
        <v>728</v>
      </c>
      <c r="U325" s="186" t="s">
        <v>10296</v>
      </c>
      <c r="V325" s="188" t="s">
        <v>3987</v>
      </c>
      <c r="W325" s="186" t="s">
        <v>3988</v>
      </c>
      <c r="X325" s="188" t="s">
        <v>732</v>
      </c>
      <c r="Y325" s="186" t="s">
        <v>4100</v>
      </c>
      <c r="Z325" s="186" t="str">
        <f t="shared" si="10"/>
        <v>9 Industria, innovacion e infraestructuras</v>
      </c>
      <c r="AA325" s="188">
        <v>9.1</v>
      </c>
      <c r="AB325" s="186" t="s">
        <v>12039</v>
      </c>
      <c r="AC325" s="186" t="str">
        <f t="shared" si="11"/>
        <v>9.1 Desarrollar infraestructuras fiables, sostenibles, resilientes y de calidad, incluidas infraestructuras regionales y transfronterizas, para apoyar el desarrollo economico y el bienestar humano, haciendo especial hincapie en el acceso asequible y equitativo para todos</v>
      </c>
      <c r="AD325" s="162" t="s">
        <v>7979</v>
      </c>
      <c r="AE325" s="162" t="s">
        <v>7980</v>
      </c>
      <c r="AF325" s="162" t="s">
        <v>4357</v>
      </c>
      <c r="AG325" s="162" t="s">
        <v>7981</v>
      </c>
      <c r="AH325" s="162">
        <v>1</v>
      </c>
      <c r="AI325" s="162" t="s">
        <v>7615</v>
      </c>
      <c r="AJ325" s="162" t="s">
        <v>7982</v>
      </c>
      <c r="AK325" s="162" t="s">
        <v>3968</v>
      </c>
      <c r="AL325" s="162" t="s">
        <v>7963</v>
      </c>
      <c r="AM325" s="162">
        <v>0.75</v>
      </c>
      <c r="AN325" s="162">
        <v>0.8</v>
      </c>
      <c r="AO325" s="162">
        <v>0.95</v>
      </c>
      <c r="AP325" s="162">
        <v>1</v>
      </c>
      <c r="AQ325" s="162" t="s">
        <v>4627</v>
      </c>
      <c r="AR325" s="162" t="s">
        <v>7983</v>
      </c>
      <c r="AS325" s="162" t="s">
        <v>7984</v>
      </c>
      <c r="AT325" s="162" t="s">
        <v>7985</v>
      </c>
      <c r="AU325" s="162" t="s">
        <v>7986</v>
      </c>
      <c r="AV325" s="162" t="s">
        <v>7987</v>
      </c>
      <c r="AW325" s="162" t="s">
        <v>7988</v>
      </c>
      <c r="AX325" s="162" t="s">
        <v>7701</v>
      </c>
      <c r="AY325" s="162" t="s">
        <v>7989</v>
      </c>
      <c r="AZ325" s="162" t="s">
        <v>7985</v>
      </c>
      <c r="BA325" s="162" t="s">
        <v>7986</v>
      </c>
      <c r="BB325" s="162" t="s">
        <v>7990</v>
      </c>
      <c r="BC325" s="162" t="s">
        <v>7991</v>
      </c>
      <c r="BD325" s="162" t="s">
        <v>7992</v>
      </c>
      <c r="BE325" s="162" t="s">
        <v>7993</v>
      </c>
      <c r="BF325" s="162" t="s">
        <v>7988</v>
      </c>
      <c r="BG325" s="162" t="s">
        <v>7701</v>
      </c>
      <c r="BH325" s="162"/>
      <c r="BI325" s="162"/>
      <c r="BJ325" s="162"/>
      <c r="BK325" s="162"/>
      <c r="BL325" s="162"/>
      <c r="BM325" s="162"/>
      <c r="BN325" s="162"/>
      <c r="BO325" s="162"/>
      <c r="BP325" s="162"/>
      <c r="BQ325" s="162"/>
      <c r="BR325" s="162"/>
      <c r="BS325" s="162"/>
      <c r="BT325" s="162"/>
      <c r="BU325" s="162"/>
      <c r="BV325" s="162"/>
      <c r="BW325" s="162"/>
      <c r="BX325" s="162"/>
    </row>
    <row r="326" spans="1:76" s="157" customFormat="1" ht="15.75" x14ac:dyDescent="0.25">
      <c r="A326" s="185" t="s">
        <v>557</v>
      </c>
      <c r="B326" s="186" t="s">
        <v>12032</v>
      </c>
      <c r="C326" s="186" t="s">
        <v>10261</v>
      </c>
      <c r="D326" s="186" t="s">
        <v>10262</v>
      </c>
      <c r="E326" s="186" t="s">
        <v>10263</v>
      </c>
      <c r="F326" s="186" t="s">
        <v>10264</v>
      </c>
      <c r="G326" s="185" t="s">
        <v>3862</v>
      </c>
      <c r="H326" s="187" t="s">
        <v>11623</v>
      </c>
      <c r="I326" s="185" t="s">
        <v>12048</v>
      </c>
      <c r="J326" s="188">
        <v>2</v>
      </c>
      <c r="K326" s="186" t="s">
        <v>4175</v>
      </c>
      <c r="L326" s="188">
        <v>2</v>
      </c>
      <c r="M326" s="186" t="s">
        <v>4352</v>
      </c>
      <c r="N326" s="188" t="s">
        <v>720</v>
      </c>
      <c r="O326" s="186" t="s">
        <v>4353</v>
      </c>
      <c r="P326" s="188">
        <v>3</v>
      </c>
      <c r="Q326" s="186" t="s">
        <v>11642</v>
      </c>
      <c r="R326" s="188" t="s">
        <v>721</v>
      </c>
      <c r="S326" s="186" t="s">
        <v>12042</v>
      </c>
      <c r="T326" s="188" t="s">
        <v>728</v>
      </c>
      <c r="U326" s="186" t="s">
        <v>10296</v>
      </c>
      <c r="V326" s="188" t="s">
        <v>4005</v>
      </c>
      <c r="W326" s="186" t="s">
        <v>4006</v>
      </c>
      <c r="X326" s="188" t="s">
        <v>732</v>
      </c>
      <c r="Y326" s="186" t="s">
        <v>4100</v>
      </c>
      <c r="Z326" s="186" t="str">
        <f t="shared" si="10"/>
        <v>9 Industria, innovacion e infraestructuras</v>
      </c>
      <c r="AA326" s="188">
        <v>9.1</v>
      </c>
      <c r="AB326" s="186" t="s">
        <v>12039</v>
      </c>
      <c r="AC326" s="186" t="str">
        <f t="shared" si="11"/>
        <v>9.1 Desarrollar infraestructuras fiables, sostenibles, resilientes y de calidad, incluidas infraestructuras regionales y transfronterizas, para apoyar el desarrollo economico y el bienestar humano, haciendo especial hincapie en el acceso asequible y equitativo para todos</v>
      </c>
      <c r="AD326" s="162" t="s">
        <v>7994</v>
      </c>
      <c r="AE326" s="162" t="s">
        <v>7959</v>
      </c>
      <c r="AF326" s="162" t="s">
        <v>4375</v>
      </c>
      <c r="AG326" s="162" t="s">
        <v>7626</v>
      </c>
      <c r="AH326" s="162">
        <v>1</v>
      </c>
      <c r="AI326" s="162" t="s">
        <v>7627</v>
      </c>
      <c r="AJ326" s="162" t="s">
        <v>7995</v>
      </c>
      <c r="AK326" s="162" t="s">
        <v>3968</v>
      </c>
      <c r="AL326" s="162" t="s">
        <v>7963</v>
      </c>
      <c r="AM326" s="162">
        <v>0.75</v>
      </c>
      <c r="AN326" s="162">
        <v>0.8</v>
      </c>
      <c r="AO326" s="162">
        <v>0.9</v>
      </c>
      <c r="AP326" s="162">
        <v>1</v>
      </c>
      <c r="AQ326" s="162" t="s">
        <v>4639</v>
      </c>
      <c r="AR326" s="162" t="s">
        <v>7996</v>
      </c>
      <c r="AS326" s="162" t="s">
        <v>7997</v>
      </c>
      <c r="AT326" s="162" t="s">
        <v>7998</v>
      </c>
      <c r="AU326" s="162" t="s">
        <v>7999</v>
      </c>
      <c r="AV326" s="162" t="s">
        <v>8000</v>
      </c>
      <c r="AW326" s="162" t="s">
        <v>7998</v>
      </c>
      <c r="AX326" s="162" t="s">
        <v>7999</v>
      </c>
      <c r="AY326" s="162" t="s">
        <v>8001</v>
      </c>
      <c r="AZ326" s="162" t="s">
        <v>7998</v>
      </c>
      <c r="BA326" s="162" t="s">
        <v>7999</v>
      </c>
      <c r="BB326" s="162" t="s">
        <v>8002</v>
      </c>
      <c r="BC326" s="162" t="s">
        <v>8003</v>
      </c>
      <c r="BD326" s="162" t="s">
        <v>8004</v>
      </c>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row>
    <row r="327" spans="1:76" s="157" customFormat="1" ht="15.75" x14ac:dyDescent="0.25">
      <c r="A327" s="185" t="s">
        <v>557</v>
      </c>
      <c r="B327" s="186" t="s">
        <v>12032</v>
      </c>
      <c r="C327" s="186" t="s">
        <v>10261</v>
      </c>
      <c r="D327" s="186" t="s">
        <v>10262</v>
      </c>
      <c r="E327" s="186" t="s">
        <v>10263</v>
      </c>
      <c r="F327" s="186" t="s">
        <v>10264</v>
      </c>
      <c r="G327" s="185" t="s">
        <v>667</v>
      </c>
      <c r="H327" s="187" t="s">
        <v>11625</v>
      </c>
      <c r="I327" s="185" t="s">
        <v>3012</v>
      </c>
      <c r="J327" s="188">
        <v>5</v>
      </c>
      <c r="K327" s="186" t="s">
        <v>11626</v>
      </c>
      <c r="L327" s="188">
        <v>3</v>
      </c>
      <c r="M327" s="186" t="s">
        <v>7725</v>
      </c>
      <c r="N327" s="188" t="s">
        <v>728</v>
      </c>
      <c r="O327" s="186" t="s">
        <v>4021</v>
      </c>
      <c r="P327" s="188">
        <v>1</v>
      </c>
      <c r="Q327" s="186" t="s">
        <v>3957</v>
      </c>
      <c r="R327" s="188" t="s">
        <v>739</v>
      </c>
      <c r="S327" s="186" t="s">
        <v>11627</v>
      </c>
      <c r="T327" s="188" t="s">
        <v>720</v>
      </c>
      <c r="U327" s="186" t="s">
        <v>4020</v>
      </c>
      <c r="V327" s="188" t="s">
        <v>4022</v>
      </c>
      <c r="W327" s="186" t="s">
        <v>4023</v>
      </c>
      <c r="X327" s="188" t="s">
        <v>2870</v>
      </c>
      <c r="Y327" s="186" t="s">
        <v>4024</v>
      </c>
      <c r="Z327" s="186" t="str">
        <f t="shared" si="10"/>
        <v>11 Ciudades y comunidades sostenibles</v>
      </c>
      <c r="AA327" s="188">
        <v>11.5</v>
      </c>
      <c r="AB327" s="186" t="s">
        <v>4025</v>
      </c>
      <c r="AC327" s="186" t="str">
        <f t="shared" si="11"/>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327" s="162" t="s">
        <v>8005</v>
      </c>
      <c r="AE327" s="162" t="s">
        <v>8006</v>
      </c>
      <c r="AF327" s="162" t="s">
        <v>4397</v>
      </c>
      <c r="AG327" s="162" t="s">
        <v>7642</v>
      </c>
      <c r="AH327" s="162">
        <v>1</v>
      </c>
      <c r="AI327" s="162" t="s">
        <v>7826</v>
      </c>
      <c r="AJ327" s="162" t="s">
        <v>8007</v>
      </c>
      <c r="AK327" s="162" t="s">
        <v>3968</v>
      </c>
      <c r="AL327" s="162" t="s">
        <v>7963</v>
      </c>
      <c r="AM327" s="162">
        <v>0.25</v>
      </c>
      <c r="AN327" s="162">
        <v>0.5</v>
      </c>
      <c r="AO327" s="162">
        <v>0.75</v>
      </c>
      <c r="AP327" s="162">
        <v>1</v>
      </c>
      <c r="AQ327" s="162" t="s">
        <v>4652</v>
      </c>
      <c r="AR327" s="162" t="s">
        <v>8008</v>
      </c>
      <c r="AS327" s="162" t="s">
        <v>8009</v>
      </c>
      <c r="AT327" s="162" t="s">
        <v>8010</v>
      </c>
      <c r="AU327" s="162" t="s">
        <v>8011</v>
      </c>
      <c r="AV327" s="162" t="s">
        <v>8012</v>
      </c>
      <c r="AW327" s="162" t="s">
        <v>8010</v>
      </c>
      <c r="AX327" s="162" t="s">
        <v>8011</v>
      </c>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row>
    <row r="328" spans="1:76" s="157" customFormat="1" ht="15.75" x14ac:dyDescent="0.25">
      <c r="A328" s="185" t="s">
        <v>557</v>
      </c>
      <c r="B328" s="186" t="s">
        <v>12032</v>
      </c>
      <c r="C328" s="186" t="s">
        <v>10261</v>
      </c>
      <c r="D328" s="186" t="s">
        <v>10262</v>
      </c>
      <c r="E328" s="186" t="s">
        <v>10263</v>
      </c>
      <c r="F328" s="186" t="s">
        <v>10264</v>
      </c>
      <c r="G328" s="185" t="s">
        <v>3898</v>
      </c>
      <c r="H328" s="187" t="s">
        <v>12049</v>
      </c>
      <c r="I328" s="185" t="s">
        <v>12050</v>
      </c>
      <c r="J328" s="188">
        <v>2</v>
      </c>
      <c r="K328" s="186" t="s">
        <v>4175</v>
      </c>
      <c r="L328" s="188">
        <v>2</v>
      </c>
      <c r="M328" s="186" t="s">
        <v>4352</v>
      </c>
      <c r="N328" s="188" t="s">
        <v>720</v>
      </c>
      <c r="O328" s="186" t="s">
        <v>4353</v>
      </c>
      <c r="P328" s="188">
        <v>3</v>
      </c>
      <c r="Q328" s="186" t="s">
        <v>11642</v>
      </c>
      <c r="R328" s="188" t="s">
        <v>721</v>
      </c>
      <c r="S328" s="186" t="s">
        <v>12042</v>
      </c>
      <c r="T328" s="188" t="s">
        <v>728</v>
      </c>
      <c r="U328" s="186" t="s">
        <v>10296</v>
      </c>
      <c r="V328" s="188" t="s">
        <v>10281</v>
      </c>
      <c r="W328" s="186" t="s">
        <v>10282</v>
      </c>
      <c r="X328" s="188" t="s">
        <v>732</v>
      </c>
      <c r="Y328" s="186" t="s">
        <v>4100</v>
      </c>
      <c r="Z328" s="186" t="str">
        <f t="shared" si="10"/>
        <v>9 Industria, innovacion e infraestructuras</v>
      </c>
      <c r="AA328" s="188">
        <v>9.1</v>
      </c>
      <c r="AB328" s="186" t="s">
        <v>12039</v>
      </c>
      <c r="AC328" s="186" t="str">
        <f t="shared" si="11"/>
        <v>9.1 Desarrollar infraestructuras fiables, sostenibles, resilientes y de calidad, incluidas infraestructuras regionales y transfronterizas, para apoyar el desarrollo economico y el bienestar humano, haciendo especial hincapie en el acceso asequible y equitativo para todos</v>
      </c>
      <c r="AD328" s="162" t="s">
        <v>8013</v>
      </c>
      <c r="AE328" s="162" t="s">
        <v>7651</v>
      </c>
      <c r="AF328" s="162" t="s">
        <v>8014</v>
      </c>
      <c r="AG328" s="162" t="s">
        <v>4660</v>
      </c>
      <c r="AH328" s="162">
        <v>1</v>
      </c>
      <c r="AI328" s="162" t="s">
        <v>7834</v>
      </c>
      <c r="AJ328" s="162" t="s">
        <v>8015</v>
      </c>
      <c r="AK328" s="162" t="s">
        <v>3968</v>
      </c>
      <c r="AL328" s="162" t="s">
        <v>7963</v>
      </c>
      <c r="AM328" s="162">
        <v>0.25</v>
      </c>
      <c r="AN328" s="162">
        <v>0.5</v>
      </c>
      <c r="AO328" s="162">
        <v>0.75</v>
      </c>
      <c r="AP328" s="162">
        <v>1</v>
      </c>
      <c r="AQ328" s="162" t="s">
        <v>8016</v>
      </c>
      <c r="AR328" s="162" t="s">
        <v>8017</v>
      </c>
      <c r="AS328" s="162" t="s">
        <v>8018</v>
      </c>
      <c r="AT328" s="162" t="s">
        <v>8010</v>
      </c>
      <c r="AU328" s="162" t="s">
        <v>8011</v>
      </c>
      <c r="AV328" s="162" t="s">
        <v>8019</v>
      </c>
      <c r="AW328" s="162" t="s">
        <v>8010</v>
      </c>
      <c r="AX328" s="162" t="s">
        <v>8011</v>
      </c>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row>
    <row r="329" spans="1:76" s="157" customFormat="1" ht="15.75" x14ac:dyDescent="0.25">
      <c r="A329" s="185" t="s">
        <v>558</v>
      </c>
      <c r="B329" s="186" t="s">
        <v>12051</v>
      </c>
      <c r="C329" s="186" t="s">
        <v>10389</v>
      </c>
      <c r="D329" s="186" t="s">
        <v>10390</v>
      </c>
      <c r="E329" s="186" t="s">
        <v>10391</v>
      </c>
      <c r="F329" s="186" t="s">
        <v>10392</v>
      </c>
      <c r="G329" s="185" t="s">
        <v>630</v>
      </c>
      <c r="H329" s="187" t="s">
        <v>12052</v>
      </c>
      <c r="I329" s="185" t="s">
        <v>3041</v>
      </c>
      <c r="J329" s="188">
        <v>2</v>
      </c>
      <c r="K329" s="186" t="s">
        <v>4175</v>
      </c>
      <c r="L329" s="188">
        <v>1</v>
      </c>
      <c r="M329" s="186" t="s">
        <v>4176</v>
      </c>
      <c r="N329" s="188">
        <v>1</v>
      </c>
      <c r="O329" s="186" t="s">
        <v>4177</v>
      </c>
      <c r="P329" s="188">
        <v>3</v>
      </c>
      <c r="Q329" s="186" t="s">
        <v>11642</v>
      </c>
      <c r="R329" s="188" t="s">
        <v>721</v>
      </c>
      <c r="S329" s="186" t="s">
        <v>12042</v>
      </c>
      <c r="T329" s="188" t="s">
        <v>720</v>
      </c>
      <c r="U329" s="186" t="s">
        <v>10393</v>
      </c>
      <c r="V329" s="188" t="s">
        <v>10394</v>
      </c>
      <c r="W329" s="186" t="s">
        <v>10395</v>
      </c>
      <c r="X329" s="188" t="s">
        <v>3331</v>
      </c>
      <c r="Y329" s="186" t="s">
        <v>10266</v>
      </c>
      <c r="Z329" s="186" t="str">
        <f t="shared" si="10"/>
        <v>12 Produccion y consumo responsables</v>
      </c>
      <c r="AA329" s="188">
        <v>12.2</v>
      </c>
      <c r="AB329" s="186" t="s">
        <v>12053</v>
      </c>
      <c r="AC329" s="186" t="str">
        <f t="shared" si="11"/>
        <v>12.2 De aqui a 2030, lograr la gestion sostenible y el uso eficiente de los recursos naturales</v>
      </c>
      <c r="AD329" s="162" t="s">
        <v>8022</v>
      </c>
      <c r="AE329" s="162" t="s">
        <v>8023</v>
      </c>
      <c r="AF329" s="162" t="s">
        <v>8024</v>
      </c>
      <c r="AG329" s="162" t="s">
        <v>8025</v>
      </c>
      <c r="AH329" s="162">
        <v>1</v>
      </c>
      <c r="AI329" s="162" t="s">
        <v>7841</v>
      </c>
      <c r="AJ329" s="162" t="s">
        <v>8026</v>
      </c>
      <c r="AK329" s="162" t="s">
        <v>3968</v>
      </c>
      <c r="AL329" s="162" t="s">
        <v>8027</v>
      </c>
      <c r="AM329" s="162">
        <v>0.75</v>
      </c>
      <c r="AN329" s="162">
        <v>0.85</v>
      </c>
      <c r="AO329" s="162">
        <v>0.95</v>
      </c>
      <c r="AP329" s="162">
        <v>1</v>
      </c>
      <c r="AQ329" s="162" t="s">
        <v>8028</v>
      </c>
      <c r="AR329" s="162" t="s">
        <v>8029</v>
      </c>
      <c r="AS329" s="162" t="s">
        <v>8030</v>
      </c>
      <c r="AT329" s="162" t="s">
        <v>8010</v>
      </c>
      <c r="AU329" s="162" t="s">
        <v>8031</v>
      </c>
      <c r="AV329" s="162" t="s">
        <v>8032</v>
      </c>
      <c r="AW329" s="162" t="s">
        <v>8010</v>
      </c>
      <c r="AX329" s="162" t="s">
        <v>8031</v>
      </c>
      <c r="AY329" s="162" t="s">
        <v>8033</v>
      </c>
      <c r="AZ329" s="162" t="s">
        <v>8010</v>
      </c>
      <c r="BA329" s="162" t="s">
        <v>8031</v>
      </c>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row>
    <row r="330" spans="1:76" s="157" customFormat="1" ht="15.75" x14ac:dyDescent="0.25">
      <c r="A330" s="185" t="s">
        <v>558</v>
      </c>
      <c r="B330" s="186" t="s">
        <v>12051</v>
      </c>
      <c r="C330" s="186" t="s">
        <v>10389</v>
      </c>
      <c r="D330" s="186" t="s">
        <v>10390</v>
      </c>
      <c r="E330" s="186" t="s">
        <v>10391</v>
      </c>
      <c r="F330" s="186" t="s">
        <v>10392</v>
      </c>
      <c r="G330" s="185" t="s">
        <v>666</v>
      </c>
      <c r="H330" s="187" t="s">
        <v>11619</v>
      </c>
      <c r="I330" s="185" t="s">
        <v>3044</v>
      </c>
      <c r="J330" s="188">
        <v>2</v>
      </c>
      <c r="K330" s="186" t="s">
        <v>4175</v>
      </c>
      <c r="L330" s="188">
        <v>1</v>
      </c>
      <c r="M330" s="186" t="s">
        <v>4176</v>
      </c>
      <c r="N330" s="188">
        <v>1</v>
      </c>
      <c r="O330" s="186" t="s">
        <v>4177</v>
      </c>
      <c r="P330" s="188">
        <v>3</v>
      </c>
      <c r="Q330" s="186" t="s">
        <v>11642</v>
      </c>
      <c r="R330" s="188" t="s">
        <v>721</v>
      </c>
      <c r="S330" s="186" t="s">
        <v>12042</v>
      </c>
      <c r="T330" s="188" t="s">
        <v>720</v>
      </c>
      <c r="U330" s="186" t="s">
        <v>10393</v>
      </c>
      <c r="V330" s="188" t="s">
        <v>3987</v>
      </c>
      <c r="W330" s="186" t="s">
        <v>3988</v>
      </c>
      <c r="X330" s="188" t="s">
        <v>3331</v>
      </c>
      <c r="Y330" s="186" t="s">
        <v>10266</v>
      </c>
      <c r="Z330" s="186" t="str">
        <f t="shared" si="10"/>
        <v>12 Produccion y consumo responsables</v>
      </c>
      <c r="AA330" s="188">
        <v>12.2</v>
      </c>
      <c r="AB330" s="186" t="s">
        <v>12053</v>
      </c>
      <c r="AC330" s="186" t="str">
        <f t="shared" si="11"/>
        <v>12.2 De aqui a 2030, lograr la gestion sostenible y el uso eficiente de los recursos naturales</v>
      </c>
      <c r="AD330" s="162" t="s">
        <v>8034</v>
      </c>
      <c r="AE330" s="162" t="s">
        <v>8006</v>
      </c>
      <c r="AF330" s="162" t="s">
        <v>4449</v>
      </c>
      <c r="AG330" s="162" t="s">
        <v>4450</v>
      </c>
      <c r="AH330" s="162">
        <v>1</v>
      </c>
      <c r="AI330" s="162" t="s">
        <v>7670</v>
      </c>
      <c r="AJ330" s="162" t="s">
        <v>8035</v>
      </c>
      <c r="AK330" s="162" t="s">
        <v>3968</v>
      </c>
      <c r="AL330" s="162" t="s">
        <v>7963</v>
      </c>
      <c r="AM330" s="162">
        <v>0.75</v>
      </c>
      <c r="AN330" s="162">
        <v>0.8</v>
      </c>
      <c r="AO330" s="162">
        <v>0.95</v>
      </c>
      <c r="AP330" s="162">
        <v>1</v>
      </c>
      <c r="AQ330" s="162" t="s">
        <v>4680</v>
      </c>
      <c r="AR330" s="162" t="s">
        <v>8036</v>
      </c>
      <c r="AS330" s="162" t="s">
        <v>8037</v>
      </c>
      <c r="AT330" s="162" t="s">
        <v>8038</v>
      </c>
      <c r="AU330" s="162" t="s">
        <v>8039</v>
      </c>
      <c r="AV330" s="162" t="s">
        <v>8040</v>
      </c>
      <c r="AW330" s="162" t="s">
        <v>8038</v>
      </c>
      <c r="AX330" s="162" t="s">
        <v>8039</v>
      </c>
      <c r="AY330" s="162" t="s">
        <v>8041</v>
      </c>
      <c r="AZ330" s="162" t="s">
        <v>8042</v>
      </c>
      <c r="BA330" s="162" t="s">
        <v>8043</v>
      </c>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row>
    <row r="331" spans="1:76" s="157" customFormat="1" ht="15.75" x14ac:dyDescent="0.25">
      <c r="A331" s="185" t="s">
        <v>558</v>
      </c>
      <c r="B331" s="186" t="s">
        <v>12051</v>
      </c>
      <c r="C331" s="186" t="s">
        <v>10389</v>
      </c>
      <c r="D331" s="186" t="s">
        <v>10390</v>
      </c>
      <c r="E331" s="186" t="s">
        <v>10391</v>
      </c>
      <c r="F331" s="186" t="s">
        <v>10392</v>
      </c>
      <c r="G331" s="185" t="s">
        <v>3862</v>
      </c>
      <c r="H331" s="187" t="s">
        <v>11623</v>
      </c>
      <c r="I331" s="185" t="s">
        <v>12054</v>
      </c>
      <c r="J331" s="188">
        <v>2</v>
      </c>
      <c r="K331" s="186" t="s">
        <v>4175</v>
      </c>
      <c r="L331" s="188">
        <v>1</v>
      </c>
      <c r="M331" s="186" t="s">
        <v>4176</v>
      </c>
      <c r="N331" s="188">
        <v>7</v>
      </c>
      <c r="O331" s="186" t="s">
        <v>7244</v>
      </c>
      <c r="P331" s="188">
        <v>3</v>
      </c>
      <c r="Q331" s="186" t="s">
        <v>11642</v>
      </c>
      <c r="R331" s="188" t="s">
        <v>721</v>
      </c>
      <c r="S331" s="186" t="s">
        <v>12042</v>
      </c>
      <c r="T331" s="188" t="s">
        <v>720</v>
      </c>
      <c r="U331" s="186" t="s">
        <v>10393</v>
      </c>
      <c r="V331" s="188" t="s">
        <v>4005</v>
      </c>
      <c r="W331" s="186" t="s">
        <v>4006</v>
      </c>
      <c r="X331" s="188" t="s">
        <v>3331</v>
      </c>
      <c r="Y331" s="186" t="s">
        <v>10266</v>
      </c>
      <c r="Z331" s="186" t="str">
        <f t="shared" si="10"/>
        <v>12 Produccion y consumo responsables</v>
      </c>
      <c r="AA331" s="188">
        <v>12.2</v>
      </c>
      <c r="AB331" s="186" t="s">
        <v>12053</v>
      </c>
      <c r="AC331" s="186" t="str">
        <f t="shared" si="11"/>
        <v>12.2 De aqui a 2030, lograr la gestion sostenible y el uso eficiente de los recursos naturales</v>
      </c>
      <c r="AD331" s="162" t="s">
        <v>8044</v>
      </c>
      <c r="AE331" s="162" t="s">
        <v>7959</v>
      </c>
      <c r="AF331" s="162" t="s">
        <v>4465</v>
      </c>
      <c r="AG331" s="162" t="s">
        <v>8045</v>
      </c>
      <c r="AH331" s="162">
        <v>1</v>
      </c>
      <c r="AI331" s="162" t="s">
        <v>8046</v>
      </c>
      <c r="AJ331" s="162" t="s">
        <v>8047</v>
      </c>
      <c r="AK331" s="162" t="s">
        <v>3968</v>
      </c>
      <c r="AL331" s="162" t="s">
        <v>7963</v>
      </c>
      <c r="AM331" s="162">
        <v>0.25</v>
      </c>
      <c r="AN331" s="162">
        <v>0.5</v>
      </c>
      <c r="AO331" s="162">
        <v>0.75</v>
      </c>
      <c r="AP331" s="162">
        <v>1</v>
      </c>
      <c r="AQ331" s="162" t="s">
        <v>4692</v>
      </c>
      <c r="AR331" s="162" t="s">
        <v>8048</v>
      </c>
      <c r="AS331" s="162" t="s">
        <v>7619</v>
      </c>
      <c r="AT331" s="162" t="s">
        <v>7988</v>
      </c>
      <c r="AU331" s="162" t="s">
        <v>4488</v>
      </c>
      <c r="AV331" s="162" t="s">
        <v>8049</v>
      </c>
      <c r="AW331" s="162" t="s">
        <v>7988</v>
      </c>
      <c r="AX331" s="162" t="s">
        <v>4488</v>
      </c>
      <c r="AY331" s="162"/>
      <c r="AZ331" s="162" t="s">
        <v>8050</v>
      </c>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row>
    <row r="332" spans="1:76" s="157" customFormat="1" ht="15.75" x14ac:dyDescent="0.25">
      <c r="A332" s="185" t="s">
        <v>558</v>
      </c>
      <c r="B332" s="186" t="s">
        <v>12051</v>
      </c>
      <c r="C332" s="186" t="s">
        <v>10389</v>
      </c>
      <c r="D332" s="186" t="s">
        <v>10390</v>
      </c>
      <c r="E332" s="186" t="s">
        <v>10391</v>
      </c>
      <c r="F332" s="186" t="s">
        <v>10392</v>
      </c>
      <c r="G332" s="185" t="s">
        <v>667</v>
      </c>
      <c r="H332" s="187" t="s">
        <v>11625</v>
      </c>
      <c r="I332" s="185" t="s">
        <v>3039</v>
      </c>
      <c r="J332" s="188">
        <v>5</v>
      </c>
      <c r="K332" s="186" t="s">
        <v>11626</v>
      </c>
      <c r="L332" s="188">
        <v>3</v>
      </c>
      <c r="M332" s="186" t="s">
        <v>7725</v>
      </c>
      <c r="N332" s="188" t="s">
        <v>728</v>
      </c>
      <c r="O332" s="186" t="s">
        <v>4021</v>
      </c>
      <c r="P332" s="188">
        <v>1</v>
      </c>
      <c r="Q332" s="186" t="s">
        <v>3957</v>
      </c>
      <c r="R332" s="188" t="s">
        <v>739</v>
      </c>
      <c r="S332" s="186" t="s">
        <v>11627</v>
      </c>
      <c r="T332" s="188" t="s">
        <v>720</v>
      </c>
      <c r="U332" s="186" t="s">
        <v>4020</v>
      </c>
      <c r="V332" s="188" t="s">
        <v>4022</v>
      </c>
      <c r="W332" s="186" t="s">
        <v>4023</v>
      </c>
      <c r="X332" s="188" t="s">
        <v>2870</v>
      </c>
      <c r="Y332" s="186" t="s">
        <v>4024</v>
      </c>
      <c r="Z332" s="186" t="str">
        <f t="shared" si="10"/>
        <v>11 Ciudades y comunidades sostenibles</v>
      </c>
      <c r="AA332" s="188">
        <v>11.5</v>
      </c>
      <c r="AB332" s="186" t="s">
        <v>4025</v>
      </c>
      <c r="AC332" s="186" t="str">
        <f t="shared" si="11"/>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332" s="162" t="s">
        <v>8051</v>
      </c>
      <c r="AE332" s="162" t="s">
        <v>8052</v>
      </c>
      <c r="AF332" s="162" t="s">
        <v>4481</v>
      </c>
      <c r="AG332" s="162" t="s">
        <v>8053</v>
      </c>
      <c r="AH332" s="162">
        <v>1</v>
      </c>
      <c r="AI332" s="162" t="s">
        <v>7868</v>
      </c>
      <c r="AJ332" s="162" t="s">
        <v>8054</v>
      </c>
      <c r="AK332" s="162" t="s">
        <v>3968</v>
      </c>
      <c r="AL332" s="162" t="s">
        <v>7963</v>
      </c>
      <c r="AM332" s="162">
        <v>0.2</v>
      </c>
      <c r="AN332" s="162">
        <v>0.45</v>
      </c>
      <c r="AO332" s="162">
        <v>0.7</v>
      </c>
      <c r="AP332" s="162">
        <v>1</v>
      </c>
      <c r="AQ332" s="162" t="s">
        <v>8055</v>
      </c>
      <c r="AR332" s="162" t="s">
        <v>8056</v>
      </c>
      <c r="AS332" s="162" t="s">
        <v>7699</v>
      </c>
      <c r="AT332" s="162" t="s">
        <v>7991</v>
      </c>
      <c r="AU332" s="162" t="s">
        <v>7992</v>
      </c>
      <c r="AV332" s="162" t="s">
        <v>8057</v>
      </c>
      <c r="AW332" s="162" t="s">
        <v>7991</v>
      </c>
      <c r="AX332" s="162" t="s">
        <v>7992</v>
      </c>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row>
    <row r="333" spans="1:76" s="157" customFormat="1" ht="15.75" x14ac:dyDescent="0.25">
      <c r="A333" s="185" t="s">
        <v>559</v>
      </c>
      <c r="B333" s="186" t="s">
        <v>12055</v>
      </c>
      <c r="C333" s="186" t="s">
        <v>10427</v>
      </c>
      <c r="D333" s="186" t="s">
        <v>10428</v>
      </c>
      <c r="E333" s="186" t="s">
        <v>12056</v>
      </c>
      <c r="F333" s="186" t="s">
        <v>10429</v>
      </c>
      <c r="G333" s="185" t="s">
        <v>665</v>
      </c>
      <c r="H333" s="187" t="s">
        <v>12057</v>
      </c>
      <c r="I333" s="185" t="s">
        <v>3049</v>
      </c>
      <c r="J333" s="188">
        <v>2</v>
      </c>
      <c r="K333" s="186" t="s">
        <v>4175</v>
      </c>
      <c r="L333" s="188">
        <v>2</v>
      </c>
      <c r="M333" s="186" t="s">
        <v>4352</v>
      </c>
      <c r="N333" s="188">
        <v>2</v>
      </c>
      <c r="O333" s="186" t="s">
        <v>4353</v>
      </c>
      <c r="P333" s="188">
        <v>2</v>
      </c>
      <c r="Q333" s="186" t="s">
        <v>11668</v>
      </c>
      <c r="R333" s="188" t="s">
        <v>768</v>
      </c>
      <c r="S333" s="186" t="s">
        <v>6873</v>
      </c>
      <c r="T333" s="188" t="s">
        <v>719</v>
      </c>
      <c r="U333" s="186" t="s">
        <v>12058</v>
      </c>
      <c r="V333" s="188" t="s">
        <v>10453</v>
      </c>
      <c r="W333" s="186" t="s">
        <v>12059</v>
      </c>
      <c r="X333" s="188" t="s">
        <v>2870</v>
      </c>
      <c r="Y333" s="186" t="s">
        <v>4024</v>
      </c>
      <c r="Z333" s="186" t="str">
        <f t="shared" si="10"/>
        <v>11 Ciudades y comunidades sostenibles</v>
      </c>
      <c r="AA333" s="188">
        <v>11.1</v>
      </c>
      <c r="AB333" s="186" t="s">
        <v>5961</v>
      </c>
      <c r="AC333" s="186" t="str">
        <f t="shared" si="11"/>
        <v>11.1 De aqui a 2030, asegurar el acceso de todas las personas a viviendas y servicios basicos adecuados, seguros y asequibles y mejorar los barrios marginales</v>
      </c>
      <c r="AD333" s="162" t="s">
        <v>8058</v>
      </c>
      <c r="AE333" s="162" t="s">
        <v>8059</v>
      </c>
      <c r="AF333" s="162" t="s">
        <v>4492</v>
      </c>
      <c r="AG333" s="162" t="s">
        <v>8060</v>
      </c>
      <c r="AH333" s="162">
        <v>1</v>
      </c>
      <c r="AI333" s="162" t="s">
        <v>7704</v>
      </c>
      <c r="AJ333" s="162" t="s">
        <v>8061</v>
      </c>
      <c r="AK333" s="162" t="s">
        <v>4013</v>
      </c>
      <c r="AL333" s="162" t="s">
        <v>7963</v>
      </c>
      <c r="AM333" s="162">
        <v>0.2</v>
      </c>
      <c r="AN333" s="162">
        <v>0.45</v>
      </c>
      <c r="AO333" s="162">
        <v>0.7</v>
      </c>
      <c r="AP333" s="162">
        <v>1</v>
      </c>
      <c r="AQ333" s="162" t="s">
        <v>8062</v>
      </c>
      <c r="AR333" s="162" t="s">
        <v>8063</v>
      </c>
      <c r="AS333" s="162" t="s">
        <v>8064</v>
      </c>
      <c r="AT333" s="162" t="s">
        <v>7991</v>
      </c>
      <c r="AU333" s="162" t="s">
        <v>7992</v>
      </c>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row>
    <row r="334" spans="1:76" s="157" customFormat="1" ht="15.75" x14ac:dyDescent="0.25">
      <c r="A334" s="185" t="s">
        <v>559</v>
      </c>
      <c r="B334" s="186" t="s">
        <v>12055</v>
      </c>
      <c r="C334" s="186" t="s">
        <v>10427</v>
      </c>
      <c r="D334" s="186" t="s">
        <v>10428</v>
      </c>
      <c r="E334" s="186" t="s">
        <v>12056</v>
      </c>
      <c r="F334" s="186" t="s">
        <v>10429</v>
      </c>
      <c r="G334" s="185" t="s">
        <v>666</v>
      </c>
      <c r="H334" s="187" t="s">
        <v>11619</v>
      </c>
      <c r="I334" s="185" t="s">
        <v>3050</v>
      </c>
      <c r="J334" s="188">
        <v>2</v>
      </c>
      <c r="K334" s="186" t="s">
        <v>4175</v>
      </c>
      <c r="L334" s="188">
        <v>2</v>
      </c>
      <c r="M334" s="186" t="s">
        <v>4352</v>
      </c>
      <c r="N334" s="188">
        <v>2</v>
      </c>
      <c r="O334" s="186" t="s">
        <v>4353</v>
      </c>
      <c r="P334" s="188">
        <v>2</v>
      </c>
      <c r="Q334" s="186" t="s">
        <v>11668</v>
      </c>
      <c r="R334" s="188" t="s">
        <v>768</v>
      </c>
      <c r="S334" s="186" t="s">
        <v>6873</v>
      </c>
      <c r="T334" s="188" t="s">
        <v>719</v>
      </c>
      <c r="U334" s="186" t="s">
        <v>12058</v>
      </c>
      <c r="V334" s="188" t="s">
        <v>3987</v>
      </c>
      <c r="W334" s="186" t="s">
        <v>3988</v>
      </c>
      <c r="X334" s="188" t="s">
        <v>2870</v>
      </c>
      <c r="Y334" s="186" t="s">
        <v>4024</v>
      </c>
      <c r="Z334" s="186" t="str">
        <f t="shared" si="10"/>
        <v>11 Ciudades y comunidades sostenibles</v>
      </c>
      <c r="AA334" s="188">
        <v>11.1</v>
      </c>
      <c r="AB334" s="186" t="s">
        <v>5961</v>
      </c>
      <c r="AC334" s="186" t="str">
        <f t="shared" si="11"/>
        <v>11.1 De aqui a 2030, asegurar el acceso de todas las personas a viviendas y servicios basicos adecuados, seguros y asequibles y mejorar los barrios marginales</v>
      </c>
      <c r="AD334" s="162" t="s">
        <v>8065</v>
      </c>
      <c r="AE334" s="162" t="s">
        <v>4228</v>
      </c>
      <c r="AF334" s="162" t="s">
        <v>3991</v>
      </c>
      <c r="AG334" s="162" t="s">
        <v>5625</v>
      </c>
      <c r="AH334" s="162">
        <v>1</v>
      </c>
      <c r="AI334" s="162" t="s">
        <v>7708</v>
      </c>
      <c r="AJ334" s="162" t="s">
        <v>7709</v>
      </c>
      <c r="AK334" s="162" t="s">
        <v>7881</v>
      </c>
      <c r="AL334" s="162" t="s">
        <v>7963</v>
      </c>
      <c r="AM334" s="162">
        <v>0.25</v>
      </c>
      <c r="AN334" s="162">
        <v>0.5</v>
      </c>
      <c r="AO334" s="162">
        <v>0.75</v>
      </c>
      <c r="AP334" s="162">
        <v>1</v>
      </c>
      <c r="AQ334" s="162" t="s">
        <v>4718</v>
      </c>
      <c r="AR334" s="162" t="s">
        <v>7883</v>
      </c>
      <c r="AS334" s="162" t="s">
        <v>7713</v>
      </c>
      <c r="AT334" s="162" t="s">
        <v>8066</v>
      </c>
      <c r="AU334" s="162" t="s">
        <v>8067</v>
      </c>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row>
    <row r="335" spans="1:76" s="157" customFormat="1" ht="15.75" x14ac:dyDescent="0.25">
      <c r="A335" s="185" t="s">
        <v>559</v>
      </c>
      <c r="B335" s="186" t="s">
        <v>12055</v>
      </c>
      <c r="C335" s="186" t="s">
        <v>10427</v>
      </c>
      <c r="D335" s="186" t="s">
        <v>10428</v>
      </c>
      <c r="E335" s="186" t="s">
        <v>12056</v>
      </c>
      <c r="F335" s="186" t="s">
        <v>10429</v>
      </c>
      <c r="G335" s="185" t="s">
        <v>3862</v>
      </c>
      <c r="H335" s="187" t="s">
        <v>11623</v>
      </c>
      <c r="I335" s="185" t="s">
        <v>12060</v>
      </c>
      <c r="J335" s="188">
        <v>2</v>
      </c>
      <c r="K335" s="186" t="s">
        <v>4175</v>
      </c>
      <c r="L335" s="188">
        <v>1</v>
      </c>
      <c r="M335" s="186" t="s">
        <v>4176</v>
      </c>
      <c r="N335" s="188">
        <v>7</v>
      </c>
      <c r="O335" s="186" t="s">
        <v>7244</v>
      </c>
      <c r="P335" s="188">
        <v>2</v>
      </c>
      <c r="Q335" s="186" t="s">
        <v>11668</v>
      </c>
      <c r="R335" s="188" t="s">
        <v>768</v>
      </c>
      <c r="S335" s="186" t="s">
        <v>6873</v>
      </c>
      <c r="T335" s="188" t="s">
        <v>719</v>
      </c>
      <c r="U335" s="186" t="s">
        <v>12058</v>
      </c>
      <c r="V335" s="188" t="s">
        <v>4005</v>
      </c>
      <c r="W335" s="186" t="s">
        <v>4006</v>
      </c>
      <c r="X335" s="188" t="s">
        <v>2870</v>
      </c>
      <c r="Y335" s="186" t="s">
        <v>4024</v>
      </c>
      <c r="Z335" s="186" t="str">
        <f t="shared" si="10"/>
        <v>11 Ciudades y comunidades sostenibles</v>
      </c>
      <c r="AA335" s="188">
        <v>11.3</v>
      </c>
      <c r="AB335" s="186" t="s">
        <v>4463</v>
      </c>
      <c r="AC335" s="186" t="str">
        <f t="shared" si="11"/>
        <v>11.3 De aqui a 2030, aumentar la urbanizacion inclusiva y sostenible y la capacidad para la planificacion y la gestion participativas, integradas y sostenibles de los asentamientos humanos en todos los paises</v>
      </c>
      <c r="AD335" s="162" t="s">
        <v>6107</v>
      </c>
      <c r="AE335" s="162" t="s">
        <v>4515</v>
      </c>
      <c r="AF335" s="162" t="s">
        <v>4076</v>
      </c>
      <c r="AG335" s="162" t="s">
        <v>4516</v>
      </c>
      <c r="AH335" s="162">
        <v>1</v>
      </c>
      <c r="AI335" s="162" t="s">
        <v>7886</v>
      </c>
      <c r="AJ335" s="162" t="s">
        <v>8068</v>
      </c>
      <c r="AK335" s="162" t="s">
        <v>7881</v>
      </c>
      <c r="AL335" s="162" t="s">
        <v>7963</v>
      </c>
      <c r="AM335" s="162">
        <v>0.7</v>
      </c>
      <c r="AN335" s="162">
        <v>0.8</v>
      </c>
      <c r="AO335" s="162">
        <v>0.9</v>
      </c>
      <c r="AP335" s="162">
        <v>1</v>
      </c>
      <c r="AQ335" s="162" t="s">
        <v>6180</v>
      </c>
      <c r="AR335" s="162" t="s">
        <v>7888</v>
      </c>
      <c r="AS335" s="162" t="s">
        <v>7889</v>
      </c>
      <c r="AT335" s="162" t="s">
        <v>8069</v>
      </c>
      <c r="AU335" s="162" t="s">
        <v>8070</v>
      </c>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row>
    <row r="336" spans="1:76" s="157" customFormat="1" ht="15.75" x14ac:dyDescent="0.25">
      <c r="A336" s="185" t="s">
        <v>559</v>
      </c>
      <c r="B336" s="186" t="s">
        <v>12055</v>
      </c>
      <c r="C336" s="186" t="s">
        <v>10427</v>
      </c>
      <c r="D336" s="186" t="s">
        <v>10428</v>
      </c>
      <c r="E336" s="186" t="s">
        <v>12056</v>
      </c>
      <c r="F336" s="186" t="s">
        <v>10429</v>
      </c>
      <c r="G336" s="185" t="s">
        <v>667</v>
      </c>
      <c r="H336" s="187" t="s">
        <v>11625</v>
      </c>
      <c r="I336" s="185" t="s">
        <v>3048</v>
      </c>
      <c r="J336" s="188">
        <v>5</v>
      </c>
      <c r="K336" s="186" t="s">
        <v>11626</v>
      </c>
      <c r="L336" s="188">
        <v>3</v>
      </c>
      <c r="M336" s="186" t="s">
        <v>7725</v>
      </c>
      <c r="N336" s="188" t="s">
        <v>728</v>
      </c>
      <c r="O336" s="186" t="s">
        <v>4021</v>
      </c>
      <c r="P336" s="188">
        <v>1</v>
      </c>
      <c r="Q336" s="186" t="s">
        <v>3957</v>
      </c>
      <c r="R336" s="188" t="s">
        <v>739</v>
      </c>
      <c r="S336" s="186" t="s">
        <v>11627</v>
      </c>
      <c r="T336" s="188" t="s">
        <v>720</v>
      </c>
      <c r="U336" s="186" t="s">
        <v>4020</v>
      </c>
      <c r="V336" s="188" t="s">
        <v>4022</v>
      </c>
      <c r="W336" s="186" t="s">
        <v>4023</v>
      </c>
      <c r="X336" s="188" t="s">
        <v>2870</v>
      </c>
      <c r="Y336" s="186" t="s">
        <v>4024</v>
      </c>
      <c r="Z336" s="186" t="str">
        <f t="shared" si="10"/>
        <v>11 Ciudades y comunidades sostenibles</v>
      </c>
      <c r="AA336" s="188">
        <v>11.5</v>
      </c>
      <c r="AB336" s="186" t="s">
        <v>4025</v>
      </c>
      <c r="AC336" s="186" t="str">
        <f t="shared" si="11"/>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336" s="162" t="s">
        <v>8071</v>
      </c>
      <c r="AE336" s="162" t="s">
        <v>8006</v>
      </c>
      <c r="AF336" s="162" t="s">
        <v>8072</v>
      </c>
      <c r="AG336" s="162" t="s">
        <v>8073</v>
      </c>
      <c r="AH336" s="162">
        <v>1</v>
      </c>
      <c r="AI336" s="162" t="s">
        <v>7730</v>
      </c>
      <c r="AJ336" s="162" t="s">
        <v>8074</v>
      </c>
      <c r="AK336" s="162" t="s">
        <v>3968</v>
      </c>
      <c r="AL336" s="162" t="s">
        <v>7963</v>
      </c>
      <c r="AM336" s="162">
        <v>0.25</v>
      </c>
      <c r="AN336" s="162">
        <v>0.5</v>
      </c>
      <c r="AO336" s="162">
        <v>0.75</v>
      </c>
      <c r="AP336" s="162">
        <v>1</v>
      </c>
      <c r="AQ336" s="162" t="s">
        <v>4742</v>
      </c>
      <c r="AR336" s="162" t="s">
        <v>8075</v>
      </c>
      <c r="AS336" s="162" t="s">
        <v>8076</v>
      </c>
      <c r="AT336" s="162" t="s">
        <v>8077</v>
      </c>
      <c r="AU336" s="162" t="s">
        <v>8078</v>
      </c>
      <c r="AV336" s="162" t="s">
        <v>8079</v>
      </c>
      <c r="AW336" s="162" t="s">
        <v>8077</v>
      </c>
      <c r="AX336" s="162" t="s">
        <v>8078</v>
      </c>
      <c r="AY336" s="162" t="s">
        <v>8080</v>
      </c>
      <c r="AZ336" s="162" t="s">
        <v>8077</v>
      </c>
      <c r="BA336" s="162" t="s">
        <v>8078</v>
      </c>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row>
    <row r="337" spans="1:76" s="157" customFormat="1" ht="15.75" x14ac:dyDescent="0.25">
      <c r="A337" s="185" t="s">
        <v>560</v>
      </c>
      <c r="B337" s="186" t="s">
        <v>12061</v>
      </c>
      <c r="C337" s="186" t="s">
        <v>10470</v>
      </c>
      <c r="D337" s="186" t="s">
        <v>10471</v>
      </c>
      <c r="E337" s="186" t="s">
        <v>12062</v>
      </c>
      <c r="F337" s="186" t="s">
        <v>10472</v>
      </c>
      <c r="G337" s="185" t="s">
        <v>643</v>
      </c>
      <c r="H337" s="187" t="s">
        <v>12063</v>
      </c>
      <c r="I337" s="185" t="s">
        <v>3056</v>
      </c>
      <c r="J337" s="188">
        <v>5</v>
      </c>
      <c r="K337" s="186" t="s">
        <v>11626</v>
      </c>
      <c r="L337" s="188">
        <v>3</v>
      </c>
      <c r="M337" s="186" t="s">
        <v>7725</v>
      </c>
      <c r="N337" s="188" t="s">
        <v>728</v>
      </c>
      <c r="O337" s="186" t="s">
        <v>4021</v>
      </c>
      <c r="P337" s="188">
        <v>1</v>
      </c>
      <c r="Q337" s="186" t="s">
        <v>3957</v>
      </c>
      <c r="R337" s="188" t="s">
        <v>739</v>
      </c>
      <c r="S337" s="186" t="s">
        <v>11627</v>
      </c>
      <c r="T337" s="188" t="s">
        <v>720</v>
      </c>
      <c r="U337" s="186" t="s">
        <v>4020</v>
      </c>
      <c r="V337" s="188" t="s">
        <v>10473</v>
      </c>
      <c r="W337" s="186" t="s">
        <v>10474</v>
      </c>
      <c r="X337" s="188" t="s">
        <v>2870</v>
      </c>
      <c r="Y337" s="186" t="s">
        <v>4024</v>
      </c>
      <c r="Z337" s="186" t="str">
        <f t="shared" si="10"/>
        <v>11 Ciudades y comunidades sostenibles</v>
      </c>
      <c r="AA337" s="188" t="s">
        <v>10475</v>
      </c>
      <c r="AB337" s="186" t="s">
        <v>10476</v>
      </c>
      <c r="AC337" s="186" t="str">
        <f t="shared" si="11"/>
        <v>11.b De aqui a 2020, aumentar considerablemente el numero de ciudades y asentamientos humanos que adoptan e implementan politicas y planes integrados para promover la inclusion, el uso eficiente de los recursos, la mitigacion del cambio climatico y la adaptacion a el y la resiliencia ante los desastres, y desarrollar y poner en practica, en consonancia con el Marco de Sendai para la Reduccion del Riesgo de Desastres 2015-2030, la gestion integral de los riesgos de desastre a todos los niveles</v>
      </c>
      <c r="AD337" s="162" t="s">
        <v>8081</v>
      </c>
      <c r="AE337" s="162" t="s">
        <v>8059</v>
      </c>
      <c r="AF337" s="162" t="s">
        <v>4538</v>
      </c>
      <c r="AG337" s="162" t="s">
        <v>4539</v>
      </c>
      <c r="AH337" s="162">
        <v>1</v>
      </c>
      <c r="AI337" s="162" t="s">
        <v>8082</v>
      </c>
      <c r="AJ337" s="162" t="s">
        <v>8083</v>
      </c>
      <c r="AK337" s="162" t="s">
        <v>4013</v>
      </c>
      <c r="AL337" s="162" t="s">
        <v>7963</v>
      </c>
      <c r="AM337" s="162">
        <v>0</v>
      </c>
      <c r="AN337" s="162">
        <v>0.5</v>
      </c>
      <c r="AO337" s="162">
        <v>0.75</v>
      </c>
      <c r="AP337" s="162">
        <v>1</v>
      </c>
      <c r="AQ337" s="162" t="s">
        <v>4753</v>
      </c>
      <c r="AR337" s="162" t="s">
        <v>8084</v>
      </c>
      <c r="AS337" s="162" t="s">
        <v>8085</v>
      </c>
      <c r="AT337" s="162" t="s">
        <v>7966</v>
      </c>
      <c r="AU337" s="162" t="s">
        <v>8086</v>
      </c>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row>
    <row r="338" spans="1:76" s="157" customFormat="1" ht="15.75" x14ac:dyDescent="0.25">
      <c r="A338" s="185" t="s">
        <v>560</v>
      </c>
      <c r="B338" s="186" t="s">
        <v>12061</v>
      </c>
      <c r="C338" s="186" t="s">
        <v>10470</v>
      </c>
      <c r="D338" s="186" t="s">
        <v>10471</v>
      </c>
      <c r="E338" s="186" t="s">
        <v>12062</v>
      </c>
      <c r="F338" s="186" t="s">
        <v>10472</v>
      </c>
      <c r="G338" s="185" t="s">
        <v>666</v>
      </c>
      <c r="H338" s="187" t="s">
        <v>11619</v>
      </c>
      <c r="I338" s="185" t="s">
        <v>3060</v>
      </c>
      <c r="J338" s="188">
        <v>5</v>
      </c>
      <c r="K338" s="186" t="s">
        <v>11626</v>
      </c>
      <c r="L338" s="188">
        <v>3</v>
      </c>
      <c r="M338" s="186" t="s">
        <v>7725</v>
      </c>
      <c r="N338" s="188" t="s">
        <v>728</v>
      </c>
      <c r="O338" s="186" t="s">
        <v>4021</v>
      </c>
      <c r="P338" s="188">
        <v>1</v>
      </c>
      <c r="Q338" s="186" t="s">
        <v>3957</v>
      </c>
      <c r="R338" s="188" t="s">
        <v>739</v>
      </c>
      <c r="S338" s="186" t="s">
        <v>11627</v>
      </c>
      <c r="T338" s="188" t="s">
        <v>720</v>
      </c>
      <c r="U338" s="186" t="s">
        <v>4020</v>
      </c>
      <c r="V338" s="188" t="s">
        <v>3987</v>
      </c>
      <c r="W338" s="186" t="s">
        <v>3988</v>
      </c>
      <c r="X338" s="188" t="s">
        <v>2870</v>
      </c>
      <c r="Y338" s="186" t="s">
        <v>4024</v>
      </c>
      <c r="Z338" s="186" t="str">
        <f t="shared" si="10"/>
        <v>11 Ciudades y comunidades sostenibles</v>
      </c>
      <c r="AA338" s="188" t="s">
        <v>10475</v>
      </c>
      <c r="AB338" s="186" t="s">
        <v>10476</v>
      </c>
      <c r="AC338" s="186" t="str">
        <f t="shared" si="11"/>
        <v>11.b De aqui a 2020, aumentar considerablemente el numero de ciudades y asentamientos humanos que adoptan e implementan politicas y planes integrados para promover la inclusion, el uso eficiente de los recursos, la mitigacion del cambio climatico y la adaptacion a el y la resiliencia ante los desastres, y desarrollar y poner en practica, en consonancia con el Marco de Sendai para la Reduccion del Riesgo de Desastres 2015-2030, la gestion integral de los riesgos de desastre a todos los niveles</v>
      </c>
      <c r="AD338" s="162" t="s">
        <v>8089</v>
      </c>
      <c r="AE338" s="162" t="s">
        <v>8090</v>
      </c>
      <c r="AF338" s="162" t="s">
        <v>8091</v>
      </c>
      <c r="AG338" s="162" t="s">
        <v>8092</v>
      </c>
      <c r="AH338" s="162">
        <v>1</v>
      </c>
      <c r="AI338" s="162" t="s">
        <v>8093</v>
      </c>
      <c r="AJ338" s="162" t="s">
        <v>8094</v>
      </c>
      <c r="AK338" s="162" t="s">
        <v>3968</v>
      </c>
      <c r="AL338" s="162" t="s">
        <v>8027</v>
      </c>
      <c r="AM338" s="162">
        <v>0.15</v>
      </c>
      <c r="AN338" s="162">
        <v>0.5</v>
      </c>
      <c r="AO338" s="162">
        <v>0.75</v>
      </c>
      <c r="AP338" s="162">
        <v>1</v>
      </c>
      <c r="AQ338" s="162" t="s">
        <v>8095</v>
      </c>
      <c r="AR338" s="162" t="s">
        <v>8096</v>
      </c>
      <c r="AS338" s="162" t="s">
        <v>8097</v>
      </c>
      <c r="AT338" s="162" t="s">
        <v>8010</v>
      </c>
      <c r="AU338" s="162" t="s">
        <v>8031</v>
      </c>
      <c r="AV338" s="162" t="s">
        <v>8098</v>
      </c>
      <c r="AW338" s="162" t="s">
        <v>8010</v>
      </c>
      <c r="AX338" s="162" t="s">
        <v>8031</v>
      </c>
      <c r="AY338" s="162" t="s">
        <v>8099</v>
      </c>
      <c r="AZ338" s="162" t="s">
        <v>8010</v>
      </c>
      <c r="BA338" s="162" t="s">
        <v>8031</v>
      </c>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row>
    <row r="339" spans="1:76" s="157" customFormat="1" ht="15.75" x14ac:dyDescent="0.25">
      <c r="A339" s="185" t="s">
        <v>560</v>
      </c>
      <c r="B339" s="186" t="s">
        <v>12061</v>
      </c>
      <c r="C339" s="186" t="s">
        <v>10470</v>
      </c>
      <c r="D339" s="186" t="s">
        <v>10471</v>
      </c>
      <c r="E339" s="186" t="s">
        <v>12062</v>
      </c>
      <c r="F339" s="186" t="s">
        <v>10472</v>
      </c>
      <c r="G339" s="185" t="s">
        <v>3862</v>
      </c>
      <c r="H339" s="187" t="s">
        <v>11623</v>
      </c>
      <c r="I339" s="185" t="s">
        <v>12064</v>
      </c>
      <c r="J339" s="188">
        <v>5</v>
      </c>
      <c r="K339" s="186" t="s">
        <v>11626</v>
      </c>
      <c r="L339" s="188">
        <v>3</v>
      </c>
      <c r="M339" s="186" t="s">
        <v>7725</v>
      </c>
      <c r="N339" s="188" t="s">
        <v>728</v>
      </c>
      <c r="O339" s="186" t="s">
        <v>4021</v>
      </c>
      <c r="P339" s="188">
        <v>1</v>
      </c>
      <c r="Q339" s="186" t="s">
        <v>3957</v>
      </c>
      <c r="R339" s="188" t="s">
        <v>739</v>
      </c>
      <c r="S339" s="186" t="s">
        <v>11627</v>
      </c>
      <c r="T339" s="188" t="s">
        <v>720</v>
      </c>
      <c r="U339" s="186" t="s">
        <v>4020</v>
      </c>
      <c r="V339" s="188" t="s">
        <v>4005</v>
      </c>
      <c r="W339" s="186" t="s">
        <v>4006</v>
      </c>
      <c r="X339" s="188" t="s">
        <v>2870</v>
      </c>
      <c r="Y339" s="186" t="s">
        <v>4024</v>
      </c>
      <c r="Z339" s="186" t="str">
        <f t="shared" si="10"/>
        <v>11 Ciudades y comunidades sostenibles</v>
      </c>
      <c r="AA339" s="188" t="s">
        <v>10475</v>
      </c>
      <c r="AB339" s="186" t="s">
        <v>10476</v>
      </c>
      <c r="AC339" s="186" t="str">
        <f t="shared" si="11"/>
        <v>11.b De aqui a 2020, aumentar considerablemente el numero de ciudades y asentamientos humanos que adoptan e implementan politicas y planes integrados para promover la inclusion, el uso eficiente de los recursos, la mitigacion del cambio climatico y la adaptacion a el y la resiliencia ante los desastres, y desarrollar y poner en practica, en consonancia con el Marco de Sendai para la Reduccion del Riesgo de Desastres 2015-2030, la gestion integral de los riesgos de desastre a todos los niveles</v>
      </c>
      <c r="AD339" s="162" t="s">
        <v>8100</v>
      </c>
      <c r="AE339" s="162" t="s">
        <v>8101</v>
      </c>
      <c r="AF339" s="162" t="s">
        <v>8102</v>
      </c>
      <c r="AG339" s="162" t="s">
        <v>8103</v>
      </c>
      <c r="AH339" s="162">
        <v>1</v>
      </c>
      <c r="AI339" s="162" t="s">
        <v>8104</v>
      </c>
      <c r="AJ339" s="162" t="s">
        <v>8105</v>
      </c>
      <c r="AK339" s="162" t="s">
        <v>3968</v>
      </c>
      <c r="AL339" s="162" t="s">
        <v>7963</v>
      </c>
      <c r="AM339" s="162">
        <v>0.75</v>
      </c>
      <c r="AN339" s="162">
        <v>0.85</v>
      </c>
      <c r="AO339" s="162">
        <v>0.95</v>
      </c>
      <c r="AP339" s="162">
        <v>1</v>
      </c>
      <c r="AQ339" s="162" t="s">
        <v>8106</v>
      </c>
      <c r="AR339" s="162" t="s">
        <v>8107</v>
      </c>
      <c r="AS339" s="162" t="s">
        <v>8108</v>
      </c>
      <c r="AT339" s="162" t="s">
        <v>8010</v>
      </c>
      <c r="AU339" s="162" t="s">
        <v>8031</v>
      </c>
      <c r="AV339" s="162" t="s">
        <v>8109</v>
      </c>
      <c r="AW339" s="162" t="s">
        <v>8010</v>
      </c>
      <c r="AX339" s="162" t="s">
        <v>8031</v>
      </c>
      <c r="AY339" s="162" t="s">
        <v>8110</v>
      </c>
      <c r="AZ339" s="162" t="s">
        <v>8010</v>
      </c>
      <c r="BA339" s="162" t="s">
        <v>8031</v>
      </c>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row>
    <row r="340" spans="1:76" s="157" customFormat="1" ht="15.75" x14ac:dyDescent="0.25">
      <c r="A340" s="185" t="s">
        <v>560</v>
      </c>
      <c r="B340" s="186" t="s">
        <v>12061</v>
      </c>
      <c r="C340" s="186" t="s">
        <v>10470</v>
      </c>
      <c r="D340" s="186" t="s">
        <v>10471</v>
      </c>
      <c r="E340" s="186" t="s">
        <v>12062</v>
      </c>
      <c r="F340" s="186" t="s">
        <v>10472</v>
      </c>
      <c r="G340" s="185" t="s">
        <v>667</v>
      </c>
      <c r="H340" s="187" t="s">
        <v>11625</v>
      </c>
      <c r="I340" s="185" t="s">
        <v>3055</v>
      </c>
      <c r="J340" s="188">
        <v>5</v>
      </c>
      <c r="K340" s="186" t="s">
        <v>11626</v>
      </c>
      <c r="L340" s="188">
        <v>3</v>
      </c>
      <c r="M340" s="186" t="s">
        <v>7725</v>
      </c>
      <c r="N340" s="188" t="s">
        <v>728</v>
      </c>
      <c r="O340" s="186" t="s">
        <v>4021</v>
      </c>
      <c r="P340" s="188">
        <v>1</v>
      </c>
      <c r="Q340" s="186" t="s">
        <v>3957</v>
      </c>
      <c r="R340" s="188" t="s">
        <v>739</v>
      </c>
      <c r="S340" s="186" t="s">
        <v>11627</v>
      </c>
      <c r="T340" s="188" t="s">
        <v>720</v>
      </c>
      <c r="U340" s="186" t="s">
        <v>4020</v>
      </c>
      <c r="V340" s="188" t="s">
        <v>4022</v>
      </c>
      <c r="W340" s="186" t="s">
        <v>4023</v>
      </c>
      <c r="X340" s="188" t="s">
        <v>2870</v>
      </c>
      <c r="Y340" s="186" t="s">
        <v>4024</v>
      </c>
      <c r="Z340" s="186" t="str">
        <f t="shared" si="10"/>
        <v>11 Ciudades y comunidades sostenibles</v>
      </c>
      <c r="AA340" s="188">
        <v>11.5</v>
      </c>
      <c r="AB340" s="186" t="s">
        <v>4025</v>
      </c>
      <c r="AC340" s="186" t="str">
        <f t="shared" si="11"/>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340" s="162" t="s">
        <v>8111</v>
      </c>
      <c r="AE340" s="162" t="s">
        <v>8112</v>
      </c>
      <c r="AF340" s="162" t="s">
        <v>8113</v>
      </c>
      <c r="AG340" s="162" t="s">
        <v>8114</v>
      </c>
      <c r="AH340" s="162">
        <v>1</v>
      </c>
      <c r="AI340" s="162" t="s">
        <v>8115</v>
      </c>
      <c r="AJ340" s="162" t="s">
        <v>8116</v>
      </c>
      <c r="AK340" s="162" t="s">
        <v>4013</v>
      </c>
      <c r="AL340" s="162" t="s">
        <v>8117</v>
      </c>
      <c r="AM340" s="162">
        <v>0.85</v>
      </c>
      <c r="AN340" s="162">
        <v>0.9</v>
      </c>
      <c r="AO340" s="162">
        <v>0.95</v>
      </c>
      <c r="AP340" s="162">
        <v>1</v>
      </c>
      <c r="AQ340" s="162" t="s">
        <v>8118</v>
      </c>
      <c r="AR340" s="162" t="s">
        <v>8119</v>
      </c>
      <c r="AS340" s="162" t="s">
        <v>8120</v>
      </c>
      <c r="AT340" s="162" t="s">
        <v>8010</v>
      </c>
      <c r="AU340" s="162" t="s">
        <v>8031</v>
      </c>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row>
    <row r="341" spans="1:76" s="157" customFormat="1" ht="15.75" x14ac:dyDescent="0.25">
      <c r="A341" s="185" t="s">
        <v>561</v>
      </c>
      <c r="B341" s="186" t="s">
        <v>12065</v>
      </c>
      <c r="C341" s="186" t="s">
        <v>10570</v>
      </c>
      <c r="D341" s="186" t="s">
        <v>10571</v>
      </c>
      <c r="E341" s="186" t="s">
        <v>10513</v>
      </c>
      <c r="F341" s="186" t="s">
        <v>12066</v>
      </c>
      <c r="G341" s="185" t="s">
        <v>645</v>
      </c>
      <c r="H341" s="187" t="s">
        <v>12067</v>
      </c>
      <c r="I341" s="185" t="s">
        <v>3073</v>
      </c>
      <c r="J341" s="188">
        <v>1</v>
      </c>
      <c r="K341" s="186" t="s">
        <v>4389</v>
      </c>
      <c r="L341" s="188">
        <v>6</v>
      </c>
      <c r="M341" s="186" t="s">
        <v>4427</v>
      </c>
      <c r="N341" s="188" t="s">
        <v>746</v>
      </c>
      <c r="O341" s="186" t="s">
        <v>10514</v>
      </c>
      <c r="P341" s="188">
        <v>2</v>
      </c>
      <c r="Q341" s="186" t="s">
        <v>11668</v>
      </c>
      <c r="R341" s="188" t="s">
        <v>746</v>
      </c>
      <c r="S341" s="186" t="s">
        <v>11687</v>
      </c>
      <c r="T341" s="188" t="s">
        <v>732</v>
      </c>
      <c r="U341" s="186" t="s">
        <v>12068</v>
      </c>
      <c r="V341" s="188" t="s">
        <v>8020</v>
      </c>
      <c r="W341" s="186" t="s">
        <v>8021</v>
      </c>
      <c r="X341" s="188" t="s">
        <v>728</v>
      </c>
      <c r="Y341" s="186" t="s">
        <v>4393</v>
      </c>
      <c r="Z341" s="186" t="str">
        <f t="shared" si="10"/>
        <v>3 Salud y bienestar</v>
      </c>
      <c r="AA341" s="188">
        <v>3.8</v>
      </c>
      <c r="AB341" s="186" t="s">
        <v>12069</v>
      </c>
      <c r="AC341" s="186" t="str">
        <f t="shared" si="11"/>
        <v>3.8 Lograr la cobertura sanitaria universal, en particular la proteccion contra los riesgos financieros, el acceso a servicios de salud esenciales de calidad y el acceso a medicamentos y vacunas seguros, eficaces, asequibles y de calidad para todos</v>
      </c>
      <c r="AD341" s="162" t="s">
        <v>8125</v>
      </c>
      <c r="AE341" s="162" t="s">
        <v>8126</v>
      </c>
      <c r="AF341" s="162" t="s">
        <v>8127</v>
      </c>
      <c r="AG341" s="162" t="s">
        <v>8128</v>
      </c>
      <c r="AH341" s="162" t="s">
        <v>719</v>
      </c>
      <c r="AI341" s="162" t="s">
        <v>8129</v>
      </c>
      <c r="AJ341" s="162" t="s">
        <v>8130</v>
      </c>
      <c r="AK341" s="162" t="s">
        <v>3968</v>
      </c>
      <c r="AL341" s="162" t="s">
        <v>8131</v>
      </c>
      <c r="AM341" s="162" t="s">
        <v>3996</v>
      </c>
      <c r="AN341" s="162" t="s">
        <v>3997</v>
      </c>
      <c r="AO341" s="162" t="s">
        <v>3998</v>
      </c>
      <c r="AP341" s="162" t="s">
        <v>719</v>
      </c>
      <c r="AQ341" s="162" t="s">
        <v>8132</v>
      </c>
      <c r="AR341" s="162" t="s">
        <v>8133</v>
      </c>
      <c r="AS341" s="162" t="s">
        <v>8134</v>
      </c>
      <c r="AT341" s="162" t="s">
        <v>8135</v>
      </c>
      <c r="AU341" s="162" t="s">
        <v>8136</v>
      </c>
      <c r="AV341" s="162" t="s">
        <v>8137</v>
      </c>
      <c r="AW341" s="162" t="s">
        <v>8135</v>
      </c>
      <c r="AX341" s="162" t="s">
        <v>8136</v>
      </c>
      <c r="AY341" s="162" t="s">
        <v>8138</v>
      </c>
      <c r="AZ341" s="162" t="s">
        <v>8135</v>
      </c>
      <c r="BA341" s="162" t="s">
        <v>8136</v>
      </c>
      <c r="BB341" s="162" t="s">
        <v>8139</v>
      </c>
      <c r="BC341" s="162" t="s">
        <v>8135</v>
      </c>
      <c r="BD341" s="162" t="s">
        <v>8136</v>
      </c>
      <c r="BE341" s="162" t="s">
        <v>8140</v>
      </c>
      <c r="BF341" s="162" t="s">
        <v>8135</v>
      </c>
      <c r="BG341" s="162" t="s">
        <v>8136</v>
      </c>
      <c r="BH341" s="162" t="s">
        <v>8141</v>
      </c>
      <c r="BI341" s="162" t="s">
        <v>8135</v>
      </c>
      <c r="BJ341" s="162" t="s">
        <v>8136</v>
      </c>
      <c r="BK341" s="162" t="s">
        <v>8142</v>
      </c>
      <c r="BL341" s="162" t="s">
        <v>8135</v>
      </c>
      <c r="BM341" s="162" t="s">
        <v>8136</v>
      </c>
      <c r="BN341" s="162" t="s">
        <v>8143</v>
      </c>
      <c r="BO341" s="162" t="s">
        <v>8135</v>
      </c>
      <c r="BP341" s="162" t="s">
        <v>8136</v>
      </c>
      <c r="BQ341" s="162" t="s">
        <v>8144</v>
      </c>
      <c r="BR341" s="162" t="s">
        <v>8135</v>
      </c>
      <c r="BS341" s="162" t="s">
        <v>8136</v>
      </c>
      <c r="BT341" s="162" t="s">
        <v>3852</v>
      </c>
      <c r="BU341" s="162" t="s">
        <v>3852</v>
      </c>
      <c r="BV341" s="162" t="s">
        <v>3852</v>
      </c>
      <c r="BW341" s="162" t="s">
        <v>3852</v>
      </c>
      <c r="BX341" s="162"/>
    </row>
    <row r="342" spans="1:76" s="157" customFormat="1" ht="15.75" x14ac:dyDescent="0.25">
      <c r="A342" s="185" t="s">
        <v>561</v>
      </c>
      <c r="B342" s="186" t="s">
        <v>12065</v>
      </c>
      <c r="C342" s="186" t="s">
        <v>10570</v>
      </c>
      <c r="D342" s="186" t="s">
        <v>10571</v>
      </c>
      <c r="E342" s="186" t="s">
        <v>10513</v>
      </c>
      <c r="F342" s="186" t="s">
        <v>12066</v>
      </c>
      <c r="G342" s="185" t="s">
        <v>3812</v>
      </c>
      <c r="H342" s="187" t="s">
        <v>12070</v>
      </c>
      <c r="I342" s="185" t="s">
        <v>12071</v>
      </c>
      <c r="J342" s="188">
        <v>1</v>
      </c>
      <c r="K342" s="186" t="s">
        <v>4389</v>
      </c>
      <c r="L342" s="188">
        <v>6</v>
      </c>
      <c r="M342" s="186" t="s">
        <v>4427</v>
      </c>
      <c r="N342" s="188" t="s">
        <v>2419</v>
      </c>
      <c r="O342" s="186" t="s">
        <v>4427</v>
      </c>
      <c r="P342" s="188">
        <v>2</v>
      </c>
      <c r="Q342" s="186" t="s">
        <v>11668</v>
      </c>
      <c r="R342" s="188" t="s">
        <v>739</v>
      </c>
      <c r="S342" s="186" t="s">
        <v>11704</v>
      </c>
      <c r="T342" s="188" t="s">
        <v>719</v>
      </c>
      <c r="U342" s="186" t="s">
        <v>11704</v>
      </c>
      <c r="V342" s="188" t="s">
        <v>2456</v>
      </c>
      <c r="W342" s="186" t="s">
        <v>10532</v>
      </c>
      <c r="X342" s="188" t="s">
        <v>728</v>
      </c>
      <c r="Y342" s="186" t="s">
        <v>4393</v>
      </c>
      <c r="Z342" s="186" t="str">
        <f t="shared" si="10"/>
        <v>3 Salud y bienestar</v>
      </c>
      <c r="AA342" s="188">
        <v>3.4</v>
      </c>
      <c r="AB342" s="186" t="s">
        <v>4394</v>
      </c>
      <c r="AC342" s="186" t="str">
        <f t="shared" si="11"/>
        <v>3.4 Para 2030, reducir en un tercio la mortalidad prematura por enfermedades no transmisibles mediante la prevencion y el tratamiento y promover la salud mental y el bienestar</v>
      </c>
      <c r="AD342" s="162" t="s">
        <v>8148</v>
      </c>
      <c r="AE342" s="162" t="s">
        <v>8149</v>
      </c>
      <c r="AF342" s="162" t="s">
        <v>8150</v>
      </c>
      <c r="AG342" s="162" t="s">
        <v>8151</v>
      </c>
      <c r="AH342" s="162" t="s">
        <v>719</v>
      </c>
      <c r="AI342" s="162" t="s">
        <v>8152</v>
      </c>
      <c r="AJ342" s="162" t="s">
        <v>8153</v>
      </c>
      <c r="AK342" s="162" t="s">
        <v>3968</v>
      </c>
      <c r="AL342" s="162" t="s">
        <v>8154</v>
      </c>
      <c r="AM342" s="162" t="s">
        <v>6033</v>
      </c>
      <c r="AN342" s="162" t="s">
        <v>3997</v>
      </c>
      <c r="AO342" s="162" t="s">
        <v>5335</v>
      </c>
      <c r="AP342" s="162" t="s">
        <v>719</v>
      </c>
      <c r="AQ342" s="162" t="s">
        <v>8155</v>
      </c>
      <c r="AR342" s="162" t="s">
        <v>8156</v>
      </c>
      <c r="AS342" s="162" t="s">
        <v>8157</v>
      </c>
      <c r="AT342" s="162" t="s">
        <v>8158</v>
      </c>
      <c r="AU342" s="162" t="s">
        <v>8159</v>
      </c>
      <c r="AV342" s="162" t="s">
        <v>8160</v>
      </c>
      <c r="AW342" s="162" t="s">
        <v>8158</v>
      </c>
      <c r="AX342" s="162" t="s">
        <v>8159</v>
      </c>
      <c r="AY342" s="162" t="s">
        <v>8161</v>
      </c>
      <c r="AZ342" s="162" t="s">
        <v>8158</v>
      </c>
      <c r="BA342" s="162" t="s">
        <v>8159</v>
      </c>
      <c r="BB342" s="162" t="s">
        <v>8162</v>
      </c>
      <c r="BC342" s="162" t="s">
        <v>8158</v>
      </c>
      <c r="BD342" s="162" t="s">
        <v>8159</v>
      </c>
      <c r="BE342" s="162" t="s">
        <v>8163</v>
      </c>
      <c r="BF342" s="162" t="s">
        <v>8158</v>
      </c>
      <c r="BG342" s="162" t="s">
        <v>8159</v>
      </c>
      <c r="BH342" s="162" t="s">
        <v>8163</v>
      </c>
      <c r="BI342" s="162" t="s">
        <v>8158</v>
      </c>
      <c r="BJ342" s="162" t="s">
        <v>8159</v>
      </c>
      <c r="BK342" s="162" t="s">
        <v>8164</v>
      </c>
      <c r="BL342" s="162" t="s">
        <v>8158</v>
      </c>
      <c r="BM342" s="162" t="s">
        <v>8159</v>
      </c>
      <c r="BN342" s="162" t="s">
        <v>3852</v>
      </c>
      <c r="BO342" s="162" t="s">
        <v>3852</v>
      </c>
      <c r="BP342" s="162" t="s">
        <v>3852</v>
      </c>
      <c r="BQ342" s="162" t="s">
        <v>3852</v>
      </c>
      <c r="BR342" s="162" t="s">
        <v>3852</v>
      </c>
      <c r="BS342" s="162" t="s">
        <v>3852</v>
      </c>
      <c r="BT342" s="162" t="s">
        <v>3852</v>
      </c>
      <c r="BU342" s="162" t="s">
        <v>3852</v>
      </c>
      <c r="BV342" s="162" t="s">
        <v>3852</v>
      </c>
      <c r="BW342" s="162" t="s">
        <v>3852</v>
      </c>
      <c r="BX342" s="162"/>
    </row>
    <row r="343" spans="1:76" s="157" customFormat="1" ht="15.75" x14ac:dyDescent="0.25">
      <c r="A343" s="185" t="s">
        <v>561</v>
      </c>
      <c r="B343" s="186" t="s">
        <v>12065</v>
      </c>
      <c r="C343" s="186" t="s">
        <v>10570</v>
      </c>
      <c r="D343" s="186" t="s">
        <v>10571</v>
      </c>
      <c r="E343" s="186" t="s">
        <v>10513</v>
      </c>
      <c r="F343" s="186" t="s">
        <v>12066</v>
      </c>
      <c r="G343" s="185" t="s">
        <v>3813</v>
      </c>
      <c r="H343" s="187" t="s">
        <v>12072</v>
      </c>
      <c r="I343" s="185" t="s">
        <v>12073</v>
      </c>
      <c r="J343" s="188">
        <v>1</v>
      </c>
      <c r="K343" s="186" t="s">
        <v>4389</v>
      </c>
      <c r="L343" s="188">
        <v>6</v>
      </c>
      <c r="M343" s="186" t="s">
        <v>4427</v>
      </c>
      <c r="N343" s="188" t="s">
        <v>728</v>
      </c>
      <c r="O343" s="186" t="s">
        <v>5251</v>
      </c>
      <c r="P343" s="188">
        <v>2</v>
      </c>
      <c r="Q343" s="186" t="s">
        <v>11668</v>
      </c>
      <c r="R343" s="188" t="s">
        <v>746</v>
      </c>
      <c r="S343" s="186" t="s">
        <v>11687</v>
      </c>
      <c r="T343" s="188" t="s">
        <v>720</v>
      </c>
      <c r="U343" s="186" t="s">
        <v>11913</v>
      </c>
      <c r="V343" s="188" t="s">
        <v>2700</v>
      </c>
      <c r="W343" s="186" t="s">
        <v>10548</v>
      </c>
      <c r="X343" s="188" t="s">
        <v>728</v>
      </c>
      <c r="Y343" s="186" t="s">
        <v>4393</v>
      </c>
      <c r="Z343" s="186" t="str">
        <f t="shared" si="10"/>
        <v>3 Salud y bienestar</v>
      </c>
      <c r="AA343" s="188">
        <v>3.8</v>
      </c>
      <c r="AB343" s="186" t="s">
        <v>12069</v>
      </c>
      <c r="AC343" s="186" t="str">
        <f t="shared" si="11"/>
        <v>3.8 Lograr la cobertura sanitaria universal, en particular la proteccion contra los riesgos financieros, el acceso a servicios de salud esenciales de calidad y el acceso a medicamentos y vacunas seguros, eficaces, asequibles y de calidad para todos</v>
      </c>
      <c r="AD343" s="162" t="s">
        <v>8167</v>
      </c>
      <c r="AE343" s="162" t="s">
        <v>8168</v>
      </c>
      <c r="AF343" s="162" t="s">
        <v>8169</v>
      </c>
      <c r="AG343" s="162" t="s">
        <v>8170</v>
      </c>
      <c r="AH343" s="162" t="s">
        <v>719</v>
      </c>
      <c r="AI343" s="162" t="s">
        <v>8171</v>
      </c>
      <c r="AJ343" s="162" t="s">
        <v>8172</v>
      </c>
      <c r="AK343" s="162" t="s">
        <v>3968</v>
      </c>
      <c r="AL343" s="162" t="s">
        <v>8173</v>
      </c>
      <c r="AM343" s="162" t="s">
        <v>8174</v>
      </c>
      <c r="AN343" s="162" t="s">
        <v>4823</v>
      </c>
      <c r="AO343" s="162" t="s">
        <v>3998</v>
      </c>
      <c r="AP343" s="162" t="s">
        <v>719</v>
      </c>
      <c r="AQ343" s="162" t="s">
        <v>8175</v>
      </c>
      <c r="AR343" s="162" t="s">
        <v>8176</v>
      </c>
      <c r="AS343" s="162" t="s">
        <v>8177</v>
      </c>
      <c r="AT343" s="162" t="s">
        <v>8178</v>
      </c>
      <c r="AU343" s="162" t="s">
        <v>8179</v>
      </c>
      <c r="AV343" s="162" t="s">
        <v>8180</v>
      </c>
      <c r="AW343" s="162" t="s">
        <v>8178</v>
      </c>
      <c r="AX343" s="162" t="s">
        <v>8179</v>
      </c>
      <c r="AY343" s="162" t="s">
        <v>8181</v>
      </c>
      <c r="AZ343" s="162" t="s">
        <v>8178</v>
      </c>
      <c r="BA343" s="162" t="s">
        <v>8179</v>
      </c>
      <c r="BB343" s="162" t="s">
        <v>8182</v>
      </c>
      <c r="BC343" s="162" t="s">
        <v>8183</v>
      </c>
      <c r="BD343" s="162" t="s">
        <v>8184</v>
      </c>
      <c r="BE343" s="162" t="s">
        <v>8185</v>
      </c>
      <c r="BF343" s="162" t="s">
        <v>8186</v>
      </c>
      <c r="BG343" s="162" t="s">
        <v>8187</v>
      </c>
      <c r="BH343" s="162" t="s">
        <v>8188</v>
      </c>
      <c r="BI343" s="162" t="s">
        <v>8186</v>
      </c>
      <c r="BJ343" s="162" t="s">
        <v>8187</v>
      </c>
      <c r="BK343" s="162" t="s">
        <v>8189</v>
      </c>
      <c r="BL343" s="162" t="s">
        <v>8186</v>
      </c>
      <c r="BM343" s="162" t="s">
        <v>8187</v>
      </c>
      <c r="BN343" s="162" t="s">
        <v>8190</v>
      </c>
      <c r="BO343" s="162" t="s">
        <v>8191</v>
      </c>
      <c r="BP343" s="162" t="s">
        <v>8192</v>
      </c>
      <c r="BQ343" s="162" t="s">
        <v>3852</v>
      </c>
      <c r="BR343" s="162" t="s">
        <v>3852</v>
      </c>
      <c r="BS343" s="162" t="s">
        <v>3852</v>
      </c>
      <c r="BT343" s="162" t="s">
        <v>3852</v>
      </c>
      <c r="BU343" s="162" t="s">
        <v>3852</v>
      </c>
      <c r="BV343" s="162" t="s">
        <v>3852</v>
      </c>
      <c r="BW343" s="162" t="s">
        <v>3852</v>
      </c>
      <c r="BX343" s="162"/>
    </row>
    <row r="344" spans="1:76" s="157" customFormat="1" ht="15.75" x14ac:dyDescent="0.25">
      <c r="A344" s="185" t="s">
        <v>561</v>
      </c>
      <c r="B344" s="186" t="s">
        <v>12065</v>
      </c>
      <c r="C344" s="186" t="s">
        <v>10570</v>
      </c>
      <c r="D344" s="186" t="s">
        <v>10571</v>
      </c>
      <c r="E344" s="186" t="s">
        <v>10513</v>
      </c>
      <c r="F344" s="186" t="s">
        <v>12066</v>
      </c>
      <c r="G344" s="185" t="s">
        <v>666</v>
      </c>
      <c r="H344" s="187" t="s">
        <v>11619</v>
      </c>
      <c r="I344" s="185" t="s">
        <v>3076</v>
      </c>
      <c r="J344" s="188">
        <v>1</v>
      </c>
      <c r="K344" s="186" t="s">
        <v>4389</v>
      </c>
      <c r="L344" s="188">
        <v>6</v>
      </c>
      <c r="M344" s="186" t="s">
        <v>4427</v>
      </c>
      <c r="N344" s="188" t="s">
        <v>746</v>
      </c>
      <c r="O344" s="186" t="s">
        <v>10514</v>
      </c>
      <c r="P344" s="188">
        <v>2</v>
      </c>
      <c r="Q344" s="186" t="s">
        <v>11668</v>
      </c>
      <c r="R344" s="188" t="s">
        <v>746</v>
      </c>
      <c r="S344" s="186" t="s">
        <v>11687</v>
      </c>
      <c r="T344" s="188" t="s">
        <v>732</v>
      </c>
      <c r="U344" s="186" t="s">
        <v>12068</v>
      </c>
      <c r="V344" s="188" t="s">
        <v>3987</v>
      </c>
      <c r="W344" s="186" t="s">
        <v>3988</v>
      </c>
      <c r="X344" s="188" t="s">
        <v>728</v>
      </c>
      <c r="Y344" s="186" t="s">
        <v>4393</v>
      </c>
      <c r="Z344" s="186" t="str">
        <f t="shared" si="10"/>
        <v>3 Salud y bienestar</v>
      </c>
      <c r="AA344" s="188" t="s">
        <v>12074</v>
      </c>
      <c r="AB344" s="186" t="s">
        <v>12075</v>
      </c>
      <c r="AC344" s="186" t="str">
        <f t="shared" si="11"/>
        <v>3.c Aumentar sustancialmente la financiacion de la salud y la contratacion, el desarrollo, la capacitacion y la retencion del personal sanitario en los paises en desarrollo, especialmente en los paises menos adelantados y los pequeños Estados insulares en desarrollo</v>
      </c>
      <c r="AD344" s="162" t="s">
        <v>8194</v>
      </c>
      <c r="AE344" s="162" t="s">
        <v>8195</v>
      </c>
      <c r="AF344" s="162" t="s">
        <v>8196</v>
      </c>
      <c r="AG344" s="162" t="s">
        <v>8197</v>
      </c>
      <c r="AH344" s="162" t="s">
        <v>719</v>
      </c>
      <c r="AI344" s="162" t="s">
        <v>8198</v>
      </c>
      <c r="AJ344" s="162" t="s">
        <v>8199</v>
      </c>
      <c r="AK344" s="162" t="s">
        <v>3968</v>
      </c>
      <c r="AL344" s="162" t="s">
        <v>8173</v>
      </c>
      <c r="AM344" s="162" t="s">
        <v>4109</v>
      </c>
      <c r="AN344" s="162" t="s">
        <v>5334</v>
      </c>
      <c r="AO344" s="162" t="s">
        <v>6136</v>
      </c>
      <c r="AP344" s="162" t="s">
        <v>719</v>
      </c>
      <c r="AQ344" s="162" t="s">
        <v>8200</v>
      </c>
      <c r="AR344" s="162" t="s">
        <v>8201</v>
      </c>
      <c r="AS344" s="162" t="s">
        <v>8202</v>
      </c>
      <c r="AT344" s="162" t="s">
        <v>8178</v>
      </c>
      <c r="AU344" s="162" t="s">
        <v>8179</v>
      </c>
      <c r="AV344" s="162" t="s">
        <v>8203</v>
      </c>
      <c r="AW344" s="162" t="s">
        <v>8178</v>
      </c>
      <c r="AX344" s="162" t="s">
        <v>8179</v>
      </c>
      <c r="AY344" s="162" t="s">
        <v>8204</v>
      </c>
      <c r="AZ344" s="162" t="s">
        <v>8178</v>
      </c>
      <c r="BA344" s="162" t="s">
        <v>8179</v>
      </c>
      <c r="BB344" s="162" t="s">
        <v>8205</v>
      </c>
      <c r="BC344" s="162" t="s">
        <v>8178</v>
      </c>
      <c r="BD344" s="162" t="s">
        <v>8179</v>
      </c>
      <c r="BE344" s="162" t="s">
        <v>8206</v>
      </c>
      <c r="BF344" s="162" t="s">
        <v>8178</v>
      </c>
      <c r="BG344" s="162" t="s">
        <v>8179</v>
      </c>
      <c r="BH344" s="162" t="s">
        <v>8207</v>
      </c>
      <c r="BI344" s="162" t="s">
        <v>8178</v>
      </c>
      <c r="BJ344" s="162" t="s">
        <v>8179</v>
      </c>
      <c r="BK344" s="162" t="s">
        <v>8208</v>
      </c>
      <c r="BL344" s="162" t="s">
        <v>8178</v>
      </c>
      <c r="BM344" s="162" t="s">
        <v>8179</v>
      </c>
      <c r="BN344" s="162" t="s">
        <v>3852</v>
      </c>
      <c r="BO344" s="162" t="s">
        <v>3852</v>
      </c>
      <c r="BP344" s="162" t="s">
        <v>3852</v>
      </c>
      <c r="BQ344" s="162" t="s">
        <v>3852</v>
      </c>
      <c r="BR344" s="162" t="s">
        <v>3852</v>
      </c>
      <c r="BS344" s="162" t="s">
        <v>3852</v>
      </c>
      <c r="BT344" s="162" t="s">
        <v>3852</v>
      </c>
      <c r="BU344" s="162" t="s">
        <v>3852</v>
      </c>
      <c r="BV344" s="162" t="s">
        <v>3852</v>
      </c>
      <c r="BW344" s="162" t="s">
        <v>3852</v>
      </c>
      <c r="BX344" s="162"/>
    </row>
    <row r="345" spans="1:76" s="157" customFormat="1" ht="15.75" x14ac:dyDescent="0.25">
      <c r="A345" s="185" t="s">
        <v>561</v>
      </c>
      <c r="B345" s="186" t="s">
        <v>12065</v>
      </c>
      <c r="C345" s="186" t="s">
        <v>10570</v>
      </c>
      <c r="D345" s="186" t="s">
        <v>10571</v>
      </c>
      <c r="E345" s="186" t="s">
        <v>10513</v>
      </c>
      <c r="F345" s="186" t="s">
        <v>12066</v>
      </c>
      <c r="G345" s="185" t="s">
        <v>3862</v>
      </c>
      <c r="H345" s="187" t="s">
        <v>11623</v>
      </c>
      <c r="I345" s="185" t="s">
        <v>12076</v>
      </c>
      <c r="J345" s="188">
        <v>1</v>
      </c>
      <c r="K345" s="186" t="s">
        <v>4389</v>
      </c>
      <c r="L345" s="188">
        <v>6</v>
      </c>
      <c r="M345" s="186" t="s">
        <v>4427</v>
      </c>
      <c r="N345" s="188" t="s">
        <v>746</v>
      </c>
      <c r="O345" s="186" t="s">
        <v>10514</v>
      </c>
      <c r="P345" s="188">
        <v>2</v>
      </c>
      <c r="Q345" s="186" t="s">
        <v>11668</v>
      </c>
      <c r="R345" s="188" t="s">
        <v>746</v>
      </c>
      <c r="S345" s="186" t="s">
        <v>11687</v>
      </c>
      <c r="T345" s="188" t="s">
        <v>732</v>
      </c>
      <c r="U345" s="186" t="s">
        <v>12068</v>
      </c>
      <c r="V345" s="188" t="s">
        <v>4005</v>
      </c>
      <c r="W345" s="186" t="s">
        <v>4006</v>
      </c>
      <c r="X345" s="188" t="s">
        <v>728</v>
      </c>
      <c r="Y345" s="186" t="s">
        <v>4393</v>
      </c>
      <c r="Z345" s="186" t="str">
        <f t="shared" si="10"/>
        <v>3 Salud y bienestar</v>
      </c>
      <c r="AA345" s="188" t="s">
        <v>12074</v>
      </c>
      <c r="AB345" s="186" t="s">
        <v>12075</v>
      </c>
      <c r="AC345" s="186" t="str">
        <f t="shared" si="11"/>
        <v>3.c Aumentar sustancialmente la financiacion de la salud y la contratacion, el desarrollo, la capacitacion y la retencion del personal sanitario en los paises en desarrollo, especialmente en los paises menos adelantados y los pequeños Estados insulares en desarrollo</v>
      </c>
      <c r="AD345" s="162" t="s">
        <v>8209</v>
      </c>
      <c r="AE345" s="162" t="s">
        <v>8168</v>
      </c>
      <c r="AF345" s="162" t="s">
        <v>8210</v>
      </c>
      <c r="AG345" s="162" t="s">
        <v>8211</v>
      </c>
      <c r="AH345" s="162" t="s">
        <v>719</v>
      </c>
      <c r="AI345" s="162" t="s">
        <v>8212</v>
      </c>
      <c r="AJ345" s="162" t="s">
        <v>8213</v>
      </c>
      <c r="AK345" s="162" t="s">
        <v>3968</v>
      </c>
      <c r="AL345" s="162" t="s">
        <v>8131</v>
      </c>
      <c r="AM345" s="162" t="s">
        <v>8174</v>
      </c>
      <c r="AN345" s="162" t="s">
        <v>4853</v>
      </c>
      <c r="AO345" s="162" t="s">
        <v>4872</v>
      </c>
      <c r="AP345" s="162" t="s">
        <v>719</v>
      </c>
      <c r="AQ345" s="162" t="s">
        <v>8214</v>
      </c>
      <c r="AR345" s="162" t="s">
        <v>8215</v>
      </c>
      <c r="AS345" s="162" t="s">
        <v>8216</v>
      </c>
      <c r="AT345" s="162" t="s">
        <v>8178</v>
      </c>
      <c r="AU345" s="162" t="s">
        <v>8179</v>
      </c>
      <c r="AV345" s="162" t="s">
        <v>8217</v>
      </c>
      <c r="AW345" s="162" t="s">
        <v>8178</v>
      </c>
      <c r="AX345" s="162" t="s">
        <v>8179</v>
      </c>
      <c r="AY345" s="162" t="s">
        <v>8218</v>
      </c>
      <c r="AZ345" s="162" t="s">
        <v>8178</v>
      </c>
      <c r="BA345" s="162" t="s">
        <v>8179</v>
      </c>
      <c r="BB345" s="162" t="s">
        <v>8219</v>
      </c>
      <c r="BC345" s="162" t="s">
        <v>8178</v>
      </c>
      <c r="BD345" s="162" t="s">
        <v>8179</v>
      </c>
      <c r="BE345" s="162" t="s">
        <v>3852</v>
      </c>
      <c r="BF345" s="162" t="s">
        <v>3852</v>
      </c>
      <c r="BG345" s="162" t="s">
        <v>3852</v>
      </c>
      <c r="BH345" s="162" t="s">
        <v>3852</v>
      </c>
      <c r="BI345" s="162" t="s">
        <v>3852</v>
      </c>
      <c r="BJ345" s="162" t="s">
        <v>3852</v>
      </c>
      <c r="BK345" s="162" t="s">
        <v>3852</v>
      </c>
      <c r="BL345" s="162" t="s">
        <v>3852</v>
      </c>
      <c r="BM345" s="162" t="s">
        <v>3852</v>
      </c>
      <c r="BN345" s="162" t="s">
        <v>3852</v>
      </c>
      <c r="BO345" s="162" t="s">
        <v>3852</v>
      </c>
      <c r="BP345" s="162" t="s">
        <v>3852</v>
      </c>
      <c r="BQ345" s="162" t="s">
        <v>3852</v>
      </c>
      <c r="BR345" s="162" t="s">
        <v>3852</v>
      </c>
      <c r="BS345" s="162" t="s">
        <v>3852</v>
      </c>
      <c r="BT345" s="162" t="s">
        <v>3852</v>
      </c>
      <c r="BU345" s="162" t="s">
        <v>3852</v>
      </c>
      <c r="BV345" s="162" t="s">
        <v>3852</v>
      </c>
      <c r="BW345" s="162" t="s">
        <v>3852</v>
      </c>
      <c r="BX345" s="162"/>
    </row>
    <row r="346" spans="1:76" s="157" customFormat="1" ht="15.75" x14ac:dyDescent="0.25">
      <c r="A346" s="185" t="s">
        <v>561</v>
      </c>
      <c r="B346" s="186" t="s">
        <v>12065</v>
      </c>
      <c r="C346" s="186" t="s">
        <v>10570</v>
      </c>
      <c r="D346" s="186" t="s">
        <v>10571</v>
      </c>
      <c r="E346" s="186" t="s">
        <v>10513</v>
      </c>
      <c r="F346" s="186" t="s">
        <v>12066</v>
      </c>
      <c r="G346" s="185" t="s">
        <v>667</v>
      </c>
      <c r="H346" s="187" t="s">
        <v>11625</v>
      </c>
      <c r="I346" s="185" t="s">
        <v>3064</v>
      </c>
      <c r="J346" s="188">
        <v>5</v>
      </c>
      <c r="K346" s="186" t="s">
        <v>11626</v>
      </c>
      <c r="L346" s="188">
        <v>3</v>
      </c>
      <c r="M346" s="186" t="s">
        <v>7725</v>
      </c>
      <c r="N346" s="188" t="s">
        <v>728</v>
      </c>
      <c r="O346" s="186" t="s">
        <v>4021</v>
      </c>
      <c r="P346" s="188">
        <v>1</v>
      </c>
      <c r="Q346" s="186" t="s">
        <v>3957</v>
      </c>
      <c r="R346" s="188" t="s">
        <v>739</v>
      </c>
      <c r="S346" s="186" t="s">
        <v>11627</v>
      </c>
      <c r="T346" s="188" t="s">
        <v>720</v>
      </c>
      <c r="U346" s="186" t="s">
        <v>4020</v>
      </c>
      <c r="V346" s="188" t="s">
        <v>4022</v>
      </c>
      <c r="W346" s="186" t="s">
        <v>4023</v>
      </c>
      <c r="X346" s="188" t="s">
        <v>2870</v>
      </c>
      <c r="Y346" s="186" t="s">
        <v>4024</v>
      </c>
      <c r="Z346" s="186" t="str">
        <f t="shared" si="10"/>
        <v>11 Ciudades y comunidades sostenibles</v>
      </c>
      <c r="AA346" s="188">
        <v>11.5</v>
      </c>
      <c r="AB346" s="186" t="s">
        <v>4025</v>
      </c>
      <c r="AC346" s="186" t="str">
        <f t="shared" si="11"/>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346" s="162" t="s">
        <v>8220</v>
      </c>
      <c r="AE346" s="162" t="s">
        <v>4502</v>
      </c>
      <c r="AF346" s="162" t="s">
        <v>3991</v>
      </c>
      <c r="AG346" s="162" t="s">
        <v>4507</v>
      </c>
      <c r="AH346" s="162" t="s">
        <v>719</v>
      </c>
      <c r="AI346" s="162" t="s">
        <v>8221</v>
      </c>
      <c r="AJ346" s="162" t="s">
        <v>8222</v>
      </c>
      <c r="AK346" s="162" t="s">
        <v>4013</v>
      </c>
      <c r="AL346" s="162" t="s">
        <v>8223</v>
      </c>
      <c r="AM346" s="162" t="s">
        <v>3996</v>
      </c>
      <c r="AN346" s="162" t="s">
        <v>3997</v>
      </c>
      <c r="AO346" s="162" t="s">
        <v>3998</v>
      </c>
      <c r="AP346" s="162" t="s">
        <v>719</v>
      </c>
      <c r="AQ346" s="162" t="s">
        <v>8224</v>
      </c>
      <c r="AR346" s="162" t="s">
        <v>8225</v>
      </c>
      <c r="AS346" s="162" t="s">
        <v>8226</v>
      </c>
      <c r="AT346" s="162" t="s">
        <v>8227</v>
      </c>
      <c r="AU346" s="162" t="s">
        <v>8228</v>
      </c>
      <c r="AV346" s="162" t="s">
        <v>3852</v>
      </c>
      <c r="AW346" s="162" t="s">
        <v>3852</v>
      </c>
      <c r="AX346" s="162" t="s">
        <v>3852</v>
      </c>
      <c r="AY346" s="162" t="s">
        <v>3852</v>
      </c>
      <c r="AZ346" s="162" t="s">
        <v>3852</v>
      </c>
      <c r="BA346" s="162" t="s">
        <v>3852</v>
      </c>
      <c r="BB346" s="162" t="s">
        <v>3852</v>
      </c>
      <c r="BC346" s="162" t="s">
        <v>3852</v>
      </c>
      <c r="BD346" s="162" t="s">
        <v>3852</v>
      </c>
      <c r="BE346" s="162" t="s">
        <v>3852</v>
      </c>
      <c r="BF346" s="162" t="s">
        <v>3852</v>
      </c>
      <c r="BG346" s="162" t="s">
        <v>3852</v>
      </c>
      <c r="BH346" s="162" t="s">
        <v>3852</v>
      </c>
      <c r="BI346" s="162" t="s">
        <v>3852</v>
      </c>
      <c r="BJ346" s="162" t="s">
        <v>3852</v>
      </c>
      <c r="BK346" s="162" t="s">
        <v>3852</v>
      </c>
      <c r="BL346" s="162" t="s">
        <v>3852</v>
      </c>
      <c r="BM346" s="162" t="s">
        <v>3852</v>
      </c>
      <c r="BN346" s="162" t="s">
        <v>3852</v>
      </c>
      <c r="BO346" s="162" t="s">
        <v>3852</v>
      </c>
      <c r="BP346" s="162" t="s">
        <v>3852</v>
      </c>
      <c r="BQ346" s="162" t="s">
        <v>3852</v>
      </c>
      <c r="BR346" s="162" t="s">
        <v>3852</v>
      </c>
      <c r="BS346" s="162" t="s">
        <v>3852</v>
      </c>
      <c r="BT346" s="162" t="s">
        <v>3852</v>
      </c>
      <c r="BU346" s="162" t="s">
        <v>3852</v>
      </c>
      <c r="BV346" s="162" t="s">
        <v>3852</v>
      </c>
      <c r="BW346" s="162" t="s">
        <v>3852</v>
      </c>
      <c r="BX346" s="162"/>
    </row>
    <row r="347" spans="1:76" s="157" customFormat="1" ht="15.75" x14ac:dyDescent="0.25">
      <c r="A347" s="185" t="s">
        <v>561</v>
      </c>
      <c r="B347" s="186" t="s">
        <v>12065</v>
      </c>
      <c r="C347" s="186" t="s">
        <v>10570</v>
      </c>
      <c r="D347" s="186" t="s">
        <v>10571</v>
      </c>
      <c r="E347" s="186" t="s">
        <v>10513</v>
      </c>
      <c r="F347" s="186" t="s">
        <v>12066</v>
      </c>
      <c r="G347" s="185" t="s">
        <v>689</v>
      </c>
      <c r="H347" s="187" t="s">
        <v>12077</v>
      </c>
      <c r="I347" s="185" t="s">
        <v>3065</v>
      </c>
      <c r="J347" s="188">
        <v>1</v>
      </c>
      <c r="K347" s="186" t="s">
        <v>4389</v>
      </c>
      <c r="L347" s="188">
        <v>4</v>
      </c>
      <c r="M347" s="186" t="s">
        <v>5958</v>
      </c>
      <c r="N347" s="188">
        <v>3</v>
      </c>
      <c r="O347" s="186" t="s">
        <v>12078</v>
      </c>
      <c r="P347" s="188">
        <v>2</v>
      </c>
      <c r="Q347" s="186" t="s">
        <v>11668</v>
      </c>
      <c r="R347" s="188" t="s">
        <v>720</v>
      </c>
      <c r="S347" s="186" t="s">
        <v>11669</v>
      </c>
      <c r="T347" s="188" t="s">
        <v>720</v>
      </c>
      <c r="U347" s="186" t="s">
        <v>11698</v>
      </c>
      <c r="V347" s="188" t="s">
        <v>10587</v>
      </c>
      <c r="W347" s="186" t="s">
        <v>12079</v>
      </c>
      <c r="X347" s="188" t="s">
        <v>728</v>
      </c>
      <c r="Y347" s="186" t="s">
        <v>4393</v>
      </c>
      <c r="Z347" s="186" t="str">
        <f t="shared" si="10"/>
        <v>3 Salud y bienestar</v>
      </c>
      <c r="AA347" s="188">
        <v>3.9</v>
      </c>
      <c r="AB347" s="186" t="s">
        <v>12080</v>
      </c>
      <c r="AC347" s="186" t="str">
        <f t="shared" si="11"/>
        <v>3.9 Para 2030, reducir sustancialmente el numero de muertes y enfermedades producidas por productos quimicos peligrosos y la contaminacion del aire, el agua y el suelo</v>
      </c>
      <c r="AD347" s="162" t="s">
        <v>8229</v>
      </c>
      <c r="AE347" s="162" t="s">
        <v>6685</v>
      </c>
      <c r="AF347" s="162" t="s">
        <v>4204</v>
      </c>
      <c r="AG347" s="162" t="s">
        <v>4516</v>
      </c>
      <c r="AH347" s="162" t="s">
        <v>5643</v>
      </c>
      <c r="AI347" s="162" t="s">
        <v>8230</v>
      </c>
      <c r="AJ347" s="162" t="s">
        <v>8231</v>
      </c>
      <c r="AK347" s="162" t="s">
        <v>4013</v>
      </c>
      <c r="AL347" s="162" t="s">
        <v>8131</v>
      </c>
      <c r="AM347" s="162" t="s">
        <v>4309</v>
      </c>
      <c r="AN347" s="162" t="s">
        <v>4852</v>
      </c>
      <c r="AO347" s="162" t="s">
        <v>5529</v>
      </c>
      <c r="AP347" s="162" t="s">
        <v>5643</v>
      </c>
      <c r="AQ347" s="162" t="s">
        <v>8232</v>
      </c>
      <c r="AR347" s="162" t="s">
        <v>8233</v>
      </c>
      <c r="AS347" s="162" t="s">
        <v>8234</v>
      </c>
      <c r="AT347" s="162" t="s">
        <v>8227</v>
      </c>
      <c r="AU347" s="162" t="s">
        <v>8228</v>
      </c>
      <c r="AV347" s="162" t="s">
        <v>3852</v>
      </c>
      <c r="AW347" s="162" t="s">
        <v>3852</v>
      </c>
      <c r="AX347" s="162" t="s">
        <v>3852</v>
      </c>
      <c r="AY347" s="162" t="s">
        <v>3852</v>
      </c>
      <c r="AZ347" s="162" t="s">
        <v>3852</v>
      </c>
      <c r="BA347" s="162" t="s">
        <v>3852</v>
      </c>
      <c r="BB347" s="162" t="s">
        <v>3852</v>
      </c>
      <c r="BC347" s="162" t="s">
        <v>3852</v>
      </c>
      <c r="BD347" s="162" t="s">
        <v>3852</v>
      </c>
      <c r="BE347" s="162" t="s">
        <v>3852</v>
      </c>
      <c r="BF347" s="162" t="s">
        <v>3852</v>
      </c>
      <c r="BG347" s="162" t="s">
        <v>3852</v>
      </c>
      <c r="BH347" s="162" t="s">
        <v>3852</v>
      </c>
      <c r="BI347" s="162" t="s">
        <v>3852</v>
      </c>
      <c r="BJ347" s="162" t="s">
        <v>3852</v>
      </c>
      <c r="BK347" s="162" t="s">
        <v>3852</v>
      </c>
      <c r="BL347" s="162" t="s">
        <v>3852</v>
      </c>
      <c r="BM347" s="162" t="s">
        <v>3852</v>
      </c>
      <c r="BN347" s="162" t="s">
        <v>3852</v>
      </c>
      <c r="BO347" s="162" t="s">
        <v>3852</v>
      </c>
      <c r="BP347" s="162" t="s">
        <v>3852</v>
      </c>
      <c r="BQ347" s="162" t="s">
        <v>3852</v>
      </c>
      <c r="BR347" s="162" t="s">
        <v>3852</v>
      </c>
      <c r="BS347" s="162" t="s">
        <v>3852</v>
      </c>
      <c r="BT347" s="162" t="s">
        <v>3852</v>
      </c>
      <c r="BU347" s="162" t="s">
        <v>3852</v>
      </c>
      <c r="BV347" s="162" t="s">
        <v>3852</v>
      </c>
      <c r="BW347" s="162" t="s">
        <v>3852</v>
      </c>
      <c r="BX347" s="162"/>
    </row>
    <row r="348" spans="1:76" s="157" customFormat="1" ht="15.75" x14ac:dyDescent="0.25">
      <c r="A348" s="185" t="s">
        <v>561</v>
      </c>
      <c r="B348" s="186" t="s">
        <v>12065</v>
      </c>
      <c r="C348" s="186" t="s">
        <v>10570</v>
      </c>
      <c r="D348" s="186" t="s">
        <v>10571</v>
      </c>
      <c r="E348" s="186" t="s">
        <v>10513</v>
      </c>
      <c r="F348" s="186" t="s">
        <v>12066</v>
      </c>
      <c r="G348" s="185" t="s">
        <v>3875</v>
      </c>
      <c r="H348" s="187" t="s">
        <v>12081</v>
      </c>
      <c r="I348" s="185" t="s">
        <v>12082</v>
      </c>
      <c r="J348" s="188">
        <v>1</v>
      </c>
      <c r="K348" s="186" t="s">
        <v>4389</v>
      </c>
      <c r="L348" s="188">
        <v>6</v>
      </c>
      <c r="M348" s="186" t="s">
        <v>4427</v>
      </c>
      <c r="N348" s="188" t="s">
        <v>2419</v>
      </c>
      <c r="O348" s="186" t="s">
        <v>4427</v>
      </c>
      <c r="P348" s="188">
        <v>2</v>
      </c>
      <c r="Q348" s="186" t="s">
        <v>11668</v>
      </c>
      <c r="R348" s="188" t="s">
        <v>746</v>
      </c>
      <c r="S348" s="186" t="s">
        <v>11687</v>
      </c>
      <c r="T348" s="188" t="s">
        <v>747</v>
      </c>
      <c r="U348" s="186" t="s">
        <v>11701</v>
      </c>
      <c r="V348" s="188" t="s">
        <v>10601</v>
      </c>
      <c r="W348" s="186" t="s">
        <v>10602</v>
      </c>
      <c r="X348" s="188" t="s">
        <v>728</v>
      </c>
      <c r="Y348" s="186" t="s">
        <v>4393</v>
      </c>
      <c r="Z348" s="186" t="str">
        <f t="shared" si="10"/>
        <v>3 Salud y bienestar</v>
      </c>
      <c r="AA348" s="188">
        <v>3.8</v>
      </c>
      <c r="AB348" s="186" t="s">
        <v>12069</v>
      </c>
      <c r="AC348" s="186" t="str">
        <f t="shared" si="11"/>
        <v>3.8 Lograr la cobertura sanitaria universal, en particular la proteccion contra los riesgos financieros, el acceso a servicios de salud esenciales de calidad y el acceso a medicamentos y vacunas seguros, eficaces, asequibles y de calidad para todos</v>
      </c>
      <c r="AD348" s="162" t="s">
        <v>8235</v>
      </c>
      <c r="AE348" s="162" t="s">
        <v>8236</v>
      </c>
      <c r="AF348" s="162" t="s">
        <v>8237</v>
      </c>
      <c r="AG348" s="162" t="s">
        <v>8238</v>
      </c>
      <c r="AH348" s="162" t="s">
        <v>719</v>
      </c>
      <c r="AI348" s="162" t="s">
        <v>8239</v>
      </c>
      <c r="AJ348" s="162" t="s">
        <v>8240</v>
      </c>
      <c r="AK348" s="162" t="s">
        <v>3968</v>
      </c>
      <c r="AL348" s="162" t="s">
        <v>8131</v>
      </c>
      <c r="AM348" s="162" t="s">
        <v>3996</v>
      </c>
      <c r="AN348" s="162" t="s">
        <v>3997</v>
      </c>
      <c r="AO348" s="162" t="s">
        <v>3998</v>
      </c>
      <c r="AP348" s="162" t="s">
        <v>719</v>
      </c>
      <c r="AQ348" s="162" t="s">
        <v>8241</v>
      </c>
      <c r="AR348" s="162" t="s">
        <v>8242</v>
      </c>
      <c r="AS348" s="162" t="s">
        <v>8243</v>
      </c>
      <c r="AT348" s="162" t="s">
        <v>8191</v>
      </c>
      <c r="AU348" s="162" t="s">
        <v>8192</v>
      </c>
      <c r="AV348" s="162" t="s">
        <v>8244</v>
      </c>
      <c r="AW348" s="162" t="s">
        <v>8191</v>
      </c>
      <c r="AX348" s="162" t="s">
        <v>8192</v>
      </c>
      <c r="AY348" s="162" t="s">
        <v>8245</v>
      </c>
      <c r="AZ348" s="162" t="s">
        <v>8191</v>
      </c>
      <c r="BA348" s="162" t="s">
        <v>8192</v>
      </c>
      <c r="BB348" s="162" t="s">
        <v>8246</v>
      </c>
      <c r="BC348" s="162" t="s">
        <v>8191</v>
      </c>
      <c r="BD348" s="162" t="s">
        <v>8192</v>
      </c>
      <c r="BE348" s="162" t="s">
        <v>3852</v>
      </c>
      <c r="BF348" s="162" t="s">
        <v>3852</v>
      </c>
      <c r="BG348" s="162" t="s">
        <v>3852</v>
      </c>
      <c r="BH348" s="162" t="s">
        <v>3852</v>
      </c>
      <c r="BI348" s="162" t="s">
        <v>3852</v>
      </c>
      <c r="BJ348" s="162" t="s">
        <v>3852</v>
      </c>
      <c r="BK348" s="162" t="s">
        <v>3852</v>
      </c>
      <c r="BL348" s="162" t="s">
        <v>3852</v>
      </c>
      <c r="BM348" s="162" t="s">
        <v>3852</v>
      </c>
      <c r="BN348" s="162" t="s">
        <v>3852</v>
      </c>
      <c r="BO348" s="162" t="s">
        <v>3852</v>
      </c>
      <c r="BP348" s="162" t="s">
        <v>3852</v>
      </c>
      <c r="BQ348" s="162" t="s">
        <v>3852</v>
      </c>
      <c r="BR348" s="162" t="s">
        <v>3852</v>
      </c>
      <c r="BS348" s="162" t="s">
        <v>3852</v>
      </c>
      <c r="BT348" s="162" t="s">
        <v>3852</v>
      </c>
      <c r="BU348" s="162" t="s">
        <v>3852</v>
      </c>
      <c r="BV348" s="162" t="s">
        <v>3852</v>
      </c>
      <c r="BW348" s="162" t="s">
        <v>3852</v>
      </c>
      <c r="BX348" s="162"/>
    </row>
    <row r="349" spans="1:76" s="157" customFormat="1" ht="15.75" x14ac:dyDescent="0.25">
      <c r="A349" s="185" t="s">
        <v>561</v>
      </c>
      <c r="B349" s="186" t="s">
        <v>12065</v>
      </c>
      <c r="C349" s="186" t="s">
        <v>10570</v>
      </c>
      <c r="D349" s="186" t="s">
        <v>10571</v>
      </c>
      <c r="E349" s="186" t="s">
        <v>10513</v>
      </c>
      <c r="F349" s="186" t="s">
        <v>12066</v>
      </c>
      <c r="G349" s="185" t="s">
        <v>3876</v>
      </c>
      <c r="H349" s="187" t="s">
        <v>12083</v>
      </c>
      <c r="I349" s="185" t="s">
        <v>12084</v>
      </c>
      <c r="J349" s="188">
        <v>1</v>
      </c>
      <c r="K349" s="186" t="s">
        <v>4389</v>
      </c>
      <c r="L349" s="188">
        <v>2</v>
      </c>
      <c r="M349" s="186" t="s">
        <v>4390</v>
      </c>
      <c r="N349" s="188" t="s">
        <v>721</v>
      </c>
      <c r="O349" s="186" t="s">
        <v>8304</v>
      </c>
      <c r="P349" s="188">
        <v>2</v>
      </c>
      <c r="Q349" s="186" t="s">
        <v>11668</v>
      </c>
      <c r="R349" s="188" t="s">
        <v>746</v>
      </c>
      <c r="S349" s="186" t="s">
        <v>11687</v>
      </c>
      <c r="T349" s="188" t="s">
        <v>768</v>
      </c>
      <c r="U349" s="186" t="s">
        <v>12085</v>
      </c>
      <c r="V349" s="188" t="s">
        <v>10616</v>
      </c>
      <c r="W349" s="186" t="s">
        <v>10617</v>
      </c>
      <c r="X349" s="188" t="s">
        <v>720</v>
      </c>
      <c r="Y349" s="186" t="s">
        <v>5198</v>
      </c>
      <c r="Z349" s="186" t="str">
        <f t="shared" si="10"/>
        <v>2 Hambre cero</v>
      </c>
      <c r="AA349" s="188">
        <v>2.1</v>
      </c>
      <c r="AB349" s="186" t="s">
        <v>5216</v>
      </c>
      <c r="AC349" s="186" t="str">
        <f t="shared" si="11"/>
        <v>2.1 Para 2030, poner fin al hambre y asegurar el acceso de todas las personas, en particular los pobres y las personas en situaciones vulnerables, incluidos los lactantes, a una alimentacion sana, nutritiva y suficiente durante todo el año</v>
      </c>
      <c r="AD349" s="162" t="s">
        <v>8253</v>
      </c>
      <c r="AE349" s="162" t="s">
        <v>8254</v>
      </c>
      <c r="AF349" s="162" t="s">
        <v>8255</v>
      </c>
      <c r="AG349" s="162" t="s">
        <v>8256</v>
      </c>
      <c r="AH349" s="162" t="s">
        <v>719</v>
      </c>
      <c r="AI349" s="162" t="s">
        <v>8257</v>
      </c>
      <c r="AJ349" s="162" t="s">
        <v>8258</v>
      </c>
      <c r="AK349" s="162" t="s">
        <v>3968</v>
      </c>
      <c r="AL349" s="162" t="s">
        <v>8259</v>
      </c>
      <c r="AM349" s="162" t="s">
        <v>3996</v>
      </c>
      <c r="AN349" s="162" t="s">
        <v>3997</v>
      </c>
      <c r="AO349" s="162" t="s">
        <v>3998</v>
      </c>
      <c r="AP349" s="162" t="s">
        <v>719</v>
      </c>
      <c r="AQ349" s="162" t="s">
        <v>8260</v>
      </c>
      <c r="AR349" s="162" t="s">
        <v>8261</v>
      </c>
      <c r="AS349" s="162" t="s">
        <v>8262</v>
      </c>
      <c r="AT349" s="162" t="s">
        <v>8263</v>
      </c>
      <c r="AU349" s="162" t="s">
        <v>8264</v>
      </c>
      <c r="AV349" s="162" t="s">
        <v>8265</v>
      </c>
      <c r="AW349" s="162" t="s">
        <v>8263</v>
      </c>
      <c r="AX349" s="162" t="s">
        <v>8264</v>
      </c>
      <c r="AY349" s="162" t="s">
        <v>8266</v>
      </c>
      <c r="AZ349" s="162" t="s">
        <v>8267</v>
      </c>
      <c r="BA349" s="162" t="s">
        <v>8268</v>
      </c>
      <c r="BB349" s="162" t="s">
        <v>8269</v>
      </c>
      <c r="BC349" s="162" t="s">
        <v>8267</v>
      </c>
      <c r="BD349" s="162" t="s">
        <v>8268</v>
      </c>
      <c r="BE349" s="162" t="s">
        <v>8270</v>
      </c>
      <c r="BF349" s="162" t="s">
        <v>8267</v>
      </c>
      <c r="BG349" s="162" t="s">
        <v>8268</v>
      </c>
      <c r="BH349" s="162" t="s">
        <v>8271</v>
      </c>
      <c r="BI349" s="162" t="s">
        <v>8272</v>
      </c>
      <c r="BJ349" s="162" t="s">
        <v>8273</v>
      </c>
      <c r="BK349" s="162" t="s">
        <v>8270</v>
      </c>
      <c r="BL349" s="162" t="s">
        <v>8274</v>
      </c>
      <c r="BM349" s="162" t="s">
        <v>8275</v>
      </c>
      <c r="BN349" s="162" t="s">
        <v>3852</v>
      </c>
      <c r="BO349" s="162" t="s">
        <v>3852</v>
      </c>
      <c r="BP349" s="162" t="s">
        <v>3852</v>
      </c>
      <c r="BQ349" s="162" t="s">
        <v>3852</v>
      </c>
      <c r="BR349" s="162" t="s">
        <v>3852</v>
      </c>
      <c r="BS349" s="162" t="s">
        <v>3852</v>
      </c>
      <c r="BT349" s="162" t="s">
        <v>3852</v>
      </c>
      <c r="BU349" s="162" t="s">
        <v>3852</v>
      </c>
      <c r="BV349" s="162" t="s">
        <v>3852</v>
      </c>
      <c r="BW349" s="162" t="s">
        <v>3852</v>
      </c>
      <c r="BX349" s="162"/>
    </row>
    <row r="350" spans="1:76" s="157" customFormat="1" ht="15.75" x14ac:dyDescent="0.25">
      <c r="A350" s="185" t="s">
        <v>561</v>
      </c>
      <c r="B350" s="186" t="s">
        <v>12065</v>
      </c>
      <c r="C350" s="186" t="s">
        <v>10570</v>
      </c>
      <c r="D350" s="186" t="s">
        <v>10571</v>
      </c>
      <c r="E350" s="186" t="s">
        <v>10513</v>
      </c>
      <c r="F350" s="186" t="s">
        <v>12066</v>
      </c>
      <c r="G350" s="185" t="s">
        <v>698</v>
      </c>
      <c r="H350" s="187" t="s">
        <v>12086</v>
      </c>
      <c r="I350" s="185" t="s">
        <v>12087</v>
      </c>
      <c r="J350" s="188">
        <v>1</v>
      </c>
      <c r="K350" s="186" t="s">
        <v>4389</v>
      </c>
      <c r="L350" s="188">
        <v>6</v>
      </c>
      <c r="M350" s="186" t="s">
        <v>4427</v>
      </c>
      <c r="N350" s="188" t="s">
        <v>721</v>
      </c>
      <c r="O350" s="186" t="s">
        <v>28</v>
      </c>
      <c r="P350" s="188">
        <v>2</v>
      </c>
      <c r="Q350" s="186" t="s">
        <v>11668</v>
      </c>
      <c r="R350" s="188" t="s">
        <v>746</v>
      </c>
      <c r="S350" s="186" t="s">
        <v>11687</v>
      </c>
      <c r="T350" s="188" t="s">
        <v>732</v>
      </c>
      <c r="U350" s="186" t="s">
        <v>12068</v>
      </c>
      <c r="V350" s="188" t="s">
        <v>8020</v>
      </c>
      <c r="W350" s="186" t="s">
        <v>8021</v>
      </c>
      <c r="X350" s="188" t="s">
        <v>728</v>
      </c>
      <c r="Y350" s="186" t="s">
        <v>4393</v>
      </c>
      <c r="Z350" s="186" t="str">
        <f t="shared" si="10"/>
        <v>3 Salud y bienestar</v>
      </c>
      <c r="AA350" s="188">
        <v>3.8</v>
      </c>
      <c r="AB350" s="186" t="s">
        <v>12069</v>
      </c>
      <c r="AC350" s="186" t="str">
        <f t="shared" si="11"/>
        <v>3.8 Lograr la cobertura sanitaria universal, en particular la proteccion contra los riesgos financieros, el acceso a servicios de salud esenciales de calidad y el acceso a medicamentos y vacunas seguros, eficaces, asequibles y de calidad para todos</v>
      </c>
      <c r="AD350" s="162" t="s">
        <v>8276</v>
      </c>
      <c r="AE350" s="162" t="s">
        <v>4502</v>
      </c>
      <c r="AF350" s="162" t="s">
        <v>3991</v>
      </c>
      <c r="AG350" s="162" t="s">
        <v>8277</v>
      </c>
      <c r="AH350" s="162" t="s">
        <v>719</v>
      </c>
      <c r="AI350" s="162" t="s">
        <v>8278</v>
      </c>
      <c r="AJ350" s="162" t="s">
        <v>8279</v>
      </c>
      <c r="AK350" s="162" t="s">
        <v>3968</v>
      </c>
      <c r="AL350" s="162" t="s">
        <v>8259</v>
      </c>
      <c r="AM350" s="162" t="s">
        <v>3996</v>
      </c>
      <c r="AN350" s="162" t="s">
        <v>3997</v>
      </c>
      <c r="AO350" s="162" t="s">
        <v>3998</v>
      </c>
      <c r="AP350" s="162" t="s">
        <v>719</v>
      </c>
      <c r="AQ350" s="162" t="s">
        <v>8280</v>
      </c>
      <c r="AR350" s="162" t="s">
        <v>8281</v>
      </c>
      <c r="AS350" s="162" t="s">
        <v>4004</v>
      </c>
      <c r="AT350" s="162" t="s">
        <v>8282</v>
      </c>
      <c r="AU350" s="162" t="s">
        <v>8283</v>
      </c>
      <c r="AV350" s="162" t="s">
        <v>8284</v>
      </c>
      <c r="AW350" s="162" t="s">
        <v>8282</v>
      </c>
      <c r="AX350" s="162" t="s">
        <v>8283</v>
      </c>
      <c r="AY350" s="162" t="s">
        <v>3852</v>
      </c>
      <c r="AZ350" s="162" t="s">
        <v>3852</v>
      </c>
      <c r="BA350" s="162" t="s">
        <v>3852</v>
      </c>
      <c r="BB350" s="162" t="s">
        <v>3852</v>
      </c>
      <c r="BC350" s="162" t="s">
        <v>3852</v>
      </c>
      <c r="BD350" s="162" t="s">
        <v>3852</v>
      </c>
      <c r="BE350" s="162" t="s">
        <v>3852</v>
      </c>
      <c r="BF350" s="162" t="s">
        <v>3852</v>
      </c>
      <c r="BG350" s="162" t="s">
        <v>3852</v>
      </c>
      <c r="BH350" s="162" t="s">
        <v>3852</v>
      </c>
      <c r="BI350" s="162" t="s">
        <v>3852</v>
      </c>
      <c r="BJ350" s="162" t="s">
        <v>3852</v>
      </c>
      <c r="BK350" s="162" t="s">
        <v>3852</v>
      </c>
      <c r="BL350" s="162" t="s">
        <v>3852</v>
      </c>
      <c r="BM350" s="162" t="s">
        <v>3852</v>
      </c>
      <c r="BN350" s="162" t="s">
        <v>3852</v>
      </c>
      <c r="BO350" s="162" t="s">
        <v>3852</v>
      </c>
      <c r="BP350" s="162" t="s">
        <v>3852</v>
      </c>
      <c r="BQ350" s="162" t="s">
        <v>3852</v>
      </c>
      <c r="BR350" s="162" t="s">
        <v>3852</v>
      </c>
      <c r="BS350" s="162" t="s">
        <v>3852</v>
      </c>
      <c r="BT350" s="162" t="s">
        <v>3852</v>
      </c>
      <c r="BU350" s="162" t="s">
        <v>3852</v>
      </c>
      <c r="BV350" s="162" t="s">
        <v>3852</v>
      </c>
      <c r="BW350" s="162" t="s">
        <v>3852</v>
      </c>
      <c r="BX350" s="162"/>
    </row>
    <row r="351" spans="1:76" s="157" customFormat="1" ht="15.75" x14ac:dyDescent="0.25">
      <c r="A351" s="185" t="s">
        <v>563</v>
      </c>
      <c r="B351" s="186" t="s">
        <v>12088</v>
      </c>
      <c r="C351" s="186" t="s">
        <v>10647</v>
      </c>
      <c r="D351" s="186" t="s">
        <v>10648</v>
      </c>
      <c r="E351" s="186" t="s">
        <v>10649</v>
      </c>
      <c r="F351" s="186" t="s">
        <v>12089</v>
      </c>
      <c r="G351" s="185" t="s">
        <v>666</v>
      </c>
      <c r="H351" s="187" t="s">
        <v>11619</v>
      </c>
      <c r="I351" s="185" t="s">
        <v>3091</v>
      </c>
      <c r="J351" s="188">
        <v>1</v>
      </c>
      <c r="K351" s="186" t="s">
        <v>4389</v>
      </c>
      <c r="L351" s="188">
        <v>6</v>
      </c>
      <c r="M351" s="186" t="s">
        <v>4427</v>
      </c>
      <c r="N351" s="188" t="s">
        <v>2419</v>
      </c>
      <c r="O351" s="186" t="s">
        <v>4427</v>
      </c>
      <c r="P351" s="188">
        <v>1</v>
      </c>
      <c r="Q351" s="186" t="s">
        <v>3957</v>
      </c>
      <c r="R351" s="188" t="s">
        <v>720</v>
      </c>
      <c r="S351" s="186" t="s">
        <v>4278</v>
      </c>
      <c r="T351" s="188" t="s">
        <v>721</v>
      </c>
      <c r="U351" s="186" t="s">
        <v>11818</v>
      </c>
      <c r="V351" s="188" t="s">
        <v>3987</v>
      </c>
      <c r="W351" s="186" t="s">
        <v>3988</v>
      </c>
      <c r="X351" s="188" t="s">
        <v>728</v>
      </c>
      <c r="Y351" s="186" t="s">
        <v>4393</v>
      </c>
      <c r="Z351" s="186" t="str">
        <f t="shared" si="10"/>
        <v>3 Salud y bienestar</v>
      </c>
      <c r="AA351" s="188" t="s">
        <v>12074</v>
      </c>
      <c r="AB351" s="186" t="s">
        <v>12075</v>
      </c>
      <c r="AC351" s="186" t="str">
        <f t="shared" si="11"/>
        <v>3.c Aumentar sustancialmente la financiacion de la salud y la contratacion, el desarrollo, la capacitacion y la retencion del personal sanitario en los paises en desarrollo, especialmente en los paises menos adelantados y los pequeños Estados insulares en desarrollo</v>
      </c>
      <c r="AD351" s="162" t="s">
        <v>4728</v>
      </c>
      <c r="AE351" s="162" t="s">
        <v>8285</v>
      </c>
      <c r="AF351" s="162" t="s">
        <v>4076</v>
      </c>
      <c r="AG351" s="162" t="s">
        <v>8286</v>
      </c>
      <c r="AH351" s="162" t="s">
        <v>719</v>
      </c>
      <c r="AI351" s="162" t="s">
        <v>8287</v>
      </c>
      <c r="AJ351" s="162" t="s">
        <v>8288</v>
      </c>
      <c r="AK351" s="162" t="s">
        <v>4013</v>
      </c>
      <c r="AL351" s="162" t="s">
        <v>8259</v>
      </c>
      <c r="AM351" s="162" t="s">
        <v>2419</v>
      </c>
      <c r="AN351" s="162" t="s">
        <v>3996</v>
      </c>
      <c r="AO351" s="162" t="s">
        <v>3998</v>
      </c>
      <c r="AP351" s="162" t="s">
        <v>719</v>
      </c>
      <c r="AQ351" s="162" t="s">
        <v>8289</v>
      </c>
      <c r="AR351" s="162" t="s">
        <v>8290</v>
      </c>
      <c r="AS351" s="162" t="s">
        <v>8291</v>
      </c>
      <c r="AT351" s="162" t="s">
        <v>8282</v>
      </c>
      <c r="AU351" s="162" t="s">
        <v>8283</v>
      </c>
      <c r="AV351" s="162" t="s">
        <v>3852</v>
      </c>
      <c r="AW351" s="162" t="s">
        <v>3852</v>
      </c>
      <c r="AX351" s="162" t="s">
        <v>3852</v>
      </c>
      <c r="AY351" s="162" t="s">
        <v>3852</v>
      </c>
      <c r="AZ351" s="162" t="s">
        <v>3852</v>
      </c>
      <c r="BA351" s="162" t="s">
        <v>3852</v>
      </c>
      <c r="BB351" s="162" t="s">
        <v>3852</v>
      </c>
      <c r="BC351" s="162" t="s">
        <v>3852</v>
      </c>
      <c r="BD351" s="162" t="s">
        <v>3852</v>
      </c>
      <c r="BE351" s="162" t="s">
        <v>3852</v>
      </c>
      <c r="BF351" s="162" t="s">
        <v>3852</v>
      </c>
      <c r="BG351" s="162" t="s">
        <v>3852</v>
      </c>
      <c r="BH351" s="162" t="s">
        <v>3852</v>
      </c>
      <c r="BI351" s="162" t="s">
        <v>3852</v>
      </c>
      <c r="BJ351" s="162" t="s">
        <v>3852</v>
      </c>
      <c r="BK351" s="162" t="s">
        <v>3852</v>
      </c>
      <c r="BL351" s="162" t="s">
        <v>3852</v>
      </c>
      <c r="BM351" s="162" t="s">
        <v>3852</v>
      </c>
      <c r="BN351" s="162" t="s">
        <v>3852</v>
      </c>
      <c r="BO351" s="162" t="s">
        <v>3852</v>
      </c>
      <c r="BP351" s="162" t="s">
        <v>3852</v>
      </c>
      <c r="BQ351" s="162" t="s">
        <v>3852</v>
      </c>
      <c r="BR351" s="162" t="s">
        <v>3852</v>
      </c>
      <c r="BS351" s="162" t="s">
        <v>3852</v>
      </c>
      <c r="BT351" s="162" t="s">
        <v>3852</v>
      </c>
      <c r="BU351" s="162" t="s">
        <v>3852</v>
      </c>
      <c r="BV351" s="162" t="s">
        <v>3852</v>
      </c>
      <c r="BW351" s="162" t="s">
        <v>3852</v>
      </c>
      <c r="BX351" s="162"/>
    </row>
    <row r="352" spans="1:76" s="157" customFormat="1" ht="15.75" x14ac:dyDescent="0.25">
      <c r="A352" s="185" t="s">
        <v>563</v>
      </c>
      <c r="B352" s="186" t="s">
        <v>12088</v>
      </c>
      <c r="C352" s="186" t="s">
        <v>10647</v>
      </c>
      <c r="D352" s="186" t="s">
        <v>10648</v>
      </c>
      <c r="E352" s="186" t="s">
        <v>10649</v>
      </c>
      <c r="F352" s="186" t="s">
        <v>12089</v>
      </c>
      <c r="G352" s="185" t="s">
        <v>3862</v>
      </c>
      <c r="H352" s="187" t="s">
        <v>11623</v>
      </c>
      <c r="I352" s="185" t="s">
        <v>12090</v>
      </c>
      <c r="J352" s="188">
        <v>1</v>
      </c>
      <c r="K352" s="186" t="s">
        <v>4389</v>
      </c>
      <c r="L352" s="188">
        <v>6</v>
      </c>
      <c r="M352" s="186" t="s">
        <v>4427</v>
      </c>
      <c r="N352" s="188" t="s">
        <v>2419</v>
      </c>
      <c r="O352" s="186" t="s">
        <v>4427</v>
      </c>
      <c r="P352" s="188">
        <v>1</v>
      </c>
      <c r="Q352" s="186" t="s">
        <v>3957</v>
      </c>
      <c r="R352" s="188" t="s">
        <v>720</v>
      </c>
      <c r="S352" s="186" t="s">
        <v>4278</v>
      </c>
      <c r="T352" s="188" t="s">
        <v>721</v>
      </c>
      <c r="U352" s="186" t="s">
        <v>11818</v>
      </c>
      <c r="V352" s="188" t="s">
        <v>4005</v>
      </c>
      <c r="W352" s="186" t="s">
        <v>4006</v>
      </c>
      <c r="X352" s="188" t="s">
        <v>728</v>
      </c>
      <c r="Y352" s="186" t="s">
        <v>4393</v>
      </c>
      <c r="Z352" s="186" t="str">
        <f t="shared" si="10"/>
        <v>3 Salud y bienestar</v>
      </c>
      <c r="AA352" s="188" t="s">
        <v>12074</v>
      </c>
      <c r="AB352" s="186" t="s">
        <v>12075</v>
      </c>
      <c r="AC352" s="186" t="str">
        <f t="shared" si="11"/>
        <v>3.c Aumentar sustancialmente la financiacion de la salud y la contratacion, el desarrollo, la capacitacion y la retencion del personal sanitario en los paises en desarrollo, especialmente en los paises menos adelantados y los pequeños Estados insulares en desarrollo</v>
      </c>
      <c r="AD352" s="162" t="s">
        <v>8292</v>
      </c>
      <c r="AE352" s="162" t="s">
        <v>8293</v>
      </c>
      <c r="AF352" s="162" t="s">
        <v>8294</v>
      </c>
      <c r="AG352" s="162" t="s">
        <v>8295</v>
      </c>
      <c r="AH352" s="162" t="s">
        <v>719</v>
      </c>
      <c r="AI352" s="162" t="s">
        <v>8296</v>
      </c>
      <c r="AJ352" s="162" t="s">
        <v>8297</v>
      </c>
      <c r="AK352" s="162" t="s">
        <v>4013</v>
      </c>
      <c r="AL352" s="162" t="s">
        <v>8259</v>
      </c>
      <c r="AM352" s="162" t="s">
        <v>2419</v>
      </c>
      <c r="AN352" s="162" t="s">
        <v>3997</v>
      </c>
      <c r="AO352" s="162" t="s">
        <v>3998</v>
      </c>
      <c r="AP352" s="162" t="s">
        <v>719</v>
      </c>
      <c r="AQ352" s="162" t="s">
        <v>8298</v>
      </c>
      <c r="AR352" s="162" t="s">
        <v>8299</v>
      </c>
      <c r="AS352" s="162" t="s">
        <v>8300</v>
      </c>
      <c r="AT352" s="162" t="s">
        <v>8282</v>
      </c>
      <c r="AU352" s="162" t="s">
        <v>8283</v>
      </c>
      <c r="AV352" s="162" t="s">
        <v>3852</v>
      </c>
      <c r="AW352" s="162" t="s">
        <v>3852</v>
      </c>
      <c r="AX352" s="162" t="s">
        <v>3852</v>
      </c>
      <c r="AY352" s="162" t="s">
        <v>3852</v>
      </c>
      <c r="AZ352" s="162" t="s">
        <v>3852</v>
      </c>
      <c r="BA352" s="162" t="s">
        <v>3852</v>
      </c>
      <c r="BB352" s="162" t="s">
        <v>3852</v>
      </c>
      <c r="BC352" s="162" t="s">
        <v>3852</v>
      </c>
      <c r="BD352" s="162" t="s">
        <v>3852</v>
      </c>
      <c r="BE352" s="162" t="s">
        <v>3852</v>
      </c>
      <c r="BF352" s="162" t="s">
        <v>3852</v>
      </c>
      <c r="BG352" s="162" t="s">
        <v>3852</v>
      </c>
      <c r="BH352" s="162" t="s">
        <v>3852</v>
      </c>
      <c r="BI352" s="162" t="s">
        <v>3852</v>
      </c>
      <c r="BJ352" s="162" t="s">
        <v>3852</v>
      </c>
      <c r="BK352" s="162" t="s">
        <v>3852</v>
      </c>
      <c r="BL352" s="162" t="s">
        <v>3852</v>
      </c>
      <c r="BM352" s="162" t="s">
        <v>3852</v>
      </c>
      <c r="BN352" s="162" t="s">
        <v>3852</v>
      </c>
      <c r="BO352" s="162" t="s">
        <v>3852</v>
      </c>
      <c r="BP352" s="162" t="s">
        <v>3852</v>
      </c>
      <c r="BQ352" s="162" t="s">
        <v>3852</v>
      </c>
      <c r="BR352" s="162" t="s">
        <v>3852</v>
      </c>
      <c r="BS352" s="162" t="s">
        <v>3852</v>
      </c>
      <c r="BT352" s="162" t="s">
        <v>3852</v>
      </c>
      <c r="BU352" s="162" t="s">
        <v>3852</v>
      </c>
      <c r="BV352" s="162" t="s">
        <v>3852</v>
      </c>
      <c r="BW352" s="162" t="s">
        <v>3852</v>
      </c>
      <c r="BX352" s="162"/>
    </row>
    <row r="353" spans="1:76" s="157" customFormat="1" ht="15.75" x14ac:dyDescent="0.25">
      <c r="A353" s="185" t="s">
        <v>563</v>
      </c>
      <c r="B353" s="186" t="s">
        <v>12088</v>
      </c>
      <c r="C353" s="186" t="s">
        <v>10647</v>
      </c>
      <c r="D353" s="186" t="s">
        <v>10648</v>
      </c>
      <c r="E353" s="186" t="s">
        <v>10649</v>
      </c>
      <c r="F353" s="186" t="s">
        <v>12089</v>
      </c>
      <c r="G353" s="185" t="s">
        <v>667</v>
      </c>
      <c r="H353" s="187" t="s">
        <v>11625</v>
      </c>
      <c r="I353" s="185" t="s">
        <v>3093</v>
      </c>
      <c r="J353" s="188">
        <v>5</v>
      </c>
      <c r="K353" s="186" t="s">
        <v>11626</v>
      </c>
      <c r="L353" s="188">
        <v>3</v>
      </c>
      <c r="M353" s="186" t="s">
        <v>7725</v>
      </c>
      <c r="N353" s="188" t="s">
        <v>728</v>
      </c>
      <c r="O353" s="186" t="s">
        <v>4021</v>
      </c>
      <c r="P353" s="188">
        <v>1</v>
      </c>
      <c r="Q353" s="186" t="s">
        <v>3957</v>
      </c>
      <c r="R353" s="188" t="s">
        <v>739</v>
      </c>
      <c r="S353" s="186" t="s">
        <v>11627</v>
      </c>
      <c r="T353" s="188" t="s">
        <v>720</v>
      </c>
      <c r="U353" s="186" t="s">
        <v>4020</v>
      </c>
      <c r="V353" s="188" t="s">
        <v>4022</v>
      </c>
      <c r="W353" s="186" t="s">
        <v>4023</v>
      </c>
      <c r="X353" s="188" t="s">
        <v>2870</v>
      </c>
      <c r="Y353" s="186" t="s">
        <v>4024</v>
      </c>
      <c r="Z353" s="186" t="str">
        <f t="shared" si="10"/>
        <v>11 Ciudades y comunidades sostenibles</v>
      </c>
      <c r="AA353" s="188">
        <v>11.5</v>
      </c>
      <c r="AB353" s="186" t="s">
        <v>4025</v>
      </c>
      <c r="AC353" s="186" t="str">
        <f t="shared" si="11"/>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353" s="162" t="s">
        <v>5620</v>
      </c>
      <c r="AE353" s="162" t="s">
        <v>4502</v>
      </c>
      <c r="AF353" s="162" t="s">
        <v>3991</v>
      </c>
      <c r="AG353" s="162" t="s">
        <v>4507</v>
      </c>
      <c r="AH353" s="162" t="s">
        <v>719</v>
      </c>
      <c r="AI353" s="162" t="s">
        <v>8306</v>
      </c>
      <c r="AJ353" s="162" t="s">
        <v>3994</v>
      </c>
      <c r="AK353" s="162" t="s">
        <v>3968</v>
      </c>
      <c r="AL353" s="162" t="s">
        <v>8307</v>
      </c>
      <c r="AM353" s="162" t="s">
        <v>8308</v>
      </c>
      <c r="AN353" s="162" t="s">
        <v>4961</v>
      </c>
      <c r="AO353" s="162" t="s">
        <v>8309</v>
      </c>
      <c r="AP353" s="162" t="s">
        <v>719</v>
      </c>
      <c r="AQ353" s="162" t="s">
        <v>8310</v>
      </c>
      <c r="AR353" s="162" t="s">
        <v>8311</v>
      </c>
      <c r="AS353" s="162" t="s">
        <v>6902</v>
      </c>
      <c r="AT353" s="162" t="s">
        <v>8312</v>
      </c>
      <c r="AU353" s="162" t="s">
        <v>8313</v>
      </c>
      <c r="AV353" s="162" t="s">
        <v>4001</v>
      </c>
      <c r="AW353" s="162" t="s">
        <v>8312</v>
      </c>
      <c r="AX353" s="162" t="s">
        <v>8313</v>
      </c>
      <c r="AY353" s="162" t="s">
        <v>3852</v>
      </c>
      <c r="AZ353" s="162" t="s">
        <v>3852</v>
      </c>
      <c r="BA353" s="162" t="s">
        <v>3852</v>
      </c>
      <c r="BB353" s="162" t="s">
        <v>3852</v>
      </c>
      <c r="BC353" s="162" t="s">
        <v>3852</v>
      </c>
      <c r="BD353" s="162" t="s">
        <v>3852</v>
      </c>
      <c r="BE353" s="162" t="s">
        <v>3852</v>
      </c>
      <c r="BF353" s="162" t="s">
        <v>3852</v>
      </c>
      <c r="BG353" s="162" t="s">
        <v>3852</v>
      </c>
      <c r="BH353" s="162" t="s">
        <v>3852</v>
      </c>
      <c r="BI353" s="162" t="s">
        <v>3852</v>
      </c>
      <c r="BJ353" s="162" t="s">
        <v>3852</v>
      </c>
      <c r="BK353" s="162" t="s">
        <v>3852</v>
      </c>
      <c r="BL353" s="162" t="s">
        <v>3852</v>
      </c>
      <c r="BM353" s="162" t="s">
        <v>3852</v>
      </c>
      <c r="BN353" s="162" t="s">
        <v>3852</v>
      </c>
      <c r="BO353" s="162" t="s">
        <v>3852</v>
      </c>
      <c r="BP353" s="162" t="s">
        <v>3852</v>
      </c>
      <c r="BQ353" s="162" t="s">
        <v>3852</v>
      </c>
      <c r="BR353" s="162" t="s">
        <v>3852</v>
      </c>
      <c r="BS353" s="162" t="s">
        <v>3852</v>
      </c>
      <c r="BT353" s="162" t="s">
        <v>3852</v>
      </c>
      <c r="BU353" s="162" t="s">
        <v>3852</v>
      </c>
      <c r="BV353" s="162" t="s">
        <v>3852</v>
      </c>
      <c r="BW353" s="162" t="s">
        <v>3852</v>
      </c>
      <c r="BX353" s="162"/>
    </row>
    <row r="354" spans="1:76" s="157" customFormat="1" ht="15.75" x14ac:dyDescent="0.25">
      <c r="A354" s="185" t="s">
        <v>563</v>
      </c>
      <c r="B354" s="186" t="s">
        <v>12088</v>
      </c>
      <c r="C354" s="186" t="s">
        <v>10647</v>
      </c>
      <c r="D354" s="186" t="s">
        <v>10648</v>
      </c>
      <c r="E354" s="186" t="s">
        <v>10649</v>
      </c>
      <c r="F354" s="186" t="s">
        <v>12089</v>
      </c>
      <c r="G354" s="185" t="s">
        <v>678</v>
      </c>
      <c r="H354" s="187" t="s">
        <v>12091</v>
      </c>
      <c r="I354" s="185" t="s">
        <v>3090</v>
      </c>
      <c r="J354" s="188">
        <v>1</v>
      </c>
      <c r="K354" s="186" t="s">
        <v>4389</v>
      </c>
      <c r="L354" s="188">
        <v>6</v>
      </c>
      <c r="M354" s="186" t="s">
        <v>4427</v>
      </c>
      <c r="N354" s="188" t="s">
        <v>2419</v>
      </c>
      <c r="O354" s="186" t="s">
        <v>4427</v>
      </c>
      <c r="P354" s="188">
        <v>1</v>
      </c>
      <c r="Q354" s="186" t="s">
        <v>3957</v>
      </c>
      <c r="R354" s="188" t="s">
        <v>720</v>
      </c>
      <c r="S354" s="186" t="s">
        <v>4278</v>
      </c>
      <c r="T354" s="188" t="s">
        <v>721</v>
      </c>
      <c r="U354" s="186" t="s">
        <v>11818</v>
      </c>
      <c r="V354" s="188" t="s">
        <v>8146</v>
      </c>
      <c r="W354" s="186" t="s">
        <v>8147</v>
      </c>
      <c r="X354" s="188" t="s">
        <v>728</v>
      </c>
      <c r="Y354" s="186" t="s">
        <v>4393</v>
      </c>
      <c r="Z354" s="186" t="str">
        <f t="shared" si="10"/>
        <v>3 Salud y bienestar</v>
      </c>
      <c r="AA354" s="188">
        <v>3.4</v>
      </c>
      <c r="AB354" s="186" t="s">
        <v>4394</v>
      </c>
      <c r="AC354" s="186" t="str">
        <f t="shared" si="11"/>
        <v>3.4 Para 2030, reducir en un tercio la mortalidad prematura por enfermedades no transmisibles mediante la prevencion y el tratamiento y promover la salud mental y el bienestar</v>
      </c>
      <c r="AD354" s="162" t="s">
        <v>4728</v>
      </c>
      <c r="AE354" s="162" t="s">
        <v>6685</v>
      </c>
      <c r="AF354" s="162" t="s">
        <v>4076</v>
      </c>
      <c r="AG354" s="162" t="s">
        <v>4516</v>
      </c>
      <c r="AH354" s="162" t="s">
        <v>719</v>
      </c>
      <c r="AI354" s="162" t="s">
        <v>4239</v>
      </c>
      <c r="AJ354" s="162" t="s">
        <v>8314</v>
      </c>
      <c r="AK354" s="162" t="s">
        <v>4013</v>
      </c>
      <c r="AL354" s="162" t="s">
        <v>8315</v>
      </c>
      <c r="AM354" s="162" t="s">
        <v>3996</v>
      </c>
      <c r="AN354" s="162" t="s">
        <v>3997</v>
      </c>
      <c r="AO354" s="162" t="s">
        <v>3998</v>
      </c>
      <c r="AP354" s="162" t="s">
        <v>719</v>
      </c>
      <c r="AQ354" s="162" t="s">
        <v>8316</v>
      </c>
      <c r="AR354" s="162" t="s">
        <v>8317</v>
      </c>
      <c r="AS354" s="162" t="s">
        <v>8318</v>
      </c>
      <c r="AT354" s="162" t="s">
        <v>8319</v>
      </c>
      <c r="AU354" s="162" t="s">
        <v>8320</v>
      </c>
      <c r="AV354" s="162" t="s">
        <v>3852</v>
      </c>
      <c r="AW354" s="162" t="s">
        <v>3852</v>
      </c>
      <c r="AX354" s="162" t="s">
        <v>3852</v>
      </c>
      <c r="AY354" s="162" t="s">
        <v>3852</v>
      </c>
      <c r="AZ354" s="162" t="s">
        <v>3852</v>
      </c>
      <c r="BA354" s="162" t="s">
        <v>3852</v>
      </c>
      <c r="BB354" s="162" t="s">
        <v>3852</v>
      </c>
      <c r="BC354" s="162" t="s">
        <v>3852</v>
      </c>
      <c r="BD354" s="162" t="s">
        <v>3852</v>
      </c>
      <c r="BE354" s="162" t="s">
        <v>3852</v>
      </c>
      <c r="BF354" s="162" t="s">
        <v>3852</v>
      </c>
      <c r="BG354" s="162" t="s">
        <v>3852</v>
      </c>
      <c r="BH354" s="162" t="s">
        <v>3852</v>
      </c>
      <c r="BI354" s="162" t="s">
        <v>3852</v>
      </c>
      <c r="BJ354" s="162" t="s">
        <v>3852</v>
      </c>
      <c r="BK354" s="162" t="s">
        <v>3852</v>
      </c>
      <c r="BL354" s="162" t="s">
        <v>3852</v>
      </c>
      <c r="BM354" s="162" t="s">
        <v>3852</v>
      </c>
      <c r="BN354" s="162" t="s">
        <v>3852</v>
      </c>
      <c r="BO354" s="162" t="s">
        <v>3852</v>
      </c>
      <c r="BP354" s="162" t="s">
        <v>3852</v>
      </c>
      <c r="BQ354" s="162" t="s">
        <v>3852</v>
      </c>
      <c r="BR354" s="162" t="s">
        <v>3852</v>
      </c>
      <c r="BS354" s="162" t="s">
        <v>3852</v>
      </c>
      <c r="BT354" s="162" t="s">
        <v>3852</v>
      </c>
      <c r="BU354" s="162" t="s">
        <v>3852</v>
      </c>
      <c r="BV354" s="162" t="s">
        <v>3852</v>
      </c>
      <c r="BW354" s="162" t="s">
        <v>3852</v>
      </c>
      <c r="BX354" s="162"/>
    </row>
    <row r="355" spans="1:76" s="157" customFormat="1" ht="15.75" x14ac:dyDescent="0.25">
      <c r="A355" s="185" t="s">
        <v>563</v>
      </c>
      <c r="B355" s="186" t="s">
        <v>12088</v>
      </c>
      <c r="C355" s="186" t="s">
        <v>10647</v>
      </c>
      <c r="D355" s="186" t="s">
        <v>10648</v>
      </c>
      <c r="E355" s="186" t="s">
        <v>10649</v>
      </c>
      <c r="F355" s="186" t="s">
        <v>12089</v>
      </c>
      <c r="G355" s="185" t="s">
        <v>3890</v>
      </c>
      <c r="H355" s="187" t="s">
        <v>12092</v>
      </c>
      <c r="I355" s="185" t="s">
        <v>12093</v>
      </c>
      <c r="J355" s="188">
        <v>1</v>
      </c>
      <c r="K355" s="186" t="s">
        <v>4389</v>
      </c>
      <c r="L355" s="188">
        <v>6</v>
      </c>
      <c r="M355" s="186" t="s">
        <v>4427</v>
      </c>
      <c r="N355" s="188" t="s">
        <v>2419</v>
      </c>
      <c r="O355" s="186" t="s">
        <v>4427</v>
      </c>
      <c r="P355" s="188">
        <v>1</v>
      </c>
      <c r="Q355" s="186" t="s">
        <v>3957</v>
      </c>
      <c r="R355" s="188" t="s">
        <v>720</v>
      </c>
      <c r="S355" s="186" t="s">
        <v>4278</v>
      </c>
      <c r="T355" s="188" t="s">
        <v>721</v>
      </c>
      <c r="U355" s="186" t="s">
        <v>11818</v>
      </c>
      <c r="V355" s="188" t="s">
        <v>8146</v>
      </c>
      <c r="W355" s="186" t="s">
        <v>8147</v>
      </c>
      <c r="X355" s="188" t="s">
        <v>728</v>
      </c>
      <c r="Y355" s="186" t="s">
        <v>4393</v>
      </c>
      <c r="Z355" s="186" t="str">
        <f t="shared" si="10"/>
        <v>3 Salud y bienestar</v>
      </c>
      <c r="AA355" s="188">
        <v>3.4</v>
      </c>
      <c r="AB355" s="186" t="s">
        <v>4394</v>
      </c>
      <c r="AC355" s="186" t="str">
        <f t="shared" si="11"/>
        <v>3.4 Para 2030, reducir en un tercio la mortalidad prematura por enfermedades no transmisibles mediante la prevencion y el tratamiento y promover la salud mental y el bienestar</v>
      </c>
      <c r="AD355" s="162" t="s">
        <v>8321</v>
      </c>
      <c r="AE355" s="162" t="s">
        <v>8322</v>
      </c>
      <c r="AF355" s="162" t="s">
        <v>8323</v>
      </c>
      <c r="AG355" s="162" t="s">
        <v>8324</v>
      </c>
      <c r="AH355" s="162" t="s">
        <v>719</v>
      </c>
      <c r="AI355" s="162" t="s">
        <v>8325</v>
      </c>
      <c r="AJ355" s="162" t="s">
        <v>8326</v>
      </c>
      <c r="AK355" s="162" t="s">
        <v>3968</v>
      </c>
      <c r="AL355" s="162" t="s">
        <v>8327</v>
      </c>
      <c r="AM355" s="162" t="s">
        <v>4915</v>
      </c>
      <c r="AN355" s="162" t="s">
        <v>5553</v>
      </c>
      <c r="AO355" s="162" t="s">
        <v>4208</v>
      </c>
      <c r="AP355" s="162" t="s">
        <v>719</v>
      </c>
      <c r="AQ355" s="162" t="s">
        <v>8328</v>
      </c>
      <c r="AR355" s="162" t="s">
        <v>8329</v>
      </c>
      <c r="AS355" s="162" t="s">
        <v>8330</v>
      </c>
      <c r="AT355" s="162" t="s">
        <v>8312</v>
      </c>
      <c r="AU355" s="162" t="s">
        <v>8313</v>
      </c>
      <c r="AV355" s="162" t="s">
        <v>8331</v>
      </c>
      <c r="AW355" s="162" t="s">
        <v>8312</v>
      </c>
      <c r="AX355" s="162" t="s">
        <v>8313</v>
      </c>
      <c r="AY355" s="162" t="s">
        <v>8332</v>
      </c>
      <c r="AZ355" s="162" t="s">
        <v>8312</v>
      </c>
      <c r="BA355" s="162" t="s">
        <v>8313</v>
      </c>
      <c r="BB355" s="162" t="s">
        <v>3852</v>
      </c>
      <c r="BC355" s="162" t="s">
        <v>3852</v>
      </c>
      <c r="BD355" s="162" t="s">
        <v>3852</v>
      </c>
      <c r="BE355" s="162" t="s">
        <v>3852</v>
      </c>
      <c r="BF355" s="162" t="s">
        <v>3852</v>
      </c>
      <c r="BG355" s="162" t="s">
        <v>3852</v>
      </c>
      <c r="BH355" s="162" t="s">
        <v>3852</v>
      </c>
      <c r="BI355" s="162" t="s">
        <v>3852</v>
      </c>
      <c r="BJ355" s="162" t="s">
        <v>3852</v>
      </c>
      <c r="BK355" s="162" t="s">
        <v>3852</v>
      </c>
      <c r="BL355" s="162" t="s">
        <v>3852</v>
      </c>
      <c r="BM355" s="162" t="s">
        <v>3852</v>
      </c>
      <c r="BN355" s="162" t="s">
        <v>3852</v>
      </c>
      <c r="BO355" s="162" t="s">
        <v>3852</v>
      </c>
      <c r="BP355" s="162" t="s">
        <v>3852</v>
      </c>
      <c r="BQ355" s="162" t="s">
        <v>3852</v>
      </c>
      <c r="BR355" s="162" t="s">
        <v>3852</v>
      </c>
      <c r="BS355" s="162" t="s">
        <v>3852</v>
      </c>
      <c r="BT355" s="162" t="s">
        <v>3852</v>
      </c>
      <c r="BU355" s="162" t="s">
        <v>3852</v>
      </c>
      <c r="BV355" s="162" t="s">
        <v>3852</v>
      </c>
      <c r="BW355" s="162" t="s">
        <v>3852</v>
      </c>
      <c r="BX355" s="162"/>
    </row>
    <row r="356" spans="1:76" s="157" customFormat="1" ht="15.75" x14ac:dyDescent="0.25">
      <c r="A356" s="185" t="s">
        <v>564</v>
      </c>
      <c r="B356" s="186" t="s">
        <v>12094</v>
      </c>
      <c r="C356" s="186" t="s">
        <v>10789</v>
      </c>
      <c r="D356" s="186" t="s">
        <v>10790</v>
      </c>
      <c r="E356" s="186" t="s">
        <v>10712</v>
      </c>
      <c r="F356" s="186" t="s">
        <v>12095</v>
      </c>
      <c r="G356" s="185" t="s">
        <v>3814</v>
      </c>
      <c r="H356" s="187" t="s">
        <v>12096</v>
      </c>
      <c r="I356" s="185" t="s">
        <v>12097</v>
      </c>
      <c r="J356" s="188">
        <v>1</v>
      </c>
      <c r="K356" s="186" t="s">
        <v>4389</v>
      </c>
      <c r="L356" s="188">
        <v>6</v>
      </c>
      <c r="M356" s="186" t="s">
        <v>4427</v>
      </c>
      <c r="N356" s="188" t="s">
        <v>719</v>
      </c>
      <c r="O356" s="186" t="s">
        <v>4428</v>
      </c>
      <c r="P356" s="188">
        <v>2</v>
      </c>
      <c r="Q356" s="186" t="s">
        <v>11668</v>
      </c>
      <c r="R356" s="188" t="s">
        <v>746</v>
      </c>
      <c r="S356" s="186" t="s">
        <v>11687</v>
      </c>
      <c r="T356" s="188" t="s">
        <v>732</v>
      </c>
      <c r="U356" s="186" t="s">
        <v>12068</v>
      </c>
      <c r="V356" s="188" t="s">
        <v>10729</v>
      </c>
      <c r="W356" s="186" t="s">
        <v>12098</v>
      </c>
      <c r="X356" s="188" t="s">
        <v>728</v>
      </c>
      <c r="Y356" s="186" t="s">
        <v>4393</v>
      </c>
      <c r="Z356" s="186" t="str">
        <f t="shared" si="10"/>
        <v>3 Salud y bienestar</v>
      </c>
      <c r="AA356" s="188">
        <v>3.2</v>
      </c>
      <c r="AB356" s="186" t="s">
        <v>12099</v>
      </c>
      <c r="AC356" s="186" t="str">
        <f t="shared" si="11"/>
        <v>3.2 Para 2030, poner fin a las muertes evitables de recien nacidos y de niños menores de 5 años, logrando que todos los paises intenten reducir la mortalidad neonatal al menos hasta 12 por cada 1.000 nacidos vivos, y la mortalidad de niños menores de 5 años al menos hasta 25 por cada 1.000 nacidos vivos</v>
      </c>
      <c r="AD356" s="162" t="s">
        <v>8335</v>
      </c>
      <c r="AE356" s="162" t="s">
        <v>7090</v>
      </c>
      <c r="AF356" s="162" t="s">
        <v>8336</v>
      </c>
      <c r="AG356" s="162" t="s">
        <v>8337</v>
      </c>
      <c r="AH356" s="162" t="s">
        <v>719</v>
      </c>
      <c r="AI356" s="162" t="s">
        <v>8338</v>
      </c>
      <c r="AJ356" s="162" t="s">
        <v>8339</v>
      </c>
      <c r="AK356" s="162" t="s">
        <v>3968</v>
      </c>
      <c r="AL356" s="162" t="s">
        <v>8340</v>
      </c>
      <c r="AM356" s="162" t="s">
        <v>5357</v>
      </c>
      <c r="AN356" s="162" t="s">
        <v>8341</v>
      </c>
      <c r="AO356" s="162" t="s">
        <v>3998</v>
      </c>
      <c r="AP356" s="162" t="s">
        <v>719</v>
      </c>
      <c r="AQ356" s="162" t="s">
        <v>8342</v>
      </c>
      <c r="AR356" s="162" t="s">
        <v>8343</v>
      </c>
      <c r="AS356" s="162" t="s">
        <v>8344</v>
      </c>
      <c r="AT356" s="162" t="s">
        <v>8345</v>
      </c>
      <c r="AU356" s="162" t="s">
        <v>8346</v>
      </c>
      <c r="AV356" s="162" t="s">
        <v>8347</v>
      </c>
      <c r="AW356" s="162" t="s">
        <v>8348</v>
      </c>
      <c r="AX356" s="162" t="s">
        <v>8349</v>
      </c>
      <c r="AY356" s="162" t="s">
        <v>8350</v>
      </c>
      <c r="AZ356" s="162" t="s">
        <v>8351</v>
      </c>
      <c r="BA356" s="162" t="s">
        <v>8352</v>
      </c>
      <c r="BB356" s="162" t="s">
        <v>8353</v>
      </c>
      <c r="BC356" s="162" t="s">
        <v>8354</v>
      </c>
      <c r="BD356" s="162" t="s">
        <v>8355</v>
      </c>
      <c r="BE356" s="162" t="s">
        <v>3852</v>
      </c>
      <c r="BF356" s="162" t="s">
        <v>3852</v>
      </c>
      <c r="BG356" s="162" t="s">
        <v>3852</v>
      </c>
      <c r="BH356" s="162" t="s">
        <v>3852</v>
      </c>
      <c r="BI356" s="162" t="s">
        <v>3852</v>
      </c>
      <c r="BJ356" s="162" t="s">
        <v>3852</v>
      </c>
      <c r="BK356" s="162" t="s">
        <v>3852</v>
      </c>
      <c r="BL356" s="162" t="s">
        <v>3852</v>
      </c>
      <c r="BM356" s="162" t="s">
        <v>3852</v>
      </c>
      <c r="BN356" s="162" t="s">
        <v>3852</v>
      </c>
      <c r="BO356" s="162" t="s">
        <v>3852</v>
      </c>
      <c r="BP356" s="162" t="s">
        <v>3852</v>
      </c>
      <c r="BQ356" s="162" t="s">
        <v>3852</v>
      </c>
      <c r="BR356" s="162" t="s">
        <v>3852</v>
      </c>
      <c r="BS356" s="162" t="s">
        <v>3852</v>
      </c>
      <c r="BT356" s="162" t="s">
        <v>3852</v>
      </c>
      <c r="BU356" s="162" t="s">
        <v>3852</v>
      </c>
      <c r="BV356" s="162" t="s">
        <v>3852</v>
      </c>
      <c r="BW356" s="162" t="s">
        <v>3852</v>
      </c>
      <c r="BX356" s="162"/>
    </row>
    <row r="357" spans="1:76" s="157" customFormat="1" ht="15.75" x14ac:dyDescent="0.25">
      <c r="A357" s="185" t="s">
        <v>564</v>
      </c>
      <c r="B357" s="186" t="s">
        <v>12094</v>
      </c>
      <c r="C357" s="186" t="s">
        <v>10789</v>
      </c>
      <c r="D357" s="186" t="s">
        <v>10790</v>
      </c>
      <c r="E357" s="186" t="s">
        <v>10712</v>
      </c>
      <c r="F357" s="186" t="s">
        <v>12095</v>
      </c>
      <c r="G357" s="185" t="s">
        <v>3815</v>
      </c>
      <c r="H357" s="187" t="s">
        <v>12100</v>
      </c>
      <c r="I357" s="185" t="s">
        <v>12101</v>
      </c>
      <c r="J357" s="188">
        <v>1</v>
      </c>
      <c r="K357" s="186" t="s">
        <v>4389</v>
      </c>
      <c r="L357" s="188">
        <v>6</v>
      </c>
      <c r="M357" s="186" t="s">
        <v>4427</v>
      </c>
      <c r="N357" s="188" t="s">
        <v>719</v>
      </c>
      <c r="O357" s="186" t="s">
        <v>4428</v>
      </c>
      <c r="P357" s="188">
        <v>2</v>
      </c>
      <c r="Q357" s="186" t="s">
        <v>11668</v>
      </c>
      <c r="R357" s="188" t="s">
        <v>746</v>
      </c>
      <c r="S357" s="186" t="s">
        <v>11687</v>
      </c>
      <c r="T357" s="188" t="s">
        <v>747</v>
      </c>
      <c r="U357" s="186" t="s">
        <v>11701</v>
      </c>
      <c r="V357" s="188" t="s">
        <v>10744</v>
      </c>
      <c r="W357" s="186" t="s">
        <v>10745</v>
      </c>
      <c r="X357" s="188" t="s">
        <v>728</v>
      </c>
      <c r="Y357" s="186" t="s">
        <v>4393</v>
      </c>
      <c r="Z357" s="186" t="str">
        <f t="shared" si="10"/>
        <v>3 Salud y bienestar</v>
      </c>
      <c r="AA357" s="188">
        <v>3.2</v>
      </c>
      <c r="AB357" s="186" t="s">
        <v>12099</v>
      </c>
      <c r="AC357" s="186" t="str">
        <f t="shared" si="11"/>
        <v>3.2 Para 2030, poner fin a las muertes evitables de recien nacidos y de niños menores de 5 años, logrando que todos los paises intenten reducir la mortalidad neonatal al menos hasta 12 por cada 1.000 nacidos vivos, y la mortalidad de niños menores de 5 años al menos hasta 25 por cada 1.000 nacidos vivos</v>
      </c>
      <c r="AD357" s="162" t="s">
        <v>8360</v>
      </c>
      <c r="AE357" s="162" t="s">
        <v>8361</v>
      </c>
      <c r="AF357" s="162" t="s">
        <v>8362</v>
      </c>
      <c r="AG357" s="162" t="s">
        <v>8363</v>
      </c>
      <c r="AH357" s="162" t="s">
        <v>719</v>
      </c>
      <c r="AI357" s="162" t="s">
        <v>8364</v>
      </c>
      <c r="AJ357" s="162" t="s">
        <v>6858</v>
      </c>
      <c r="AK357" s="162" t="s">
        <v>3968</v>
      </c>
      <c r="AL357" s="162" t="s">
        <v>8365</v>
      </c>
      <c r="AM357" s="162" t="s">
        <v>3996</v>
      </c>
      <c r="AN357" s="162" t="s">
        <v>3997</v>
      </c>
      <c r="AO357" s="162" t="s">
        <v>3998</v>
      </c>
      <c r="AP357" s="162" t="s">
        <v>719</v>
      </c>
      <c r="AQ357" s="162" t="s">
        <v>8366</v>
      </c>
      <c r="AR357" s="162" t="s">
        <v>8367</v>
      </c>
      <c r="AS357" s="162" t="s">
        <v>7083</v>
      </c>
      <c r="AT357" s="162" t="s">
        <v>8368</v>
      </c>
      <c r="AU357" s="162" t="s">
        <v>8369</v>
      </c>
      <c r="AV357" s="162" t="s">
        <v>6864</v>
      </c>
      <c r="AW357" s="162" t="s">
        <v>8368</v>
      </c>
      <c r="AX357" s="162" t="s">
        <v>8369</v>
      </c>
      <c r="AY357" s="162" t="s">
        <v>3852</v>
      </c>
      <c r="AZ357" s="162" t="s">
        <v>3852</v>
      </c>
      <c r="BA357" s="162" t="s">
        <v>3852</v>
      </c>
      <c r="BB357" s="162" t="s">
        <v>3852</v>
      </c>
      <c r="BC357" s="162" t="s">
        <v>3852</v>
      </c>
      <c r="BD357" s="162" t="s">
        <v>3852</v>
      </c>
      <c r="BE357" s="162" t="s">
        <v>3852</v>
      </c>
      <c r="BF357" s="162" t="s">
        <v>3852</v>
      </c>
      <c r="BG357" s="162" t="s">
        <v>3852</v>
      </c>
      <c r="BH357" s="162" t="s">
        <v>3852</v>
      </c>
      <c r="BI357" s="162" t="s">
        <v>3852</v>
      </c>
      <c r="BJ357" s="162" t="s">
        <v>3852</v>
      </c>
      <c r="BK357" s="162" t="s">
        <v>3852</v>
      </c>
      <c r="BL357" s="162" t="s">
        <v>3852</v>
      </c>
      <c r="BM357" s="162" t="s">
        <v>3852</v>
      </c>
      <c r="BN357" s="162" t="s">
        <v>3852</v>
      </c>
      <c r="BO357" s="162" t="s">
        <v>3852</v>
      </c>
      <c r="BP357" s="162" t="s">
        <v>3852</v>
      </c>
      <c r="BQ357" s="162" t="s">
        <v>3852</v>
      </c>
      <c r="BR357" s="162" t="s">
        <v>3852</v>
      </c>
      <c r="BS357" s="162" t="s">
        <v>3852</v>
      </c>
      <c r="BT357" s="162" t="s">
        <v>3852</v>
      </c>
      <c r="BU357" s="162" t="s">
        <v>3852</v>
      </c>
      <c r="BV357" s="162" t="s">
        <v>3852</v>
      </c>
      <c r="BW357" s="162" t="s">
        <v>3852</v>
      </c>
      <c r="BX357" s="162"/>
    </row>
    <row r="358" spans="1:76" s="157" customFormat="1" ht="15.75" x14ac:dyDescent="0.25">
      <c r="A358" s="185" t="s">
        <v>564</v>
      </c>
      <c r="B358" s="186" t="s">
        <v>12094</v>
      </c>
      <c r="C358" s="186" t="s">
        <v>10789</v>
      </c>
      <c r="D358" s="186" t="s">
        <v>10790</v>
      </c>
      <c r="E358" s="186" t="s">
        <v>10712</v>
      </c>
      <c r="F358" s="186" t="s">
        <v>12095</v>
      </c>
      <c r="G358" s="185" t="s">
        <v>3816</v>
      </c>
      <c r="H358" s="187" t="s">
        <v>12102</v>
      </c>
      <c r="I358" s="185" t="s">
        <v>12103</v>
      </c>
      <c r="J358" s="188">
        <v>1</v>
      </c>
      <c r="K358" s="186" t="s">
        <v>4389</v>
      </c>
      <c r="L358" s="188">
        <v>6</v>
      </c>
      <c r="M358" s="186" t="s">
        <v>4427</v>
      </c>
      <c r="N358" s="188" t="s">
        <v>721</v>
      </c>
      <c r="O358" s="186" t="s">
        <v>28</v>
      </c>
      <c r="P358" s="188">
        <v>2</v>
      </c>
      <c r="Q358" s="186" t="s">
        <v>11668</v>
      </c>
      <c r="R358" s="188" t="s">
        <v>746</v>
      </c>
      <c r="S358" s="186" t="s">
        <v>11687</v>
      </c>
      <c r="T358" s="188" t="s">
        <v>747</v>
      </c>
      <c r="U358" s="186" t="s">
        <v>11701</v>
      </c>
      <c r="V358" s="188" t="s">
        <v>10762</v>
      </c>
      <c r="W358" s="186" t="s">
        <v>10763</v>
      </c>
      <c r="X358" s="188" t="s">
        <v>728</v>
      </c>
      <c r="Y358" s="186" t="s">
        <v>4393</v>
      </c>
      <c r="Z358" s="186" t="str">
        <f t="shared" si="10"/>
        <v>3 Salud y bienestar</v>
      </c>
      <c r="AA358" s="188">
        <v>3.4</v>
      </c>
      <c r="AB358" s="186" t="s">
        <v>4394</v>
      </c>
      <c r="AC358" s="186" t="str">
        <f t="shared" si="11"/>
        <v>3.4 Para 2030, reducir en un tercio la mortalidad prematura por enfermedades no transmisibles mediante la prevencion y el tratamiento y promover la salud mental y el bienestar</v>
      </c>
      <c r="AD358" s="162" t="s">
        <v>8370</v>
      </c>
      <c r="AE358" s="162" t="s">
        <v>8371</v>
      </c>
      <c r="AF358" s="162" t="s">
        <v>8372</v>
      </c>
      <c r="AG358" s="162" t="s">
        <v>8373</v>
      </c>
      <c r="AH358" s="162" t="s">
        <v>719</v>
      </c>
      <c r="AI358" s="162" t="s">
        <v>8374</v>
      </c>
      <c r="AJ358" s="162" t="s">
        <v>8375</v>
      </c>
      <c r="AK358" s="162" t="s">
        <v>3968</v>
      </c>
      <c r="AL358" s="162" t="s">
        <v>8376</v>
      </c>
      <c r="AM358" s="162" t="s">
        <v>4109</v>
      </c>
      <c r="AN358" s="162" t="s">
        <v>3997</v>
      </c>
      <c r="AO358" s="162" t="s">
        <v>4887</v>
      </c>
      <c r="AP358" s="162" t="s">
        <v>719</v>
      </c>
      <c r="AQ358" s="162" t="s">
        <v>8377</v>
      </c>
      <c r="AR358" s="162" t="s">
        <v>8378</v>
      </c>
      <c r="AS358" s="162" t="s">
        <v>8379</v>
      </c>
      <c r="AT358" s="162" t="s">
        <v>8380</v>
      </c>
      <c r="AU358" s="162" t="s">
        <v>8381</v>
      </c>
      <c r="AV358" s="162" t="s">
        <v>8382</v>
      </c>
      <c r="AW358" s="162" t="s">
        <v>8383</v>
      </c>
      <c r="AX358" s="162" t="s">
        <v>8384</v>
      </c>
      <c r="AY358" s="162" t="s">
        <v>8385</v>
      </c>
      <c r="AZ358" s="162" t="s">
        <v>8386</v>
      </c>
      <c r="BA358" s="162" t="s">
        <v>8387</v>
      </c>
      <c r="BB358" s="162" t="s">
        <v>3852</v>
      </c>
      <c r="BC358" s="162" t="s">
        <v>3852</v>
      </c>
      <c r="BD358" s="162" t="s">
        <v>3852</v>
      </c>
      <c r="BE358" s="162" t="s">
        <v>3852</v>
      </c>
      <c r="BF358" s="162" t="s">
        <v>3852</v>
      </c>
      <c r="BG358" s="162" t="s">
        <v>3852</v>
      </c>
      <c r="BH358" s="162" t="s">
        <v>3852</v>
      </c>
      <c r="BI358" s="162" t="s">
        <v>3852</v>
      </c>
      <c r="BJ358" s="162" t="s">
        <v>3852</v>
      </c>
      <c r="BK358" s="162" t="s">
        <v>3852</v>
      </c>
      <c r="BL358" s="162" t="s">
        <v>3852</v>
      </c>
      <c r="BM358" s="162" t="s">
        <v>3852</v>
      </c>
      <c r="BN358" s="162" t="s">
        <v>3852</v>
      </c>
      <c r="BO358" s="162" t="s">
        <v>3852</v>
      </c>
      <c r="BP358" s="162" t="s">
        <v>3852</v>
      </c>
      <c r="BQ358" s="162" t="s">
        <v>3852</v>
      </c>
      <c r="BR358" s="162" t="s">
        <v>3852</v>
      </c>
      <c r="BS358" s="162" t="s">
        <v>3852</v>
      </c>
      <c r="BT358" s="162" t="s">
        <v>3852</v>
      </c>
      <c r="BU358" s="162" t="s">
        <v>3852</v>
      </c>
      <c r="BV358" s="162" t="s">
        <v>3852</v>
      </c>
      <c r="BW358" s="162" t="s">
        <v>3852</v>
      </c>
      <c r="BX358" s="162"/>
    </row>
    <row r="359" spans="1:76" s="157" customFormat="1" ht="15.75" x14ac:dyDescent="0.25">
      <c r="A359" s="185" t="s">
        <v>564</v>
      </c>
      <c r="B359" s="186" t="s">
        <v>12094</v>
      </c>
      <c r="C359" s="186" t="s">
        <v>10789</v>
      </c>
      <c r="D359" s="186" t="s">
        <v>10790</v>
      </c>
      <c r="E359" s="186" t="s">
        <v>10712</v>
      </c>
      <c r="F359" s="186" t="s">
        <v>12095</v>
      </c>
      <c r="G359" s="185" t="s">
        <v>3817</v>
      </c>
      <c r="H359" s="187" t="s">
        <v>12104</v>
      </c>
      <c r="I359" s="185" t="s">
        <v>12105</v>
      </c>
      <c r="J359" s="188">
        <v>1</v>
      </c>
      <c r="K359" s="186" t="s">
        <v>4389</v>
      </c>
      <c r="L359" s="188">
        <v>6</v>
      </c>
      <c r="M359" s="186" t="s">
        <v>4427</v>
      </c>
      <c r="N359" s="188">
        <v>0</v>
      </c>
      <c r="O359" s="186" t="s">
        <v>4427</v>
      </c>
      <c r="P359" s="188">
        <v>2</v>
      </c>
      <c r="Q359" s="186" t="s">
        <v>11668</v>
      </c>
      <c r="R359" s="188" t="s">
        <v>746</v>
      </c>
      <c r="S359" s="186" t="s">
        <v>11687</v>
      </c>
      <c r="T359" s="188" t="s">
        <v>732</v>
      </c>
      <c r="U359" s="186" t="s">
        <v>12068</v>
      </c>
      <c r="V359" s="188" t="s">
        <v>8020</v>
      </c>
      <c r="W359" s="186" t="s">
        <v>8021</v>
      </c>
      <c r="X359" s="188" t="s">
        <v>728</v>
      </c>
      <c r="Y359" s="186" t="s">
        <v>4393</v>
      </c>
      <c r="Z359" s="186" t="str">
        <f t="shared" si="10"/>
        <v>3 Salud y bienestar</v>
      </c>
      <c r="AA359" s="188">
        <v>3.1</v>
      </c>
      <c r="AB359" s="186" t="s">
        <v>12106</v>
      </c>
      <c r="AC359" s="186" t="str">
        <f t="shared" si="11"/>
        <v>3.1 Para 2030, reducir la tasa mundial de mortalidad materna a menos de 70 por cada 100.000 nacidos vivos</v>
      </c>
      <c r="AD359" s="162" t="s">
        <v>8388</v>
      </c>
      <c r="AE359" s="162" t="s">
        <v>8195</v>
      </c>
      <c r="AF359" s="162" t="s">
        <v>8389</v>
      </c>
      <c r="AG359" s="162" t="s">
        <v>8390</v>
      </c>
      <c r="AH359" s="162" t="s">
        <v>719</v>
      </c>
      <c r="AI359" s="162" t="s">
        <v>8391</v>
      </c>
      <c r="AJ359" s="162" t="s">
        <v>8392</v>
      </c>
      <c r="AK359" s="162" t="s">
        <v>4013</v>
      </c>
      <c r="AL359" s="162" t="s">
        <v>8393</v>
      </c>
      <c r="AM359" s="162" t="s">
        <v>3996</v>
      </c>
      <c r="AN359" s="162" t="s">
        <v>3997</v>
      </c>
      <c r="AO359" s="162" t="s">
        <v>3998</v>
      </c>
      <c r="AP359" s="162" t="s">
        <v>719</v>
      </c>
      <c r="AQ359" s="162" t="s">
        <v>8394</v>
      </c>
      <c r="AR359" s="162" t="s">
        <v>8395</v>
      </c>
      <c r="AS359" s="162" t="s">
        <v>8396</v>
      </c>
      <c r="AT359" s="162" t="s">
        <v>8383</v>
      </c>
      <c r="AU359" s="162" t="s">
        <v>8397</v>
      </c>
      <c r="AV359" s="162" t="s">
        <v>3852</v>
      </c>
      <c r="AW359" s="162" t="s">
        <v>3852</v>
      </c>
      <c r="AX359" s="162" t="s">
        <v>3852</v>
      </c>
      <c r="AY359" s="162" t="s">
        <v>3852</v>
      </c>
      <c r="AZ359" s="162" t="s">
        <v>3852</v>
      </c>
      <c r="BA359" s="162" t="s">
        <v>3852</v>
      </c>
      <c r="BB359" s="162" t="s">
        <v>3852</v>
      </c>
      <c r="BC359" s="162" t="s">
        <v>3852</v>
      </c>
      <c r="BD359" s="162" t="s">
        <v>3852</v>
      </c>
      <c r="BE359" s="162" t="s">
        <v>3852</v>
      </c>
      <c r="BF359" s="162" t="s">
        <v>3852</v>
      </c>
      <c r="BG359" s="162" t="s">
        <v>3852</v>
      </c>
      <c r="BH359" s="162" t="s">
        <v>3852</v>
      </c>
      <c r="BI359" s="162" t="s">
        <v>3852</v>
      </c>
      <c r="BJ359" s="162" t="s">
        <v>3852</v>
      </c>
      <c r="BK359" s="162" t="s">
        <v>3852</v>
      </c>
      <c r="BL359" s="162" t="s">
        <v>3852</v>
      </c>
      <c r="BM359" s="162" t="s">
        <v>3852</v>
      </c>
      <c r="BN359" s="162" t="s">
        <v>3852</v>
      </c>
      <c r="BO359" s="162" t="s">
        <v>3852</v>
      </c>
      <c r="BP359" s="162" t="s">
        <v>3852</v>
      </c>
      <c r="BQ359" s="162" t="s">
        <v>3852</v>
      </c>
      <c r="BR359" s="162" t="s">
        <v>3852</v>
      </c>
      <c r="BS359" s="162" t="s">
        <v>3852</v>
      </c>
      <c r="BT359" s="162" t="s">
        <v>3852</v>
      </c>
      <c r="BU359" s="162" t="s">
        <v>3852</v>
      </c>
      <c r="BV359" s="162" t="s">
        <v>3852</v>
      </c>
      <c r="BW359" s="162" t="s">
        <v>3852</v>
      </c>
      <c r="BX359" s="162"/>
    </row>
    <row r="360" spans="1:76" s="157" customFormat="1" ht="15.75" x14ac:dyDescent="0.25">
      <c r="A360" s="185" t="s">
        <v>564</v>
      </c>
      <c r="B360" s="186" t="s">
        <v>12094</v>
      </c>
      <c r="C360" s="186" t="s">
        <v>10789</v>
      </c>
      <c r="D360" s="186" t="s">
        <v>10790</v>
      </c>
      <c r="E360" s="186" t="s">
        <v>10712</v>
      </c>
      <c r="F360" s="186" t="s">
        <v>12095</v>
      </c>
      <c r="G360" s="185" t="s">
        <v>666</v>
      </c>
      <c r="H360" s="187" t="s">
        <v>11619</v>
      </c>
      <c r="I360" s="185" t="s">
        <v>3120</v>
      </c>
      <c r="J360" s="188">
        <v>1</v>
      </c>
      <c r="K360" s="186" t="s">
        <v>4389</v>
      </c>
      <c r="L360" s="188">
        <v>6</v>
      </c>
      <c r="M360" s="186" t="s">
        <v>4427</v>
      </c>
      <c r="N360" s="188" t="s">
        <v>719</v>
      </c>
      <c r="O360" s="186" t="s">
        <v>4428</v>
      </c>
      <c r="P360" s="188">
        <v>2</v>
      </c>
      <c r="Q360" s="186" t="s">
        <v>11668</v>
      </c>
      <c r="R360" s="188" t="s">
        <v>746</v>
      </c>
      <c r="S360" s="186" t="s">
        <v>11687</v>
      </c>
      <c r="T360" s="188" t="s">
        <v>732</v>
      </c>
      <c r="U360" s="186" t="s">
        <v>12068</v>
      </c>
      <c r="V360" s="188" t="s">
        <v>3987</v>
      </c>
      <c r="W360" s="186" t="s">
        <v>3988</v>
      </c>
      <c r="X360" s="188" t="s">
        <v>728</v>
      </c>
      <c r="Y360" s="186" t="s">
        <v>4393</v>
      </c>
      <c r="Z360" s="186" t="str">
        <f t="shared" si="10"/>
        <v>3 Salud y bienestar</v>
      </c>
      <c r="AA360" s="188" t="s">
        <v>12074</v>
      </c>
      <c r="AB360" s="186" t="s">
        <v>12075</v>
      </c>
      <c r="AC360" s="186" t="str">
        <f t="shared" si="11"/>
        <v>3.c Aumentar sustancialmente la financiacion de la salud y la contratacion, el desarrollo, la capacitacion y la retencion del personal sanitario en los paises en desarrollo, especialmente en los paises menos adelantados y los pequeños Estados insulares en desarrollo</v>
      </c>
      <c r="AD360" s="162" t="s">
        <v>5620</v>
      </c>
      <c r="AE360" s="162" t="s">
        <v>4502</v>
      </c>
      <c r="AF360" s="162" t="s">
        <v>3991</v>
      </c>
      <c r="AG360" s="162" t="s">
        <v>4507</v>
      </c>
      <c r="AH360" s="162" t="s">
        <v>719</v>
      </c>
      <c r="AI360" s="162" t="s">
        <v>8398</v>
      </c>
      <c r="AJ360" s="162" t="s">
        <v>3994</v>
      </c>
      <c r="AK360" s="162" t="s">
        <v>3968</v>
      </c>
      <c r="AL360" s="162" t="s">
        <v>8399</v>
      </c>
      <c r="AM360" s="162" t="s">
        <v>3996</v>
      </c>
      <c r="AN360" s="162" t="s">
        <v>3997</v>
      </c>
      <c r="AO360" s="162" t="s">
        <v>3998</v>
      </c>
      <c r="AP360" s="162" t="s">
        <v>719</v>
      </c>
      <c r="AQ360" s="162" t="s">
        <v>8400</v>
      </c>
      <c r="AR360" s="162" t="s">
        <v>8401</v>
      </c>
      <c r="AS360" s="162" t="s">
        <v>4004</v>
      </c>
      <c r="AT360" s="162" t="s">
        <v>8402</v>
      </c>
      <c r="AU360" s="162" t="s">
        <v>8403</v>
      </c>
      <c r="AV360" s="162" t="s">
        <v>4001</v>
      </c>
      <c r="AW360" s="162" t="s">
        <v>8402</v>
      </c>
      <c r="AX360" s="162" t="s">
        <v>8403</v>
      </c>
      <c r="AY360" s="162" t="s">
        <v>3852</v>
      </c>
      <c r="AZ360" s="162" t="s">
        <v>3852</v>
      </c>
      <c r="BA360" s="162" t="s">
        <v>3852</v>
      </c>
      <c r="BB360" s="162" t="s">
        <v>3852</v>
      </c>
      <c r="BC360" s="162" t="s">
        <v>3852</v>
      </c>
      <c r="BD360" s="162" t="s">
        <v>3852</v>
      </c>
      <c r="BE360" s="162" t="s">
        <v>3852</v>
      </c>
      <c r="BF360" s="162" t="s">
        <v>3852</v>
      </c>
      <c r="BG360" s="162" t="s">
        <v>3852</v>
      </c>
      <c r="BH360" s="162" t="s">
        <v>3852</v>
      </c>
      <c r="BI360" s="162" t="s">
        <v>3852</v>
      </c>
      <c r="BJ360" s="162" t="s">
        <v>3852</v>
      </c>
      <c r="BK360" s="162" t="s">
        <v>3852</v>
      </c>
      <c r="BL360" s="162" t="s">
        <v>3852</v>
      </c>
      <c r="BM360" s="162" t="s">
        <v>3852</v>
      </c>
      <c r="BN360" s="162" t="s">
        <v>3852</v>
      </c>
      <c r="BO360" s="162" t="s">
        <v>3852</v>
      </c>
      <c r="BP360" s="162" t="s">
        <v>3852</v>
      </c>
      <c r="BQ360" s="162" t="s">
        <v>3852</v>
      </c>
      <c r="BR360" s="162" t="s">
        <v>3852</v>
      </c>
      <c r="BS360" s="162" t="s">
        <v>3852</v>
      </c>
      <c r="BT360" s="162" t="s">
        <v>3852</v>
      </c>
      <c r="BU360" s="162" t="s">
        <v>3852</v>
      </c>
      <c r="BV360" s="162" t="s">
        <v>3852</v>
      </c>
      <c r="BW360" s="162" t="s">
        <v>3852</v>
      </c>
      <c r="BX360" s="162"/>
    </row>
    <row r="361" spans="1:76" s="157" customFormat="1" ht="15.75" x14ac:dyDescent="0.25">
      <c r="A361" s="185" t="s">
        <v>564</v>
      </c>
      <c r="B361" s="186" t="s">
        <v>12094</v>
      </c>
      <c r="C361" s="186" t="s">
        <v>10789</v>
      </c>
      <c r="D361" s="186" t="s">
        <v>10790</v>
      </c>
      <c r="E361" s="186" t="s">
        <v>10712</v>
      </c>
      <c r="F361" s="186" t="s">
        <v>12095</v>
      </c>
      <c r="G361" s="185" t="s">
        <v>3862</v>
      </c>
      <c r="H361" s="187" t="s">
        <v>11623</v>
      </c>
      <c r="I361" s="185" t="s">
        <v>12107</v>
      </c>
      <c r="J361" s="188">
        <v>1</v>
      </c>
      <c r="K361" s="186" t="s">
        <v>4389</v>
      </c>
      <c r="L361" s="188">
        <v>6</v>
      </c>
      <c r="M361" s="186" t="s">
        <v>4427</v>
      </c>
      <c r="N361" s="188" t="s">
        <v>719</v>
      </c>
      <c r="O361" s="186" t="s">
        <v>4428</v>
      </c>
      <c r="P361" s="188">
        <v>2</v>
      </c>
      <c r="Q361" s="186" t="s">
        <v>11668</v>
      </c>
      <c r="R361" s="188" t="s">
        <v>746</v>
      </c>
      <c r="S361" s="186" t="s">
        <v>11687</v>
      </c>
      <c r="T361" s="188" t="s">
        <v>732</v>
      </c>
      <c r="U361" s="186" t="s">
        <v>12068</v>
      </c>
      <c r="V361" s="188" t="s">
        <v>4005</v>
      </c>
      <c r="W361" s="186" t="s">
        <v>4006</v>
      </c>
      <c r="X361" s="188" t="s">
        <v>728</v>
      </c>
      <c r="Y361" s="186" t="s">
        <v>4393</v>
      </c>
      <c r="Z361" s="186" t="str">
        <f t="shared" si="10"/>
        <v>3 Salud y bienestar</v>
      </c>
      <c r="AA361" s="188" t="s">
        <v>12074</v>
      </c>
      <c r="AB361" s="186" t="s">
        <v>12075</v>
      </c>
      <c r="AC361" s="186" t="str">
        <f t="shared" si="11"/>
        <v>3.c Aumentar sustancialmente la financiacion de la salud y la contratacion, el desarrollo, la capacitacion y la retencion del personal sanitario en los paises en desarrollo, especialmente en los paises menos adelantados y los pequeños Estados insulares en desarrollo</v>
      </c>
      <c r="AD361" s="162" t="s">
        <v>4728</v>
      </c>
      <c r="AE361" s="162" t="s">
        <v>6685</v>
      </c>
      <c r="AF361" s="162" t="s">
        <v>4076</v>
      </c>
      <c r="AG361" s="162" t="s">
        <v>4516</v>
      </c>
      <c r="AH361" s="162" t="s">
        <v>719</v>
      </c>
      <c r="AI361" s="162" t="s">
        <v>8404</v>
      </c>
      <c r="AJ361" s="162" t="s">
        <v>8405</v>
      </c>
      <c r="AK361" s="162" t="s">
        <v>4013</v>
      </c>
      <c r="AL361" s="162" t="s">
        <v>8406</v>
      </c>
      <c r="AM361" s="162" t="s">
        <v>3996</v>
      </c>
      <c r="AN361" s="162" t="s">
        <v>3997</v>
      </c>
      <c r="AO361" s="162" t="s">
        <v>3998</v>
      </c>
      <c r="AP361" s="162" t="s">
        <v>719</v>
      </c>
      <c r="AQ361" s="162" t="s">
        <v>8407</v>
      </c>
      <c r="AR361" s="162" t="s">
        <v>8408</v>
      </c>
      <c r="AS361" s="162" t="s">
        <v>8409</v>
      </c>
      <c r="AT361" s="162" t="s">
        <v>8410</v>
      </c>
      <c r="AU361" s="162" t="s">
        <v>5291</v>
      </c>
      <c r="AV361" s="162" t="s">
        <v>3852</v>
      </c>
      <c r="AW361" s="162" t="s">
        <v>3852</v>
      </c>
      <c r="AX361" s="162" t="s">
        <v>3852</v>
      </c>
      <c r="AY361" s="162" t="s">
        <v>3852</v>
      </c>
      <c r="AZ361" s="162" t="s">
        <v>3852</v>
      </c>
      <c r="BA361" s="162" t="s">
        <v>3852</v>
      </c>
      <c r="BB361" s="162" t="s">
        <v>3852</v>
      </c>
      <c r="BC361" s="162" t="s">
        <v>3852</v>
      </c>
      <c r="BD361" s="162" t="s">
        <v>3852</v>
      </c>
      <c r="BE361" s="162" t="s">
        <v>3852</v>
      </c>
      <c r="BF361" s="162" t="s">
        <v>3852</v>
      </c>
      <c r="BG361" s="162" t="s">
        <v>3852</v>
      </c>
      <c r="BH361" s="162" t="s">
        <v>3852</v>
      </c>
      <c r="BI361" s="162" t="s">
        <v>3852</v>
      </c>
      <c r="BJ361" s="162" t="s">
        <v>3852</v>
      </c>
      <c r="BK361" s="162" t="s">
        <v>3852</v>
      </c>
      <c r="BL361" s="162" t="s">
        <v>3852</v>
      </c>
      <c r="BM361" s="162" t="s">
        <v>3852</v>
      </c>
      <c r="BN361" s="162" t="s">
        <v>3852</v>
      </c>
      <c r="BO361" s="162" t="s">
        <v>3852</v>
      </c>
      <c r="BP361" s="162" t="s">
        <v>3852</v>
      </c>
      <c r="BQ361" s="162" t="s">
        <v>3852</v>
      </c>
      <c r="BR361" s="162" t="s">
        <v>3852</v>
      </c>
      <c r="BS361" s="162" t="s">
        <v>3852</v>
      </c>
      <c r="BT361" s="162" t="s">
        <v>3852</v>
      </c>
      <c r="BU361" s="162" t="s">
        <v>3852</v>
      </c>
      <c r="BV361" s="162" t="s">
        <v>3852</v>
      </c>
      <c r="BW361" s="162" t="s">
        <v>3852</v>
      </c>
      <c r="BX361" s="162"/>
    </row>
    <row r="362" spans="1:76" s="157" customFormat="1" ht="15.75" x14ac:dyDescent="0.25">
      <c r="A362" s="185" t="s">
        <v>564</v>
      </c>
      <c r="B362" s="186" t="s">
        <v>12094</v>
      </c>
      <c r="C362" s="186" t="s">
        <v>10789</v>
      </c>
      <c r="D362" s="186" t="s">
        <v>10790</v>
      </c>
      <c r="E362" s="186" t="s">
        <v>10712</v>
      </c>
      <c r="F362" s="186" t="s">
        <v>12095</v>
      </c>
      <c r="G362" s="185" t="s">
        <v>667</v>
      </c>
      <c r="H362" s="187" t="s">
        <v>11625</v>
      </c>
      <c r="I362" s="185" t="s">
        <v>3098</v>
      </c>
      <c r="J362" s="188">
        <v>5</v>
      </c>
      <c r="K362" s="186" t="s">
        <v>11626</v>
      </c>
      <c r="L362" s="188">
        <v>3</v>
      </c>
      <c r="M362" s="186" t="s">
        <v>7725</v>
      </c>
      <c r="N362" s="188" t="s">
        <v>728</v>
      </c>
      <c r="O362" s="186" t="s">
        <v>4021</v>
      </c>
      <c r="P362" s="188">
        <v>1</v>
      </c>
      <c r="Q362" s="186" t="s">
        <v>3957</v>
      </c>
      <c r="R362" s="188" t="s">
        <v>739</v>
      </c>
      <c r="S362" s="186" t="s">
        <v>11627</v>
      </c>
      <c r="T362" s="188" t="s">
        <v>720</v>
      </c>
      <c r="U362" s="186" t="s">
        <v>4020</v>
      </c>
      <c r="V362" s="188" t="s">
        <v>4022</v>
      </c>
      <c r="W362" s="186" t="s">
        <v>4023</v>
      </c>
      <c r="X362" s="188" t="s">
        <v>2870</v>
      </c>
      <c r="Y362" s="186" t="s">
        <v>4024</v>
      </c>
      <c r="Z362" s="186" t="str">
        <f t="shared" si="10"/>
        <v>11 Ciudades y comunidades sostenibles</v>
      </c>
      <c r="AA362" s="188">
        <v>11.5</v>
      </c>
      <c r="AB362" s="186" t="s">
        <v>4025</v>
      </c>
      <c r="AC362" s="186" t="str">
        <f t="shared" si="11"/>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362" s="162" t="s">
        <v>8415</v>
      </c>
      <c r="AE362" s="162" t="s">
        <v>8416</v>
      </c>
      <c r="AF362" s="162" t="s">
        <v>4322</v>
      </c>
      <c r="AG362" s="162" t="s">
        <v>8417</v>
      </c>
      <c r="AH362" s="162" t="s">
        <v>719</v>
      </c>
      <c r="AI362" s="162" t="s">
        <v>8418</v>
      </c>
      <c r="AJ362" s="162" t="s">
        <v>8419</v>
      </c>
      <c r="AK362" s="162" t="s">
        <v>3968</v>
      </c>
      <c r="AL362" s="162" t="s">
        <v>8420</v>
      </c>
      <c r="AM362" s="162" t="s">
        <v>3996</v>
      </c>
      <c r="AN362" s="162" t="s">
        <v>3997</v>
      </c>
      <c r="AO362" s="162" t="s">
        <v>3998</v>
      </c>
      <c r="AP362" s="162" t="s">
        <v>719</v>
      </c>
      <c r="AQ362" s="162" t="s">
        <v>8421</v>
      </c>
      <c r="AR362" s="162" t="s">
        <v>8422</v>
      </c>
      <c r="AS362" s="162" t="s">
        <v>8423</v>
      </c>
      <c r="AT362" s="162" t="s">
        <v>8424</v>
      </c>
      <c r="AU362" s="162" t="s">
        <v>8425</v>
      </c>
      <c r="AV362" s="162" t="s">
        <v>8426</v>
      </c>
      <c r="AW362" s="162" t="s">
        <v>8424</v>
      </c>
      <c r="AX362" s="162" t="s">
        <v>8425</v>
      </c>
      <c r="AY362" s="162" t="s">
        <v>8427</v>
      </c>
      <c r="AZ362" s="162" t="s">
        <v>8424</v>
      </c>
      <c r="BA362" s="162" t="s">
        <v>8425</v>
      </c>
      <c r="BB362" s="162" t="s">
        <v>8428</v>
      </c>
      <c r="BC362" s="162" t="s">
        <v>8429</v>
      </c>
      <c r="BD362" s="162" t="s">
        <v>4935</v>
      </c>
      <c r="BE362" s="162" t="s">
        <v>8430</v>
      </c>
      <c r="BF362" s="162" t="s">
        <v>8431</v>
      </c>
      <c r="BG362" s="162" t="s">
        <v>8432</v>
      </c>
      <c r="BH362" s="162" t="s">
        <v>8433</v>
      </c>
      <c r="BI362" s="162" t="s">
        <v>8431</v>
      </c>
      <c r="BJ362" s="162" t="s">
        <v>8432</v>
      </c>
      <c r="BK362" s="162" t="s">
        <v>8434</v>
      </c>
      <c r="BL362" s="162" t="s">
        <v>8431</v>
      </c>
      <c r="BM362" s="162" t="s">
        <v>8432</v>
      </c>
      <c r="BN362" s="162" t="s">
        <v>8435</v>
      </c>
      <c r="BO362" s="162" t="s">
        <v>8431</v>
      </c>
      <c r="BP362" s="162" t="s">
        <v>8432</v>
      </c>
      <c r="BQ362" s="162"/>
      <c r="BR362" s="162"/>
      <c r="BS362" s="162"/>
      <c r="BT362" s="162"/>
      <c r="BU362" s="162"/>
      <c r="BV362" s="162"/>
      <c r="BW362" s="162"/>
      <c r="BX362" s="162"/>
    </row>
    <row r="363" spans="1:76" s="157" customFormat="1" ht="15.75" x14ac:dyDescent="0.25">
      <c r="A363" s="185" t="s">
        <v>564</v>
      </c>
      <c r="B363" s="186" t="s">
        <v>12094</v>
      </c>
      <c r="C363" s="186" t="s">
        <v>10789</v>
      </c>
      <c r="D363" s="186" t="s">
        <v>10790</v>
      </c>
      <c r="E363" s="186" t="s">
        <v>10712</v>
      </c>
      <c r="F363" s="186" t="s">
        <v>12095</v>
      </c>
      <c r="G363" s="185" t="s">
        <v>680</v>
      </c>
      <c r="H363" s="187" t="s">
        <v>12108</v>
      </c>
      <c r="I363" s="185" t="s">
        <v>3126</v>
      </c>
      <c r="J363" s="188">
        <v>1</v>
      </c>
      <c r="K363" s="186" t="s">
        <v>4389</v>
      </c>
      <c r="L363" s="188">
        <v>6</v>
      </c>
      <c r="M363" s="186" t="s">
        <v>4427</v>
      </c>
      <c r="N363" s="188">
        <v>1</v>
      </c>
      <c r="O363" s="186" t="s">
        <v>4428</v>
      </c>
      <c r="P363" s="188">
        <v>2</v>
      </c>
      <c r="Q363" s="186" t="s">
        <v>11668</v>
      </c>
      <c r="R363" s="188" t="s">
        <v>746</v>
      </c>
      <c r="S363" s="186" t="s">
        <v>11687</v>
      </c>
      <c r="T363" s="188" t="s">
        <v>732</v>
      </c>
      <c r="U363" s="186" t="s">
        <v>12068</v>
      </c>
      <c r="V363" s="188" t="s">
        <v>10744</v>
      </c>
      <c r="W363" s="186" t="s">
        <v>10745</v>
      </c>
      <c r="X363" s="188" t="s">
        <v>728</v>
      </c>
      <c r="Y363" s="186" t="s">
        <v>4393</v>
      </c>
      <c r="Z363" s="186" t="str">
        <f t="shared" si="10"/>
        <v>3 Salud y bienestar</v>
      </c>
      <c r="AA363" s="188" t="s">
        <v>12074</v>
      </c>
      <c r="AB363" s="186" t="s">
        <v>12075</v>
      </c>
      <c r="AC363" s="186" t="str">
        <f t="shared" si="11"/>
        <v>3.c Aumentar sustancialmente la financiacion de la salud y la contratacion, el desarrollo, la capacitacion y la retencion del personal sanitario en los paises en desarrollo, especialmente en los paises menos adelantados y los pequeños Estados insulares en desarrollo</v>
      </c>
      <c r="AD363" s="162" t="s">
        <v>8436</v>
      </c>
      <c r="AE363" s="162" t="s">
        <v>8437</v>
      </c>
      <c r="AF363" s="162" t="s">
        <v>4611</v>
      </c>
      <c r="AG363" s="162" t="s">
        <v>8438</v>
      </c>
      <c r="AH363" s="162" t="s">
        <v>719</v>
      </c>
      <c r="AI363" s="162" t="s">
        <v>8439</v>
      </c>
      <c r="AJ363" s="162" t="s">
        <v>8440</v>
      </c>
      <c r="AK363" s="162" t="s">
        <v>3968</v>
      </c>
      <c r="AL363" s="162" t="s">
        <v>8441</v>
      </c>
      <c r="AM363" s="162" t="s">
        <v>3996</v>
      </c>
      <c r="AN363" s="162" t="s">
        <v>3997</v>
      </c>
      <c r="AO363" s="162" t="s">
        <v>3998</v>
      </c>
      <c r="AP363" s="162" t="s">
        <v>719</v>
      </c>
      <c r="AQ363" s="162" t="s">
        <v>8442</v>
      </c>
      <c r="AR363" s="162" t="s">
        <v>8443</v>
      </c>
      <c r="AS363" s="162" t="s">
        <v>8444</v>
      </c>
      <c r="AT363" s="162" t="s">
        <v>8445</v>
      </c>
      <c r="AU363" s="162" t="s">
        <v>6756</v>
      </c>
      <c r="AV363" s="162" t="s">
        <v>8446</v>
      </c>
      <c r="AW363" s="162" t="s">
        <v>8445</v>
      </c>
      <c r="AX363" s="162" t="s">
        <v>6756</v>
      </c>
      <c r="AY363" s="162" t="s">
        <v>8447</v>
      </c>
      <c r="AZ363" s="162" t="s">
        <v>8445</v>
      </c>
      <c r="BA363" s="162" t="s">
        <v>6756</v>
      </c>
      <c r="BB363" s="162" t="s">
        <v>8448</v>
      </c>
      <c r="BC363" s="162" t="s">
        <v>8445</v>
      </c>
      <c r="BD363" s="162" t="s">
        <v>6756</v>
      </c>
      <c r="BE363" s="162" t="s">
        <v>8449</v>
      </c>
      <c r="BF363" s="162" t="s">
        <v>8445</v>
      </c>
      <c r="BG363" s="162" t="s">
        <v>6756</v>
      </c>
      <c r="BH363" s="162" t="s">
        <v>8450</v>
      </c>
      <c r="BI363" s="162" t="s">
        <v>8445</v>
      </c>
      <c r="BJ363" s="162" t="s">
        <v>6756</v>
      </c>
      <c r="BK363" s="162"/>
      <c r="BL363" s="162"/>
      <c r="BM363" s="162"/>
      <c r="BN363" s="162"/>
      <c r="BO363" s="162"/>
      <c r="BP363" s="162"/>
      <c r="BQ363" s="162"/>
      <c r="BR363" s="162"/>
      <c r="BS363" s="162"/>
      <c r="BT363" s="162"/>
      <c r="BU363" s="162"/>
      <c r="BV363" s="162"/>
      <c r="BW363" s="162"/>
      <c r="BX363" s="162"/>
    </row>
    <row r="364" spans="1:76" s="157" customFormat="1" ht="15.75" x14ac:dyDescent="0.25">
      <c r="A364" s="185" t="s">
        <v>564</v>
      </c>
      <c r="B364" s="186" t="s">
        <v>12094</v>
      </c>
      <c r="C364" s="186" t="s">
        <v>10789</v>
      </c>
      <c r="D364" s="186" t="s">
        <v>10790</v>
      </c>
      <c r="E364" s="186" t="s">
        <v>10712</v>
      </c>
      <c r="F364" s="186" t="s">
        <v>12095</v>
      </c>
      <c r="G364" s="185" t="s">
        <v>687</v>
      </c>
      <c r="H364" s="187" t="s">
        <v>12109</v>
      </c>
      <c r="I364" s="185" t="s">
        <v>3112</v>
      </c>
      <c r="J364" s="188">
        <v>1</v>
      </c>
      <c r="K364" s="186" t="s">
        <v>4389</v>
      </c>
      <c r="L364" s="188">
        <v>6</v>
      </c>
      <c r="M364" s="186" t="s">
        <v>4427</v>
      </c>
      <c r="N364" s="188" t="s">
        <v>719</v>
      </c>
      <c r="O364" s="186" t="s">
        <v>4428</v>
      </c>
      <c r="P364" s="188">
        <v>2</v>
      </c>
      <c r="Q364" s="186" t="s">
        <v>11668</v>
      </c>
      <c r="R364" s="188" t="s">
        <v>746</v>
      </c>
      <c r="S364" s="186" t="s">
        <v>11687</v>
      </c>
      <c r="T364" s="188" t="s">
        <v>768</v>
      </c>
      <c r="U364" s="186" t="s">
        <v>12085</v>
      </c>
      <c r="V364" s="188" t="s">
        <v>10812</v>
      </c>
      <c r="W364" s="186" t="s">
        <v>10813</v>
      </c>
      <c r="X364" s="188" t="s">
        <v>720</v>
      </c>
      <c r="Y364" s="186" t="s">
        <v>5198</v>
      </c>
      <c r="Z364" s="186" t="str">
        <f t="shared" si="10"/>
        <v>2 Hambre cero</v>
      </c>
      <c r="AA364" s="188">
        <v>2.1</v>
      </c>
      <c r="AB364" s="186" t="s">
        <v>5216</v>
      </c>
      <c r="AC364" s="186" t="str">
        <f t="shared" si="11"/>
        <v>2.1 Para 2030, poner fin al hambre y asegurar el acceso de todas las personas, en particular los pobres y las personas en situaciones vulnerables, incluidos los lactantes, a una alimentacion sana, nutritiva y suficiente durante todo el año</v>
      </c>
      <c r="AD364" s="162" t="s">
        <v>8451</v>
      </c>
      <c r="AE364" s="162" t="s">
        <v>8416</v>
      </c>
      <c r="AF364" s="162" t="s">
        <v>8452</v>
      </c>
      <c r="AG364" s="162" t="s">
        <v>8453</v>
      </c>
      <c r="AH364" s="162" t="s">
        <v>719</v>
      </c>
      <c r="AI364" s="162" t="s">
        <v>8454</v>
      </c>
      <c r="AJ364" s="162" t="s">
        <v>8455</v>
      </c>
      <c r="AK364" s="162" t="s">
        <v>3968</v>
      </c>
      <c r="AL364" s="162" t="s">
        <v>8456</v>
      </c>
      <c r="AM364" s="162" t="s">
        <v>3996</v>
      </c>
      <c r="AN364" s="162" t="s">
        <v>3997</v>
      </c>
      <c r="AO364" s="162" t="s">
        <v>3998</v>
      </c>
      <c r="AP364" s="162" t="s">
        <v>719</v>
      </c>
      <c r="AQ364" s="162" t="s">
        <v>8457</v>
      </c>
      <c r="AR364" s="162" t="s">
        <v>8458</v>
      </c>
      <c r="AS364" s="162" t="s">
        <v>8459</v>
      </c>
      <c r="AT364" s="162" t="s">
        <v>8460</v>
      </c>
      <c r="AU364" s="162" t="s">
        <v>8461</v>
      </c>
      <c r="AV364" s="162" t="s">
        <v>8462</v>
      </c>
      <c r="AW364" s="162" t="s">
        <v>8463</v>
      </c>
      <c r="AX364" s="162" t="s">
        <v>8464</v>
      </c>
      <c r="AY364" s="162" t="s">
        <v>8465</v>
      </c>
      <c r="AZ364" s="162" t="s">
        <v>8463</v>
      </c>
      <c r="BA364" s="162" t="s">
        <v>8464</v>
      </c>
      <c r="BB364" s="162" t="s">
        <v>8466</v>
      </c>
      <c r="BC364" s="162" t="s">
        <v>8467</v>
      </c>
      <c r="BD364" s="162" t="s">
        <v>8468</v>
      </c>
      <c r="BE364" s="162" t="s">
        <v>8469</v>
      </c>
      <c r="BF364" s="162" t="s">
        <v>8467</v>
      </c>
      <c r="BG364" s="162" t="s">
        <v>8468</v>
      </c>
      <c r="BH364" s="162" t="s">
        <v>8470</v>
      </c>
      <c r="BI364" s="162" t="s">
        <v>8467</v>
      </c>
      <c r="BJ364" s="162" t="s">
        <v>8468</v>
      </c>
      <c r="BK364" s="162" t="s">
        <v>8471</v>
      </c>
      <c r="BL364" s="162" t="s">
        <v>8472</v>
      </c>
      <c r="BM364" s="162" t="s">
        <v>4966</v>
      </c>
      <c r="BN364" s="162" t="s">
        <v>8473</v>
      </c>
      <c r="BO364" s="162" t="s">
        <v>8472</v>
      </c>
      <c r="BP364" s="162" t="s">
        <v>4966</v>
      </c>
      <c r="BQ364" s="162"/>
      <c r="BR364" s="162"/>
      <c r="BS364" s="162"/>
      <c r="BT364" s="162"/>
      <c r="BU364" s="162"/>
      <c r="BV364" s="162"/>
      <c r="BW364" s="162"/>
      <c r="BX364" s="162"/>
    </row>
    <row r="365" spans="1:76" s="157" customFormat="1" ht="15.75" x14ac:dyDescent="0.25">
      <c r="A365" s="185" t="s">
        <v>564</v>
      </c>
      <c r="B365" s="186" t="s">
        <v>12094</v>
      </c>
      <c r="C365" s="186" t="s">
        <v>10789</v>
      </c>
      <c r="D365" s="186" t="s">
        <v>10790</v>
      </c>
      <c r="E365" s="186" t="s">
        <v>10712</v>
      </c>
      <c r="F365" s="186" t="s">
        <v>12095</v>
      </c>
      <c r="G365" s="185" t="s">
        <v>696</v>
      </c>
      <c r="H365" s="187" t="s">
        <v>12110</v>
      </c>
      <c r="I365" s="185" t="s">
        <v>3125</v>
      </c>
      <c r="J365" s="188">
        <v>1</v>
      </c>
      <c r="K365" s="186" t="s">
        <v>4389</v>
      </c>
      <c r="L365" s="188">
        <v>6</v>
      </c>
      <c r="M365" s="186" t="s">
        <v>4427</v>
      </c>
      <c r="N365" s="188" t="s">
        <v>719</v>
      </c>
      <c r="O365" s="186" t="s">
        <v>4428</v>
      </c>
      <c r="P365" s="188">
        <v>2</v>
      </c>
      <c r="Q365" s="186" t="s">
        <v>11668</v>
      </c>
      <c r="R365" s="188" t="s">
        <v>746</v>
      </c>
      <c r="S365" s="186" t="s">
        <v>11687</v>
      </c>
      <c r="T365" s="188" t="s">
        <v>732</v>
      </c>
      <c r="U365" s="186" t="s">
        <v>12068</v>
      </c>
      <c r="V365" s="188" t="s">
        <v>10827</v>
      </c>
      <c r="W365" s="186" t="s">
        <v>10828</v>
      </c>
      <c r="X365" s="188" t="s">
        <v>728</v>
      </c>
      <c r="Y365" s="186" t="s">
        <v>4393</v>
      </c>
      <c r="Z365" s="186" t="str">
        <f t="shared" si="10"/>
        <v>3 Salud y bienestar</v>
      </c>
      <c r="AA365" s="188">
        <v>3.2</v>
      </c>
      <c r="AB365" s="186" t="s">
        <v>12099</v>
      </c>
      <c r="AC365" s="186" t="str">
        <f t="shared" si="11"/>
        <v>3.2 Para 2030, poner fin a las muertes evitables de recien nacidos y de niños menores de 5 años, logrando que todos los paises intenten reducir la mortalidad neonatal al menos hasta 12 por cada 1.000 nacidos vivos, y la mortalidad de niños menores de 5 años al menos hasta 25 por cada 1.000 nacidos vivos</v>
      </c>
      <c r="AD365" s="162" t="s">
        <v>8474</v>
      </c>
      <c r="AE365" s="162" t="s">
        <v>8416</v>
      </c>
      <c r="AF365" s="162" t="s">
        <v>4375</v>
      </c>
      <c r="AG365" s="162" t="s">
        <v>4376</v>
      </c>
      <c r="AH365" s="162" t="s">
        <v>719</v>
      </c>
      <c r="AI365" s="162" t="s">
        <v>8475</v>
      </c>
      <c r="AJ365" s="162" t="s">
        <v>8476</v>
      </c>
      <c r="AK365" s="162" t="s">
        <v>4050</v>
      </c>
      <c r="AL365" s="162" t="s">
        <v>8477</v>
      </c>
      <c r="AM365" s="162" t="s">
        <v>3996</v>
      </c>
      <c r="AN365" s="162" t="s">
        <v>3997</v>
      </c>
      <c r="AO365" s="162" t="s">
        <v>3998</v>
      </c>
      <c r="AP365" s="162" t="s">
        <v>719</v>
      </c>
      <c r="AQ365" s="162" t="s">
        <v>8478</v>
      </c>
      <c r="AR365" s="162" t="s">
        <v>8479</v>
      </c>
      <c r="AS365" s="162" t="s">
        <v>8480</v>
      </c>
      <c r="AT365" s="162" t="s">
        <v>8481</v>
      </c>
      <c r="AU365" s="162" t="s">
        <v>8482</v>
      </c>
      <c r="AV365" s="162" t="s">
        <v>8483</v>
      </c>
      <c r="AW365" s="162" t="s">
        <v>8481</v>
      </c>
      <c r="AX365" s="162" t="s">
        <v>8482</v>
      </c>
      <c r="AY365" s="162" t="s">
        <v>8484</v>
      </c>
      <c r="AZ365" s="162" t="s">
        <v>8481</v>
      </c>
      <c r="BA365" s="162" t="s">
        <v>8482</v>
      </c>
      <c r="BB365" s="162" t="s">
        <v>8485</v>
      </c>
      <c r="BC365" s="162" t="s">
        <v>8481</v>
      </c>
      <c r="BD365" s="162" t="s">
        <v>8482</v>
      </c>
      <c r="BE365" s="162" t="s">
        <v>8486</v>
      </c>
      <c r="BF365" s="162" t="s">
        <v>8481</v>
      </c>
      <c r="BG365" s="162" t="s">
        <v>8482</v>
      </c>
      <c r="BH365" s="162" t="s">
        <v>8487</v>
      </c>
      <c r="BI365" s="162" t="s">
        <v>8481</v>
      </c>
      <c r="BJ365" s="162" t="s">
        <v>8482</v>
      </c>
      <c r="BK365" s="162" t="s">
        <v>8488</v>
      </c>
      <c r="BL365" s="162" t="s">
        <v>8472</v>
      </c>
      <c r="BM365" s="162" t="s">
        <v>4966</v>
      </c>
      <c r="BN365" s="162" t="s">
        <v>8489</v>
      </c>
      <c r="BO365" s="162" t="s">
        <v>8472</v>
      </c>
      <c r="BP365" s="162" t="s">
        <v>4966</v>
      </c>
      <c r="BQ365" s="162" t="s">
        <v>8490</v>
      </c>
      <c r="BR365" s="162" t="s">
        <v>8481</v>
      </c>
      <c r="BS365" s="162" t="s">
        <v>8482</v>
      </c>
      <c r="BT365" s="162" t="s">
        <v>8491</v>
      </c>
      <c r="BU365" s="162" t="s">
        <v>8481</v>
      </c>
      <c r="BV365" s="162" t="s">
        <v>8482</v>
      </c>
      <c r="BW365" s="162"/>
      <c r="BX365" s="162"/>
    </row>
    <row r="366" spans="1:76" s="157" customFormat="1" ht="15.75" x14ac:dyDescent="0.25">
      <c r="A366" s="185" t="s">
        <v>564</v>
      </c>
      <c r="B366" s="186" t="s">
        <v>12094</v>
      </c>
      <c r="C366" s="186" t="s">
        <v>10789</v>
      </c>
      <c r="D366" s="186" t="s">
        <v>10790</v>
      </c>
      <c r="E366" s="186" t="s">
        <v>10712</v>
      </c>
      <c r="F366" s="186" t="s">
        <v>12095</v>
      </c>
      <c r="G366" s="185" t="s">
        <v>3876</v>
      </c>
      <c r="H366" s="187" t="s">
        <v>12083</v>
      </c>
      <c r="I366" s="185" t="s">
        <v>12111</v>
      </c>
      <c r="J366" s="188">
        <v>1</v>
      </c>
      <c r="K366" s="186" t="s">
        <v>4389</v>
      </c>
      <c r="L366" s="188">
        <v>2</v>
      </c>
      <c r="M366" s="186" t="s">
        <v>4390</v>
      </c>
      <c r="N366" s="188" t="s">
        <v>721</v>
      </c>
      <c r="O366" s="186" t="s">
        <v>8304</v>
      </c>
      <c r="P366" s="188">
        <v>2</v>
      </c>
      <c r="Q366" s="186" t="s">
        <v>11668</v>
      </c>
      <c r="R366" s="188" t="s">
        <v>746</v>
      </c>
      <c r="S366" s="186" t="s">
        <v>11687</v>
      </c>
      <c r="T366" s="188" t="s">
        <v>768</v>
      </c>
      <c r="U366" s="186" t="s">
        <v>12085</v>
      </c>
      <c r="V366" s="188" t="s">
        <v>10616</v>
      </c>
      <c r="W366" s="186" t="s">
        <v>10617</v>
      </c>
      <c r="X366" s="188" t="s">
        <v>720</v>
      </c>
      <c r="Y366" s="186" t="s">
        <v>5198</v>
      </c>
      <c r="Z366" s="186" t="str">
        <f t="shared" si="10"/>
        <v>2 Hambre cero</v>
      </c>
      <c r="AA366" s="188">
        <v>2.1</v>
      </c>
      <c r="AB366" s="186" t="s">
        <v>5216</v>
      </c>
      <c r="AC366" s="186" t="str">
        <f t="shared" si="11"/>
        <v>2.1 Para 2030, poner fin al hambre y asegurar el acceso de todas las personas, en particular los pobres y las personas en situaciones vulnerables, incluidos los lactantes, a una alimentacion sana, nutritiva y suficiente durante todo el año</v>
      </c>
      <c r="AD366" s="162" t="s">
        <v>8492</v>
      </c>
      <c r="AE366" s="162" t="s">
        <v>8493</v>
      </c>
      <c r="AF366" s="162" t="s">
        <v>4397</v>
      </c>
      <c r="AG366" s="162" t="s">
        <v>7642</v>
      </c>
      <c r="AH366" s="162" t="s">
        <v>719</v>
      </c>
      <c r="AI366" s="162" t="s">
        <v>8494</v>
      </c>
      <c r="AJ366" s="162" t="s">
        <v>8495</v>
      </c>
      <c r="AK366" s="162" t="s">
        <v>3968</v>
      </c>
      <c r="AL366" s="162" t="s">
        <v>8496</v>
      </c>
      <c r="AM366" s="162" t="s">
        <v>3996</v>
      </c>
      <c r="AN366" s="162" t="s">
        <v>3997</v>
      </c>
      <c r="AO366" s="162" t="s">
        <v>3998</v>
      </c>
      <c r="AP366" s="162" t="s">
        <v>719</v>
      </c>
      <c r="AQ366" s="162" t="s">
        <v>8497</v>
      </c>
      <c r="AR366" s="162" t="s">
        <v>8498</v>
      </c>
      <c r="AS366" s="162" t="s">
        <v>8499</v>
      </c>
      <c r="AT366" s="162" t="s">
        <v>8472</v>
      </c>
      <c r="AU366" s="162" t="s">
        <v>4966</v>
      </c>
      <c r="AV366" s="162" t="s">
        <v>8500</v>
      </c>
      <c r="AW366" s="162" t="s">
        <v>8501</v>
      </c>
      <c r="AX366" s="162" t="s">
        <v>8502</v>
      </c>
      <c r="AY366" s="162" t="s">
        <v>8503</v>
      </c>
      <c r="AZ366" s="162" t="s">
        <v>8501</v>
      </c>
      <c r="BA366" s="162" t="s">
        <v>8502</v>
      </c>
      <c r="BB366" s="162" t="s">
        <v>8504</v>
      </c>
      <c r="BC366" s="162" t="s">
        <v>8472</v>
      </c>
      <c r="BD366" s="162" t="s">
        <v>4966</v>
      </c>
      <c r="BE366" s="162" t="s">
        <v>8505</v>
      </c>
      <c r="BF366" s="162" t="s">
        <v>8472</v>
      </c>
      <c r="BG366" s="162" t="s">
        <v>4966</v>
      </c>
      <c r="BH366" s="162"/>
      <c r="BI366" s="162"/>
      <c r="BJ366" s="162"/>
      <c r="BK366" s="162"/>
      <c r="BL366" s="162"/>
      <c r="BM366" s="162"/>
      <c r="BN366" s="162"/>
      <c r="BO366" s="162"/>
      <c r="BP366" s="162"/>
      <c r="BQ366" s="162"/>
      <c r="BR366" s="162"/>
      <c r="BS366" s="162"/>
      <c r="BT366" s="162"/>
      <c r="BU366" s="162"/>
      <c r="BV366" s="162"/>
      <c r="BW366" s="162"/>
      <c r="BX366" s="162"/>
    </row>
    <row r="367" spans="1:76" s="157" customFormat="1" ht="15.75" x14ac:dyDescent="0.25">
      <c r="A367" s="185" t="s">
        <v>564</v>
      </c>
      <c r="B367" s="186" t="s">
        <v>12094</v>
      </c>
      <c r="C367" s="186" t="s">
        <v>10789</v>
      </c>
      <c r="D367" s="186" t="s">
        <v>10790</v>
      </c>
      <c r="E367" s="186" t="s">
        <v>10712</v>
      </c>
      <c r="F367" s="186" t="s">
        <v>12095</v>
      </c>
      <c r="G367" s="185" t="s">
        <v>702</v>
      </c>
      <c r="H367" s="187" t="s">
        <v>12112</v>
      </c>
      <c r="I367" s="185" t="s">
        <v>3097</v>
      </c>
      <c r="J367" s="188">
        <v>1</v>
      </c>
      <c r="K367" s="186" t="s">
        <v>4389</v>
      </c>
      <c r="L367" s="188">
        <v>6</v>
      </c>
      <c r="M367" s="186" t="s">
        <v>4427</v>
      </c>
      <c r="N367" s="188" t="s">
        <v>747</v>
      </c>
      <c r="O367" s="186" t="s">
        <v>5696</v>
      </c>
      <c r="P367" s="188">
        <v>2</v>
      </c>
      <c r="Q367" s="186" t="s">
        <v>11668</v>
      </c>
      <c r="R367" s="188" t="s">
        <v>746</v>
      </c>
      <c r="S367" s="186" t="s">
        <v>11687</v>
      </c>
      <c r="T367" s="188" t="s">
        <v>732</v>
      </c>
      <c r="U367" s="186" t="s">
        <v>12068</v>
      </c>
      <c r="V367" s="188" t="s">
        <v>10713</v>
      </c>
      <c r="W367" s="186" t="s">
        <v>10714</v>
      </c>
      <c r="X367" s="188" t="s">
        <v>728</v>
      </c>
      <c r="Y367" s="186" t="s">
        <v>4393</v>
      </c>
      <c r="Z367" s="186" t="str">
        <f t="shared" si="10"/>
        <v>3 Salud y bienestar</v>
      </c>
      <c r="AA367" s="188">
        <v>3.6</v>
      </c>
      <c r="AB367" s="186" t="s">
        <v>12113</v>
      </c>
      <c r="AC367" s="186" t="str">
        <f t="shared" si="11"/>
        <v>3.6 Para 2020, reducir a la mitad el numero de muertes y lesiones causadas por accidentes de trafico en el mundo</v>
      </c>
      <c r="AD367" s="162" t="s">
        <v>8506</v>
      </c>
      <c r="AE367" s="162" t="s">
        <v>8507</v>
      </c>
      <c r="AF367" s="162" t="s">
        <v>8508</v>
      </c>
      <c r="AG367" s="162" t="s">
        <v>4660</v>
      </c>
      <c r="AH367" s="162" t="s">
        <v>719</v>
      </c>
      <c r="AI367" s="162" t="s">
        <v>8509</v>
      </c>
      <c r="AJ367" s="162" t="s">
        <v>8510</v>
      </c>
      <c r="AK367" s="162" t="s">
        <v>4013</v>
      </c>
      <c r="AL367" s="162" t="s">
        <v>8511</v>
      </c>
      <c r="AM367" s="162" t="s">
        <v>3996</v>
      </c>
      <c r="AN367" s="162" t="s">
        <v>3997</v>
      </c>
      <c r="AO367" s="162" t="s">
        <v>3998</v>
      </c>
      <c r="AP367" s="162" t="s">
        <v>719</v>
      </c>
      <c r="AQ367" s="162" t="s">
        <v>8512</v>
      </c>
      <c r="AR367" s="162" t="s">
        <v>8513</v>
      </c>
      <c r="AS367" s="162" t="s">
        <v>8514</v>
      </c>
      <c r="AT367" s="162" t="s">
        <v>8472</v>
      </c>
      <c r="AU367" s="162" t="s">
        <v>4966</v>
      </c>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row>
    <row r="368" spans="1:76" s="157" customFormat="1" ht="15.75" x14ac:dyDescent="0.25">
      <c r="A368" s="185" t="s">
        <v>564</v>
      </c>
      <c r="B368" s="186" t="s">
        <v>12094</v>
      </c>
      <c r="C368" s="186" t="s">
        <v>10789</v>
      </c>
      <c r="D368" s="186" t="s">
        <v>10790</v>
      </c>
      <c r="E368" s="186" t="s">
        <v>10712</v>
      </c>
      <c r="F368" s="186" t="s">
        <v>12095</v>
      </c>
      <c r="G368" s="185" t="s">
        <v>3889</v>
      </c>
      <c r="H368" s="187" t="s">
        <v>12114</v>
      </c>
      <c r="I368" s="185" t="s">
        <v>12115</v>
      </c>
      <c r="J368" s="188">
        <v>1</v>
      </c>
      <c r="K368" s="186" t="s">
        <v>4389</v>
      </c>
      <c r="L368" s="188">
        <v>6</v>
      </c>
      <c r="M368" s="186" t="s">
        <v>4427</v>
      </c>
      <c r="N368" s="188" t="s">
        <v>2419</v>
      </c>
      <c r="O368" s="186" t="s">
        <v>4427</v>
      </c>
      <c r="P368" s="188">
        <v>2</v>
      </c>
      <c r="Q368" s="186" t="s">
        <v>11668</v>
      </c>
      <c r="R368" s="188" t="s">
        <v>746</v>
      </c>
      <c r="S368" s="186" t="s">
        <v>11687</v>
      </c>
      <c r="T368" s="188" t="s">
        <v>732</v>
      </c>
      <c r="U368" s="186" t="s">
        <v>12068</v>
      </c>
      <c r="V368" s="188" t="s">
        <v>8020</v>
      </c>
      <c r="W368" s="186" t="s">
        <v>8021</v>
      </c>
      <c r="X368" s="188" t="s">
        <v>728</v>
      </c>
      <c r="Y368" s="186" t="s">
        <v>4393</v>
      </c>
      <c r="Z368" s="186" t="str">
        <f t="shared" si="10"/>
        <v>3 Salud y bienestar</v>
      </c>
      <c r="AA368" s="188" t="s">
        <v>12074</v>
      </c>
      <c r="AB368" s="186" t="s">
        <v>12075</v>
      </c>
      <c r="AC368" s="186" t="str">
        <f t="shared" si="11"/>
        <v>3.c Aumentar sustancialmente la financiacion de la salud y la contratacion, el desarrollo, la capacitacion y la retencion del personal sanitario en los paises en desarrollo, especialmente en los paises menos adelantados y los pequeños Estados insulares en desarrollo</v>
      </c>
      <c r="AD368" s="162" t="s">
        <v>4432</v>
      </c>
      <c r="AE368" s="162" t="s">
        <v>8515</v>
      </c>
      <c r="AF368" s="162" t="s">
        <v>4434</v>
      </c>
      <c r="AG368" s="162" t="s">
        <v>4435</v>
      </c>
      <c r="AH368" s="162" t="s">
        <v>719</v>
      </c>
      <c r="AI368" s="162" t="s">
        <v>8516</v>
      </c>
      <c r="AJ368" s="162" t="s">
        <v>8517</v>
      </c>
      <c r="AK368" s="162" t="s">
        <v>3968</v>
      </c>
      <c r="AL368" s="162" t="s">
        <v>8518</v>
      </c>
      <c r="AM368" s="162" t="s">
        <v>3996</v>
      </c>
      <c r="AN368" s="162" t="s">
        <v>3997</v>
      </c>
      <c r="AO368" s="162" t="s">
        <v>3998</v>
      </c>
      <c r="AP368" s="162" t="s">
        <v>719</v>
      </c>
      <c r="AQ368" s="162" t="s">
        <v>8519</v>
      </c>
      <c r="AR368" s="162" t="s">
        <v>8520</v>
      </c>
      <c r="AS368" s="162" t="s">
        <v>8521</v>
      </c>
      <c r="AT368" s="162" t="s">
        <v>8481</v>
      </c>
      <c r="AU368" s="162" t="s">
        <v>8482</v>
      </c>
      <c r="AV368" s="162" t="s">
        <v>8522</v>
      </c>
      <c r="AW368" s="162" t="s">
        <v>8472</v>
      </c>
      <c r="AX368" s="162" t="s">
        <v>4966</v>
      </c>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row>
    <row r="369" spans="1:76" s="157" customFormat="1" ht="15.75" x14ac:dyDescent="0.25">
      <c r="A369" s="185" t="s">
        <v>565</v>
      </c>
      <c r="B369" s="186" t="s">
        <v>12116</v>
      </c>
      <c r="C369" s="186" t="s">
        <v>10889</v>
      </c>
      <c r="D369" s="186" t="s">
        <v>12117</v>
      </c>
      <c r="E369" s="186" t="s">
        <v>12118</v>
      </c>
      <c r="F369" s="186" t="s">
        <v>12119</v>
      </c>
      <c r="G369" s="185" t="s">
        <v>3816</v>
      </c>
      <c r="H369" s="187" t="s">
        <v>12102</v>
      </c>
      <c r="I369" s="185" t="s">
        <v>12120</v>
      </c>
      <c r="J369" s="188">
        <v>1</v>
      </c>
      <c r="K369" s="186" t="s">
        <v>4389</v>
      </c>
      <c r="L369" s="188">
        <v>6</v>
      </c>
      <c r="M369" s="186" t="s">
        <v>4427</v>
      </c>
      <c r="N369" s="188">
        <v>4</v>
      </c>
      <c r="O369" s="186" t="s">
        <v>28</v>
      </c>
      <c r="P369" s="188">
        <v>2</v>
      </c>
      <c r="Q369" s="186" t="s">
        <v>11668</v>
      </c>
      <c r="R369" s="188" t="s">
        <v>746</v>
      </c>
      <c r="S369" s="186" t="s">
        <v>11687</v>
      </c>
      <c r="T369" s="188" t="s">
        <v>747</v>
      </c>
      <c r="U369" s="186" t="s">
        <v>11701</v>
      </c>
      <c r="V369" s="188" t="s">
        <v>10762</v>
      </c>
      <c r="W369" s="186" t="s">
        <v>10763</v>
      </c>
      <c r="X369" s="188" t="s">
        <v>728</v>
      </c>
      <c r="Y369" s="186" t="s">
        <v>4393</v>
      </c>
      <c r="Z369" s="186" t="str">
        <f t="shared" si="10"/>
        <v>3 Salud y bienestar</v>
      </c>
      <c r="AA369" s="188">
        <v>3.8</v>
      </c>
      <c r="AB369" s="186" t="s">
        <v>12069</v>
      </c>
      <c r="AC369" s="186" t="str">
        <f t="shared" si="11"/>
        <v>3.8 Lograr la cobertura sanitaria universal, en particular la proteccion contra los riesgos financieros, el acceso a servicios de salud esenciales de calidad y el acceso a medicamentos y vacunas seguros, eficaces, asequibles y de calidad para todos</v>
      </c>
      <c r="AD369" s="162" t="s">
        <v>8523</v>
      </c>
      <c r="AE369" s="162" t="s">
        <v>8524</v>
      </c>
      <c r="AF369" s="162" t="s">
        <v>4449</v>
      </c>
      <c r="AG369" s="162" t="s">
        <v>4450</v>
      </c>
      <c r="AH369" s="162" t="s">
        <v>719</v>
      </c>
      <c r="AI369" s="162" t="s">
        <v>8525</v>
      </c>
      <c r="AJ369" s="162" t="s">
        <v>8526</v>
      </c>
      <c r="AK369" s="162" t="s">
        <v>3968</v>
      </c>
      <c r="AL369" s="162" t="s">
        <v>8527</v>
      </c>
      <c r="AM369" s="162" t="s">
        <v>3996</v>
      </c>
      <c r="AN369" s="162" t="s">
        <v>3997</v>
      </c>
      <c r="AO369" s="162" t="s">
        <v>3998</v>
      </c>
      <c r="AP369" s="162" t="s">
        <v>719</v>
      </c>
      <c r="AQ369" s="162" t="s">
        <v>8528</v>
      </c>
      <c r="AR369" s="162" t="s">
        <v>8529</v>
      </c>
      <c r="AS369" s="162" t="s">
        <v>8530</v>
      </c>
      <c r="AT369" s="162" t="s">
        <v>8472</v>
      </c>
      <c r="AU369" s="162" t="s">
        <v>4966</v>
      </c>
      <c r="AV369" s="162" t="s">
        <v>8531</v>
      </c>
      <c r="AW369" s="162" t="s">
        <v>8472</v>
      </c>
      <c r="AX369" s="162" t="s">
        <v>4966</v>
      </c>
      <c r="AY369" s="162" t="s">
        <v>8532</v>
      </c>
      <c r="AZ369" s="162" t="s">
        <v>8472</v>
      </c>
      <c r="BA369" s="162" t="s">
        <v>4966</v>
      </c>
      <c r="BB369" s="162" t="s">
        <v>8533</v>
      </c>
      <c r="BC369" s="162" t="s">
        <v>8472</v>
      </c>
      <c r="BD369" s="162" t="s">
        <v>4966</v>
      </c>
      <c r="BE369" s="162" t="s">
        <v>8534</v>
      </c>
      <c r="BF369" s="162" t="s">
        <v>8472</v>
      </c>
      <c r="BG369" s="162" t="s">
        <v>4966</v>
      </c>
      <c r="BH369" s="162"/>
      <c r="BI369" s="162"/>
      <c r="BJ369" s="162"/>
      <c r="BK369" s="162"/>
      <c r="BL369" s="162"/>
      <c r="BM369" s="162"/>
      <c r="BN369" s="162"/>
      <c r="BO369" s="162"/>
      <c r="BP369" s="162"/>
      <c r="BQ369" s="162"/>
      <c r="BR369" s="162"/>
      <c r="BS369" s="162"/>
      <c r="BT369" s="162"/>
      <c r="BU369" s="162"/>
      <c r="BV369" s="162"/>
      <c r="BW369" s="162"/>
      <c r="BX369" s="162"/>
    </row>
    <row r="370" spans="1:76" s="157" customFormat="1" ht="15.75" x14ac:dyDescent="0.25">
      <c r="A370" s="185" t="s">
        <v>565</v>
      </c>
      <c r="B370" s="186" t="s">
        <v>12116</v>
      </c>
      <c r="C370" s="186" t="s">
        <v>10889</v>
      </c>
      <c r="D370" s="186" t="s">
        <v>12117</v>
      </c>
      <c r="E370" s="186" t="s">
        <v>12118</v>
      </c>
      <c r="F370" s="186" t="s">
        <v>12119</v>
      </c>
      <c r="G370" s="185" t="s">
        <v>666</v>
      </c>
      <c r="H370" s="187" t="s">
        <v>11619</v>
      </c>
      <c r="I370" s="185" t="s">
        <v>3138</v>
      </c>
      <c r="J370" s="188">
        <v>1</v>
      </c>
      <c r="K370" s="186" t="s">
        <v>4389</v>
      </c>
      <c r="L370" s="188">
        <v>6</v>
      </c>
      <c r="M370" s="186" t="s">
        <v>4427</v>
      </c>
      <c r="N370" s="188">
        <v>4</v>
      </c>
      <c r="O370" s="186" t="s">
        <v>28</v>
      </c>
      <c r="P370" s="188">
        <v>2</v>
      </c>
      <c r="Q370" s="186" t="s">
        <v>11668</v>
      </c>
      <c r="R370" s="188" t="s">
        <v>746</v>
      </c>
      <c r="S370" s="186" t="s">
        <v>11687</v>
      </c>
      <c r="T370" s="188" t="s">
        <v>747</v>
      </c>
      <c r="U370" s="186" t="s">
        <v>11701</v>
      </c>
      <c r="V370" s="188" t="s">
        <v>3987</v>
      </c>
      <c r="W370" s="186" t="s">
        <v>3988</v>
      </c>
      <c r="X370" s="188" t="s">
        <v>728</v>
      </c>
      <c r="Y370" s="186" t="s">
        <v>4393</v>
      </c>
      <c r="Z370" s="186" t="str">
        <f t="shared" si="10"/>
        <v>3 Salud y bienestar</v>
      </c>
      <c r="AA370" s="188">
        <v>3.8</v>
      </c>
      <c r="AB370" s="186" t="s">
        <v>12069</v>
      </c>
      <c r="AC370" s="186" t="str">
        <f t="shared" si="11"/>
        <v>3.8 Lograr la cobertura sanitaria universal, en particular la proteccion contra los riesgos financieros, el acceso a servicios de salud esenciales de calidad y el acceso a medicamentos y vacunas seguros, eficaces, asequibles y de calidad para todos</v>
      </c>
      <c r="AD370" s="162" t="s">
        <v>8535</v>
      </c>
      <c r="AE370" s="162" t="s">
        <v>8536</v>
      </c>
      <c r="AF370" s="162" t="s">
        <v>8537</v>
      </c>
      <c r="AG370" s="162" t="s">
        <v>8538</v>
      </c>
      <c r="AH370" s="162" t="s">
        <v>719</v>
      </c>
      <c r="AI370" s="162" t="s">
        <v>8539</v>
      </c>
      <c r="AJ370" s="162" t="s">
        <v>8540</v>
      </c>
      <c r="AK370" s="162" t="s">
        <v>3968</v>
      </c>
      <c r="AL370" s="162" t="s">
        <v>8541</v>
      </c>
      <c r="AM370" s="162" t="s">
        <v>3996</v>
      </c>
      <c r="AN370" s="162" t="s">
        <v>3997</v>
      </c>
      <c r="AO370" s="162" t="s">
        <v>3998</v>
      </c>
      <c r="AP370" s="162" t="s">
        <v>719</v>
      </c>
      <c r="AQ370" s="162" t="s">
        <v>8542</v>
      </c>
      <c r="AR370" s="162" t="s">
        <v>8543</v>
      </c>
      <c r="AS370" s="162" t="s">
        <v>8544</v>
      </c>
      <c r="AT370" s="162" t="s">
        <v>8545</v>
      </c>
      <c r="AU370" s="162" t="s">
        <v>4488</v>
      </c>
      <c r="AV370" s="162" t="s">
        <v>8546</v>
      </c>
      <c r="AW370" s="162" t="s">
        <v>8460</v>
      </c>
      <c r="AX370" s="162" t="s">
        <v>4844</v>
      </c>
      <c r="AY370" s="162" t="s">
        <v>8547</v>
      </c>
      <c r="AZ370" s="162" t="s">
        <v>8545</v>
      </c>
      <c r="BA370" s="162" t="s">
        <v>4488</v>
      </c>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row>
    <row r="371" spans="1:76" s="157" customFormat="1" ht="15.75" x14ac:dyDescent="0.25">
      <c r="A371" s="185" t="s">
        <v>565</v>
      </c>
      <c r="B371" s="186" t="s">
        <v>12116</v>
      </c>
      <c r="C371" s="186" t="s">
        <v>10889</v>
      </c>
      <c r="D371" s="186" t="s">
        <v>12117</v>
      </c>
      <c r="E371" s="186" t="s">
        <v>12118</v>
      </c>
      <c r="F371" s="186" t="s">
        <v>12119</v>
      </c>
      <c r="G371" s="185" t="s">
        <v>3862</v>
      </c>
      <c r="H371" s="187" t="s">
        <v>11623</v>
      </c>
      <c r="I371" s="185" t="s">
        <v>12121</v>
      </c>
      <c r="J371" s="188">
        <v>1</v>
      </c>
      <c r="K371" s="186" t="s">
        <v>4389</v>
      </c>
      <c r="L371" s="188">
        <v>6</v>
      </c>
      <c r="M371" s="186" t="s">
        <v>4427</v>
      </c>
      <c r="N371" s="188">
        <v>4</v>
      </c>
      <c r="O371" s="186" t="s">
        <v>28</v>
      </c>
      <c r="P371" s="188">
        <v>2</v>
      </c>
      <c r="Q371" s="186" t="s">
        <v>11668</v>
      </c>
      <c r="R371" s="188" t="s">
        <v>746</v>
      </c>
      <c r="S371" s="186" t="s">
        <v>11687</v>
      </c>
      <c r="T371" s="188" t="s">
        <v>747</v>
      </c>
      <c r="U371" s="186" t="s">
        <v>11701</v>
      </c>
      <c r="V371" s="188" t="s">
        <v>4005</v>
      </c>
      <c r="W371" s="186" t="s">
        <v>4006</v>
      </c>
      <c r="X371" s="188" t="s">
        <v>728</v>
      </c>
      <c r="Y371" s="186" t="s">
        <v>4393</v>
      </c>
      <c r="Z371" s="186" t="str">
        <f t="shared" si="10"/>
        <v>3 Salud y bienestar</v>
      </c>
      <c r="AA371" s="188">
        <v>3.8</v>
      </c>
      <c r="AB371" s="186" t="s">
        <v>12069</v>
      </c>
      <c r="AC371" s="186" t="str">
        <f t="shared" si="11"/>
        <v>3.8 Lograr la cobertura sanitaria universal, en particular la proteccion contra los riesgos financieros, el acceso a servicios de salud esenciales de calidad y el acceso a medicamentos y vacunas seguros, eficaces, asequibles y de calidad para todos</v>
      </c>
      <c r="AD371" s="162" t="s">
        <v>8548</v>
      </c>
      <c r="AE371" s="162" t="s">
        <v>8549</v>
      </c>
      <c r="AF371" s="162" t="s">
        <v>4481</v>
      </c>
      <c r="AG371" s="162" t="s">
        <v>8550</v>
      </c>
      <c r="AH371" s="162" t="s">
        <v>719</v>
      </c>
      <c r="AI371" s="162" t="s">
        <v>8551</v>
      </c>
      <c r="AJ371" s="162" t="s">
        <v>8552</v>
      </c>
      <c r="AK371" s="162" t="s">
        <v>4013</v>
      </c>
      <c r="AL371" s="162" t="s">
        <v>8553</v>
      </c>
      <c r="AM371" s="162" t="s">
        <v>3996</v>
      </c>
      <c r="AN371" s="162" t="s">
        <v>3997</v>
      </c>
      <c r="AO371" s="162" t="s">
        <v>3998</v>
      </c>
      <c r="AP371" s="162" t="s">
        <v>719</v>
      </c>
      <c r="AQ371" s="162" t="s">
        <v>8554</v>
      </c>
      <c r="AR371" s="162" t="s">
        <v>8555</v>
      </c>
      <c r="AS371" s="162" t="s">
        <v>8556</v>
      </c>
      <c r="AT371" s="162" t="s">
        <v>8460</v>
      </c>
      <c r="AU371" s="162" t="s">
        <v>4844</v>
      </c>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row>
    <row r="372" spans="1:76" s="157" customFormat="1" ht="15.75" x14ac:dyDescent="0.25">
      <c r="A372" s="185" t="s">
        <v>565</v>
      </c>
      <c r="B372" s="186" t="s">
        <v>12116</v>
      </c>
      <c r="C372" s="186" t="s">
        <v>10889</v>
      </c>
      <c r="D372" s="186" t="s">
        <v>12117</v>
      </c>
      <c r="E372" s="186" t="s">
        <v>12118</v>
      </c>
      <c r="F372" s="186" t="s">
        <v>12119</v>
      </c>
      <c r="G372" s="185" t="s">
        <v>667</v>
      </c>
      <c r="H372" s="187" t="s">
        <v>11625</v>
      </c>
      <c r="I372" s="185" t="s">
        <v>3136</v>
      </c>
      <c r="J372" s="188">
        <v>5</v>
      </c>
      <c r="K372" s="186" t="s">
        <v>11626</v>
      </c>
      <c r="L372" s="188">
        <v>3</v>
      </c>
      <c r="M372" s="186" t="s">
        <v>7725</v>
      </c>
      <c r="N372" s="188">
        <v>3</v>
      </c>
      <c r="O372" s="186" t="s">
        <v>4021</v>
      </c>
      <c r="P372" s="188">
        <v>1</v>
      </c>
      <c r="Q372" s="186" t="s">
        <v>3957</v>
      </c>
      <c r="R372" s="188" t="s">
        <v>739</v>
      </c>
      <c r="S372" s="186" t="s">
        <v>11627</v>
      </c>
      <c r="T372" s="188" t="s">
        <v>720</v>
      </c>
      <c r="U372" s="186" t="s">
        <v>4020</v>
      </c>
      <c r="V372" s="188" t="s">
        <v>4022</v>
      </c>
      <c r="W372" s="186" t="s">
        <v>4023</v>
      </c>
      <c r="X372" s="188" t="s">
        <v>2870</v>
      </c>
      <c r="Y372" s="186" t="s">
        <v>4024</v>
      </c>
      <c r="Z372" s="186" t="str">
        <f t="shared" si="10"/>
        <v>11 Ciudades y comunidades sostenibles</v>
      </c>
      <c r="AA372" s="188">
        <v>11.5</v>
      </c>
      <c r="AB372" s="186" t="s">
        <v>4025</v>
      </c>
      <c r="AC372" s="186" t="str">
        <f t="shared" si="11"/>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372" s="162" t="s">
        <v>8557</v>
      </c>
      <c r="AE372" s="162" t="s">
        <v>8549</v>
      </c>
      <c r="AF372" s="162" t="s">
        <v>4492</v>
      </c>
      <c r="AG372" s="162" t="s">
        <v>8558</v>
      </c>
      <c r="AH372" s="162" t="s">
        <v>719</v>
      </c>
      <c r="AI372" s="162" t="s">
        <v>8559</v>
      </c>
      <c r="AJ372" s="162" t="s">
        <v>8560</v>
      </c>
      <c r="AK372" s="162" t="s">
        <v>4013</v>
      </c>
      <c r="AL372" s="162" t="s">
        <v>8553</v>
      </c>
      <c r="AM372" s="162" t="s">
        <v>3996</v>
      </c>
      <c r="AN372" s="162" t="s">
        <v>3997</v>
      </c>
      <c r="AO372" s="162" t="s">
        <v>3998</v>
      </c>
      <c r="AP372" s="162" t="s">
        <v>719</v>
      </c>
      <c r="AQ372" s="162" t="s">
        <v>8561</v>
      </c>
      <c r="AR372" s="162" t="s">
        <v>8562</v>
      </c>
      <c r="AS372" s="162" t="s">
        <v>8563</v>
      </c>
      <c r="AT372" s="162" t="s">
        <v>8460</v>
      </c>
      <c r="AU372" s="162" t="s">
        <v>4844</v>
      </c>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row>
    <row r="373" spans="1:76" s="157" customFormat="1" ht="15.75" x14ac:dyDescent="0.25">
      <c r="A373" s="185" t="s">
        <v>565</v>
      </c>
      <c r="B373" s="186" t="s">
        <v>12116</v>
      </c>
      <c r="C373" s="186" t="s">
        <v>10889</v>
      </c>
      <c r="D373" s="186" t="s">
        <v>12117</v>
      </c>
      <c r="E373" s="186" t="s">
        <v>12118</v>
      </c>
      <c r="F373" s="186" t="s">
        <v>12119</v>
      </c>
      <c r="G373" s="185" t="s">
        <v>679</v>
      </c>
      <c r="H373" s="187" t="s">
        <v>12122</v>
      </c>
      <c r="I373" s="185" t="s">
        <v>3139</v>
      </c>
      <c r="J373" s="188">
        <v>1</v>
      </c>
      <c r="K373" s="186" t="s">
        <v>4389</v>
      </c>
      <c r="L373" s="188">
        <v>6</v>
      </c>
      <c r="M373" s="186" t="s">
        <v>4427</v>
      </c>
      <c r="N373" s="188">
        <v>4</v>
      </c>
      <c r="O373" s="186" t="s">
        <v>28</v>
      </c>
      <c r="P373" s="188">
        <v>2</v>
      </c>
      <c r="Q373" s="186" t="s">
        <v>11668</v>
      </c>
      <c r="R373" s="188" t="s">
        <v>746</v>
      </c>
      <c r="S373" s="186" t="s">
        <v>11687</v>
      </c>
      <c r="T373" s="188" t="s">
        <v>747</v>
      </c>
      <c r="U373" s="186" t="s">
        <v>11701</v>
      </c>
      <c r="V373" s="188" t="s">
        <v>2488</v>
      </c>
      <c r="W373" s="186" t="s">
        <v>10928</v>
      </c>
      <c r="X373" s="188" t="s">
        <v>728</v>
      </c>
      <c r="Y373" s="186" t="s">
        <v>4393</v>
      </c>
      <c r="Z373" s="186" t="str">
        <f t="shared" si="10"/>
        <v>3 Salud y bienestar</v>
      </c>
      <c r="AA373" s="188">
        <v>3.4</v>
      </c>
      <c r="AB373" s="186" t="s">
        <v>4394</v>
      </c>
      <c r="AC373" s="186" t="str">
        <f t="shared" si="11"/>
        <v>3.4 Para 2030, reducir en un tercio la mortalidad prematura por enfermedades no transmisibles mediante la prevencion y el tratamiento y promover la salud mental y el bienestar</v>
      </c>
      <c r="AD373" s="162" t="s">
        <v>8564</v>
      </c>
      <c r="AE373" s="162" t="s">
        <v>8565</v>
      </c>
      <c r="AF373" s="162" t="s">
        <v>3991</v>
      </c>
      <c r="AG373" s="162" t="s">
        <v>8566</v>
      </c>
      <c r="AH373" s="162" t="s">
        <v>719</v>
      </c>
      <c r="AI373" s="162" t="s">
        <v>8567</v>
      </c>
      <c r="AJ373" s="162" t="s">
        <v>8568</v>
      </c>
      <c r="AK373" s="162" t="s">
        <v>4013</v>
      </c>
      <c r="AL373" s="162" t="s">
        <v>8569</v>
      </c>
      <c r="AM373" s="162" t="s">
        <v>3996</v>
      </c>
      <c r="AN373" s="162" t="s">
        <v>3997</v>
      </c>
      <c r="AO373" s="162" t="s">
        <v>3998</v>
      </c>
      <c r="AP373" s="162" t="s">
        <v>719</v>
      </c>
      <c r="AQ373" s="162" t="s">
        <v>8570</v>
      </c>
      <c r="AR373" s="162" t="s">
        <v>8571</v>
      </c>
      <c r="AS373" s="162" t="s">
        <v>8572</v>
      </c>
      <c r="AT373" s="162" t="s">
        <v>8573</v>
      </c>
      <c r="AU373" s="162" t="s">
        <v>6852</v>
      </c>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row>
    <row r="374" spans="1:76" s="157" customFormat="1" ht="15.75" x14ac:dyDescent="0.25">
      <c r="A374" s="185" t="s">
        <v>566</v>
      </c>
      <c r="B374" s="186" t="s">
        <v>12123</v>
      </c>
      <c r="C374" s="186" t="s">
        <v>10966</v>
      </c>
      <c r="D374" s="186" t="s">
        <v>10967</v>
      </c>
      <c r="E374" s="186" t="s">
        <v>12124</v>
      </c>
      <c r="F374" s="186" t="s">
        <v>12125</v>
      </c>
      <c r="G374" s="185" t="s">
        <v>3841</v>
      </c>
      <c r="H374" s="187" t="s">
        <v>12126</v>
      </c>
      <c r="I374" s="185" t="s">
        <v>12127</v>
      </c>
      <c r="J374" s="188">
        <v>1</v>
      </c>
      <c r="K374" s="186" t="s">
        <v>4389</v>
      </c>
      <c r="L374" s="188">
        <v>6</v>
      </c>
      <c r="M374" s="186" t="s">
        <v>4427</v>
      </c>
      <c r="N374" s="188" t="s">
        <v>720</v>
      </c>
      <c r="O374" s="186" t="s">
        <v>10948</v>
      </c>
      <c r="P374" s="188">
        <v>2</v>
      </c>
      <c r="Q374" s="186" t="s">
        <v>11668</v>
      </c>
      <c r="R374" s="188" t="s">
        <v>721</v>
      </c>
      <c r="S374" s="186" t="s">
        <v>11675</v>
      </c>
      <c r="T374" s="188" t="s">
        <v>719</v>
      </c>
      <c r="U374" s="186" t="s">
        <v>12128</v>
      </c>
      <c r="V374" s="188" t="s">
        <v>10949</v>
      </c>
      <c r="W374" s="186" t="s">
        <v>10950</v>
      </c>
      <c r="X374" s="188" t="s">
        <v>728</v>
      </c>
      <c r="Y374" s="186" t="s">
        <v>4393</v>
      </c>
      <c r="Z374" s="186" t="str">
        <f t="shared" si="10"/>
        <v>3 Salud y bienestar</v>
      </c>
      <c r="AA374" s="188">
        <v>3.7</v>
      </c>
      <c r="AB374" s="186" t="s">
        <v>12129</v>
      </c>
      <c r="AC374" s="186" t="str">
        <f t="shared" si="11"/>
        <v>3.7 Para 2030, garantizar el acceso universal a los servicios de salud sexual y reproductiva, incluidos los de planificacion de la familia, informacion y educacion, y la integracion de la salud reproductiva en las estrategias y los programas nacionales</v>
      </c>
      <c r="AD374" s="162" t="s">
        <v>4074</v>
      </c>
      <c r="AE374" s="162" t="s">
        <v>8574</v>
      </c>
      <c r="AF374" s="162" t="s">
        <v>4076</v>
      </c>
      <c r="AG374" s="162" t="s">
        <v>8575</v>
      </c>
      <c r="AH374" s="162" t="s">
        <v>719</v>
      </c>
      <c r="AI374" s="162" t="s">
        <v>8576</v>
      </c>
      <c r="AJ374" s="162" t="s">
        <v>8577</v>
      </c>
      <c r="AK374" s="162" t="s">
        <v>4013</v>
      </c>
      <c r="AL374" s="162" t="s">
        <v>8578</v>
      </c>
      <c r="AM374" s="162" t="s">
        <v>3996</v>
      </c>
      <c r="AN374" s="162" t="s">
        <v>3997</v>
      </c>
      <c r="AO374" s="162" t="s">
        <v>3998</v>
      </c>
      <c r="AP374" s="162" t="s">
        <v>719</v>
      </c>
      <c r="AQ374" s="162" t="s">
        <v>8579</v>
      </c>
      <c r="AR374" s="162" t="s">
        <v>8580</v>
      </c>
      <c r="AS374" s="162" t="s">
        <v>8581</v>
      </c>
      <c r="AT374" s="162" t="s">
        <v>8573</v>
      </c>
      <c r="AU374" s="162" t="s">
        <v>6852</v>
      </c>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row>
    <row r="375" spans="1:76" s="157" customFormat="1" ht="15.75" x14ac:dyDescent="0.25">
      <c r="A375" s="185" t="s">
        <v>566</v>
      </c>
      <c r="B375" s="186" t="s">
        <v>12123</v>
      </c>
      <c r="C375" s="186" t="s">
        <v>10966</v>
      </c>
      <c r="D375" s="186" t="s">
        <v>10967</v>
      </c>
      <c r="E375" s="186" t="s">
        <v>12124</v>
      </c>
      <c r="F375" s="186" t="s">
        <v>12125</v>
      </c>
      <c r="G375" s="185" t="s">
        <v>666</v>
      </c>
      <c r="H375" s="187" t="s">
        <v>11619</v>
      </c>
      <c r="I375" s="185" t="s">
        <v>3149</v>
      </c>
      <c r="J375" s="188">
        <v>1</v>
      </c>
      <c r="K375" s="186" t="s">
        <v>4389</v>
      </c>
      <c r="L375" s="188">
        <v>6</v>
      </c>
      <c r="M375" s="186" t="s">
        <v>4427</v>
      </c>
      <c r="N375" s="188" t="s">
        <v>720</v>
      </c>
      <c r="O375" s="186" t="s">
        <v>10948</v>
      </c>
      <c r="P375" s="188">
        <v>2</v>
      </c>
      <c r="Q375" s="186" t="s">
        <v>11668</v>
      </c>
      <c r="R375" s="188" t="s">
        <v>721</v>
      </c>
      <c r="S375" s="186" t="s">
        <v>11675</v>
      </c>
      <c r="T375" s="188" t="s">
        <v>719</v>
      </c>
      <c r="U375" s="186" t="s">
        <v>12128</v>
      </c>
      <c r="V375" s="188" t="s">
        <v>3987</v>
      </c>
      <c r="W375" s="186" t="s">
        <v>3988</v>
      </c>
      <c r="X375" s="188" t="s">
        <v>728</v>
      </c>
      <c r="Y375" s="186" t="s">
        <v>4393</v>
      </c>
      <c r="Z375" s="186" t="str">
        <f t="shared" si="10"/>
        <v>3 Salud y bienestar</v>
      </c>
      <c r="AA375" s="188">
        <v>3.7</v>
      </c>
      <c r="AB375" s="186" t="s">
        <v>12129</v>
      </c>
      <c r="AC375" s="186" t="str">
        <f t="shared" si="11"/>
        <v>3.7 Para 2030, garantizar el acceso universal a los servicios de salud sexual y reproductiva, incluidos los de planificacion de la familia, informacion y educacion, y la integracion de la salud reproductiva en las estrategias y los programas nacionales</v>
      </c>
      <c r="AD375" s="162" t="s">
        <v>8582</v>
      </c>
      <c r="AE375" s="162" t="s">
        <v>8583</v>
      </c>
      <c r="AF375" s="162" t="s">
        <v>8584</v>
      </c>
      <c r="AG375" s="162" t="s">
        <v>8585</v>
      </c>
      <c r="AH375" s="162" t="s">
        <v>719</v>
      </c>
      <c r="AI375" s="162" t="s">
        <v>8586</v>
      </c>
      <c r="AJ375" s="162" t="s">
        <v>8587</v>
      </c>
      <c r="AK375" s="162" t="s">
        <v>3968</v>
      </c>
      <c r="AL375" s="162" t="s">
        <v>8588</v>
      </c>
      <c r="AM375" s="162" t="s">
        <v>3996</v>
      </c>
      <c r="AN375" s="162" t="s">
        <v>3997</v>
      </c>
      <c r="AO375" s="162" t="s">
        <v>3998</v>
      </c>
      <c r="AP375" s="162" t="s">
        <v>719</v>
      </c>
      <c r="AQ375" s="162" t="s">
        <v>8589</v>
      </c>
      <c r="AR375" s="162" t="s">
        <v>8590</v>
      </c>
      <c r="AS375" s="162" t="s">
        <v>8591</v>
      </c>
      <c r="AT375" s="162" t="s">
        <v>8592</v>
      </c>
      <c r="AU375" s="162" t="s">
        <v>8593</v>
      </c>
      <c r="AV375" s="162" t="s">
        <v>8594</v>
      </c>
      <c r="AW375" s="162" t="s">
        <v>8592</v>
      </c>
      <c r="AX375" s="162" t="s">
        <v>8593</v>
      </c>
      <c r="AY375" s="162" t="s">
        <v>8595</v>
      </c>
      <c r="AZ375" s="162" t="s">
        <v>8592</v>
      </c>
      <c r="BA375" s="162" t="s">
        <v>8593</v>
      </c>
      <c r="BB375" s="162" t="s">
        <v>8596</v>
      </c>
      <c r="BC375" s="162" t="s">
        <v>8592</v>
      </c>
      <c r="BD375" s="162" t="s">
        <v>8593</v>
      </c>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row>
    <row r="376" spans="1:76" s="157" customFormat="1" ht="15.75" x14ac:dyDescent="0.25">
      <c r="A376" s="185" t="s">
        <v>566</v>
      </c>
      <c r="B376" s="186" t="s">
        <v>12123</v>
      </c>
      <c r="C376" s="186" t="s">
        <v>10966</v>
      </c>
      <c r="D376" s="186" t="s">
        <v>10967</v>
      </c>
      <c r="E376" s="186" t="s">
        <v>12124</v>
      </c>
      <c r="F376" s="186" t="s">
        <v>12125</v>
      </c>
      <c r="G376" s="185" t="s">
        <v>3862</v>
      </c>
      <c r="H376" s="187" t="s">
        <v>11623</v>
      </c>
      <c r="I376" s="185" t="s">
        <v>12130</v>
      </c>
      <c r="J376" s="188">
        <v>1</v>
      </c>
      <c r="K376" s="186" t="s">
        <v>4389</v>
      </c>
      <c r="L376" s="188">
        <v>6</v>
      </c>
      <c r="M376" s="186" t="s">
        <v>4427</v>
      </c>
      <c r="N376" s="188" t="s">
        <v>720</v>
      </c>
      <c r="O376" s="186" t="s">
        <v>10948</v>
      </c>
      <c r="P376" s="188">
        <v>2</v>
      </c>
      <c r="Q376" s="186" t="s">
        <v>11668</v>
      </c>
      <c r="R376" s="188" t="s">
        <v>721</v>
      </c>
      <c r="S376" s="186" t="s">
        <v>11675</v>
      </c>
      <c r="T376" s="188" t="s">
        <v>719</v>
      </c>
      <c r="U376" s="186" t="s">
        <v>12128</v>
      </c>
      <c r="V376" s="188" t="s">
        <v>4005</v>
      </c>
      <c r="W376" s="186" t="s">
        <v>4006</v>
      </c>
      <c r="X376" s="188" t="s">
        <v>728</v>
      </c>
      <c r="Y376" s="186" t="s">
        <v>4393</v>
      </c>
      <c r="Z376" s="186" t="str">
        <f t="shared" si="10"/>
        <v>3 Salud y bienestar</v>
      </c>
      <c r="AA376" s="188">
        <v>3.7</v>
      </c>
      <c r="AB376" s="186" t="s">
        <v>12129</v>
      </c>
      <c r="AC376" s="186" t="str">
        <f t="shared" si="11"/>
        <v>3.7 Para 2030, garantizar el acceso universal a los servicios de salud sexual y reproductiva, incluidos los de planificacion de la familia, informacion y educacion, y la integracion de la salud reproductiva en las estrategias y los programas nacionales</v>
      </c>
      <c r="AD376" s="162" t="s">
        <v>8597</v>
      </c>
      <c r="AE376" s="162" t="s">
        <v>8549</v>
      </c>
      <c r="AF376" s="162" t="s">
        <v>4538</v>
      </c>
      <c r="AG376" s="162" t="s">
        <v>4539</v>
      </c>
      <c r="AH376" s="162" t="s">
        <v>719</v>
      </c>
      <c r="AI376" s="162" t="s">
        <v>8598</v>
      </c>
      <c r="AJ376" s="162" t="s">
        <v>8599</v>
      </c>
      <c r="AK376" s="162" t="s">
        <v>4013</v>
      </c>
      <c r="AL376" s="162" t="s">
        <v>8600</v>
      </c>
      <c r="AM376" s="162" t="s">
        <v>3996</v>
      </c>
      <c r="AN376" s="162" t="s">
        <v>3997</v>
      </c>
      <c r="AO376" s="162" t="s">
        <v>3998</v>
      </c>
      <c r="AP376" s="162" t="s">
        <v>719</v>
      </c>
      <c r="AQ376" s="162" t="s">
        <v>8601</v>
      </c>
      <c r="AR376" s="162" t="s">
        <v>8602</v>
      </c>
      <c r="AS376" s="162" t="s">
        <v>8603</v>
      </c>
      <c r="AT376" s="162" t="s">
        <v>8604</v>
      </c>
      <c r="AU376" s="162" t="s">
        <v>8605</v>
      </c>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row>
    <row r="377" spans="1:76" s="157" customFormat="1" ht="15.75" x14ac:dyDescent="0.25">
      <c r="A377" s="185" t="s">
        <v>566</v>
      </c>
      <c r="B377" s="186" t="s">
        <v>12123</v>
      </c>
      <c r="C377" s="186" t="s">
        <v>10966</v>
      </c>
      <c r="D377" s="186" t="s">
        <v>10967</v>
      </c>
      <c r="E377" s="186" t="s">
        <v>12124</v>
      </c>
      <c r="F377" s="186" t="s">
        <v>12125</v>
      </c>
      <c r="G377" s="185" t="s">
        <v>667</v>
      </c>
      <c r="H377" s="187" t="s">
        <v>11625</v>
      </c>
      <c r="I377" s="185" t="s">
        <v>3147</v>
      </c>
      <c r="J377" s="188">
        <v>5</v>
      </c>
      <c r="K377" s="186" t="s">
        <v>11626</v>
      </c>
      <c r="L377" s="188">
        <v>3</v>
      </c>
      <c r="M377" s="186" t="s">
        <v>7725</v>
      </c>
      <c r="N377" s="188" t="s">
        <v>728</v>
      </c>
      <c r="O377" s="186" t="s">
        <v>4021</v>
      </c>
      <c r="P377" s="188">
        <v>1</v>
      </c>
      <c r="Q377" s="186" t="s">
        <v>3957</v>
      </c>
      <c r="R377" s="188" t="s">
        <v>739</v>
      </c>
      <c r="S377" s="186" t="s">
        <v>11627</v>
      </c>
      <c r="T377" s="188" t="s">
        <v>720</v>
      </c>
      <c r="U377" s="186" t="s">
        <v>4020</v>
      </c>
      <c r="V377" s="188" t="s">
        <v>4022</v>
      </c>
      <c r="W377" s="186" t="s">
        <v>4023</v>
      </c>
      <c r="X377" s="188" t="s">
        <v>2870</v>
      </c>
      <c r="Y377" s="186" t="s">
        <v>4024</v>
      </c>
      <c r="Z377" s="186" t="str">
        <f t="shared" si="10"/>
        <v>11 Ciudades y comunidades sostenibles</v>
      </c>
      <c r="AA377" s="188">
        <v>11.5</v>
      </c>
      <c r="AB377" s="186" t="s">
        <v>4025</v>
      </c>
      <c r="AC377" s="186" t="str">
        <f t="shared" si="11"/>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377" s="162" t="s">
        <v>8606</v>
      </c>
      <c r="AE377" s="162" t="s">
        <v>8607</v>
      </c>
      <c r="AF377" s="162" t="s">
        <v>8608</v>
      </c>
      <c r="AG377" s="162" t="s">
        <v>8609</v>
      </c>
      <c r="AH377" s="162" t="s">
        <v>719</v>
      </c>
      <c r="AI377" s="162" t="s">
        <v>8610</v>
      </c>
      <c r="AJ377" s="162" t="s">
        <v>8611</v>
      </c>
      <c r="AK377" s="162" t="s">
        <v>4050</v>
      </c>
      <c r="AL377" s="162" t="s">
        <v>8612</v>
      </c>
      <c r="AM377" s="162" t="s">
        <v>3996</v>
      </c>
      <c r="AN377" s="162" t="s">
        <v>3997</v>
      </c>
      <c r="AO377" s="162" t="s">
        <v>3998</v>
      </c>
      <c r="AP377" s="162" t="s">
        <v>719</v>
      </c>
      <c r="AQ377" s="162" t="s">
        <v>8613</v>
      </c>
      <c r="AR377" s="162" t="s">
        <v>8614</v>
      </c>
      <c r="AS377" s="162" t="s">
        <v>8615</v>
      </c>
      <c r="AT377" s="162" t="s">
        <v>8472</v>
      </c>
      <c r="AU377" s="162" t="s">
        <v>4966</v>
      </c>
      <c r="AV377" s="162" t="s">
        <v>8616</v>
      </c>
      <c r="AW377" s="162" t="s">
        <v>8472</v>
      </c>
      <c r="AX377" s="162" t="s">
        <v>4966</v>
      </c>
      <c r="AY377" s="162" t="s">
        <v>8617</v>
      </c>
      <c r="AZ377" s="162" t="s">
        <v>8472</v>
      </c>
      <c r="BA377" s="162" t="s">
        <v>4966</v>
      </c>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row>
    <row r="378" spans="1:76" s="157" customFormat="1" ht="15.75" x14ac:dyDescent="0.25">
      <c r="A378" s="185" t="s">
        <v>566</v>
      </c>
      <c r="B378" s="186" t="s">
        <v>12123</v>
      </c>
      <c r="C378" s="186" t="s">
        <v>10966</v>
      </c>
      <c r="D378" s="186" t="s">
        <v>10967</v>
      </c>
      <c r="E378" s="186" t="s">
        <v>12124</v>
      </c>
      <c r="F378" s="186" t="s">
        <v>12125</v>
      </c>
      <c r="G378" s="185" t="s">
        <v>3873</v>
      </c>
      <c r="H378" s="187" t="s">
        <v>12131</v>
      </c>
      <c r="I378" s="185" t="s">
        <v>3143</v>
      </c>
      <c r="J378" s="188">
        <v>1</v>
      </c>
      <c r="K378" s="186" t="s">
        <v>4389</v>
      </c>
      <c r="L378" s="188">
        <v>6</v>
      </c>
      <c r="M378" s="186" t="s">
        <v>4427</v>
      </c>
      <c r="N378" s="188" t="s">
        <v>720</v>
      </c>
      <c r="O378" s="186" t="s">
        <v>10948</v>
      </c>
      <c r="P378" s="188">
        <v>2</v>
      </c>
      <c r="Q378" s="186" t="s">
        <v>11668</v>
      </c>
      <c r="R378" s="188" t="s">
        <v>746</v>
      </c>
      <c r="S378" s="186" t="s">
        <v>11687</v>
      </c>
      <c r="T378" s="188" t="s">
        <v>732</v>
      </c>
      <c r="U378" s="186" t="s">
        <v>12068</v>
      </c>
      <c r="V378" s="188" t="s">
        <v>10988</v>
      </c>
      <c r="W378" s="186" t="s">
        <v>10989</v>
      </c>
      <c r="X378" s="188" t="s">
        <v>728</v>
      </c>
      <c r="Y378" s="186" t="s">
        <v>4393</v>
      </c>
      <c r="Z378" s="186" t="str">
        <f t="shared" si="10"/>
        <v>3 Salud y bienestar</v>
      </c>
      <c r="AA378" s="188">
        <v>3.7</v>
      </c>
      <c r="AB378" s="186" t="s">
        <v>12129</v>
      </c>
      <c r="AC378" s="186" t="str">
        <f t="shared" si="11"/>
        <v>3.7 Para 2030, garantizar el acceso universal a los servicios de salud sexual y reproductiva, incluidos los de planificacion de la familia, informacion y educacion, y la integracion de la salud reproductiva en las estrategias y los programas nacionales</v>
      </c>
      <c r="AD378" s="162" t="s">
        <v>8618</v>
      </c>
      <c r="AE378" s="162" t="s">
        <v>8619</v>
      </c>
      <c r="AF378" s="162" t="s">
        <v>8620</v>
      </c>
      <c r="AG378" s="162" t="s">
        <v>8621</v>
      </c>
      <c r="AH378" s="162" t="s">
        <v>719</v>
      </c>
      <c r="AI378" s="162" t="s">
        <v>8622</v>
      </c>
      <c r="AJ378" s="162" t="s">
        <v>8623</v>
      </c>
      <c r="AK378" s="162" t="s">
        <v>4050</v>
      </c>
      <c r="AL378" s="162" t="s">
        <v>8624</v>
      </c>
      <c r="AM378" s="162" t="s">
        <v>3996</v>
      </c>
      <c r="AN378" s="162" t="s">
        <v>3997</v>
      </c>
      <c r="AO378" s="162" t="s">
        <v>3998</v>
      </c>
      <c r="AP378" s="162" t="s">
        <v>719</v>
      </c>
      <c r="AQ378" s="162" t="s">
        <v>8625</v>
      </c>
      <c r="AR378" s="162" t="s">
        <v>8626</v>
      </c>
      <c r="AS378" s="162" t="s">
        <v>8627</v>
      </c>
      <c r="AT378" s="162" t="s">
        <v>8472</v>
      </c>
      <c r="AU378" s="162" t="s">
        <v>4966</v>
      </c>
      <c r="AV378" s="162" t="s">
        <v>8628</v>
      </c>
      <c r="AW378" s="162" t="s">
        <v>8472</v>
      </c>
      <c r="AX378" s="162" t="s">
        <v>4966</v>
      </c>
      <c r="AY378" s="162" t="s">
        <v>8629</v>
      </c>
      <c r="AZ378" s="162" t="s">
        <v>8472</v>
      </c>
      <c r="BA378" s="162" t="s">
        <v>4966</v>
      </c>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row>
    <row r="379" spans="1:76" s="157" customFormat="1" ht="15.75" x14ac:dyDescent="0.25">
      <c r="A379" s="185" t="s">
        <v>566</v>
      </c>
      <c r="B379" s="186" t="s">
        <v>12123</v>
      </c>
      <c r="C379" s="186" t="s">
        <v>10966</v>
      </c>
      <c r="D379" s="186" t="s">
        <v>10967</v>
      </c>
      <c r="E379" s="186" t="s">
        <v>12124</v>
      </c>
      <c r="F379" s="186" t="s">
        <v>12125</v>
      </c>
      <c r="G379" s="185" t="s">
        <v>684</v>
      </c>
      <c r="H379" s="187" t="s">
        <v>12132</v>
      </c>
      <c r="I379" s="185" t="s">
        <v>3153</v>
      </c>
      <c r="J379" s="188">
        <v>1</v>
      </c>
      <c r="K379" s="186" t="s">
        <v>4389</v>
      </c>
      <c r="L379" s="188">
        <v>6</v>
      </c>
      <c r="M379" s="186" t="s">
        <v>4427</v>
      </c>
      <c r="N379" s="188" t="s">
        <v>720</v>
      </c>
      <c r="O379" s="186" t="s">
        <v>10948</v>
      </c>
      <c r="P379" s="188">
        <v>2</v>
      </c>
      <c r="Q379" s="186" t="s">
        <v>11668</v>
      </c>
      <c r="R379" s="188" t="s">
        <v>746</v>
      </c>
      <c r="S379" s="186" t="s">
        <v>11687</v>
      </c>
      <c r="T379" s="188" t="s">
        <v>732</v>
      </c>
      <c r="U379" s="186" t="s">
        <v>12068</v>
      </c>
      <c r="V379" s="188" t="s">
        <v>10988</v>
      </c>
      <c r="W379" s="186" t="s">
        <v>10989</v>
      </c>
      <c r="X379" s="188" t="s">
        <v>728</v>
      </c>
      <c r="Y379" s="186" t="s">
        <v>4393</v>
      </c>
      <c r="Z379" s="186" t="str">
        <f t="shared" si="10"/>
        <v>3 Salud y bienestar</v>
      </c>
      <c r="AA379" s="188">
        <v>3.5</v>
      </c>
      <c r="AB379" s="186" t="s">
        <v>8305</v>
      </c>
      <c r="AC379" s="186" t="str">
        <f t="shared" si="11"/>
        <v>3.5 Fortalecer la prevencion y el tratamiento del abuso de sustancias adictivas, incluido el uso indebido de estupefacientes y el consumo nocivo de alcohol</v>
      </c>
      <c r="AD379" s="162" t="s">
        <v>8630</v>
      </c>
      <c r="AE379" s="162" t="s">
        <v>8631</v>
      </c>
      <c r="AF379" s="162" t="s">
        <v>8632</v>
      </c>
      <c r="AG379" s="162" t="s">
        <v>8633</v>
      </c>
      <c r="AH379" s="162" t="s">
        <v>719</v>
      </c>
      <c r="AI379" s="162" t="s">
        <v>8634</v>
      </c>
      <c r="AJ379" s="162" t="s">
        <v>8635</v>
      </c>
      <c r="AK379" s="162" t="s">
        <v>3968</v>
      </c>
      <c r="AL379" s="162" t="s">
        <v>8624</v>
      </c>
      <c r="AM379" s="162" t="s">
        <v>3996</v>
      </c>
      <c r="AN379" s="162" t="s">
        <v>3997</v>
      </c>
      <c r="AO379" s="162" t="s">
        <v>3998</v>
      </c>
      <c r="AP379" s="162" t="s">
        <v>719</v>
      </c>
      <c r="AQ379" s="162" t="s">
        <v>8636</v>
      </c>
      <c r="AR379" s="162" t="s">
        <v>8637</v>
      </c>
      <c r="AS379" s="162" t="s">
        <v>8638</v>
      </c>
      <c r="AT379" s="162" t="s">
        <v>8481</v>
      </c>
      <c r="AU379" s="162" t="s">
        <v>8482</v>
      </c>
      <c r="AV379" s="162" t="s">
        <v>8639</v>
      </c>
      <c r="AW379" s="162" t="s">
        <v>8467</v>
      </c>
      <c r="AX379" s="162" t="s">
        <v>8468</v>
      </c>
      <c r="AY379" s="162" t="s">
        <v>8640</v>
      </c>
      <c r="AZ379" s="162" t="s">
        <v>8545</v>
      </c>
      <c r="BA379" s="162" t="s">
        <v>4488</v>
      </c>
      <c r="BB379" s="162" t="s">
        <v>8641</v>
      </c>
      <c r="BC379" s="162" t="s">
        <v>8642</v>
      </c>
      <c r="BD379" s="162" t="s">
        <v>8643</v>
      </c>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row>
    <row r="380" spans="1:76" s="157" customFormat="1" ht="15.75" x14ac:dyDescent="0.25">
      <c r="A380" s="185" t="s">
        <v>567</v>
      </c>
      <c r="B380" s="186" t="s">
        <v>12133</v>
      </c>
      <c r="C380" s="186" t="s">
        <v>11014</v>
      </c>
      <c r="D380" s="186" t="s">
        <v>11015</v>
      </c>
      <c r="E380" s="186" t="s">
        <v>11016</v>
      </c>
      <c r="F380" s="186" t="s">
        <v>12134</v>
      </c>
      <c r="G380" s="185" t="s">
        <v>666</v>
      </c>
      <c r="H380" s="187" t="s">
        <v>11619</v>
      </c>
      <c r="I380" s="185" t="s">
        <v>3163</v>
      </c>
      <c r="J380" s="188">
        <v>1</v>
      </c>
      <c r="K380" s="186" t="s">
        <v>4389</v>
      </c>
      <c r="L380" s="188">
        <v>4</v>
      </c>
      <c r="M380" s="186" t="s">
        <v>5958</v>
      </c>
      <c r="N380" s="188" t="s">
        <v>728</v>
      </c>
      <c r="O380" s="186" t="s">
        <v>12078</v>
      </c>
      <c r="P380" s="188">
        <v>2</v>
      </c>
      <c r="Q380" s="186" t="s">
        <v>11668</v>
      </c>
      <c r="R380" s="188" t="s">
        <v>720</v>
      </c>
      <c r="S380" s="186" t="s">
        <v>11669</v>
      </c>
      <c r="T380" s="188" t="s">
        <v>720</v>
      </c>
      <c r="U380" s="186" t="s">
        <v>11698</v>
      </c>
      <c r="V380" s="188" t="s">
        <v>3987</v>
      </c>
      <c r="W380" s="186" t="s">
        <v>3988</v>
      </c>
      <c r="X380" s="188" t="s">
        <v>728</v>
      </c>
      <c r="Y380" s="186" t="s">
        <v>4393</v>
      </c>
      <c r="Z380" s="186" t="str">
        <f t="shared" si="10"/>
        <v>3 Salud y bienestar</v>
      </c>
      <c r="AA380" s="188" t="s">
        <v>12135</v>
      </c>
      <c r="AB380" s="186" t="s">
        <v>12136</v>
      </c>
      <c r="AC380" s="186" t="str">
        <f t="shared" si="11"/>
        <v>3.d Reforzar la capacidad de todos los paises, en particular los paises en desarrollo, en materia de alerta temprana, reduccion de riesgos y gestion de los riesgos para la salud nacional y mundial</v>
      </c>
      <c r="AD380" s="162" t="s">
        <v>8646</v>
      </c>
      <c r="AE380" s="162" t="s">
        <v>8647</v>
      </c>
      <c r="AF380" s="162" t="s">
        <v>4322</v>
      </c>
      <c r="AG380" s="162" t="s">
        <v>8648</v>
      </c>
      <c r="AH380" s="162" t="s">
        <v>719</v>
      </c>
      <c r="AI380" s="162" t="s">
        <v>8649</v>
      </c>
      <c r="AJ380" s="162" t="s">
        <v>8650</v>
      </c>
      <c r="AK380" s="162" t="s">
        <v>3968</v>
      </c>
      <c r="AL380" s="162" t="s">
        <v>8651</v>
      </c>
      <c r="AM380" s="162" t="s">
        <v>3996</v>
      </c>
      <c r="AN380" s="162" t="s">
        <v>3997</v>
      </c>
      <c r="AO380" s="162" t="s">
        <v>3998</v>
      </c>
      <c r="AP380" s="162" t="s">
        <v>719</v>
      </c>
      <c r="AQ380" s="162" t="s">
        <v>8652</v>
      </c>
      <c r="AR380" s="162" t="s">
        <v>8653</v>
      </c>
      <c r="AS380" s="162" t="s">
        <v>8654</v>
      </c>
      <c r="AT380" s="162" t="s">
        <v>8655</v>
      </c>
      <c r="AU380" s="162" t="s">
        <v>4992</v>
      </c>
      <c r="AV380" s="162" t="s">
        <v>8656</v>
      </c>
      <c r="AW380" s="162" t="s">
        <v>8657</v>
      </c>
      <c r="AX380" s="162" t="s">
        <v>8658</v>
      </c>
      <c r="AY380" s="162" t="s">
        <v>8659</v>
      </c>
      <c r="AZ380" s="162" t="s">
        <v>8660</v>
      </c>
      <c r="BA380" s="162" t="s">
        <v>8661</v>
      </c>
      <c r="BB380" s="162" t="s">
        <v>8662</v>
      </c>
      <c r="BC380" s="162" t="s">
        <v>8660</v>
      </c>
      <c r="BD380" s="162" t="s">
        <v>8661</v>
      </c>
      <c r="BE380" s="162" t="s">
        <v>8663</v>
      </c>
      <c r="BF380" s="162" t="s">
        <v>8664</v>
      </c>
      <c r="BG380" s="162" t="s">
        <v>8665</v>
      </c>
      <c r="BH380" s="162" t="s">
        <v>8666</v>
      </c>
      <c r="BI380" s="162" t="s">
        <v>8664</v>
      </c>
      <c r="BJ380" s="162" t="s">
        <v>8665</v>
      </c>
      <c r="BK380" s="162" t="s">
        <v>8667</v>
      </c>
      <c r="BL380" s="162" t="s">
        <v>8668</v>
      </c>
      <c r="BM380" s="162" t="s">
        <v>8669</v>
      </c>
      <c r="BN380" s="162"/>
      <c r="BO380" s="162"/>
      <c r="BP380" s="162"/>
      <c r="BQ380" s="162"/>
      <c r="BR380" s="162"/>
      <c r="BS380" s="162"/>
      <c r="BT380" s="162"/>
      <c r="BU380" s="162"/>
      <c r="BV380" s="162"/>
      <c r="BW380" s="162"/>
      <c r="BX380" s="162"/>
    </row>
    <row r="381" spans="1:76" s="157" customFormat="1" ht="15.75" x14ac:dyDescent="0.25">
      <c r="A381" s="185" t="s">
        <v>567</v>
      </c>
      <c r="B381" s="186" t="s">
        <v>12133</v>
      </c>
      <c r="C381" s="186" t="s">
        <v>11014</v>
      </c>
      <c r="D381" s="186" t="s">
        <v>11015</v>
      </c>
      <c r="E381" s="186" t="s">
        <v>11016</v>
      </c>
      <c r="F381" s="186" t="s">
        <v>12134</v>
      </c>
      <c r="G381" s="185" t="s">
        <v>3862</v>
      </c>
      <c r="H381" s="187" t="s">
        <v>11623</v>
      </c>
      <c r="I381" s="185" t="s">
        <v>12137</v>
      </c>
      <c r="J381" s="188">
        <v>1</v>
      </c>
      <c r="K381" s="186" t="s">
        <v>4389</v>
      </c>
      <c r="L381" s="188">
        <v>4</v>
      </c>
      <c r="M381" s="186" t="s">
        <v>5958</v>
      </c>
      <c r="N381" s="188" t="s">
        <v>728</v>
      </c>
      <c r="O381" s="186" t="s">
        <v>12078</v>
      </c>
      <c r="P381" s="188">
        <v>2</v>
      </c>
      <c r="Q381" s="186" t="s">
        <v>11668</v>
      </c>
      <c r="R381" s="188" t="s">
        <v>720</v>
      </c>
      <c r="S381" s="186" t="s">
        <v>11669</v>
      </c>
      <c r="T381" s="188" t="s">
        <v>720</v>
      </c>
      <c r="U381" s="186" t="s">
        <v>11698</v>
      </c>
      <c r="V381" s="188" t="s">
        <v>3987</v>
      </c>
      <c r="W381" s="186" t="s">
        <v>3988</v>
      </c>
      <c r="X381" s="188" t="s">
        <v>728</v>
      </c>
      <c r="Y381" s="186" t="s">
        <v>4393</v>
      </c>
      <c r="Z381" s="186" t="str">
        <f t="shared" si="10"/>
        <v>3 Salud y bienestar</v>
      </c>
      <c r="AA381" s="188" t="s">
        <v>12135</v>
      </c>
      <c r="AB381" s="186" t="s">
        <v>12136</v>
      </c>
      <c r="AC381" s="186" t="str">
        <f t="shared" si="11"/>
        <v>3.d Reforzar la capacidad de todos los paises, en particular los paises en desarrollo, en materia de alerta temprana, reduccion de riesgos y gestion de los riesgos para la salud nacional y mundial</v>
      </c>
      <c r="AD381" s="162" t="s">
        <v>8670</v>
      </c>
      <c r="AE381" s="162" t="s">
        <v>8671</v>
      </c>
      <c r="AF381" s="162" t="s">
        <v>7599</v>
      </c>
      <c r="AG381" s="162" t="s">
        <v>8672</v>
      </c>
      <c r="AH381" s="162" t="s">
        <v>719</v>
      </c>
      <c r="AI381" s="162" t="s">
        <v>8673</v>
      </c>
      <c r="AJ381" s="162" t="s">
        <v>8674</v>
      </c>
      <c r="AK381" s="162" t="s">
        <v>4013</v>
      </c>
      <c r="AL381" s="162" t="s">
        <v>8675</v>
      </c>
      <c r="AM381" s="162" t="s">
        <v>3996</v>
      </c>
      <c r="AN381" s="162" t="s">
        <v>3997</v>
      </c>
      <c r="AO381" s="162" t="s">
        <v>3998</v>
      </c>
      <c r="AP381" s="162" t="s">
        <v>719</v>
      </c>
      <c r="AQ381" s="162" t="s">
        <v>8676</v>
      </c>
      <c r="AR381" s="162" t="s">
        <v>8677</v>
      </c>
      <c r="AS381" s="162" t="s">
        <v>8678</v>
      </c>
      <c r="AT381" s="162" t="s">
        <v>8679</v>
      </c>
      <c r="AU381" s="162" t="s">
        <v>8680</v>
      </c>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row>
    <row r="382" spans="1:76" s="157" customFormat="1" ht="15.75" x14ac:dyDescent="0.25">
      <c r="A382" s="185" t="s">
        <v>567</v>
      </c>
      <c r="B382" s="186" t="s">
        <v>12133</v>
      </c>
      <c r="C382" s="186" t="s">
        <v>11014</v>
      </c>
      <c r="D382" s="186" t="s">
        <v>11015</v>
      </c>
      <c r="E382" s="186" t="s">
        <v>11016</v>
      </c>
      <c r="F382" s="186" t="s">
        <v>12134</v>
      </c>
      <c r="G382" s="185" t="s">
        <v>667</v>
      </c>
      <c r="H382" s="187" t="s">
        <v>11625</v>
      </c>
      <c r="I382" s="185" t="s">
        <v>3160</v>
      </c>
      <c r="J382" s="188">
        <v>5</v>
      </c>
      <c r="K382" s="186" t="s">
        <v>11626</v>
      </c>
      <c r="L382" s="188">
        <v>3</v>
      </c>
      <c r="M382" s="186" t="s">
        <v>7725</v>
      </c>
      <c r="N382" s="188" t="s">
        <v>728</v>
      </c>
      <c r="O382" s="186" t="s">
        <v>4021</v>
      </c>
      <c r="P382" s="188">
        <v>1</v>
      </c>
      <c r="Q382" s="186" t="s">
        <v>3957</v>
      </c>
      <c r="R382" s="188" t="s">
        <v>739</v>
      </c>
      <c r="S382" s="186" t="s">
        <v>11627</v>
      </c>
      <c r="T382" s="188" t="s">
        <v>720</v>
      </c>
      <c r="U382" s="186" t="s">
        <v>4020</v>
      </c>
      <c r="V382" s="188" t="s">
        <v>4022</v>
      </c>
      <c r="W382" s="186" t="s">
        <v>4023</v>
      </c>
      <c r="X382" s="188" t="s">
        <v>2870</v>
      </c>
      <c r="Y382" s="186" t="s">
        <v>4024</v>
      </c>
      <c r="Z382" s="186" t="str">
        <f t="shared" si="10"/>
        <v>11 Ciudades y comunidades sostenibles</v>
      </c>
      <c r="AA382" s="188">
        <v>11.5</v>
      </c>
      <c r="AB382" s="186" t="s">
        <v>4025</v>
      </c>
      <c r="AC382" s="186" t="str">
        <f t="shared" si="11"/>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382" s="162" t="s">
        <v>8681</v>
      </c>
      <c r="AE382" s="162" t="s">
        <v>8647</v>
      </c>
      <c r="AF382" s="162" t="s">
        <v>8452</v>
      </c>
      <c r="AG382" s="162" t="s">
        <v>8682</v>
      </c>
      <c r="AH382" s="162" t="s">
        <v>719</v>
      </c>
      <c r="AI382" s="162" t="s">
        <v>8683</v>
      </c>
      <c r="AJ382" s="162" t="s">
        <v>8684</v>
      </c>
      <c r="AK382" s="162" t="s">
        <v>3968</v>
      </c>
      <c r="AL382" s="162" t="s">
        <v>8685</v>
      </c>
      <c r="AM382" s="162" t="s">
        <v>3996</v>
      </c>
      <c r="AN382" s="162" t="s">
        <v>3997</v>
      </c>
      <c r="AO382" s="162" t="s">
        <v>3998</v>
      </c>
      <c r="AP382" s="162" t="s">
        <v>719</v>
      </c>
      <c r="AQ382" s="162" t="s">
        <v>8686</v>
      </c>
      <c r="AR382" s="162" t="s">
        <v>8687</v>
      </c>
      <c r="AS382" s="162" t="s">
        <v>8688</v>
      </c>
      <c r="AT382" s="162" t="s">
        <v>8689</v>
      </c>
      <c r="AU382" s="162" t="s">
        <v>4844</v>
      </c>
      <c r="AV382" s="162" t="s">
        <v>8690</v>
      </c>
      <c r="AW382" s="162" t="s">
        <v>8689</v>
      </c>
      <c r="AX382" s="162" t="s">
        <v>4844</v>
      </c>
      <c r="AY382" s="162" t="s">
        <v>8691</v>
      </c>
      <c r="AZ382" s="162" t="s">
        <v>8689</v>
      </c>
      <c r="BA382" s="162" t="s">
        <v>4844</v>
      </c>
      <c r="BB382" s="162" t="s">
        <v>8692</v>
      </c>
      <c r="BC382" s="162" t="s">
        <v>8657</v>
      </c>
      <c r="BD382" s="162" t="s">
        <v>8658</v>
      </c>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row>
    <row r="383" spans="1:76" s="157" customFormat="1" ht="15.75" x14ac:dyDescent="0.25">
      <c r="A383" s="185" t="s">
        <v>567</v>
      </c>
      <c r="B383" s="186" t="s">
        <v>12133</v>
      </c>
      <c r="C383" s="186" t="s">
        <v>11014</v>
      </c>
      <c r="D383" s="186" t="s">
        <v>11015</v>
      </c>
      <c r="E383" s="186" t="s">
        <v>11016</v>
      </c>
      <c r="F383" s="186" t="s">
        <v>12134</v>
      </c>
      <c r="G383" s="185" t="s">
        <v>691</v>
      </c>
      <c r="H383" s="187" t="s">
        <v>12138</v>
      </c>
      <c r="I383" s="185" t="s">
        <v>3162</v>
      </c>
      <c r="J383" s="188">
        <v>1</v>
      </c>
      <c r="K383" s="186" t="s">
        <v>4389</v>
      </c>
      <c r="L383" s="188">
        <v>4</v>
      </c>
      <c r="M383" s="186" t="s">
        <v>5958</v>
      </c>
      <c r="N383" s="188" t="s">
        <v>728</v>
      </c>
      <c r="O383" s="186" t="s">
        <v>12078</v>
      </c>
      <c r="P383" s="188">
        <v>2</v>
      </c>
      <c r="Q383" s="186" t="s">
        <v>11668</v>
      </c>
      <c r="R383" s="188" t="s">
        <v>720</v>
      </c>
      <c r="S383" s="186" t="s">
        <v>11669</v>
      </c>
      <c r="T383" s="188" t="s">
        <v>720</v>
      </c>
      <c r="U383" s="186" t="s">
        <v>11698</v>
      </c>
      <c r="V383" s="188" t="s">
        <v>11034</v>
      </c>
      <c r="W383" s="186" t="s">
        <v>12139</v>
      </c>
      <c r="X383" s="188" t="s">
        <v>728</v>
      </c>
      <c r="Y383" s="186" t="s">
        <v>4393</v>
      </c>
      <c r="Z383" s="186" t="str">
        <f t="shared" si="10"/>
        <v>3 Salud y bienestar</v>
      </c>
      <c r="AA383" s="188" t="s">
        <v>12135</v>
      </c>
      <c r="AB383" s="186" t="s">
        <v>12136</v>
      </c>
      <c r="AC383" s="186" t="str">
        <f t="shared" si="11"/>
        <v>3.d Reforzar la capacidad de todos los paises, en particular los paises en desarrollo, en materia de alerta temprana, reduccion de riesgos y gestion de los riesgos para la salud nacional y mundial</v>
      </c>
      <c r="AD383" s="162" t="s">
        <v>8474</v>
      </c>
      <c r="AE383" s="162" t="s">
        <v>8647</v>
      </c>
      <c r="AF383" s="162" t="s">
        <v>4375</v>
      </c>
      <c r="AG383" s="162" t="s">
        <v>4376</v>
      </c>
      <c r="AH383" s="162" t="s">
        <v>719</v>
      </c>
      <c r="AI383" s="162" t="s">
        <v>8693</v>
      </c>
      <c r="AJ383" s="162" t="s">
        <v>8694</v>
      </c>
      <c r="AK383" s="162" t="s">
        <v>3968</v>
      </c>
      <c r="AL383" s="162" t="s">
        <v>8695</v>
      </c>
      <c r="AM383" s="162" t="s">
        <v>3996</v>
      </c>
      <c r="AN383" s="162" t="s">
        <v>3997</v>
      </c>
      <c r="AO383" s="162" t="s">
        <v>3998</v>
      </c>
      <c r="AP383" s="162" t="s">
        <v>719</v>
      </c>
      <c r="AQ383" s="162" t="s">
        <v>8696</v>
      </c>
      <c r="AR383" s="162" t="s">
        <v>8697</v>
      </c>
      <c r="AS383" s="162" t="s">
        <v>8698</v>
      </c>
      <c r="AT383" s="162" t="s">
        <v>8699</v>
      </c>
      <c r="AU383" s="162" t="s">
        <v>8700</v>
      </c>
      <c r="AV383" s="162" t="s">
        <v>8701</v>
      </c>
      <c r="AW383" s="162" t="s">
        <v>8699</v>
      </c>
      <c r="AX383" s="162" t="s">
        <v>8700</v>
      </c>
      <c r="AY383" s="162" t="s">
        <v>8702</v>
      </c>
      <c r="AZ383" s="162" t="s">
        <v>8699</v>
      </c>
      <c r="BA383" s="162" t="s">
        <v>8700</v>
      </c>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row>
    <row r="384" spans="1:76" s="157" customFormat="1" ht="15.75" x14ac:dyDescent="0.25">
      <c r="A384" s="185" t="s">
        <v>568</v>
      </c>
      <c r="B384" s="186" t="s">
        <v>12140</v>
      </c>
      <c r="C384" s="186" t="s">
        <v>11053</v>
      </c>
      <c r="D384" s="186" t="s">
        <v>11054</v>
      </c>
      <c r="E384" s="186" t="s">
        <v>11055</v>
      </c>
      <c r="F384" s="186" t="s">
        <v>11056</v>
      </c>
      <c r="G384" s="185" t="s">
        <v>3839</v>
      </c>
      <c r="H384" s="187" t="s">
        <v>12141</v>
      </c>
      <c r="I384" s="185" t="s">
        <v>12142</v>
      </c>
      <c r="J384" s="185">
        <v>2</v>
      </c>
      <c r="K384" s="186" t="s">
        <v>4175</v>
      </c>
      <c r="L384" s="185">
        <v>1</v>
      </c>
      <c r="M384" s="186" t="s">
        <v>4176</v>
      </c>
      <c r="N384" s="185">
        <v>3</v>
      </c>
      <c r="O384" s="186" t="s">
        <v>4445</v>
      </c>
      <c r="P384" s="185">
        <v>1</v>
      </c>
      <c r="Q384" s="186" t="s">
        <v>3957</v>
      </c>
      <c r="R384" s="185" t="s">
        <v>720</v>
      </c>
      <c r="S384" s="186" t="s">
        <v>4278</v>
      </c>
      <c r="T384" s="185" t="s">
        <v>721</v>
      </c>
      <c r="U384" s="186" t="s">
        <v>11818</v>
      </c>
      <c r="V384" s="185" t="s">
        <v>2425</v>
      </c>
      <c r="W384" s="186" t="s">
        <v>11057</v>
      </c>
      <c r="X384" s="185" t="s">
        <v>2481</v>
      </c>
      <c r="Y384" s="186" t="s">
        <v>4560</v>
      </c>
      <c r="Z384" s="186" t="str">
        <f t="shared" si="10"/>
        <v>10 Reduccion de las desigualdades</v>
      </c>
      <c r="AA384" s="185">
        <v>10.4</v>
      </c>
      <c r="AB384" s="186" t="s">
        <v>6467</v>
      </c>
      <c r="AC384" s="186" t="str">
        <f t="shared" si="11"/>
        <v>10.4 Adoptar politicas, especialmente fiscales, salariales y de proteccion social, y lograr progresivamente una mayor igualdad</v>
      </c>
      <c r="AD384" s="162" t="s">
        <v>8703</v>
      </c>
      <c r="AE384" s="162" t="s">
        <v>8704</v>
      </c>
      <c r="AF384" s="162" t="s">
        <v>4397</v>
      </c>
      <c r="AG384" s="162" t="s">
        <v>7642</v>
      </c>
      <c r="AH384" s="162" t="s">
        <v>719</v>
      </c>
      <c r="AI384" s="162" t="s">
        <v>8705</v>
      </c>
      <c r="AJ384" s="162" t="s">
        <v>8706</v>
      </c>
      <c r="AK384" s="162" t="s">
        <v>4013</v>
      </c>
      <c r="AL384" s="162" t="s">
        <v>8707</v>
      </c>
      <c r="AM384" s="162" t="s">
        <v>2419</v>
      </c>
      <c r="AN384" s="162" t="s">
        <v>4218</v>
      </c>
      <c r="AO384" s="162" t="s">
        <v>4219</v>
      </c>
      <c r="AP384" s="162" t="s">
        <v>719</v>
      </c>
      <c r="AQ384" s="162" t="s">
        <v>8708</v>
      </c>
      <c r="AR384" s="162" t="s">
        <v>8709</v>
      </c>
      <c r="AS384" s="162" t="s">
        <v>8710</v>
      </c>
      <c r="AT384" s="162" t="s">
        <v>8699</v>
      </c>
      <c r="AU384" s="162" t="s">
        <v>8700</v>
      </c>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row>
    <row r="385" spans="1:76" s="157" customFormat="1" ht="15.75" x14ac:dyDescent="0.25">
      <c r="A385" s="185" t="s">
        <v>568</v>
      </c>
      <c r="B385" s="186" t="s">
        <v>12140</v>
      </c>
      <c r="C385" s="186" t="s">
        <v>11053</v>
      </c>
      <c r="D385" s="186" t="s">
        <v>11054</v>
      </c>
      <c r="E385" s="186" t="s">
        <v>11055</v>
      </c>
      <c r="F385" s="186" t="s">
        <v>11056</v>
      </c>
      <c r="G385" s="185" t="s">
        <v>3840</v>
      </c>
      <c r="H385" s="187" t="s">
        <v>12143</v>
      </c>
      <c r="I385" s="185" t="s">
        <v>12144</v>
      </c>
      <c r="J385" s="185">
        <v>2</v>
      </c>
      <c r="K385" s="186" t="s">
        <v>4175</v>
      </c>
      <c r="L385" s="185">
        <v>2</v>
      </c>
      <c r="M385" s="186" t="s">
        <v>4352</v>
      </c>
      <c r="N385" s="185">
        <v>4</v>
      </c>
      <c r="O385" s="186" t="s">
        <v>5902</v>
      </c>
      <c r="P385" s="185">
        <v>1</v>
      </c>
      <c r="Q385" s="186" t="s">
        <v>3957</v>
      </c>
      <c r="R385" s="185" t="s">
        <v>747</v>
      </c>
      <c r="S385" s="186" t="s">
        <v>11646</v>
      </c>
      <c r="T385" s="185" t="s">
        <v>719</v>
      </c>
      <c r="U385" s="186" t="s">
        <v>11695</v>
      </c>
      <c r="V385" s="185" t="s">
        <v>11071</v>
      </c>
      <c r="W385" s="186" t="s">
        <v>11072</v>
      </c>
      <c r="X385" s="185" t="s">
        <v>2870</v>
      </c>
      <c r="Y385" s="186" t="s">
        <v>4024</v>
      </c>
      <c r="Z385" s="186" t="str">
        <f t="shared" si="10"/>
        <v>11 Ciudades y comunidades sostenibles</v>
      </c>
      <c r="AA385" s="185">
        <v>11.4</v>
      </c>
      <c r="AB385" s="186" t="s">
        <v>4373</v>
      </c>
      <c r="AC385" s="186" t="str">
        <f t="shared" si="11"/>
        <v>11.4 Redoblar los esfuerzos para proteger y salvaguardar el patrimonio cultural y natural del mundo</v>
      </c>
      <c r="AD385" s="162" t="s">
        <v>8711</v>
      </c>
      <c r="AE385" s="162" t="s">
        <v>7651</v>
      </c>
      <c r="AF385" s="162" t="s">
        <v>8712</v>
      </c>
      <c r="AG385" s="162" t="s">
        <v>4660</v>
      </c>
      <c r="AH385" s="162" t="s">
        <v>719</v>
      </c>
      <c r="AI385" s="162" t="s">
        <v>8713</v>
      </c>
      <c r="AJ385" s="162" t="s">
        <v>8714</v>
      </c>
      <c r="AK385" s="162" t="s">
        <v>4013</v>
      </c>
      <c r="AL385" s="162" t="s">
        <v>8715</v>
      </c>
      <c r="AM385" s="162" t="s">
        <v>2419</v>
      </c>
      <c r="AN385" s="162" t="s">
        <v>4218</v>
      </c>
      <c r="AO385" s="162" t="s">
        <v>4219</v>
      </c>
      <c r="AP385" s="162" t="s">
        <v>719</v>
      </c>
      <c r="AQ385" s="162" t="s">
        <v>8716</v>
      </c>
      <c r="AR385" s="162" t="s">
        <v>8717</v>
      </c>
      <c r="AS385" s="162" t="s">
        <v>8718</v>
      </c>
      <c r="AT385" s="162" t="s">
        <v>8699</v>
      </c>
      <c r="AU385" s="162" t="s">
        <v>8700</v>
      </c>
      <c r="AV385" s="162"/>
      <c r="AW385" s="162" t="s">
        <v>8699</v>
      </c>
      <c r="AX385" s="162" t="s">
        <v>8700</v>
      </c>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row>
    <row r="386" spans="1:76" s="157" customFormat="1" ht="15.75" x14ac:dyDescent="0.25">
      <c r="A386" s="185" t="s">
        <v>568</v>
      </c>
      <c r="B386" s="186" t="s">
        <v>12140</v>
      </c>
      <c r="C386" s="186" t="s">
        <v>11053</v>
      </c>
      <c r="D386" s="186" t="s">
        <v>11054</v>
      </c>
      <c r="E386" s="186" t="s">
        <v>11055</v>
      </c>
      <c r="F386" s="186" t="s">
        <v>11056</v>
      </c>
      <c r="G386" s="185" t="s">
        <v>666</v>
      </c>
      <c r="H386" s="187" t="s">
        <v>11619</v>
      </c>
      <c r="I386" s="185" t="s">
        <v>3173</v>
      </c>
      <c r="J386" s="185">
        <v>2</v>
      </c>
      <c r="K386" s="186" t="s">
        <v>4175</v>
      </c>
      <c r="L386" s="185">
        <v>1</v>
      </c>
      <c r="M386" s="186" t="s">
        <v>4176</v>
      </c>
      <c r="N386" s="185">
        <v>1</v>
      </c>
      <c r="O386" s="186" t="s">
        <v>4177</v>
      </c>
      <c r="P386" s="185">
        <v>1</v>
      </c>
      <c r="Q386" s="186" t="s">
        <v>3957</v>
      </c>
      <c r="R386" s="185" t="s">
        <v>768</v>
      </c>
      <c r="S386" s="186" t="s">
        <v>12145</v>
      </c>
      <c r="T386" s="185" t="s">
        <v>720</v>
      </c>
      <c r="U386" s="186" t="s">
        <v>12146</v>
      </c>
      <c r="V386" s="185" t="s">
        <v>3987</v>
      </c>
      <c r="W386" s="186" t="s">
        <v>3988</v>
      </c>
      <c r="X386" s="185" t="s">
        <v>2870</v>
      </c>
      <c r="Y386" s="186" t="s">
        <v>4024</v>
      </c>
      <c r="Z386" s="186" t="str">
        <f t="shared" si="10"/>
        <v>11 Ciudades y comunidades sostenibles</v>
      </c>
      <c r="AA386" s="185">
        <v>11.3</v>
      </c>
      <c r="AB386" s="186" t="s">
        <v>4463</v>
      </c>
      <c r="AC386" s="186" t="str">
        <f t="shared" si="11"/>
        <v>11.3 De aqui a 2030, aumentar la urbanizacion inclusiva y sostenible y la capacidad para la planificacion y la gestion participativas, integradas y sostenibles de los asentamientos humanos en todos los paises</v>
      </c>
      <c r="AD386" s="162" t="s">
        <v>4432</v>
      </c>
      <c r="AE386" s="162" t="s">
        <v>8719</v>
      </c>
      <c r="AF386" s="162" t="s">
        <v>4667</v>
      </c>
      <c r="AG386" s="162" t="s">
        <v>4435</v>
      </c>
      <c r="AH386" s="162" t="s">
        <v>719</v>
      </c>
      <c r="AI386" s="162" t="s">
        <v>8720</v>
      </c>
      <c r="AJ386" s="162" t="s">
        <v>8721</v>
      </c>
      <c r="AK386" s="162" t="s">
        <v>4013</v>
      </c>
      <c r="AL386" s="162" t="s">
        <v>8722</v>
      </c>
      <c r="AM386" s="162" t="s">
        <v>2419</v>
      </c>
      <c r="AN386" s="162" t="s">
        <v>4218</v>
      </c>
      <c r="AO386" s="162" t="s">
        <v>4219</v>
      </c>
      <c r="AP386" s="162" t="s">
        <v>719</v>
      </c>
      <c r="AQ386" s="162" t="s">
        <v>8723</v>
      </c>
      <c r="AR386" s="162" t="s">
        <v>8724</v>
      </c>
      <c r="AS386" s="162" t="s">
        <v>8725</v>
      </c>
      <c r="AT386" s="162" t="s">
        <v>8699</v>
      </c>
      <c r="AU386" s="162" t="s">
        <v>8700</v>
      </c>
      <c r="AV386" s="162" t="s">
        <v>8726</v>
      </c>
      <c r="AW386" s="162" t="s">
        <v>8699</v>
      </c>
      <c r="AX386" s="162" t="s">
        <v>8700</v>
      </c>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row>
    <row r="387" spans="1:76" s="157" customFormat="1" ht="15.75" x14ac:dyDescent="0.25">
      <c r="A387" s="185" t="s">
        <v>568</v>
      </c>
      <c r="B387" s="186" t="s">
        <v>12140</v>
      </c>
      <c r="C387" s="186" t="s">
        <v>11053</v>
      </c>
      <c r="D387" s="186" t="s">
        <v>11054</v>
      </c>
      <c r="E387" s="186" t="s">
        <v>11055</v>
      </c>
      <c r="F387" s="186" t="s">
        <v>11056</v>
      </c>
      <c r="G387" s="185" t="s">
        <v>3862</v>
      </c>
      <c r="H387" s="187" t="s">
        <v>11623</v>
      </c>
      <c r="I387" s="185" t="s">
        <v>12147</v>
      </c>
      <c r="J387" s="185">
        <v>2</v>
      </c>
      <c r="K387" s="186" t="s">
        <v>4175</v>
      </c>
      <c r="L387" s="185">
        <v>1</v>
      </c>
      <c r="M387" s="186" t="s">
        <v>4176</v>
      </c>
      <c r="N387" s="185">
        <v>7</v>
      </c>
      <c r="O387" s="186" t="s">
        <v>7244</v>
      </c>
      <c r="P387" s="185">
        <v>1</v>
      </c>
      <c r="Q387" s="186" t="s">
        <v>3957</v>
      </c>
      <c r="R387" s="185" t="s">
        <v>768</v>
      </c>
      <c r="S387" s="186" t="s">
        <v>12145</v>
      </c>
      <c r="T387" s="185" t="s">
        <v>720</v>
      </c>
      <c r="U387" s="186" t="s">
        <v>12146</v>
      </c>
      <c r="V387" s="185" t="s">
        <v>4005</v>
      </c>
      <c r="W387" s="186" t="s">
        <v>4006</v>
      </c>
      <c r="X387" s="185" t="s">
        <v>2870</v>
      </c>
      <c r="Y387" s="186" t="s">
        <v>4024</v>
      </c>
      <c r="Z387" s="186" t="str">
        <f t="shared" ref="Z387:Z450" si="12">X387&amp;" "&amp;Y387</f>
        <v>11 Ciudades y comunidades sostenibles</v>
      </c>
      <c r="AA387" s="185">
        <v>11.3</v>
      </c>
      <c r="AB387" s="186" t="s">
        <v>4463</v>
      </c>
      <c r="AC387" s="186" t="str">
        <f t="shared" ref="AC387:AC450" si="13">AA387&amp;" "&amp;AB387</f>
        <v>11.3 De aqui a 2030, aumentar la urbanizacion inclusiva y sostenible y la capacidad para la planificacion y la gestion participativas, integradas y sostenibles de los asentamientos humanos en todos los paises</v>
      </c>
      <c r="AD387" s="162" t="s">
        <v>8727</v>
      </c>
      <c r="AE387" s="162" t="s">
        <v>8728</v>
      </c>
      <c r="AF387" s="162" t="s">
        <v>4449</v>
      </c>
      <c r="AG387" s="162" t="s">
        <v>4450</v>
      </c>
      <c r="AH387" s="162" t="s">
        <v>719</v>
      </c>
      <c r="AI387" s="162" t="s">
        <v>8729</v>
      </c>
      <c r="AJ387" s="162" t="s">
        <v>8730</v>
      </c>
      <c r="AK387" s="162" t="s">
        <v>3968</v>
      </c>
      <c r="AL387" s="162" t="s">
        <v>8731</v>
      </c>
      <c r="AM387" s="162" t="s">
        <v>4015</v>
      </c>
      <c r="AN387" s="162" t="s">
        <v>3997</v>
      </c>
      <c r="AO387" s="162" t="s">
        <v>4208</v>
      </c>
      <c r="AP387" s="162" t="s">
        <v>719</v>
      </c>
      <c r="AQ387" s="162" t="s">
        <v>8732</v>
      </c>
      <c r="AR387" s="162" t="s">
        <v>8733</v>
      </c>
      <c r="AS387" s="162" t="s">
        <v>8734</v>
      </c>
      <c r="AT387" s="162" t="s">
        <v>8735</v>
      </c>
      <c r="AU387" s="162" t="s">
        <v>8736</v>
      </c>
      <c r="AV387" s="162" t="s">
        <v>8737</v>
      </c>
      <c r="AW387" s="162" t="s">
        <v>8735</v>
      </c>
      <c r="AX387" s="162" t="s">
        <v>8736</v>
      </c>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row>
    <row r="388" spans="1:76" s="157" customFormat="1" ht="15.75" x14ac:dyDescent="0.25">
      <c r="A388" s="185" t="s">
        <v>568</v>
      </c>
      <c r="B388" s="186" t="s">
        <v>12140</v>
      </c>
      <c r="C388" s="186" t="s">
        <v>11053</v>
      </c>
      <c r="D388" s="186" t="s">
        <v>11054</v>
      </c>
      <c r="E388" s="186" t="s">
        <v>11055</v>
      </c>
      <c r="F388" s="186" t="s">
        <v>11056</v>
      </c>
      <c r="G388" s="185" t="s">
        <v>667</v>
      </c>
      <c r="H388" s="187" t="s">
        <v>11625</v>
      </c>
      <c r="I388" s="185" t="s">
        <v>3175</v>
      </c>
      <c r="J388" s="185">
        <v>5</v>
      </c>
      <c r="K388" s="186" t="s">
        <v>11626</v>
      </c>
      <c r="L388" s="185">
        <v>3</v>
      </c>
      <c r="M388" s="186" t="s">
        <v>7725</v>
      </c>
      <c r="N388" s="185" t="s">
        <v>728</v>
      </c>
      <c r="O388" s="186" t="s">
        <v>4021</v>
      </c>
      <c r="P388" s="185">
        <v>1</v>
      </c>
      <c r="Q388" s="186" t="s">
        <v>3957</v>
      </c>
      <c r="R388" s="185" t="s">
        <v>739</v>
      </c>
      <c r="S388" s="186" t="s">
        <v>11627</v>
      </c>
      <c r="T388" s="185" t="s">
        <v>720</v>
      </c>
      <c r="U388" s="186" t="s">
        <v>4020</v>
      </c>
      <c r="V388" s="185" t="s">
        <v>4022</v>
      </c>
      <c r="W388" s="186" t="s">
        <v>4023</v>
      </c>
      <c r="X388" s="185" t="s">
        <v>2870</v>
      </c>
      <c r="Y388" s="186" t="s">
        <v>4024</v>
      </c>
      <c r="Z388" s="186" t="str">
        <f t="shared" si="12"/>
        <v>11 Ciudades y comunidades sostenibles</v>
      </c>
      <c r="AA388" s="185">
        <v>11.5</v>
      </c>
      <c r="AB388" s="186" t="s">
        <v>4025</v>
      </c>
      <c r="AC388" s="186" t="str">
        <f t="shared" si="13"/>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388" s="162" t="s">
        <v>8738</v>
      </c>
      <c r="AE388" s="162" t="s">
        <v>8739</v>
      </c>
      <c r="AF388" s="162" t="s">
        <v>8537</v>
      </c>
      <c r="AG388" s="162" t="s">
        <v>8740</v>
      </c>
      <c r="AH388" s="162" t="s">
        <v>719</v>
      </c>
      <c r="AI388" s="162" t="s">
        <v>8741</v>
      </c>
      <c r="AJ388" s="162" t="s">
        <v>8742</v>
      </c>
      <c r="AK388" s="162" t="s">
        <v>3968</v>
      </c>
      <c r="AL388" s="162" t="s">
        <v>8743</v>
      </c>
      <c r="AM388" s="162" t="s">
        <v>2419</v>
      </c>
      <c r="AN388" s="162" t="s">
        <v>4218</v>
      </c>
      <c r="AO388" s="162" t="s">
        <v>4219</v>
      </c>
      <c r="AP388" s="162" t="s">
        <v>719</v>
      </c>
      <c r="AQ388" s="162" t="s">
        <v>8744</v>
      </c>
      <c r="AR388" s="162" t="s">
        <v>8745</v>
      </c>
      <c r="AS388" s="162" t="s">
        <v>8746</v>
      </c>
      <c r="AT388" s="162" t="s">
        <v>8747</v>
      </c>
      <c r="AU388" s="162" t="s">
        <v>8748</v>
      </c>
      <c r="AV388" s="162" t="s">
        <v>8749</v>
      </c>
      <c r="AW388" s="162" t="s">
        <v>8750</v>
      </c>
      <c r="AX388" s="162" t="s">
        <v>8751</v>
      </c>
      <c r="AY388" s="162" t="s">
        <v>8752</v>
      </c>
      <c r="AZ388" s="162" t="s">
        <v>8747</v>
      </c>
      <c r="BA388" s="162" t="s">
        <v>8748</v>
      </c>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row>
    <row r="389" spans="1:76" s="157" customFormat="1" ht="15.75" x14ac:dyDescent="0.25">
      <c r="A389" s="185" t="s">
        <v>568</v>
      </c>
      <c r="B389" s="186" t="s">
        <v>12140</v>
      </c>
      <c r="C389" s="186" t="s">
        <v>11053</v>
      </c>
      <c r="D389" s="186" t="s">
        <v>11054</v>
      </c>
      <c r="E389" s="186" t="s">
        <v>11055</v>
      </c>
      <c r="F389" s="186" t="s">
        <v>11056</v>
      </c>
      <c r="G389" s="185" t="s">
        <v>668</v>
      </c>
      <c r="H389" s="187" t="s">
        <v>12148</v>
      </c>
      <c r="I389" s="185" t="s">
        <v>3180</v>
      </c>
      <c r="J389" s="185">
        <v>2</v>
      </c>
      <c r="K389" s="186" t="s">
        <v>4175</v>
      </c>
      <c r="L389" s="185">
        <v>1</v>
      </c>
      <c r="M389" s="186" t="s">
        <v>4176</v>
      </c>
      <c r="N389" s="185">
        <v>1</v>
      </c>
      <c r="O389" s="186" t="s">
        <v>4177</v>
      </c>
      <c r="P389" s="185">
        <v>1</v>
      </c>
      <c r="Q389" s="186" t="s">
        <v>3957</v>
      </c>
      <c r="R389" s="185" t="s">
        <v>747</v>
      </c>
      <c r="S389" s="186" t="s">
        <v>11646</v>
      </c>
      <c r="T389" s="185" t="s">
        <v>728</v>
      </c>
      <c r="U389" s="186" t="s">
        <v>12149</v>
      </c>
      <c r="V389" s="185" t="s">
        <v>11112</v>
      </c>
      <c r="W389" s="186" t="s">
        <v>4099</v>
      </c>
      <c r="X389" s="185" t="s">
        <v>2870</v>
      </c>
      <c r="Y389" s="186" t="s">
        <v>4024</v>
      </c>
      <c r="Z389" s="186" t="str">
        <f t="shared" si="12"/>
        <v>11 Ciudades y comunidades sostenibles</v>
      </c>
      <c r="AA389" s="185">
        <v>11.3</v>
      </c>
      <c r="AB389" s="186" t="s">
        <v>4463</v>
      </c>
      <c r="AC389" s="186" t="str">
        <f t="shared" si="13"/>
        <v>11.3 De aqui a 2030, aumentar la urbanizacion inclusiva y sostenible y la capacidad para la planificacion y la gestion participativas, integradas y sostenibles de los asentamientos humanos en todos los paises</v>
      </c>
      <c r="AD389" s="162" t="s">
        <v>8753</v>
      </c>
      <c r="AE389" s="162" t="s">
        <v>8647</v>
      </c>
      <c r="AF389" s="162" t="s">
        <v>4481</v>
      </c>
      <c r="AG389" s="162" t="s">
        <v>8754</v>
      </c>
      <c r="AH389" s="162" t="s">
        <v>719</v>
      </c>
      <c r="AI389" s="162" t="s">
        <v>8755</v>
      </c>
      <c r="AJ389" s="162" t="s">
        <v>8756</v>
      </c>
      <c r="AK389" s="162" t="s">
        <v>4013</v>
      </c>
      <c r="AL389" s="162" t="s">
        <v>8743</v>
      </c>
      <c r="AM389" s="162" t="s">
        <v>2419</v>
      </c>
      <c r="AN389" s="162" t="s">
        <v>4218</v>
      </c>
      <c r="AO389" s="162" t="s">
        <v>4219</v>
      </c>
      <c r="AP389" s="162" t="s">
        <v>719</v>
      </c>
      <c r="AQ389" s="162" t="s">
        <v>8716</v>
      </c>
      <c r="AR389" s="162" t="s">
        <v>8757</v>
      </c>
      <c r="AS389" s="162" t="s">
        <v>8758</v>
      </c>
      <c r="AT389" s="162" t="s">
        <v>8747</v>
      </c>
      <c r="AU389" s="162" t="s">
        <v>8748</v>
      </c>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row>
    <row r="390" spans="1:76" s="157" customFormat="1" ht="15.75" x14ac:dyDescent="0.25">
      <c r="A390" s="185" t="s">
        <v>568</v>
      </c>
      <c r="B390" s="186" t="s">
        <v>12140</v>
      </c>
      <c r="C390" s="186" t="s">
        <v>11053</v>
      </c>
      <c r="D390" s="186" t="s">
        <v>11054</v>
      </c>
      <c r="E390" s="186" t="s">
        <v>11055</v>
      </c>
      <c r="F390" s="186" t="s">
        <v>11056</v>
      </c>
      <c r="G390" s="185" t="s">
        <v>3864</v>
      </c>
      <c r="H390" s="187" t="s">
        <v>12150</v>
      </c>
      <c r="I390" s="185" t="s">
        <v>12151</v>
      </c>
      <c r="J390" s="185">
        <v>2</v>
      </c>
      <c r="K390" s="186" t="s">
        <v>4175</v>
      </c>
      <c r="L390" s="185">
        <v>1</v>
      </c>
      <c r="M390" s="186" t="s">
        <v>4176</v>
      </c>
      <c r="N390" s="185">
        <v>1</v>
      </c>
      <c r="O390" s="186" t="s">
        <v>4177</v>
      </c>
      <c r="P390" s="185">
        <v>1</v>
      </c>
      <c r="Q390" s="186" t="s">
        <v>3957</v>
      </c>
      <c r="R390" s="185" t="s">
        <v>728</v>
      </c>
      <c r="S390" s="186" t="s">
        <v>11622</v>
      </c>
      <c r="T390" s="185" t="s">
        <v>721</v>
      </c>
      <c r="U390" s="186" t="s">
        <v>12152</v>
      </c>
      <c r="V390" s="185" t="s">
        <v>11135</v>
      </c>
      <c r="W390" s="186" t="s">
        <v>11136</v>
      </c>
      <c r="X390" s="185" t="s">
        <v>2870</v>
      </c>
      <c r="Y390" s="186" t="s">
        <v>4024</v>
      </c>
      <c r="Z390" s="186" t="str">
        <f t="shared" si="12"/>
        <v>11 Ciudades y comunidades sostenibles</v>
      </c>
      <c r="AA390" s="185" t="s">
        <v>11630</v>
      </c>
      <c r="AB390" s="186" t="s">
        <v>11631</v>
      </c>
      <c r="AC390" s="186" t="str">
        <f t="shared" si="13"/>
        <v>11.a Apoyar los vinculos economicos, sociales y ambientales positivos entre las zonas urbanas, periurbanas y rurales fortaleciendo la planificacion del desarrollo nacional y regional</v>
      </c>
      <c r="AD390" s="162" t="s">
        <v>8759</v>
      </c>
      <c r="AE390" s="162" t="s">
        <v>8647</v>
      </c>
      <c r="AF390" s="162" t="s">
        <v>4492</v>
      </c>
      <c r="AG390" s="162" t="s">
        <v>8760</v>
      </c>
      <c r="AH390" s="162" t="s">
        <v>719</v>
      </c>
      <c r="AI390" s="162" t="s">
        <v>8761</v>
      </c>
      <c r="AJ390" s="162" t="s">
        <v>8762</v>
      </c>
      <c r="AK390" s="162" t="s">
        <v>4013</v>
      </c>
      <c r="AL390" s="162" t="s">
        <v>8763</v>
      </c>
      <c r="AM390" s="162" t="s">
        <v>2419</v>
      </c>
      <c r="AN390" s="162" t="s">
        <v>4218</v>
      </c>
      <c r="AO390" s="162" t="s">
        <v>4219</v>
      </c>
      <c r="AP390" s="162" t="s">
        <v>719</v>
      </c>
      <c r="AQ390" s="162" t="s">
        <v>8764</v>
      </c>
      <c r="AR390" s="162" t="s">
        <v>8765</v>
      </c>
      <c r="AS390" s="162" t="s">
        <v>8766</v>
      </c>
      <c r="AT390" s="162" t="s">
        <v>8747</v>
      </c>
      <c r="AU390" s="162" t="s">
        <v>8748</v>
      </c>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row>
    <row r="391" spans="1:76" s="157" customFormat="1" ht="15.75" x14ac:dyDescent="0.25">
      <c r="A391" s="185" t="s">
        <v>568</v>
      </c>
      <c r="B391" s="186" t="s">
        <v>12140</v>
      </c>
      <c r="C391" s="186" t="s">
        <v>11053</v>
      </c>
      <c r="D391" s="186" t="s">
        <v>11054</v>
      </c>
      <c r="E391" s="186" t="s">
        <v>11055</v>
      </c>
      <c r="F391" s="186" t="s">
        <v>11056</v>
      </c>
      <c r="G391" s="185" t="s">
        <v>672</v>
      </c>
      <c r="H391" s="187" t="s">
        <v>12153</v>
      </c>
      <c r="I391" s="185" t="s">
        <v>3171</v>
      </c>
      <c r="J391" s="185">
        <v>2</v>
      </c>
      <c r="K391" s="186" t="s">
        <v>4175</v>
      </c>
      <c r="L391" s="185">
        <v>1</v>
      </c>
      <c r="M391" s="186" t="s">
        <v>4176</v>
      </c>
      <c r="N391" s="185">
        <v>1</v>
      </c>
      <c r="O391" s="186" t="s">
        <v>4177</v>
      </c>
      <c r="P391" s="185">
        <v>1</v>
      </c>
      <c r="Q391" s="186" t="s">
        <v>3957</v>
      </c>
      <c r="R391" s="185" t="s">
        <v>768</v>
      </c>
      <c r="S391" s="186" t="s">
        <v>12145</v>
      </c>
      <c r="T391" s="185" t="s">
        <v>720</v>
      </c>
      <c r="U391" s="186" t="s">
        <v>12146</v>
      </c>
      <c r="V391" s="185" t="s">
        <v>11152</v>
      </c>
      <c r="W391" s="186" t="s">
        <v>11153</v>
      </c>
      <c r="X391" s="185" t="s">
        <v>2870</v>
      </c>
      <c r="Y391" s="186" t="s">
        <v>4024</v>
      </c>
      <c r="Z391" s="186" t="str">
        <f t="shared" si="12"/>
        <v>11 Ciudades y comunidades sostenibles</v>
      </c>
      <c r="AA391" s="185" t="s">
        <v>11630</v>
      </c>
      <c r="AB391" s="186" t="s">
        <v>11631</v>
      </c>
      <c r="AC391" s="186" t="str">
        <f t="shared" si="13"/>
        <v>11.a Apoyar los vinculos economicos, sociales y ambientales positivos entre las zonas urbanas, periurbanas y rurales fortaleciendo la planificacion del desarrollo nacional y regional</v>
      </c>
      <c r="AD391" s="162" t="s">
        <v>8767</v>
      </c>
      <c r="AE391" s="162" t="s">
        <v>8768</v>
      </c>
      <c r="AF391" s="162" t="s">
        <v>3991</v>
      </c>
      <c r="AG391" s="162" t="s">
        <v>8769</v>
      </c>
      <c r="AH391" s="162" t="s">
        <v>719</v>
      </c>
      <c r="AI391" s="162" t="s">
        <v>8770</v>
      </c>
      <c r="AJ391" s="162" t="s">
        <v>8771</v>
      </c>
      <c r="AK391" s="162" t="s">
        <v>4013</v>
      </c>
      <c r="AL391" s="162" t="s">
        <v>8772</v>
      </c>
      <c r="AM391" s="162" t="s">
        <v>3996</v>
      </c>
      <c r="AN391" s="162" t="s">
        <v>3997</v>
      </c>
      <c r="AO391" s="162" t="s">
        <v>3998</v>
      </c>
      <c r="AP391" s="162" t="s">
        <v>719</v>
      </c>
      <c r="AQ391" s="162" t="s">
        <v>8570</v>
      </c>
      <c r="AR391" s="162" t="s">
        <v>8773</v>
      </c>
      <c r="AS391" s="162" t="s">
        <v>8774</v>
      </c>
      <c r="AT391" s="162" t="s">
        <v>8775</v>
      </c>
      <c r="AU391" s="162" t="s">
        <v>4725</v>
      </c>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row>
    <row r="392" spans="1:76" s="157" customFormat="1" ht="15.75" x14ac:dyDescent="0.25">
      <c r="A392" s="185" t="s">
        <v>568</v>
      </c>
      <c r="B392" s="186" t="s">
        <v>12140</v>
      </c>
      <c r="C392" s="186" t="s">
        <v>11053</v>
      </c>
      <c r="D392" s="186" t="s">
        <v>11054</v>
      </c>
      <c r="E392" s="186" t="s">
        <v>11055</v>
      </c>
      <c r="F392" s="186" t="s">
        <v>11056</v>
      </c>
      <c r="G392" s="185" t="s">
        <v>677</v>
      </c>
      <c r="H392" s="187" t="s">
        <v>12154</v>
      </c>
      <c r="I392" s="185" t="s">
        <v>3168</v>
      </c>
      <c r="J392" s="185">
        <v>2</v>
      </c>
      <c r="K392" s="186" t="s">
        <v>4175</v>
      </c>
      <c r="L392" s="185">
        <v>1</v>
      </c>
      <c r="M392" s="186" t="s">
        <v>4176</v>
      </c>
      <c r="N392" s="185">
        <v>1</v>
      </c>
      <c r="O392" s="186" t="s">
        <v>4177</v>
      </c>
      <c r="P392" s="185">
        <v>1</v>
      </c>
      <c r="Q392" s="186" t="s">
        <v>3957</v>
      </c>
      <c r="R392" s="185" t="s">
        <v>768</v>
      </c>
      <c r="S392" s="186" t="s">
        <v>12145</v>
      </c>
      <c r="T392" s="185" t="s">
        <v>720</v>
      </c>
      <c r="U392" s="186" t="s">
        <v>12146</v>
      </c>
      <c r="V392" s="185" t="s">
        <v>11184</v>
      </c>
      <c r="W392" s="186" t="s">
        <v>12155</v>
      </c>
      <c r="X392" s="185" t="s">
        <v>2870</v>
      </c>
      <c r="Y392" s="186" t="s">
        <v>4024</v>
      </c>
      <c r="Z392" s="186" t="str">
        <f t="shared" si="12"/>
        <v>11 Ciudades y comunidades sostenibles</v>
      </c>
      <c r="AA392" s="185" t="s">
        <v>11630</v>
      </c>
      <c r="AB392" s="186" t="s">
        <v>11631</v>
      </c>
      <c r="AC392" s="186" t="str">
        <f t="shared" si="13"/>
        <v>11.a Apoyar los vinculos economicos, sociales y ambientales positivos entre las zonas urbanas, periurbanas y rurales fortaleciendo la planificacion del desarrollo nacional y regional</v>
      </c>
      <c r="AD392" s="162" t="s">
        <v>5974</v>
      </c>
      <c r="AE392" s="162" t="s">
        <v>8776</v>
      </c>
      <c r="AF392" s="162" t="s">
        <v>4076</v>
      </c>
      <c r="AG392" s="162" t="s">
        <v>8777</v>
      </c>
      <c r="AH392" s="162" t="s">
        <v>719</v>
      </c>
      <c r="AI392" s="162" t="s">
        <v>8576</v>
      </c>
      <c r="AJ392" s="162" t="s">
        <v>8778</v>
      </c>
      <c r="AK392" s="162" t="s">
        <v>4013</v>
      </c>
      <c r="AL392" s="162" t="s">
        <v>8779</v>
      </c>
      <c r="AM392" s="162" t="s">
        <v>2419</v>
      </c>
      <c r="AN392" s="162" t="s">
        <v>4218</v>
      </c>
      <c r="AO392" s="162" t="s">
        <v>4219</v>
      </c>
      <c r="AP392" s="162" t="s">
        <v>719</v>
      </c>
      <c r="AQ392" s="162" t="s">
        <v>8579</v>
      </c>
      <c r="AR392" s="162" t="s">
        <v>8780</v>
      </c>
      <c r="AS392" s="162" t="s">
        <v>8781</v>
      </c>
      <c r="AT392" s="162" t="s">
        <v>8782</v>
      </c>
      <c r="AU392" s="162" t="s">
        <v>4992</v>
      </c>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row>
    <row r="393" spans="1:76" s="157" customFormat="1" ht="15.75" x14ac:dyDescent="0.25">
      <c r="A393" s="185" t="s">
        <v>569</v>
      </c>
      <c r="B393" s="186" t="s">
        <v>12156</v>
      </c>
      <c r="C393" s="186" t="s">
        <v>11221</v>
      </c>
      <c r="D393" s="186" t="s">
        <v>11222</v>
      </c>
      <c r="E393" s="186" t="s">
        <v>11223</v>
      </c>
      <c r="F393" s="186" t="s">
        <v>11224</v>
      </c>
      <c r="G393" s="185" t="s">
        <v>3843</v>
      </c>
      <c r="H393" s="187" t="s">
        <v>12157</v>
      </c>
      <c r="I393" s="185" t="s">
        <v>12158</v>
      </c>
      <c r="J393" s="185">
        <v>2</v>
      </c>
      <c r="K393" s="186" t="s">
        <v>4175</v>
      </c>
      <c r="L393" s="185">
        <v>1</v>
      </c>
      <c r="M393" s="186" t="s">
        <v>4176</v>
      </c>
      <c r="N393" s="185">
        <v>6</v>
      </c>
      <c r="O393" s="186" t="s">
        <v>7292</v>
      </c>
      <c r="P393" s="185">
        <v>2</v>
      </c>
      <c r="Q393" s="186" t="s">
        <v>11668</v>
      </c>
      <c r="R393" s="185" t="s">
        <v>746</v>
      </c>
      <c r="S393" s="186" t="s">
        <v>11687</v>
      </c>
      <c r="T393" s="185" t="s">
        <v>732</v>
      </c>
      <c r="U393" s="186" t="s">
        <v>12068</v>
      </c>
      <c r="V393" s="185" t="s">
        <v>11225</v>
      </c>
      <c r="W393" s="186" t="s">
        <v>11226</v>
      </c>
      <c r="X393" s="185" t="s">
        <v>2481</v>
      </c>
      <c r="Y393" s="186" t="s">
        <v>4560</v>
      </c>
      <c r="Z393" s="186" t="str">
        <f t="shared" si="12"/>
        <v>10 Reduccion de las desigualdades</v>
      </c>
      <c r="AA393" s="185">
        <v>10.4</v>
      </c>
      <c r="AB393" s="186" t="s">
        <v>6467</v>
      </c>
      <c r="AC393" s="186" t="str">
        <f t="shared" si="13"/>
        <v>10.4 Adoptar politicas, especialmente fiscales, salariales y de proteccion social, y lograr progresivamente una mayor igualdad</v>
      </c>
      <c r="AD393" s="162" t="s">
        <v>8783</v>
      </c>
      <c r="AE393" s="162" t="s">
        <v>8784</v>
      </c>
      <c r="AF393" s="162" t="s">
        <v>8785</v>
      </c>
      <c r="AG393" s="162" t="s">
        <v>8786</v>
      </c>
      <c r="AH393" s="162" t="s">
        <v>719</v>
      </c>
      <c r="AI393" s="162" t="s">
        <v>8787</v>
      </c>
      <c r="AJ393" s="162" t="s">
        <v>8788</v>
      </c>
      <c r="AK393" s="162" t="s">
        <v>3968</v>
      </c>
      <c r="AL393" s="162" t="s">
        <v>8789</v>
      </c>
      <c r="AM393" s="162" t="s">
        <v>3996</v>
      </c>
      <c r="AN393" s="162" t="s">
        <v>3997</v>
      </c>
      <c r="AO393" s="162" t="s">
        <v>3998</v>
      </c>
      <c r="AP393" s="162" t="s">
        <v>719</v>
      </c>
      <c r="AQ393" s="162" t="s">
        <v>8790</v>
      </c>
      <c r="AR393" s="162" t="s">
        <v>8075</v>
      </c>
      <c r="AS393" s="162" t="s">
        <v>8791</v>
      </c>
      <c r="AT393" s="162" t="s">
        <v>8792</v>
      </c>
      <c r="AU393" s="162" t="s">
        <v>8793</v>
      </c>
      <c r="AV393" s="162" t="s">
        <v>8794</v>
      </c>
      <c r="AW393" s="162" t="s">
        <v>8792</v>
      </c>
      <c r="AX393" s="162" t="s">
        <v>8793</v>
      </c>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row>
    <row r="394" spans="1:76" s="157" customFormat="1" ht="15.75" x14ac:dyDescent="0.25">
      <c r="A394" s="185" t="s">
        <v>569</v>
      </c>
      <c r="B394" s="186" t="s">
        <v>12156</v>
      </c>
      <c r="C394" s="186" t="s">
        <v>11221</v>
      </c>
      <c r="D394" s="186" t="s">
        <v>11222</v>
      </c>
      <c r="E394" s="186" t="s">
        <v>11223</v>
      </c>
      <c r="F394" s="186" t="s">
        <v>11224</v>
      </c>
      <c r="G394" s="185" t="s">
        <v>663</v>
      </c>
      <c r="H394" s="187" t="s">
        <v>12159</v>
      </c>
      <c r="I394" s="185" t="s">
        <v>3191</v>
      </c>
      <c r="J394" s="185">
        <v>2</v>
      </c>
      <c r="K394" s="186" t="s">
        <v>4175</v>
      </c>
      <c r="L394" s="185">
        <v>1</v>
      </c>
      <c r="M394" s="186" t="s">
        <v>4176</v>
      </c>
      <c r="N394" s="185">
        <v>6</v>
      </c>
      <c r="O394" s="186" t="s">
        <v>7292</v>
      </c>
      <c r="P394" s="185">
        <v>2</v>
      </c>
      <c r="Q394" s="186" t="s">
        <v>11668</v>
      </c>
      <c r="R394" s="185" t="s">
        <v>746</v>
      </c>
      <c r="S394" s="186" t="s">
        <v>11687</v>
      </c>
      <c r="T394" s="185" t="s">
        <v>732</v>
      </c>
      <c r="U394" s="186" t="s">
        <v>12068</v>
      </c>
      <c r="V394" s="185" t="s">
        <v>6465</v>
      </c>
      <c r="W394" s="186" t="s">
        <v>6466</v>
      </c>
      <c r="X394" s="185" t="s">
        <v>2481</v>
      </c>
      <c r="Y394" s="186" t="s">
        <v>4560</v>
      </c>
      <c r="Z394" s="186" t="str">
        <f t="shared" si="12"/>
        <v>10 Reduccion de las desigualdades</v>
      </c>
      <c r="AA394" s="185">
        <v>10.4</v>
      </c>
      <c r="AB394" s="186" t="s">
        <v>6467</v>
      </c>
      <c r="AC394" s="186" t="str">
        <f t="shared" si="13"/>
        <v>10.4 Adoptar politicas, especialmente fiscales, salariales y de proteccion social, y lograr progresivamente una mayor igualdad</v>
      </c>
      <c r="AD394" s="162" t="s">
        <v>8795</v>
      </c>
      <c r="AE394" s="162" t="s">
        <v>8647</v>
      </c>
      <c r="AF394" s="162" t="s">
        <v>4538</v>
      </c>
      <c r="AG394" s="162" t="s">
        <v>4539</v>
      </c>
      <c r="AH394" s="162" t="s">
        <v>719</v>
      </c>
      <c r="AI394" s="162" t="s">
        <v>8796</v>
      </c>
      <c r="AJ394" s="162" t="s">
        <v>8797</v>
      </c>
      <c r="AK394" s="162" t="s">
        <v>4013</v>
      </c>
      <c r="AL394" s="162" t="s">
        <v>8798</v>
      </c>
      <c r="AM394" s="162" t="s">
        <v>2419</v>
      </c>
      <c r="AN394" s="162" t="s">
        <v>3996</v>
      </c>
      <c r="AO394" s="162" t="s">
        <v>3997</v>
      </c>
      <c r="AP394" s="162" t="s">
        <v>719</v>
      </c>
      <c r="AQ394" s="162" t="s">
        <v>4753</v>
      </c>
      <c r="AR394" s="162" t="s">
        <v>8799</v>
      </c>
      <c r="AS394" s="162" t="s">
        <v>8800</v>
      </c>
      <c r="AT394" s="162" t="s">
        <v>8699</v>
      </c>
      <c r="AU394" s="162" t="s">
        <v>8700</v>
      </c>
      <c r="AV394" s="162" t="s">
        <v>8801</v>
      </c>
      <c r="AW394" s="162" t="s">
        <v>8699</v>
      </c>
      <c r="AX394" s="162" t="s">
        <v>8700</v>
      </c>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row>
    <row r="395" spans="1:76" s="157" customFormat="1" ht="15.75" x14ac:dyDescent="0.25">
      <c r="A395" s="185" t="s">
        <v>569</v>
      </c>
      <c r="B395" s="186" t="s">
        <v>12156</v>
      </c>
      <c r="C395" s="186" t="s">
        <v>11221</v>
      </c>
      <c r="D395" s="186" t="s">
        <v>11222</v>
      </c>
      <c r="E395" s="186" t="s">
        <v>11223</v>
      </c>
      <c r="F395" s="186" t="s">
        <v>11224</v>
      </c>
      <c r="G395" s="185" t="s">
        <v>666</v>
      </c>
      <c r="H395" s="187" t="s">
        <v>11619</v>
      </c>
      <c r="I395" s="185" t="s">
        <v>3187</v>
      </c>
      <c r="J395" s="185">
        <v>2</v>
      </c>
      <c r="K395" s="186" t="s">
        <v>4175</v>
      </c>
      <c r="L395" s="185">
        <v>1</v>
      </c>
      <c r="M395" s="186" t="s">
        <v>4176</v>
      </c>
      <c r="N395" s="185">
        <v>7</v>
      </c>
      <c r="O395" s="186" t="s">
        <v>7244</v>
      </c>
      <c r="P395" s="185">
        <v>2</v>
      </c>
      <c r="Q395" s="186" t="s">
        <v>11668</v>
      </c>
      <c r="R395" s="185" t="s">
        <v>746</v>
      </c>
      <c r="S395" s="186" t="s">
        <v>11687</v>
      </c>
      <c r="T395" s="185" t="s">
        <v>732</v>
      </c>
      <c r="U395" s="186" t="s">
        <v>12068</v>
      </c>
      <c r="V395" s="185" t="s">
        <v>3987</v>
      </c>
      <c r="W395" s="186" t="s">
        <v>3988</v>
      </c>
      <c r="X395" s="185" t="s">
        <v>2870</v>
      </c>
      <c r="Y395" s="186" t="s">
        <v>4024</v>
      </c>
      <c r="Z395" s="186" t="str">
        <f t="shared" si="12"/>
        <v>11 Ciudades y comunidades sostenibles</v>
      </c>
      <c r="AA395" s="185">
        <v>11.3</v>
      </c>
      <c r="AB395" s="186" t="s">
        <v>4463</v>
      </c>
      <c r="AC395" s="186" t="str">
        <f t="shared" si="13"/>
        <v>11.3 De aqui a 2030, aumentar la urbanizacion inclusiva y sostenible y la capacidad para la planificacion y la gestion participativas, integradas y sostenibles de los asentamientos humanos en todos los paises</v>
      </c>
      <c r="AD395" s="162" t="s">
        <v>8802</v>
      </c>
      <c r="AE395" s="162" t="s">
        <v>8803</v>
      </c>
      <c r="AF395" s="162" t="s">
        <v>8804</v>
      </c>
      <c r="AG395" s="162" t="s">
        <v>8805</v>
      </c>
      <c r="AH395" s="162" t="s">
        <v>719</v>
      </c>
      <c r="AI395" s="162" t="s">
        <v>8806</v>
      </c>
      <c r="AJ395" s="162" t="s">
        <v>8807</v>
      </c>
      <c r="AK395" s="162" t="s">
        <v>3968</v>
      </c>
      <c r="AL395" s="162" t="s">
        <v>8808</v>
      </c>
      <c r="AM395" s="162" t="s">
        <v>3996</v>
      </c>
      <c r="AN395" s="162" t="s">
        <v>3997</v>
      </c>
      <c r="AO395" s="162" t="s">
        <v>3998</v>
      </c>
      <c r="AP395" s="162" t="s">
        <v>719</v>
      </c>
      <c r="AQ395" s="162" t="s">
        <v>8809</v>
      </c>
      <c r="AR395" s="162" t="s">
        <v>8810</v>
      </c>
      <c r="AS395" s="162" t="s">
        <v>8811</v>
      </c>
      <c r="AT395" s="162" t="s">
        <v>8812</v>
      </c>
      <c r="AU395" s="162" t="s">
        <v>8813</v>
      </c>
      <c r="AV395" s="162" t="s">
        <v>8814</v>
      </c>
      <c r="AW395" s="162" t="s">
        <v>8812</v>
      </c>
      <c r="AX395" s="162" t="s">
        <v>8813</v>
      </c>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row>
    <row r="396" spans="1:76" s="157" customFormat="1" ht="15.75" x14ac:dyDescent="0.25">
      <c r="A396" s="185" t="s">
        <v>569</v>
      </c>
      <c r="B396" s="186" t="s">
        <v>12156</v>
      </c>
      <c r="C396" s="186" t="s">
        <v>11221</v>
      </c>
      <c r="D396" s="186" t="s">
        <v>11222</v>
      </c>
      <c r="E396" s="186" t="s">
        <v>11223</v>
      </c>
      <c r="F396" s="186" t="s">
        <v>11224</v>
      </c>
      <c r="G396" s="185" t="s">
        <v>3862</v>
      </c>
      <c r="H396" s="187" t="s">
        <v>11623</v>
      </c>
      <c r="I396" s="185" t="s">
        <v>12160</v>
      </c>
      <c r="J396" s="185">
        <v>2</v>
      </c>
      <c r="K396" s="186" t="s">
        <v>4175</v>
      </c>
      <c r="L396" s="185">
        <v>1</v>
      </c>
      <c r="M396" s="186" t="s">
        <v>4176</v>
      </c>
      <c r="N396" s="185">
        <v>7</v>
      </c>
      <c r="O396" s="186" t="s">
        <v>7244</v>
      </c>
      <c r="P396" s="185">
        <v>2</v>
      </c>
      <c r="Q396" s="186" t="s">
        <v>11668</v>
      </c>
      <c r="R396" s="185" t="s">
        <v>746</v>
      </c>
      <c r="S396" s="186" t="s">
        <v>11687</v>
      </c>
      <c r="T396" s="185" t="s">
        <v>732</v>
      </c>
      <c r="U396" s="186" t="s">
        <v>12068</v>
      </c>
      <c r="V396" s="185" t="s">
        <v>4005</v>
      </c>
      <c r="W396" s="186" t="s">
        <v>4006</v>
      </c>
      <c r="X396" s="185" t="s">
        <v>2870</v>
      </c>
      <c r="Y396" s="186" t="s">
        <v>4024</v>
      </c>
      <c r="Z396" s="186" t="str">
        <f t="shared" si="12"/>
        <v>11 Ciudades y comunidades sostenibles</v>
      </c>
      <c r="AA396" s="185">
        <v>11.3</v>
      </c>
      <c r="AB396" s="186" t="s">
        <v>4463</v>
      </c>
      <c r="AC396" s="186" t="str">
        <f t="shared" si="13"/>
        <v>11.3 De aqui a 2030, aumentar la urbanizacion inclusiva y sostenible y la capacidad para la planificacion y la gestion participativas, integradas y sostenibles de los asentamientos humanos en todos los paises</v>
      </c>
      <c r="AD396" s="162" t="s">
        <v>8815</v>
      </c>
      <c r="AE396" s="162" t="s">
        <v>8816</v>
      </c>
      <c r="AF396" s="162" t="s">
        <v>8817</v>
      </c>
      <c r="AG396" s="162" t="s">
        <v>8818</v>
      </c>
      <c r="AH396" s="162" t="s">
        <v>719</v>
      </c>
      <c r="AI396" s="162" t="s">
        <v>8819</v>
      </c>
      <c r="AJ396" s="162" t="s">
        <v>8820</v>
      </c>
      <c r="AK396" s="162" t="s">
        <v>4013</v>
      </c>
      <c r="AL396" s="162" t="s">
        <v>8821</v>
      </c>
      <c r="AM396" s="162" t="s">
        <v>3996</v>
      </c>
      <c r="AN396" s="162" t="s">
        <v>3997</v>
      </c>
      <c r="AO396" s="162" t="s">
        <v>3998</v>
      </c>
      <c r="AP396" s="162" t="s">
        <v>719</v>
      </c>
      <c r="AQ396" s="162" t="s">
        <v>8696</v>
      </c>
      <c r="AR396" s="162" t="s">
        <v>8822</v>
      </c>
      <c r="AS396" s="162" t="s">
        <v>8823</v>
      </c>
      <c r="AT396" s="162" t="s">
        <v>8699</v>
      </c>
      <c r="AU396" s="162" t="s">
        <v>8700</v>
      </c>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row>
    <row r="397" spans="1:76" s="157" customFormat="1" ht="15.75" x14ac:dyDescent="0.25">
      <c r="A397" s="185" t="s">
        <v>569</v>
      </c>
      <c r="B397" s="186" t="s">
        <v>12156</v>
      </c>
      <c r="C397" s="186" t="s">
        <v>11221</v>
      </c>
      <c r="D397" s="186" t="s">
        <v>11222</v>
      </c>
      <c r="E397" s="186" t="s">
        <v>11223</v>
      </c>
      <c r="F397" s="186" t="s">
        <v>11224</v>
      </c>
      <c r="G397" s="185" t="s">
        <v>667</v>
      </c>
      <c r="H397" s="187" t="s">
        <v>11625</v>
      </c>
      <c r="I397" s="185" t="s">
        <v>3188</v>
      </c>
      <c r="J397" s="185">
        <v>5</v>
      </c>
      <c r="K397" s="186" t="s">
        <v>11626</v>
      </c>
      <c r="L397" s="185">
        <v>3</v>
      </c>
      <c r="M397" s="186" t="s">
        <v>7725</v>
      </c>
      <c r="N397" s="185" t="s">
        <v>728</v>
      </c>
      <c r="O397" s="186" t="s">
        <v>4021</v>
      </c>
      <c r="P397" s="185">
        <v>1</v>
      </c>
      <c r="Q397" s="186" t="s">
        <v>3957</v>
      </c>
      <c r="R397" s="185" t="s">
        <v>739</v>
      </c>
      <c r="S397" s="186" t="s">
        <v>11627</v>
      </c>
      <c r="T397" s="185" t="s">
        <v>720</v>
      </c>
      <c r="U397" s="186" t="s">
        <v>4020</v>
      </c>
      <c r="V397" s="185" t="s">
        <v>4022</v>
      </c>
      <c r="W397" s="186" t="s">
        <v>4023</v>
      </c>
      <c r="X397" s="185" t="s">
        <v>2870</v>
      </c>
      <c r="Y397" s="186" t="s">
        <v>4024</v>
      </c>
      <c r="Z397" s="186" t="str">
        <f t="shared" si="12"/>
        <v>11 Ciudades y comunidades sostenibles</v>
      </c>
      <c r="AA397" s="185">
        <v>11.5</v>
      </c>
      <c r="AB397" s="186" t="s">
        <v>4025</v>
      </c>
      <c r="AC397" s="186" t="str">
        <f t="shared" si="13"/>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397" s="162" t="s">
        <v>8827</v>
      </c>
      <c r="AE397" s="162" t="s">
        <v>8828</v>
      </c>
      <c r="AF397" s="162" t="s">
        <v>4322</v>
      </c>
      <c r="AG397" s="162" t="s">
        <v>8829</v>
      </c>
      <c r="AH397" s="162" t="s">
        <v>719</v>
      </c>
      <c r="AI397" s="162" t="s">
        <v>8830</v>
      </c>
      <c r="AJ397" s="162" t="s">
        <v>8831</v>
      </c>
      <c r="AK397" s="162" t="s">
        <v>3968</v>
      </c>
      <c r="AL397" s="162" t="s">
        <v>8832</v>
      </c>
      <c r="AM397" s="162" t="s">
        <v>8174</v>
      </c>
      <c r="AN397" s="162" t="s">
        <v>6740</v>
      </c>
      <c r="AO397" s="162" t="s">
        <v>3998</v>
      </c>
      <c r="AP397" s="162" t="s">
        <v>719</v>
      </c>
      <c r="AQ397" s="162" t="s">
        <v>4593</v>
      </c>
      <c r="AR397" s="162" t="s">
        <v>8833</v>
      </c>
      <c r="AS397" s="162" t="s">
        <v>8834</v>
      </c>
      <c r="AT397" s="162" t="s">
        <v>8835</v>
      </c>
      <c r="AU397" s="162" t="s">
        <v>8836</v>
      </c>
      <c r="AV397" s="162" t="s">
        <v>8837</v>
      </c>
      <c r="AW397" s="162" t="s">
        <v>8835</v>
      </c>
      <c r="AX397" s="162" t="s">
        <v>8836</v>
      </c>
      <c r="AY397" s="162" t="s">
        <v>8838</v>
      </c>
      <c r="AZ397" s="162" t="s">
        <v>8839</v>
      </c>
      <c r="BA397" s="162" t="s">
        <v>8840</v>
      </c>
      <c r="BB397" s="162" t="s">
        <v>8841</v>
      </c>
      <c r="BC397" s="162" t="s">
        <v>8839</v>
      </c>
      <c r="BD397" s="162" t="s">
        <v>8840</v>
      </c>
      <c r="BE397" s="162" t="s">
        <v>8842</v>
      </c>
      <c r="BF397" s="162" t="s">
        <v>8835</v>
      </c>
      <c r="BG397" s="162" t="s">
        <v>8836</v>
      </c>
      <c r="BH397" s="162" t="s">
        <v>8843</v>
      </c>
      <c r="BI397" s="162" t="s">
        <v>8835</v>
      </c>
      <c r="BJ397" s="162" t="s">
        <v>8836</v>
      </c>
      <c r="BK397" s="162" t="s">
        <v>8844</v>
      </c>
      <c r="BL397" s="162" t="s">
        <v>8845</v>
      </c>
      <c r="BM397" s="162" t="s">
        <v>8846</v>
      </c>
      <c r="BN397" s="162" t="s">
        <v>8847</v>
      </c>
      <c r="BO397" s="162" t="s">
        <v>8848</v>
      </c>
      <c r="BP397" s="162" t="s">
        <v>8849</v>
      </c>
      <c r="BQ397" s="162" t="s">
        <v>8850</v>
      </c>
      <c r="BR397" s="162" t="s">
        <v>8848</v>
      </c>
      <c r="BS397" s="162" t="s">
        <v>8849</v>
      </c>
      <c r="BT397" s="162" t="s">
        <v>8851</v>
      </c>
      <c r="BU397" s="162" t="s">
        <v>8848</v>
      </c>
      <c r="BV397" s="162" t="s">
        <v>8849</v>
      </c>
      <c r="BW397" s="162"/>
      <c r="BX397" s="162"/>
    </row>
    <row r="398" spans="1:76" s="157" customFormat="1" ht="15.75" x14ac:dyDescent="0.25">
      <c r="A398" s="185" t="s">
        <v>570</v>
      </c>
      <c r="B398" s="186" t="s">
        <v>12161</v>
      </c>
      <c r="C398" s="186" t="s">
        <v>11277</v>
      </c>
      <c r="D398" s="186" t="s">
        <v>11278</v>
      </c>
      <c r="E398" s="186" t="s">
        <v>11279</v>
      </c>
      <c r="F398" s="186" t="s">
        <v>11280</v>
      </c>
      <c r="G398" s="185" t="s">
        <v>3843</v>
      </c>
      <c r="H398" s="187" t="s">
        <v>12157</v>
      </c>
      <c r="I398" s="185" t="s">
        <v>12162</v>
      </c>
      <c r="J398" s="185">
        <v>2</v>
      </c>
      <c r="K398" s="186" t="s">
        <v>4175</v>
      </c>
      <c r="L398" s="185">
        <v>1</v>
      </c>
      <c r="M398" s="186" t="s">
        <v>4176</v>
      </c>
      <c r="N398" s="185">
        <v>6</v>
      </c>
      <c r="O398" s="186" t="s">
        <v>7292</v>
      </c>
      <c r="P398" s="185">
        <v>2</v>
      </c>
      <c r="Q398" s="186" t="s">
        <v>11668</v>
      </c>
      <c r="R398" s="185" t="s">
        <v>746</v>
      </c>
      <c r="S398" s="186" t="s">
        <v>11687</v>
      </c>
      <c r="T398" s="185" t="s">
        <v>732</v>
      </c>
      <c r="U398" s="186" t="s">
        <v>12068</v>
      </c>
      <c r="V398" s="185" t="s">
        <v>11225</v>
      </c>
      <c r="W398" s="186" t="s">
        <v>11226</v>
      </c>
      <c r="X398" s="185" t="s">
        <v>2481</v>
      </c>
      <c r="Y398" s="186" t="s">
        <v>4560</v>
      </c>
      <c r="Z398" s="186" t="str">
        <f t="shared" si="12"/>
        <v>10 Reduccion de las desigualdades</v>
      </c>
      <c r="AA398" s="185">
        <v>10.4</v>
      </c>
      <c r="AB398" s="186" t="s">
        <v>6467</v>
      </c>
      <c r="AC398" s="186" t="str">
        <f t="shared" si="13"/>
        <v>10.4 Adoptar politicas, especialmente fiscales, salariales y de proteccion social, y lograr progresivamente una mayor igualdad</v>
      </c>
      <c r="AD398" s="162" t="s">
        <v>8852</v>
      </c>
      <c r="AE398" s="162" t="s">
        <v>8853</v>
      </c>
      <c r="AF398" s="162" t="s">
        <v>4611</v>
      </c>
      <c r="AG398" s="162" t="s">
        <v>8854</v>
      </c>
      <c r="AH398" s="162" t="s">
        <v>719</v>
      </c>
      <c r="AI398" s="162" t="s">
        <v>8855</v>
      </c>
      <c r="AJ398" s="162" t="s">
        <v>8856</v>
      </c>
      <c r="AK398" s="162" t="s">
        <v>3968</v>
      </c>
      <c r="AL398" s="162" t="s">
        <v>8857</v>
      </c>
      <c r="AM398" s="162" t="s">
        <v>3996</v>
      </c>
      <c r="AN398" s="162" t="s">
        <v>3997</v>
      </c>
      <c r="AO398" s="162" t="s">
        <v>3998</v>
      </c>
      <c r="AP398" s="162" t="s">
        <v>719</v>
      </c>
      <c r="AQ398" s="162" t="s">
        <v>8858</v>
      </c>
      <c r="AR398" s="162" t="s">
        <v>8859</v>
      </c>
      <c r="AS398" s="162" t="s">
        <v>8860</v>
      </c>
      <c r="AT398" s="162" t="s">
        <v>8861</v>
      </c>
      <c r="AU398" s="162" t="s">
        <v>7793</v>
      </c>
      <c r="AV398" s="162" t="s">
        <v>8862</v>
      </c>
      <c r="AW398" s="162" t="s">
        <v>8861</v>
      </c>
      <c r="AX398" s="162" t="s">
        <v>7793</v>
      </c>
      <c r="AY398" s="162" t="s">
        <v>8863</v>
      </c>
      <c r="AZ398" s="162" t="s">
        <v>8861</v>
      </c>
      <c r="BA398" s="162" t="s">
        <v>7793</v>
      </c>
      <c r="BB398" s="162" t="s">
        <v>8864</v>
      </c>
      <c r="BC398" s="162" t="s">
        <v>8861</v>
      </c>
      <c r="BD398" s="162" t="s">
        <v>7793</v>
      </c>
      <c r="BE398" s="162" t="s">
        <v>8865</v>
      </c>
      <c r="BF398" s="162" t="s">
        <v>8861</v>
      </c>
      <c r="BG398" s="162" t="s">
        <v>7793</v>
      </c>
      <c r="BH398" s="162" t="s">
        <v>8866</v>
      </c>
      <c r="BI398" s="162" t="s">
        <v>8861</v>
      </c>
      <c r="BJ398" s="162" t="s">
        <v>7793</v>
      </c>
      <c r="BK398" s="162" t="s">
        <v>8867</v>
      </c>
      <c r="BL398" s="162" t="s">
        <v>8861</v>
      </c>
      <c r="BM398" s="162" t="s">
        <v>7793</v>
      </c>
      <c r="BN398" s="162" t="s">
        <v>8868</v>
      </c>
      <c r="BO398" s="162" t="s">
        <v>8869</v>
      </c>
      <c r="BP398" s="162" t="s">
        <v>8870</v>
      </c>
      <c r="BQ398" s="162" t="s">
        <v>8871</v>
      </c>
      <c r="BR398" s="162" t="s">
        <v>8869</v>
      </c>
      <c r="BS398" s="162" t="s">
        <v>8870</v>
      </c>
      <c r="BT398" s="162" t="s">
        <v>8872</v>
      </c>
      <c r="BU398" s="162" t="s">
        <v>8869</v>
      </c>
      <c r="BV398" s="162" t="s">
        <v>8870</v>
      </c>
      <c r="BW398" s="162"/>
      <c r="BX398" s="162"/>
    </row>
    <row r="399" spans="1:76" s="157" customFormat="1" ht="15.75" x14ac:dyDescent="0.25">
      <c r="A399" s="185" t="s">
        <v>570</v>
      </c>
      <c r="B399" s="186" t="s">
        <v>12161</v>
      </c>
      <c r="C399" s="186" t="s">
        <v>11277</v>
      </c>
      <c r="D399" s="186" t="s">
        <v>11278</v>
      </c>
      <c r="E399" s="186" t="s">
        <v>11279</v>
      </c>
      <c r="F399" s="186" t="s">
        <v>11280</v>
      </c>
      <c r="G399" s="185" t="s">
        <v>663</v>
      </c>
      <c r="H399" s="187" t="s">
        <v>12159</v>
      </c>
      <c r="I399" s="185" t="s">
        <v>3201</v>
      </c>
      <c r="J399" s="185">
        <v>2</v>
      </c>
      <c r="K399" s="186" t="s">
        <v>4175</v>
      </c>
      <c r="L399" s="185">
        <v>1</v>
      </c>
      <c r="M399" s="186" t="s">
        <v>4176</v>
      </c>
      <c r="N399" s="185">
        <v>6</v>
      </c>
      <c r="O399" s="186" t="s">
        <v>7292</v>
      </c>
      <c r="P399" s="185">
        <v>2</v>
      </c>
      <c r="Q399" s="186" t="s">
        <v>11668</v>
      </c>
      <c r="R399" s="185" t="s">
        <v>746</v>
      </c>
      <c r="S399" s="186" t="s">
        <v>11687</v>
      </c>
      <c r="T399" s="185" t="s">
        <v>732</v>
      </c>
      <c r="U399" s="186" t="s">
        <v>12068</v>
      </c>
      <c r="V399" s="185" t="s">
        <v>6465</v>
      </c>
      <c r="W399" s="186" t="s">
        <v>6466</v>
      </c>
      <c r="X399" s="185" t="s">
        <v>2481</v>
      </c>
      <c r="Y399" s="186" t="s">
        <v>4560</v>
      </c>
      <c r="Z399" s="186" t="str">
        <f t="shared" si="12"/>
        <v>10 Reduccion de las desigualdades</v>
      </c>
      <c r="AA399" s="185">
        <v>10.4</v>
      </c>
      <c r="AB399" s="186" t="s">
        <v>6467</v>
      </c>
      <c r="AC399" s="186" t="str">
        <f t="shared" si="13"/>
        <v>10.4 Adoptar politicas, especialmente fiscales, salariales y de proteccion social, y lograr progresivamente una mayor igualdad</v>
      </c>
      <c r="AD399" s="162" t="s">
        <v>8873</v>
      </c>
      <c r="AE399" s="162" t="s">
        <v>8828</v>
      </c>
      <c r="AF399" s="162" t="s">
        <v>4623</v>
      </c>
      <c r="AG399" s="162" t="s">
        <v>8874</v>
      </c>
      <c r="AH399" s="162" t="s">
        <v>719</v>
      </c>
      <c r="AI399" s="162" t="s">
        <v>8875</v>
      </c>
      <c r="AJ399" s="162" t="s">
        <v>8876</v>
      </c>
      <c r="AK399" s="162" t="s">
        <v>4050</v>
      </c>
      <c r="AL399" s="162" t="s">
        <v>8877</v>
      </c>
      <c r="AM399" s="162" t="s">
        <v>8174</v>
      </c>
      <c r="AN399" s="162" t="s">
        <v>7303</v>
      </c>
      <c r="AO399" s="162" t="s">
        <v>4854</v>
      </c>
      <c r="AP399" s="162" t="s">
        <v>719</v>
      </c>
      <c r="AQ399" s="162" t="s">
        <v>4627</v>
      </c>
      <c r="AR399" s="162" t="s">
        <v>8878</v>
      </c>
      <c r="AS399" s="162" t="s">
        <v>8879</v>
      </c>
      <c r="AT399" s="162" t="s">
        <v>8880</v>
      </c>
      <c r="AU399" s="162" t="s">
        <v>8881</v>
      </c>
      <c r="AV399" s="162" t="s">
        <v>8882</v>
      </c>
      <c r="AW399" s="162" t="s">
        <v>8880</v>
      </c>
      <c r="AX399" s="162" t="s">
        <v>8881</v>
      </c>
      <c r="AY399" s="162" t="s">
        <v>8883</v>
      </c>
      <c r="AZ399" s="162" t="s">
        <v>8880</v>
      </c>
      <c r="BA399" s="162" t="s">
        <v>8881</v>
      </c>
      <c r="BB399" s="162" t="s">
        <v>8884</v>
      </c>
      <c r="BC399" s="162" t="s">
        <v>8880</v>
      </c>
      <c r="BD399" s="162" t="s">
        <v>8881</v>
      </c>
      <c r="BE399" s="162" t="s">
        <v>8885</v>
      </c>
      <c r="BF399" s="162" t="s">
        <v>8880</v>
      </c>
      <c r="BG399" s="162" t="s">
        <v>8881</v>
      </c>
      <c r="BH399" s="162" t="s">
        <v>8886</v>
      </c>
      <c r="BI399" s="162" t="s">
        <v>8880</v>
      </c>
      <c r="BJ399" s="162" t="s">
        <v>8881</v>
      </c>
      <c r="BK399" s="162"/>
      <c r="BL399" s="162"/>
      <c r="BM399" s="162"/>
      <c r="BN399" s="162"/>
      <c r="BO399" s="162"/>
      <c r="BP399" s="162"/>
      <c r="BQ399" s="162"/>
      <c r="BR399" s="162"/>
      <c r="BS399" s="162"/>
      <c r="BT399" s="162"/>
      <c r="BU399" s="162"/>
      <c r="BV399" s="162"/>
      <c r="BW399" s="162"/>
      <c r="BX399" s="162"/>
    </row>
    <row r="400" spans="1:76" s="157" customFormat="1" ht="15.75" x14ac:dyDescent="0.25">
      <c r="A400" s="185" t="s">
        <v>570</v>
      </c>
      <c r="B400" s="186" t="s">
        <v>12161</v>
      </c>
      <c r="C400" s="186" t="s">
        <v>11277</v>
      </c>
      <c r="D400" s="186" t="s">
        <v>11278</v>
      </c>
      <c r="E400" s="186" t="s">
        <v>11279</v>
      </c>
      <c r="F400" s="186" t="s">
        <v>11280</v>
      </c>
      <c r="G400" s="185" t="s">
        <v>666</v>
      </c>
      <c r="H400" s="187" t="s">
        <v>11619</v>
      </c>
      <c r="I400" s="185" t="s">
        <v>3196</v>
      </c>
      <c r="J400" s="185">
        <v>2</v>
      </c>
      <c r="K400" s="186" t="s">
        <v>4175</v>
      </c>
      <c r="L400" s="185">
        <v>1</v>
      </c>
      <c r="M400" s="186" t="s">
        <v>4176</v>
      </c>
      <c r="N400" s="185">
        <v>7</v>
      </c>
      <c r="O400" s="186" t="s">
        <v>7244</v>
      </c>
      <c r="P400" s="185">
        <v>2</v>
      </c>
      <c r="Q400" s="186" t="s">
        <v>11668</v>
      </c>
      <c r="R400" s="185" t="s">
        <v>746</v>
      </c>
      <c r="S400" s="186" t="s">
        <v>11687</v>
      </c>
      <c r="T400" s="185" t="s">
        <v>732</v>
      </c>
      <c r="U400" s="186" t="s">
        <v>12068</v>
      </c>
      <c r="V400" s="185" t="s">
        <v>3987</v>
      </c>
      <c r="W400" s="186" t="s">
        <v>3988</v>
      </c>
      <c r="X400" s="185" t="s">
        <v>2870</v>
      </c>
      <c r="Y400" s="186" t="s">
        <v>4024</v>
      </c>
      <c r="Z400" s="186" t="str">
        <f t="shared" si="12"/>
        <v>11 Ciudades y comunidades sostenibles</v>
      </c>
      <c r="AA400" s="185">
        <v>11.3</v>
      </c>
      <c r="AB400" s="186" t="s">
        <v>4463</v>
      </c>
      <c r="AC400" s="186" t="str">
        <f t="shared" si="13"/>
        <v>11.3 De aqui a 2030, aumentar la urbanizacion inclusiva y sostenible y la capacidad para la planificacion y la gestion participativas, integradas y sostenibles de los asentamientos humanos en todos los paises</v>
      </c>
      <c r="AD400" s="162" t="s">
        <v>8887</v>
      </c>
      <c r="AE400" s="162" t="s">
        <v>7651</v>
      </c>
      <c r="AF400" s="162" t="s">
        <v>4659</v>
      </c>
      <c r="AG400" s="162" t="s">
        <v>4660</v>
      </c>
      <c r="AH400" s="162" t="s">
        <v>719</v>
      </c>
      <c r="AI400" s="162" t="s">
        <v>8888</v>
      </c>
      <c r="AJ400" s="162" t="s">
        <v>8889</v>
      </c>
      <c r="AK400" s="162" t="s">
        <v>3968</v>
      </c>
      <c r="AL400" s="162" t="s">
        <v>8890</v>
      </c>
      <c r="AM400" s="162" t="s">
        <v>4309</v>
      </c>
      <c r="AN400" s="162" t="s">
        <v>4218</v>
      </c>
      <c r="AO400" s="162" t="s">
        <v>4592</v>
      </c>
      <c r="AP400" s="162" t="s">
        <v>719</v>
      </c>
      <c r="AQ400" s="162" t="s">
        <v>4663</v>
      </c>
      <c r="AR400" s="162" t="s">
        <v>8891</v>
      </c>
      <c r="AS400" s="162" t="s">
        <v>8892</v>
      </c>
      <c r="AT400" s="162" t="s">
        <v>8893</v>
      </c>
      <c r="AU400" s="162" t="s">
        <v>4966</v>
      </c>
      <c r="AV400" s="162" t="s">
        <v>8894</v>
      </c>
      <c r="AW400" s="162" t="s">
        <v>8893</v>
      </c>
      <c r="AX400" s="162" t="s">
        <v>4966</v>
      </c>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row>
    <row r="401" spans="1:76" s="157" customFormat="1" ht="15.75" x14ac:dyDescent="0.25">
      <c r="A401" s="185" t="s">
        <v>570</v>
      </c>
      <c r="B401" s="186" t="s">
        <v>12161</v>
      </c>
      <c r="C401" s="186" t="s">
        <v>11277</v>
      </c>
      <c r="D401" s="186" t="s">
        <v>11278</v>
      </c>
      <c r="E401" s="186" t="s">
        <v>11279</v>
      </c>
      <c r="F401" s="186" t="s">
        <v>11280</v>
      </c>
      <c r="G401" s="185" t="s">
        <v>3862</v>
      </c>
      <c r="H401" s="187" t="s">
        <v>11623</v>
      </c>
      <c r="I401" s="185" t="s">
        <v>12163</v>
      </c>
      <c r="J401" s="185">
        <v>2</v>
      </c>
      <c r="K401" s="186" t="s">
        <v>4175</v>
      </c>
      <c r="L401" s="185">
        <v>1</v>
      </c>
      <c r="M401" s="186" t="s">
        <v>4176</v>
      </c>
      <c r="N401" s="185">
        <v>7</v>
      </c>
      <c r="O401" s="186" t="s">
        <v>7244</v>
      </c>
      <c r="P401" s="185">
        <v>2</v>
      </c>
      <c r="Q401" s="186" t="s">
        <v>11668</v>
      </c>
      <c r="R401" s="185" t="s">
        <v>746</v>
      </c>
      <c r="S401" s="186" t="s">
        <v>11687</v>
      </c>
      <c r="T401" s="185" t="s">
        <v>732</v>
      </c>
      <c r="U401" s="186" t="s">
        <v>12068</v>
      </c>
      <c r="V401" s="185" t="s">
        <v>4005</v>
      </c>
      <c r="W401" s="186" t="s">
        <v>4006</v>
      </c>
      <c r="X401" s="185" t="s">
        <v>2870</v>
      </c>
      <c r="Y401" s="186" t="s">
        <v>4024</v>
      </c>
      <c r="Z401" s="186" t="str">
        <f t="shared" si="12"/>
        <v>11 Ciudades y comunidades sostenibles</v>
      </c>
      <c r="AA401" s="185">
        <v>11.3</v>
      </c>
      <c r="AB401" s="186" t="s">
        <v>4463</v>
      </c>
      <c r="AC401" s="186" t="str">
        <f t="shared" si="13"/>
        <v>11.3 De aqui a 2030, aumentar la urbanizacion inclusiva y sostenible y la capacidad para la planificacion y la gestion participativas, integradas y sostenibles de los asentamientos humanos en todos los paises</v>
      </c>
      <c r="AD401" s="162" t="s">
        <v>8703</v>
      </c>
      <c r="AE401" s="162" t="s">
        <v>8828</v>
      </c>
      <c r="AF401" s="162" t="s">
        <v>4397</v>
      </c>
      <c r="AG401" s="162" t="s">
        <v>7642</v>
      </c>
      <c r="AH401" s="162" t="s">
        <v>719</v>
      </c>
      <c r="AI401" s="162" t="s">
        <v>8895</v>
      </c>
      <c r="AJ401" s="162" t="s">
        <v>8896</v>
      </c>
      <c r="AK401" s="162" t="s">
        <v>4050</v>
      </c>
      <c r="AL401" s="162" t="s">
        <v>8897</v>
      </c>
      <c r="AM401" s="162" t="s">
        <v>8174</v>
      </c>
      <c r="AN401" s="162" t="s">
        <v>4886</v>
      </c>
      <c r="AO401" s="162" t="s">
        <v>5335</v>
      </c>
      <c r="AP401" s="162" t="s">
        <v>719</v>
      </c>
      <c r="AQ401" s="162" t="s">
        <v>8898</v>
      </c>
      <c r="AR401" s="162" t="s">
        <v>8899</v>
      </c>
      <c r="AS401" s="162" t="s">
        <v>8900</v>
      </c>
      <c r="AT401" s="162" t="s">
        <v>8893</v>
      </c>
      <c r="AU401" s="162" t="s">
        <v>4966</v>
      </c>
      <c r="AV401" s="162" t="s">
        <v>8901</v>
      </c>
      <c r="AW401" s="162" t="s">
        <v>8893</v>
      </c>
      <c r="AX401" s="162" t="s">
        <v>4966</v>
      </c>
      <c r="AY401" s="162" t="s">
        <v>8902</v>
      </c>
      <c r="AZ401" s="162" t="s">
        <v>8893</v>
      </c>
      <c r="BA401" s="162" t="s">
        <v>4966</v>
      </c>
      <c r="BB401" s="162" t="s">
        <v>8903</v>
      </c>
      <c r="BC401" s="162" t="s">
        <v>8893</v>
      </c>
      <c r="BD401" s="162" t="s">
        <v>4966</v>
      </c>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row>
    <row r="402" spans="1:76" s="157" customFormat="1" ht="15.75" x14ac:dyDescent="0.25">
      <c r="A402" s="185" t="s">
        <v>570</v>
      </c>
      <c r="B402" s="186" t="s">
        <v>12161</v>
      </c>
      <c r="C402" s="186" t="s">
        <v>11277</v>
      </c>
      <c r="D402" s="186" t="s">
        <v>11278</v>
      </c>
      <c r="E402" s="186" t="s">
        <v>11279</v>
      </c>
      <c r="F402" s="186" t="s">
        <v>11280</v>
      </c>
      <c r="G402" s="185" t="s">
        <v>667</v>
      </c>
      <c r="H402" s="187" t="s">
        <v>11625</v>
      </c>
      <c r="I402" s="185" t="s">
        <v>3197</v>
      </c>
      <c r="J402" s="185">
        <v>5</v>
      </c>
      <c r="K402" s="186" t="s">
        <v>11626</v>
      </c>
      <c r="L402" s="185">
        <v>3</v>
      </c>
      <c r="M402" s="186" t="s">
        <v>7725</v>
      </c>
      <c r="N402" s="185" t="s">
        <v>728</v>
      </c>
      <c r="O402" s="186" t="s">
        <v>4021</v>
      </c>
      <c r="P402" s="185">
        <v>1</v>
      </c>
      <c r="Q402" s="186" t="s">
        <v>3957</v>
      </c>
      <c r="R402" s="185" t="s">
        <v>739</v>
      </c>
      <c r="S402" s="186" t="s">
        <v>11627</v>
      </c>
      <c r="T402" s="185" t="s">
        <v>720</v>
      </c>
      <c r="U402" s="186" t="s">
        <v>4020</v>
      </c>
      <c r="V402" s="185" t="s">
        <v>4022</v>
      </c>
      <c r="W402" s="186" t="s">
        <v>4023</v>
      </c>
      <c r="X402" s="185" t="s">
        <v>2870</v>
      </c>
      <c r="Y402" s="186" t="s">
        <v>4024</v>
      </c>
      <c r="Z402" s="186" t="str">
        <f t="shared" si="12"/>
        <v>11 Ciudades y comunidades sostenibles</v>
      </c>
      <c r="AA402" s="185">
        <v>11.5</v>
      </c>
      <c r="AB402" s="186" t="s">
        <v>4025</v>
      </c>
      <c r="AC402" s="186" t="str">
        <f t="shared" si="13"/>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402" s="162" t="s">
        <v>4432</v>
      </c>
      <c r="AE402" s="162" t="s">
        <v>8904</v>
      </c>
      <c r="AF402" s="162" t="s">
        <v>8905</v>
      </c>
      <c r="AG402" s="162" t="s">
        <v>4435</v>
      </c>
      <c r="AH402" s="162" t="s">
        <v>719</v>
      </c>
      <c r="AI402" s="162" t="s">
        <v>8906</v>
      </c>
      <c r="AJ402" s="162" t="s">
        <v>8907</v>
      </c>
      <c r="AK402" s="162" t="s">
        <v>3968</v>
      </c>
      <c r="AL402" s="162" t="s">
        <v>8908</v>
      </c>
      <c r="AM402" s="162" t="s">
        <v>3996</v>
      </c>
      <c r="AN402" s="162" t="s">
        <v>3997</v>
      </c>
      <c r="AO402" s="162" t="s">
        <v>3998</v>
      </c>
      <c r="AP402" s="162" t="s">
        <v>719</v>
      </c>
      <c r="AQ402" s="162" t="s">
        <v>4670</v>
      </c>
      <c r="AR402" s="162" t="s">
        <v>8909</v>
      </c>
      <c r="AS402" s="162" t="s">
        <v>8910</v>
      </c>
      <c r="AT402" s="162" t="s">
        <v>8911</v>
      </c>
      <c r="AU402" s="162" t="s">
        <v>4966</v>
      </c>
      <c r="AV402" s="162" t="s">
        <v>8912</v>
      </c>
      <c r="AW402" s="162" t="s">
        <v>8911</v>
      </c>
      <c r="AX402" s="162" t="s">
        <v>4966</v>
      </c>
      <c r="AY402" s="162" t="s">
        <v>8913</v>
      </c>
      <c r="AZ402" s="162" t="s">
        <v>8911</v>
      </c>
      <c r="BA402" s="162" t="s">
        <v>4966</v>
      </c>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row>
    <row r="403" spans="1:76" s="157" customFormat="1" ht="15.75" x14ac:dyDescent="0.25">
      <c r="A403" s="185" t="s">
        <v>571</v>
      </c>
      <c r="B403" s="186" t="s">
        <v>12164</v>
      </c>
      <c r="C403" s="186" t="s">
        <v>11329</v>
      </c>
      <c r="D403" s="186" t="s">
        <v>11330</v>
      </c>
      <c r="E403" s="186" t="s">
        <v>11279</v>
      </c>
      <c r="F403" s="186" t="s">
        <v>11331</v>
      </c>
      <c r="G403" s="185" t="s">
        <v>3843</v>
      </c>
      <c r="H403" s="187" t="s">
        <v>12157</v>
      </c>
      <c r="I403" s="185" t="s">
        <v>12165</v>
      </c>
      <c r="J403" s="185">
        <v>2</v>
      </c>
      <c r="K403" s="186" t="s">
        <v>4175</v>
      </c>
      <c r="L403" s="185">
        <v>1</v>
      </c>
      <c r="M403" s="186" t="s">
        <v>4176</v>
      </c>
      <c r="N403" s="185">
        <v>6</v>
      </c>
      <c r="O403" s="186" t="s">
        <v>7292</v>
      </c>
      <c r="P403" s="185">
        <v>2</v>
      </c>
      <c r="Q403" s="186" t="s">
        <v>11668</v>
      </c>
      <c r="R403" s="185" t="s">
        <v>746</v>
      </c>
      <c r="S403" s="186" t="s">
        <v>11687</v>
      </c>
      <c r="T403" s="185" t="s">
        <v>732</v>
      </c>
      <c r="U403" s="186" t="s">
        <v>12068</v>
      </c>
      <c r="V403" s="185" t="s">
        <v>11225</v>
      </c>
      <c r="W403" s="186" t="s">
        <v>11226</v>
      </c>
      <c r="X403" s="185" t="s">
        <v>2481</v>
      </c>
      <c r="Y403" s="186" t="s">
        <v>4560</v>
      </c>
      <c r="Z403" s="186" t="str">
        <f t="shared" si="12"/>
        <v>10 Reduccion de las desigualdades</v>
      </c>
      <c r="AA403" s="185">
        <v>10.4</v>
      </c>
      <c r="AB403" s="186" t="s">
        <v>6467</v>
      </c>
      <c r="AC403" s="186" t="str">
        <f t="shared" si="13"/>
        <v>10.4 Adoptar politicas, especialmente fiscales, salariales y de proteccion social, y lograr progresivamente una mayor igualdad</v>
      </c>
      <c r="AD403" s="162" t="s">
        <v>8914</v>
      </c>
      <c r="AE403" s="162" t="s">
        <v>8915</v>
      </c>
      <c r="AF403" s="162" t="s">
        <v>4449</v>
      </c>
      <c r="AG403" s="162" t="s">
        <v>8916</v>
      </c>
      <c r="AH403" s="162" t="s">
        <v>719</v>
      </c>
      <c r="AI403" s="162" t="s">
        <v>8917</v>
      </c>
      <c r="AJ403" s="162" t="s">
        <v>8918</v>
      </c>
      <c r="AK403" s="162" t="s">
        <v>3968</v>
      </c>
      <c r="AL403" s="162" t="s">
        <v>8919</v>
      </c>
      <c r="AM403" s="162" t="s">
        <v>5529</v>
      </c>
      <c r="AN403" s="162" t="s">
        <v>4915</v>
      </c>
      <c r="AO403" s="162" t="s">
        <v>4208</v>
      </c>
      <c r="AP403" s="162" t="s">
        <v>719</v>
      </c>
      <c r="AQ403" s="162" t="s">
        <v>4680</v>
      </c>
      <c r="AR403" s="162" t="s">
        <v>8920</v>
      </c>
      <c r="AS403" s="162" t="s">
        <v>8921</v>
      </c>
      <c r="AT403" s="162" t="s">
        <v>8922</v>
      </c>
      <c r="AU403" s="162" t="s">
        <v>8923</v>
      </c>
      <c r="AV403" s="162" t="s">
        <v>8924</v>
      </c>
      <c r="AW403" s="162" t="s">
        <v>8922</v>
      </c>
      <c r="AX403" s="162" t="s">
        <v>8923</v>
      </c>
      <c r="AY403" s="162" t="s">
        <v>8925</v>
      </c>
      <c r="AZ403" s="162" t="s">
        <v>8922</v>
      </c>
      <c r="BA403" s="162" t="s">
        <v>8923</v>
      </c>
      <c r="BB403" s="162" t="s">
        <v>8926</v>
      </c>
      <c r="BC403" s="162" t="s">
        <v>8922</v>
      </c>
      <c r="BD403" s="162" t="s">
        <v>8923</v>
      </c>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row>
    <row r="404" spans="1:76" s="157" customFormat="1" ht="15.75" x14ac:dyDescent="0.25">
      <c r="A404" s="185" t="s">
        <v>571</v>
      </c>
      <c r="B404" s="186" t="s">
        <v>12164</v>
      </c>
      <c r="C404" s="186" t="s">
        <v>11329</v>
      </c>
      <c r="D404" s="186" t="s">
        <v>11330</v>
      </c>
      <c r="E404" s="186" t="s">
        <v>11279</v>
      </c>
      <c r="F404" s="186" t="s">
        <v>11331</v>
      </c>
      <c r="G404" s="185" t="s">
        <v>663</v>
      </c>
      <c r="H404" s="187" t="s">
        <v>12159</v>
      </c>
      <c r="I404" s="185" t="s">
        <v>3210</v>
      </c>
      <c r="J404" s="185">
        <v>2</v>
      </c>
      <c r="K404" s="186" t="s">
        <v>4175</v>
      </c>
      <c r="L404" s="185">
        <v>1</v>
      </c>
      <c r="M404" s="186" t="s">
        <v>4176</v>
      </c>
      <c r="N404" s="185">
        <v>6</v>
      </c>
      <c r="O404" s="186" t="s">
        <v>7292</v>
      </c>
      <c r="P404" s="185">
        <v>2</v>
      </c>
      <c r="Q404" s="186" t="s">
        <v>11668</v>
      </c>
      <c r="R404" s="185" t="s">
        <v>746</v>
      </c>
      <c r="S404" s="186" t="s">
        <v>11687</v>
      </c>
      <c r="T404" s="185" t="s">
        <v>732</v>
      </c>
      <c r="U404" s="186" t="s">
        <v>12068</v>
      </c>
      <c r="V404" s="185" t="s">
        <v>6465</v>
      </c>
      <c r="W404" s="186" t="s">
        <v>6466</v>
      </c>
      <c r="X404" s="185" t="s">
        <v>2481</v>
      </c>
      <c r="Y404" s="186" t="s">
        <v>4560</v>
      </c>
      <c r="Z404" s="186" t="str">
        <f t="shared" si="12"/>
        <v>10 Reduccion de las desigualdades</v>
      </c>
      <c r="AA404" s="185">
        <v>10.4</v>
      </c>
      <c r="AB404" s="186" t="s">
        <v>6467</v>
      </c>
      <c r="AC404" s="186" t="str">
        <f t="shared" si="13"/>
        <v>10.4 Adoptar politicas, especialmente fiscales, salariales y de proteccion social, y lograr progresivamente una mayor igualdad</v>
      </c>
      <c r="AD404" s="162" t="s">
        <v>8927</v>
      </c>
      <c r="AE404" s="162" t="s">
        <v>8828</v>
      </c>
      <c r="AF404" s="162" t="s">
        <v>4465</v>
      </c>
      <c r="AG404" s="162" t="s">
        <v>8928</v>
      </c>
      <c r="AH404" s="162" t="s">
        <v>719</v>
      </c>
      <c r="AI404" s="162" t="s">
        <v>8929</v>
      </c>
      <c r="AJ404" s="162" t="s">
        <v>8930</v>
      </c>
      <c r="AK404" s="162" t="s">
        <v>3968</v>
      </c>
      <c r="AL404" s="162" t="s">
        <v>8931</v>
      </c>
      <c r="AM404" s="162" t="s">
        <v>4309</v>
      </c>
      <c r="AN404" s="162" t="s">
        <v>3996</v>
      </c>
      <c r="AO404" s="162" t="s">
        <v>4592</v>
      </c>
      <c r="AP404" s="162" t="s">
        <v>719</v>
      </c>
      <c r="AQ404" s="162" t="s">
        <v>4692</v>
      </c>
      <c r="AR404" s="162" t="s">
        <v>8932</v>
      </c>
      <c r="AS404" s="162" t="s">
        <v>8933</v>
      </c>
      <c r="AT404" s="162" t="s">
        <v>8880</v>
      </c>
      <c r="AU404" s="162" t="s">
        <v>8881</v>
      </c>
      <c r="AV404" s="162" t="s">
        <v>8934</v>
      </c>
      <c r="AW404" s="162" t="s">
        <v>8880</v>
      </c>
      <c r="AX404" s="162" t="s">
        <v>8881</v>
      </c>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row>
    <row r="405" spans="1:76" s="157" customFormat="1" ht="15.75" x14ac:dyDescent="0.25">
      <c r="A405" s="185" t="s">
        <v>571</v>
      </c>
      <c r="B405" s="186" t="s">
        <v>12164</v>
      </c>
      <c r="C405" s="186" t="s">
        <v>11329</v>
      </c>
      <c r="D405" s="186" t="s">
        <v>11330</v>
      </c>
      <c r="E405" s="186" t="s">
        <v>11279</v>
      </c>
      <c r="F405" s="186" t="s">
        <v>11331</v>
      </c>
      <c r="G405" s="185" t="s">
        <v>666</v>
      </c>
      <c r="H405" s="187" t="s">
        <v>11619</v>
      </c>
      <c r="I405" s="185" t="s">
        <v>3205</v>
      </c>
      <c r="J405" s="185">
        <v>2</v>
      </c>
      <c r="K405" s="186" t="s">
        <v>4175</v>
      </c>
      <c r="L405" s="185">
        <v>1</v>
      </c>
      <c r="M405" s="186" t="s">
        <v>4176</v>
      </c>
      <c r="N405" s="185">
        <v>7</v>
      </c>
      <c r="O405" s="186" t="s">
        <v>7244</v>
      </c>
      <c r="P405" s="185">
        <v>2</v>
      </c>
      <c r="Q405" s="186" t="s">
        <v>11668</v>
      </c>
      <c r="R405" s="185" t="s">
        <v>746</v>
      </c>
      <c r="S405" s="186" t="s">
        <v>11687</v>
      </c>
      <c r="T405" s="185" t="s">
        <v>732</v>
      </c>
      <c r="U405" s="186" t="s">
        <v>12068</v>
      </c>
      <c r="V405" s="185" t="s">
        <v>3987</v>
      </c>
      <c r="W405" s="186" t="s">
        <v>3988</v>
      </c>
      <c r="X405" s="185" t="s">
        <v>2870</v>
      </c>
      <c r="Y405" s="186" t="s">
        <v>4024</v>
      </c>
      <c r="Z405" s="186" t="str">
        <f t="shared" si="12"/>
        <v>11 Ciudades y comunidades sostenibles</v>
      </c>
      <c r="AA405" s="185">
        <v>11.3</v>
      </c>
      <c r="AB405" s="186" t="s">
        <v>4463</v>
      </c>
      <c r="AC405" s="186" t="str">
        <f t="shared" si="13"/>
        <v>11.3 De aqui a 2030, aumentar la urbanizacion inclusiva y sostenible y la capacidad para la planificacion y la gestion participativas, integradas y sostenibles de los asentamientos humanos en todos los paises</v>
      </c>
      <c r="AD405" s="162" t="s">
        <v>8935</v>
      </c>
      <c r="AE405" s="162" t="s">
        <v>8853</v>
      </c>
      <c r="AF405" s="162" t="s">
        <v>4481</v>
      </c>
      <c r="AG405" s="162" t="s">
        <v>8936</v>
      </c>
      <c r="AH405" s="162" t="s">
        <v>719</v>
      </c>
      <c r="AI405" s="162" t="s">
        <v>8937</v>
      </c>
      <c r="AJ405" s="162" t="s">
        <v>8938</v>
      </c>
      <c r="AK405" s="162" t="s">
        <v>4013</v>
      </c>
      <c r="AL405" s="162" t="s">
        <v>8939</v>
      </c>
      <c r="AM405" s="162" t="s">
        <v>8940</v>
      </c>
      <c r="AN405" s="162" t="s">
        <v>7303</v>
      </c>
      <c r="AO405" s="162" t="s">
        <v>8941</v>
      </c>
      <c r="AP405" s="162" t="s">
        <v>719</v>
      </c>
      <c r="AQ405" s="162" t="s">
        <v>4703</v>
      </c>
      <c r="AR405" s="162" t="s">
        <v>8942</v>
      </c>
      <c r="AS405" s="162" t="s">
        <v>8943</v>
      </c>
      <c r="AT405" s="162" t="s">
        <v>8880</v>
      </c>
      <c r="AU405" s="162" t="s">
        <v>8881</v>
      </c>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row>
    <row r="406" spans="1:76" s="157" customFormat="1" ht="15.75" x14ac:dyDescent="0.25">
      <c r="A406" s="185" t="s">
        <v>571</v>
      </c>
      <c r="B406" s="186" t="s">
        <v>12164</v>
      </c>
      <c r="C406" s="186" t="s">
        <v>11329</v>
      </c>
      <c r="D406" s="186" t="s">
        <v>11330</v>
      </c>
      <c r="E406" s="186" t="s">
        <v>11279</v>
      </c>
      <c r="F406" s="186" t="s">
        <v>11331</v>
      </c>
      <c r="G406" s="185" t="s">
        <v>3862</v>
      </c>
      <c r="H406" s="187" t="s">
        <v>11623</v>
      </c>
      <c r="I406" s="185" t="s">
        <v>12166</v>
      </c>
      <c r="J406" s="185">
        <v>2</v>
      </c>
      <c r="K406" s="186" t="s">
        <v>4175</v>
      </c>
      <c r="L406" s="185">
        <v>1</v>
      </c>
      <c r="M406" s="186" t="s">
        <v>4176</v>
      </c>
      <c r="N406" s="185">
        <v>7</v>
      </c>
      <c r="O406" s="186" t="s">
        <v>7244</v>
      </c>
      <c r="P406" s="185">
        <v>2</v>
      </c>
      <c r="Q406" s="186" t="s">
        <v>11668</v>
      </c>
      <c r="R406" s="185" t="s">
        <v>746</v>
      </c>
      <c r="S406" s="186" t="s">
        <v>11687</v>
      </c>
      <c r="T406" s="185" t="s">
        <v>732</v>
      </c>
      <c r="U406" s="186" t="s">
        <v>12068</v>
      </c>
      <c r="V406" s="185" t="s">
        <v>4005</v>
      </c>
      <c r="W406" s="186" t="s">
        <v>4006</v>
      </c>
      <c r="X406" s="185" t="s">
        <v>2870</v>
      </c>
      <c r="Y406" s="186" t="s">
        <v>4024</v>
      </c>
      <c r="Z406" s="186" t="str">
        <f t="shared" si="12"/>
        <v>11 Ciudades y comunidades sostenibles</v>
      </c>
      <c r="AA406" s="185">
        <v>11.3</v>
      </c>
      <c r="AB406" s="186" t="s">
        <v>4463</v>
      </c>
      <c r="AC406" s="186" t="str">
        <f t="shared" si="13"/>
        <v>11.3 De aqui a 2030, aumentar la urbanizacion inclusiva y sostenible y la capacidad para la planificacion y la gestion participativas, integradas y sostenibles de los asentamientos humanos en todos los paises</v>
      </c>
      <c r="AD406" s="162" t="s">
        <v>8944</v>
      </c>
      <c r="AE406" s="162" t="s">
        <v>8945</v>
      </c>
      <c r="AF406" s="162" t="s">
        <v>4492</v>
      </c>
      <c r="AG406" s="162" t="s">
        <v>8946</v>
      </c>
      <c r="AH406" s="162" t="s">
        <v>719</v>
      </c>
      <c r="AI406" s="162" t="s">
        <v>8947</v>
      </c>
      <c r="AJ406" s="162" t="s">
        <v>8948</v>
      </c>
      <c r="AK406" s="162" t="s">
        <v>4013</v>
      </c>
      <c r="AL406" s="162" t="s">
        <v>8949</v>
      </c>
      <c r="AM406" s="162" t="s">
        <v>8940</v>
      </c>
      <c r="AN406" s="162" t="s">
        <v>7303</v>
      </c>
      <c r="AO406" s="162" t="s">
        <v>8941</v>
      </c>
      <c r="AP406" s="162" t="s">
        <v>719</v>
      </c>
      <c r="AQ406" s="162" t="s">
        <v>4710</v>
      </c>
      <c r="AR406" s="162" t="s">
        <v>8932</v>
      </c>
      <c r="AS406" s="162" t="s">
        <v>8950</v>
      </c>
      <c r="AT406" s="162" t="s">
        <v>8880</v>
      </c>
      <c r="AU406" s="162" t="s">
        <v>8881</v>
      </c>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row>
    <row r="407" spans="1:76" s="157" customFormat="1" ht="15.75" x14ac:dyDescent="0.25">
      <c r="A407" s="185" t="s">
        <v>571</v>
      </c>
      <c r="B407" s="186" t="s">
        <v>12164</v>
      </c>
      <c r="C407" s="186" t="s">
        <v>11329</v>
      </c>
      <c r="D407" s="186" t="s">
        <v>11330</v>
      </c>
      <c r="E407" s="186" t="s">
        <v>11279</v>
      </c>
      <c r="F407" s="186" t="s">
        <v>11331</v>
      </c>
      <c r="G407" s="185" t="s">
        <v>667</v>
      </c>
      <c r="H407" s="187" t="s">
        <v>11625</v>
      </c>
      <c r="I407" s="185" t="s">
        <v>3206</v>
      </c>
      <c r="J407" s="185">
        <v>5</v>
      </c>
      <c r="K407" s="186" t="s">
        <v>11626</v>
      </c>
      <c r="L407" s="185">
        <v>3</v>
      </c>
      <c r="M407" s="186" t="s">
        <v>7725</v>
      </c>
      <c r="N407" s="185" t="s">
        <v>728</v>
      </c>
      <c r="O407" s="186" t="s">
        <v>4021</v>
      </c>
      <c r="P407" s="185">
        <v>1</v>
      </c>
      <c r="Q407" s="186" t="s">
        <v>3957</v>
      </c>
      <c r="R407" s="185" t="s">
        <v>739</v>
      </c>
      <c r="S407" s="186" t="s">
        <v>11627</v>
      </c>
      <c r="T407" s="185" t="s">
        <v>720</v>
      </c>
      <c r="U407" s="186" t="s">
        <v>4020</v>
      </c>
      <c r="V407" s="185" t="s">
        <v>4022</v>
      </c>
      <c r="W407" s="186" t="s">
        <v>4023</v>
      </c>
      <c r="X407" s="185" t="s">
        <v>2870</v>
      </c>
      <c r="Y407" s="186" t="s">
        <v>4024</v>
      </c>
      <c r="Z407" s="186" t="str">
        <f t="shared" si="12"/>
        <v>11 Ciudades y comunidades sostenibles</v>
      </c>
      <c r="AA407" s="185">
        <v>11.5</v>
      </c>
      <c r="AB407" s="186" t="s">
        <v>4025</v>
      </c>
      <c r="AC407" s="186" t="str">
        <f t="shared" si="13"/>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407" s="162" t="s">
        <v>8951</v>
      </c>
      <c r="AE407" s="162" t="s">
        <v>8952</v>
      </c>
      <c r="AF407" s="162" t="s">
        <v>8953</v>
      </c>
      <c r="AG407" s="162" t="s">
        <v>8954</v>
      </c>
      <c r="AH407" s="162" t="s">
        <v>719</v>
      </c>
      <c r="AI407" s="162" t="s">
        <v>8955</v>
      </c>
      <c r="AJ407" s="162" t="s">
        <v>8956</v>
      </c>
      <c r="AK407" s="162" t="s">
        <v>3968</v>
      </c>
      <c r="AL407" s="162" t="s">
        <v>8957</v>
      </c>
      <c r="AM407" s="162" t="s">
        <v>4015</v>
      </c>
      <c r="AN407" s="162" t="s">
        <v>5334</v>
      </c>
      <c r="AO407" s="162" t="s">
        <v>6278</v>
      </c>
      <c r="AP407" s="162" t="s">
        <v>719</v>
      </c>
      <c r="AQ407" s="162" t="s">
        <v>8958</v>
      </c>
      <c r="AR407" s="162" t="s">
        <v>8959</v>
      </c>
      <c r="AS407" s="162" t="s">
        <v>8960</v>
      </c>
      <c r="AT407" s="162" t="s">
        <v>8961</v>
      </c>
      <c r="AU407" s="162" t="s">
        <v>8962</v>
      </c>
      <c r="AV407" s="162" t="s">
        <v>8963</v>
      </c>
      <c r="AW407" s="162" t="s">
        <v>8964</v>
      </c>
      <c r="AX407" s="162" t="s">
        <v>8965</v>
      </c>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row>
    <row r="408" spans="1:76" s="157" customFormat="1" ht="15.75" x14ac:dyDescent="0.25">
      <c r="A408" s="185" t="s">
        <v>572</v>
      </c>
      <c r="B408" s="186" t="s">
        <v>11402</v>
      </c>
      <c r="C408" s="186" t="s">
        <v>12167</v>
      </c>
      <c r="D408" s="186" t="s">
        <v>11375</v>
      </c>
      <c r="E408" s="186" t="s">
        <v>11376</v>
      </c>
      <c r="F408" s="186" t="s">
        <v>12168</v>
      </c>
      <c r="G408" s="185" t="s">
        <v>644</v>
      </c>
      <c r="H408" s="187" t="s">
        <v>12169</v>
      </c>
      <c r="I408" s="185" t="s">
        <v>3217</v>
      </c>
      <c r="J408" s="185">
        <v>6</v>
      </c>
      <c r="K408" s="186" t="s">
        <v>11620</v>
      </c>
      <c r="L408" s="185">
        <v>1</v>
      </c>
      <c r="M408" s="186" t="s">
        <v>4096</v>
      </c>
      <c r="N408" s="185" t="s">
        <v>728</v>
      </c>
      <c r="O408" s="186" t="s">
        <v>11111</v>
      </c>
      <c r="P408" s="185">
        <v>3</v>
      </c>
      <c r="Q408" s="186" t="s">
        <v>11642</v>
      </c>
      <c r="R408" s="185" t="s">
        <v>732</v>
      </c>
      <c r="S408" s="186" t="s">
        <v>12170</v>
      </c>
      <c r="T408" s="185" t="s">
        <v>720</v>
      </c>
      <c r="U408" s="186" t="s">
        <v>12171</v>
      </c>
      <c r="V408" s="185" t="s">
        <v>3396</v>
      </c>
      <c r="W408" s="186" t="s">
        <v>11377</v>
      </c>
      <c r="X408" s="185" t="s">
        <v>3331</v>
      </c>
      <c r="Y408" s="186" t="s">
        <v>10266</v>
      </c>
      <c r="Z408" s="186" t="str">
        <f t="shared" si="12"/>
        <v>12 Produccion y consumo responsables</v>
      </c>
      <c r="AA408" s="185">
        <v>12.7</v>
      </c>
      <c r="AB408" s="186" t="s">
        <v>12172</v>
      </c>
      <c r="AC408" s="186" t="str">
        <f t="shared" si="13"/>
        <v>12.7 Promover practicas de adquisicion publica que sean sostenibles, de conformidad con las politicas y prioridades nacionales</v>
      </c>
      <c r="AD408" s="162" t="s">
        <v>8966</v>
      </c>
      <c r="AE408" s="162" t="s">
        <v>8945</v>
      </c>
      <c r="AF408" s="162" t="s">
        <v>4538</v>
      </c>
      <c r="AG408" s="162" t="s">
        <v>4539</v>
      </c>
      <c r="AH408" s="162" t="s">
        <v>719</v>
      </c>
      <c r="AI408" s="162" t="s">
        <v>8967</v>
      </c>
      <c r="AJ408" s="162" t="s">
        <v>8968</v>
      </c>
      <c r="AK408" s="162" t="s">
        <v>4013</v>
      </c>
      <c r="AL408" s="162" t="s">
        <v>8969</v>
      </c>
      <c r="AM408" s="162" t="s">
        <v>2419</v>
      </c>
      <c r="AN408" s="162" t="s">
        <v>2419</v>
      </c>
      <c r="AO408" s="162" t="s">
        <v>8970</v>
      </c>
      <c r="AP408" s="162" t="s">
        <v>719</v>
      </c>
      <c r="AQ408" s="162" t="s">
        <v>4753</v>
      </c>
      <c r="AR408" s="162" t="s">
        <v>8971</v>
      </c>
      <c r="AS408" s="162" t="s">
        <v>8972</v>
      </c>
      <c r="AT408" s="162" t="s">
        <v>8973</v>
      </c>
      <c r="AU408" s="162" t="s">
        <v>8974</v>
      </c>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row>
    <row r="409" spans="1:76" s="157" customFormat="1" ht="15.75" x14ac:dyDescent="0.25">
      <c r="A409" s="185" t="s">
        <v>572</v>
      </c>
      <c r="B409" s="186" t="s">
        <v>11402</v>
      </c>
      <c r="C409" s="186" t="s">
        <v>12167</v>
      </c>
      <c r="D409" s="186" t="s">
        <v>11375</v>
      </c>
      <c r="E409" s="186" t="s">
        <v>11376</v>
      </c>
      <c r="F409" s="186" t="s">
        <v>12168</v>
      </c>
      <c r="G409" s="185" t="s">
        <v>666</v>
      </c>
      <c r="H409" s="187" t="s">
        <v>11619</v>
      </c>
      <c r="I409" s="185" t="s">
        <v>3214</v>
      </c>
      <c r="J409" s="185">
        <v>6</v>
      </c>
      <c r="K409" s="186" t="s">
        <v>11620</v>
      </c>
      <c r="L409" s="185">
        <v>1</v>
      </c>
      <c r="M409" s="186" t="s">
        <v>4096</v>
      </c>
      <c r="N409" s="185" t="s">
        <v>728</v>
      </c>
      <c r="O409" s="186" t="s">
        <v>11111</v>
      </c>
      <c r="P409" s="185">
        <v>3</v>
      </c>
      <c r="Q409" s="186" t="s">
        <v>11642</v>
      </c>
      <c r="R409" s="185" t="s">
        <v>732</v>
      </c>
      <c r="S409" s="186" t="s">
        <v>12170</v>
      </c>
      <c r="T409" s="185" t="s">
        <v>720</v>
      </c>
      <c r="U409" s="186" t="s">
        <v>12171</v>
      </c>
      <c r="V409" s="185" t="s">
        <v>3987</v>
      </c>
      <c r="W409" s="186" t="s">
        <v>3988</v>
      </c>
      <c r="X409" s="185" t="s">
        <v>3331</v>
      </c>
      <c r="Y409" s="186" t="s">
        <v>10266</v>
      </c>
      <c r="Z409" s="186" t="str">
        <f t="shared" si="12"/>
        <v>12 Produccion y consumo responsables</v>
      </c>
      <c r="AA409" s="185">
        <v>12.7</v>
      </c>
      <c r="AB409" s="186" t="s">
        <v>12172</v>
      </c>
      <c r="AC409" s="186" t="str">
        <f t="shared" si="13"/>
        <v>12.7 Promover practicas de adquisicion publica que sean sostenibles, de conformidad con las politicas y prioridades nacionales</v>
      </c>
      <c r="AD409" s="162" t="s">
        <v>8975</v>
      </c>
      <c r="AE409" s="162" t="s">
        <v>8976</v>
      </c>
      <c r="AF409" s="162" t="s">
        <v>8977</v>
      </c>
      <c r="AG409" s="162" t="s">
        <v>8978</v>
      </c>
      <c r="AH409" s="162" t="s">
        <v>719</v>
      </c>
      <c r="AI409" s="162" t="s">
        <v>8979</v>
      </c>
      <c r="AJ409" s="162" t="s">
        <v>8980</v>
      </c>
      <c r="AK409" s="162" t="s">
        <v>3968</v>
      </c>
      <c r="AL409" s="162" t="s">
        <v>8981</v>
      </c>
      <c r="AM409" s="162" t="s">
        <v>2419</v>
      </c>
      <c r="AN409" s="162" t="s">
        <v>4015</v>
      </c>
      <c r="AO409" s="162" t="s">
        <v>4015</v>
      </c>
      <c r="AP409" s="162" t="s">
        <v>719</v>
      </c>
      <c r="AQ409" s="162" t="s">
        <v>8982</v>
      </c>
      <c r="AR409" s="162" t="s">
        <v>8983</v>
      </c>
      <c r="AS409" s="162" t="s">
        <v>8984</v>
      </c>
      <c r="AT409" s="162" t="s">
        <v>8985</v>
      </c>
      <c r="AU409" s="162" t="s">
        <v>8986</v>
      </c>
      <c r="AV409" s="162" t="s">
        <v>8987</v>
      </c>
      <c r="AW409" s="162" t="s">
        <v>8988</v>
      </c>
      <c r="AX409" s="162" t="s">
        <v>8989</v>
      </c>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row>
    <row r="410" spans="1:76" s="157" customFormat="1" ht="15.75" x14ac:dyDescent="0.25">
      <c r="A410" s="185" t="s">
        <v>572</v>
      </c>
      <c r="B410" s="186" t="s">
        <v>11402</v>
      </c>
      <c r="C410" s="186" t="s">
        <v>12167</v>
      </c>
      <c r="D410" s="186" t="s">
        <v>11375</v>
      </c>
      <c r="E410" s="186" t="s">
        <v>11376</v>
      </c>
      <c r="F410" s="186" t="s">
        <v>12168</v>
      </c>
      <c r="G410" s="185" t="s">
        <v>3862</v>
      </c>
      <c r="H410" s="187" t="s">
        <v>11623</v>
      </c>
      <c r="I410" s="185" t="s">
        <v>12173</v>
      </c>
      <c r="J410" s="185">
        <v>6</v>
      </c>
      <c r="K410" s="186" t="s">
        <v>11620</v>
      </c>
      <c r="L410" s="185">
        <v>1</v>
      </c>
      <c r="M410" s="186" t="s">
        <v>4096</v>
      </c>
      <c r="N410" s="185" t="s">
        <v>728</v>
      </c>
      <c r="O410" s="186" t="s">
        <v>11111</v>
      </c>
      <c r="P410" s="185">
        <v>3</v>
      </c>
      <c r="Q410" s="186" t="s">
        <v>11642</v>
      </c>
      <c r="R410" s="185" t="s">
        <v>732</v>
      </c>
      <c r="S410" s="186" t="s">
        <v>12170</v>
      </c>
      <c r="T410" s="185" t="s">
        <v>720</v>
      </c>
      <c r="U410" s="186" t="s">
        <v>12171</v>
      </c>
      <c r="V410" s="185" t="s">
        <v>4005</v>
      </c>
      <c r="W410" s="186" t="s">
        <v>4006</v>
      </c>
      <c r="X410" s="185" t="s">
        <v>3331</v>
      </c>
      <c r="Y410" s="186" t="s">
        <v>10266</v>
      </c>
      <c r="Z410" s="186" t="str">
        <f t="shared" si="12"/>
        <v>12 Produccion y consumo responsables</v>
      </c>
      <c r="AA410" s="185">
        <v>12.7</v>
      </c>
      <c r="AB410" s="186" t="s">
        <v>12172</v>
      </c>
      <c r="AC410" s="186" t="str">
        <f t="shared" si="13"/>
        <v>12.7 Promover practicas de adquisicion publica que sean sostenibles, de conformidad con las politicas y prioridades nacionales</v>
      </c>
      <c r="AD410" s="162" t="s">
        <v>8990</v>
      </c>
      <c r="AE410" s="162" t="s">
        <v>8991</v>
      </c>
      <c r="AF410" s="162" t="s">
        <v>8992</v>
      </c>
      <c r="AG410" s="162" t="s">
        <v>8993</v>
      </c>
      <c r="AH410" s="162" t="s">
        <v>719</v>
      </c>
      <c r="AI410" s="162" t="s">
        <v>8994</v>
      </c>
      <c r="AJ410" s="162" t="s">
        <v>8995</v>
      </c>
      <c r="AK410" s="162" t="s">
        <v>4013</v>
      </c>
      <c r="AL410" s="162" t="s">
        <v>8996</v>
      </c>
      <c r="AM410" s="162" t="s">
        <v>2419</v>
      </c>
      <c r="AN410" s="162" t="s">
        <v>2419</v>
      </c>
      <c r="AO410" s="162" t="s">
        <v>719</v>
      </c>
      <c r="AP410" s="162" t="s">
        <v>719</v>
      </c>
      <c r="AQ410" s="162" t="s">
        <v>8997</v>
      </c>
      <c r="AR410" s="162" t="s">
        <v>8998</v>
      </c>
      <c r="AS410" s="162" t="s">
        <v>8999</v>
      </c>
      <c r="AT410" s="162" t="s">
        <v>8985</v>
      </c>
      <c r="AU410" s="162" t="s">
        <v>8986</v>
      </c>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row>
    <row r="411" spans="1:76" s="157" customFormat="1" ht="15.75" x14ac:dyDescent="0.25">
      <c r="A411" s="185" t="s">
        <v>572</v>
      </c>
      <c r="B411" s="186" t="s">
        <v>11402</v>
      </c>
      <c r="C411" s="186" t="s">
        <v>12167</v>
      </c>
      <c r="D411" s="186" t="s">
        <v>11375</v>
      </c>
      <c r="E411" s="186" t="s">
        <v>11376</v>
      </c>
      <c r="F411" s="186" t="s">
        <v>12168</v>
      </c>
      <c r="G411" s="185" t="s">
        <v>667</v>
      </c>
      <c r="H411" s="187" t="s">
        <v>11625</v>
      </c>
      <c r="I411" s="185" t="s">
        <v>3215</v>
      </c>
      <c r="J411" s="185">
        <v>5</v>
      </c>
      <c r="K411" s="186" t="s">
        <v>11626</v>
      </c>
      <c r="L411" s="185">
        <v>3</v>
      </c>
      <c r="M411" s="186" t="s">
        <v>7725</v>
      </c>
      <c r="N411" s="185" t="s">
        <v>728</v>
      </c>
      <c r="O411" s="186" t="s">
        <v>4021</v>
      </c>
      <c r="P411" s="185">
        <v>1</v>
      </c>
      <c r="Q411" s="186" t="s">
        <v>3957</v>
      </c>
      <c r="R411" s="185" t="s">
        <v>739</v>
      </c>
      <c r="S411" s="186" t="s">
        <v>11627</v>
      </c>
      <c r="T411" s="185" t="s">
        <v>720</v>
      </c>
      <c r="U411" s="186" t="s">
        <v>4020</v>
      </c>
      <c r="V411" s="185" t="s">
        <v>4022</v>
      </c>
      <c r="W411" s="186" t="s">
        <v>4023</v>
      </c>
      <c r="X411" s="185" t="s">
        <v>2870</v>
      </c>
      <c r="Y411" s="186" t="s">
        <v>4024</v>
      </c>
      <c r="Z411" s="186" t="str">
        <f t="shared" si="12"/>
        <v>11 Ciudades y comunidades sostenibles</v>
      </c>
      <c r="AA411" s="185">
        <v>11.5</v>
      </c>
      <c r="AB411" s="186" t="s">
        <v>4025</v>
      </c>
      <c r="AC411" s="186" t="str">
        <f t="shared" si="13"/>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411" s="162" t="s">
        <v>8474</v>
      </c>
      <c r="AE411" s="162" t="s">
        <v>8828</v>
      </c>
      <c r="AF411" s="162" t="s">
        <v>4375</v>
      </c>
      <c r="AG411" s="162" t="s">
        <v>4376</v>
      </c>
      <c r="AH411" s="162" t="s">
        <v>719</v>
      </c>
      <c r="AI411" s="162" t="s">
        <v>9000</v>
      </c>
      <c r="AJ411" s="162" t="s">
        <v>9001</v>
      </c>
      <c r="AK411" s="162" t="s">
        <v>4050</v>
      </c>
      <c r="AL411" s="162" t="s">
        <v>9002</v>
      </c>
      <c r="AM411" s="162" t="s">
        <v>4870</v>
      </c>
      <c r="AN411" s="162" t="s">
        <v>4219</v>
      </c>
      <c r="AO411" s="162" t="s">
        <v>5335</v>
      </c>
      <c r="AP411" s="162" t="s">
        <v>719</v>
      </c>
      <c r="AQ411" s="162" t="s">
        <v>4639</v>
      </c>
      <c r="AR411" s="162" t="s">
        <v>9003</v>
      </c>
      <c r="AS411" s="162" t="s">
        <v>9004</v>
      </c>
      <c r="AT411" s="162" t="s">
        <v>8911</v>
      </c>
      <c r="AU411" s="162" t="s">
        <v>4966</v>
      </c>
      <c r="AV411" s="162" t="s">
        <v>9005</v>
      </c>
      <c r="AW411" s="162" t="s">
        <v>8911</v>
      </c>
      <c r="AX411" s="162" t="s">
        <v>4966</v>
      </c>
      <c r="AY411" s="162" t="s">
        <v>9006</v>
      </c>
      <c r="AZ411" s="162" t="s">
        <v>8911</v>
      </c>
      <c r="BA411" s="162" t="s">
        <v>4966</v>
      </c>
      <c r="BB411" s="162" t="s">
        <v>9007</v>
      </c>
      <c r="BC411" s="162" t="s">
        <v>8911</v>
      </c>
      <c r="BD411" s="162" t="s">
        <v>4966</v>
      </c>
      <c r="BE411" s="162" t="s">
        <v>9008</v>
      </c>
      <c r="BF411" s="162" t="s">
        <v>8911</v>
      </c>
      <c r="BG411" s="162" t="s">
        <v>4966</v>
      </c>
      <c r="BH411" s="162" t="s">
        <v>9009</v>
      </c>
      <c r="BI411" s="162" t="s">
        <v>8911</v>
      </c>
      <c r="BJ411" s="162" t="s">
        <v>4966</v>
      </c>
      <c r="BK411" s="162" t="s">
        <v>9010</v>
      </c>
      <c r="BL411" s="162" t="s">
        <v>8911</v>
      </c>
      <c r="BM411" s="162" t="s">
        <v>4966</v>
      </c>
      <c r="BN411" s="162"/>
      <c r="BO411" s="162"/>
      <c r="BP411" s="162"/>
      <c r="BQ411" s="162"/>
      <c r="BR411" s="162"/>
      <c r="BS411" s="162"/>
      <c r="BT411" s="162"/>
      <c r="BU411" s="162"/>
      <c r="BV411" s="162"/>
      <c r="BW411" s="162"/>
      <c r="BX411" s="162"/>
    </row>
    <row r="412" spans="1:76" s="157" customFormat="1" ht="15.75" x14ac:dyDescent="0.25">
      <c r="A412" s="185" t="s">
        <v>574</v>
      </c>
      <c r="B412" s="186" t="s">
        <v>575</v>
      </c>
      <c r="C412" s="186" t="s">
        <v>11414</v>
      </c>
      <c r="D412" s="186" t="s">
        <v>11415</v>
      </c>
      <c r="E412" s="186" t="s">
        <v>11416</v>
      </c>
      <c r="F412" s="186" t="s">
        <v>11417</v>
      </c>
      <c r="G412" s="185" t="s">
        <v>646</v>
      </c>
      <c r="H412" s="187" t="s">
        <v>12174</v>
      </c>
      <c r="I412" s="185" t="s">
        <v>3233</v>
      </c>
      <c r="J412" s="185">
        <v>2</v>
      </c>
      <c r="K412" s="186" t="s">
        <v>4175</v>
      </c>
      <c r="L412" s="185">
        <v>2</v>
      </c>
      <c r="M412" s="186" t="s">
        <v>4352</v>
      </c>
      <c r="N412" s="185">
        <v>1</v>
      </c>
      <c r="O412" s="186" t="s">
        <v>11951</v>
      </c>
      <c r="P412" s="185">
        <v>3</v>
      </c>
      <c r="Q412" s="186" t="s">
        <v>11642</v>
      </c>
      <c r="R412" s="185" t="s">
        <v>719</v>
      </c>
      <c r="S412" s="186" t="s">
        <v>11649</v>
      </c>
      <c r="T412" s="185" t="s">
        <v>719</v>
      </c>
      <c r="U412" s="186" t="s">
        <v>11650</v>
      </c>
      <c r="V412" s="185" t="s">
        <v>3131</v>
      </c>
      <c r="W412" s="186" t="s">
        <v>11418</v>
      </c>
      <c r="X412" s="185" t="s">
        <v>2870</v>
      </c>
      <c r="Y412" s="186" t="s">
        <v>4024</v>
      </c>
      <c r="Z412" s="186" t="str">
        <f t="shared" si="12"/>
        <v>11 Ciudades y comunidades sostenibles</v>
      </c>
      <c r="AA412" s="185">
        <v>11.3</v>
      </c>
      <c r="AB412" s="186" t="s">
        <v>4463</v>
      </c>
      <c r="AC412" s="186" t="str">
        <f t="shared" si="13"/>
        <v>11.3 De aqui a 2030, aumentar la urbanizacion inclusiva y sostenible y la capacidad para la planificacion y la gestion participativas, integradas y sostenibles de los asentamientos humanos en todos los paises</v>
      </c>
      <c r="AD412" s="162" t="s">
        <v>9011</v>
      </c>
      <c r="AE412" s="162" t="s">
        <v>9012</v>
      </c>
      <c r="AF412" s="162" t="s">
        <v>3991</v>
      </c>
      <c r="AG412" s="162" t="s">
        <v>9013</v>
      </c>
      <c r="AH412" s="162" t="s">
        <v>719</v>
      </c>
      <c r="AI412" s="162" t="s">
        <v>9014</v>
      </c>
      <c r="AJ412" s="162" t="s">
        <v>8771</v>
      </c>
      <c r="AK412" s="162" t="s">
        <v>4013</v>
      </c>
      <c r="AL412" s="162" t="s">
        <v>9015</v>
      </c>
      <c r="AM412" s="162" t="s">
        <v>3996</v>
      </c>
      <c r="AN412" s="162" t="s">
        <v>3997</v>
      </c>
      <c r="AO412" s="162" t="s">
        <v>3998</v>
      </c>
      <c r="AP412" s="162" t="s">
        <v>719</v>
      </c>
      <c r="AQ412" s="162" t="s">
        <v>9016</v>
      </c>
      <c r="AR412" s="162" t="s">
        <v>9017</v>
      </c>
      <c r="AS412" s="162" t="s">
        <v>9018</v>
      </c>
      <c r="AT412" s="162" t="s">
        <v>8964</v>
      </c>
      <c r="AU412" s="162" t="s">
        <v>8965</v>
      </c>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row>
    <row r="413" spans="1:76" s="157" customFormat="1" ht="15.75" x14ac:dyDescent="0.25">
      <c r="A413" s="185" t="s">
        <v>574</v>
      </c>
      <c r="B413" s="186" t="s">
        <v>575</v>
      </c>
      <c r="C413" s="186" t="s">
        <v>11414</v>
      </c>
      <c r="D413" s="186" t="s">
        <v>11415</v>
      </c>
      <c r="E413" s="186" t="s">
        <v>11416</v>
      </c>
      <c r="F413" s="186" t="s">
        <v>11417</v>
      </c>
      <c r="G413" s="185" t="s">
        <v>666</v>
      </c>
      <c r="H413" s="187" t="s">
        <v>11619</v>
      </c>
      <c r="I413" s="185" t="s">
        <v>3230</v>
      </c>
      <c r="J413" s="185">
        <v>2</v>
      </c>
      <c r="K413" s="186" t="s">
        <v>4175</v>
      </c>
      <c r="L413" s="185">
        <v>2</v>
      </c>
      <c r="M413" s="186" t="s">
        <v>4352</v>
      </c>
      <c r="N413" s="185">
        <v>1</v>
      </c>
      <c r="O413" s="186" t="s">
        <v>11951</v>
      </c>
      <c r="P413" s="185">
        <v>3</v>
      </c>
      <c r="Q413" s="186" t="s">
        <v>11642</v>
      </c>
      <c r="R413" s="185" t="s">
        <v>719</v>
      </c>
      <c r="S413" s="186" t="s">
        <v>11649</v>
      </c>
      <c r="T413" s="185" t="s">
        <v>719</v>
      </c>
      <c r="U413" s="186" t="s">
        <v>11650</v>
      </c>
      <c r="V413" s="185" t="s">
        <v>3987</v>
      </c>
      <c r="W413" s="186" t="s">
        <v>3988</v>
      </c>
      <c r="X413" s="185" t="s">
        <v>2870</v>
      </c>
      <c r="Y413" s="186" t="s">
        <v>4024</v>
      </c>
      <c r="Z413" s="186" t="str">
        <f t="shared" si="12"/>
        <v>11 Ciudades y comunidades sostenibles</v>
      </c>
      <c r="AA413" s="185">
        <v>11.3</v>
      </c>
      <c r="AB413" s="186" t="s">
        <v>4463</v>
      </c>
      <c r="AC413" s="186" t="str">
        <f t="shared" si="13"/>
        <v>11.3 De aqui a 2030, aumentar la urbanizacion inclusiva y sostenible y la capacidad para la planificacion y la gestion participativas, integradas y sostenibles de los asentamientos humanos en todos los paises</v>
      </c>
      <c r="AD413" s="162" t="s">
        <v>6107</v>
      </c>
      <c r="AE413" s="162" t="s">
        <v>9019</v>
      </c>
      <c r="AF413" s="162" t="s">
        <v>4076</v>
      </c>
      <c r="AG413" s="162" t="s">
        <v>9020</v>
      </c>
      <c r="AH413" s="162" t="s">
        <v>719</v>
      </c>
      <c r="AI413" s="162" t="s">
        <v>9021</v>
      </c>
      <c r="AJ413" s="162" t="s">
        <v>9022</v>
      </c>
      <c r="AK413" s="162" t="s">
        <v>4013</v>
      </c>
      <c r="AL413" s="162" t="s">
        <v>9023</v>
      </c>
      <c r="AM413" s="162" t="s">
        <v>2419</v>
      </c>
      <c r="AN413" s="162" t="s">
        <v>4309</v>
      </c>
      <c r="AO413" s="162" t="s">
        <v>4219</v>
      </c>
      <c r="AP413" s="162" t="s">
        <v>719</v>
      </c>
      <c r="AQ413" s="162" t="s">
        <v>9024</v>
      </c>
      <c r="AR413" s="162" t="s">
        <v>9025</v>
      </c>
      <c r="AS413" s="162" t="s">
        <v>8781</v>
      </c>
      <c r="AT413" s="162" t="s">
        <v>8964</v>
      </c>
      <c r="AU413" s="162" t="s">
        <v>8965</v>
      </c>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row>
    <row r="414" spans="1:76" s="157" customFormat="1" ht="15.75" x14ac:dyDescent="0.25">
      <c r="A414" s="185" t="s">
        <v>574</v>
      </c>
      <c r="B414" s="186" t="s">
        <v>575</v>
      </c>
      <c r="C414" s="186" t="s">
        <v>11414</v>
      </c>
      <c r="D414" s="186" t="s">
        <v>11415</v>
      </c>
      <c r="E414" s="186" t="s">
        <v>11416</v>
      </c>
      <c r="F414" s="186" t="s">
        <v>11417</v>
      </c>
      <c r="G414" s="185" t="s">
        <v>3862</v>
      </c>
      <c r="H414" s="187" t="s">
        <v>11623</v>
      </c>
      <c r="I414" s="185" t="s">
        <v>12175</v>
      </c>
      <c r="J414" s="185">
        <v>2</v>
      </c>
      <c r="K414" s="186" t="s">
        <v>4175</v>
      </c>
      <c r="L414" s="185">
        <v>2</v>
      </c>
      <c r="M414" s="186" t="s">
        <v>4352</v>
      </c>
      <c r="N414" s="185">
        <v>1</v>
      </c>
      <c r="O414" s="186" t="s">
        <v>11951</v>
      </c>
      <c r="P414" s="185">
        <v>3</v>
      </c>
      <c r="Q414" s="186" t="s">
        <v>11642</v>
      </c>
      <c r="R414" s="185" t="s">
        <v>719</v>
      </c>
      <c r="S414" s="186" t="s">
        <v>11649</v>
      </c>
      <c r="T414" s="185" t="s">
        <v>719</v>
      </c>
      <c r="U414" s="186" t="s">
        <v>11650</v>
      </c>
      <c r="V414" s="185" t="s">
        <v>4005</v>
      </c>
      <c r="W414" s="186" t="s">
        <v>4006</v>
      </c>
      <c r="X414" s="185" t="s">
        <v>2870</v>
      </c>
      <c r="Y414" s="186" t="s">
        <v>4024</v>
      </c>
      <c r="Z414" s="186" t="str">
        <f t="shared" si="12"/>
        <v>11 Ciudades y comunidades sostenibles</v>
      </c>
      <c r="AA414" s="185">
        <v>11.3</v>
      </c>
      <c r="AB414" s="186" t="s">
        <v>4463</v>
      </c>
      <c r="AC414" s="186" t="str">
        <f t="shared" si="13"/>
        <v>11.3 De aqui a 2030, aumentar la urbanizacion inclusiva y sostenible y la capacidad para la planificacion y la gestion participativas, integradas y sostenibles de los asentamientos humanos en todos los paises</v>
      </c>
      <c r="AD414" s="162" t="s">
        <v>9028</v>
      </c>
      <c r="AE414" s="162" t="s">
        <v>9029</v>
      </c>
      <c r="AF414" s="162" t="s">
        <v>4322</v>
      </c>
      <c r="AG414" s="162" t="s">
        <v>9030</v>
      </c>
      <c r="AH414" s="162" t="s">
        <v>719</v>
      </c>
      <c r="AI414" s="162" t="s">
        <v>9031</v>
      </c>
      <c r="AJ414" s="162" t="s">
        <v>9032</v>
      </c>
      <c r="AK414" s="162" t="s">
        <v>3968</v>
      </c>
      <c r="AL414" s="162" t="s">
        <v>9033</v>
      </c>
      <c r="AM414" s="162" t="s">
        <v>3996</v>
      </c>
      <c r="AN414" s="162" t="s">
        <v>3997</v>
      </c>
      <c r="AO414" s="162" t="s">
        <v>3998</v>
      </c>
      <c r="AP414" s="162" t="s">
        <v>719</v>
      </c>
      <c r="AQ414" s="162" t="s">
        <v>9034</v>
      </c>
      <c r="AR414" s="162" t="s">
        <v>9035</v>
      </c>
      <c r="AS414" s="162" t="s">
        <v>9036</v>
      </c>
      <c r="AT414" s="162" t="s">
        <v>9037</v>
      </c>
      <c r="AU414" s="162" t="s">
        <v>9038</v>
      </c>
      <c r="AV414" s="162" t="s">
        <v>9039</v>
      </c>
      <c r="AW414" s="162" t="s">
        <v>9040</v>
      </c>
      <c r="AX414" s="162" t="s">
        <v>9041</v>
      </c>
      <c r="AY414" s="162" t="s">
        <v>9042</v>
      </c>
      <c r="AZ414" s="162" t="s">
        <v>9043</v>
      </c>
      <c r="BA414" s="162" t="s">
        <v>9044</v>
      </c>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row>
    <row r="415" spans="1:76" s="157" customFormat="1" ht="15.75" x14ac:dyDescent="0.25">
      <c r="A415" s="185" t="s">
        <v>574</v>
      </c>
      <c r="B415" s="186" t="s">
        <v>575</v>
      </c>
      <c r="C415" s="186" t="s">
        <v>11414</v>
      </c>
      <c r="D415" s="186" t="s">
        <v>11415</v>
      </c>
      <c r="E415" s="186" t="s">
        <v>11416</v>
      </c>
      <c r="F415" s="186" t="s">
        <v>11417</v>
      </c>
      <c r="G415" s="185" t="s">
        <v>667</v>
      </c>
      <c r="H415" s="187" t="s">
        <v>11625</v>
      </c>
      <c r="I415" s="185" t="s">
        <v>3231</v>
      </c>
      <c r="J415" s="185">
        <v>5</v>
      </c>
      <c r="K415" s="186" t="s">
        <v>11626</v>
      </c>
      <c r="L415" s="185">
        <v>3</v>
      </c>
      <c r="M415" s="186" t="s">
        <v>7725</v>
      </c>
      <c r="N415" s="185" t="s">
        <v>728</v>
      </c>
      <c r="O415" s="186" t="s">
        <v>4021</v>
      </c>
      <c r="P415" s="185">
        <v>1</v>
      </c>
      <c r="Q415" s="186" t="s">
        <v>3957</v>
      </c>
      <c r="R415" s="185" t="s">
        <v>739</v>
      </c>
      <c r="S415" s="186" t="s">
        <v>11627</v>
      </c>
      <c r="T415" s="185" t="s">
        <v>720</v>
      </c>
      <c r="U415" s="186" t="s">
        <v>4020</v>
      </c>
      <c r="V415" s="185" t="s">
        <v>4022</v>
      </c>
      <c r="W415" s="186" t="s">
        <v>4023</v>
      </c>
      <c r="X415" s="185" t="s">
        <v>2870</v>
      </c>
      <c r="Y415" s="186" t="s">
        <v>4024</v>
      </c>
      <c r="Z415" s="186" t="str">
        <f t="shared" si="12"/>
        <v>11 Ciudades y comunidades sostenibles</v>
      </c>
      <c r="AA415" s="185">
        <v>11.5</v>
      </c>
      <c r="AB415" s="186" t="s">
        <v>4025</v>
      </c>
      <c r="AC415" s="186" t="str">
        <f t="shared" si="13"/>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415" s="162" t="s">
        <v>9046</v>
      </c>
      <c r="AE415" s="162" t="s">
        <v>9047</v>
      </c>
      <c r="AF415" s="162" t="s">
        <v>4611</v>
      </c>
      <c r="AG415" s="162" t="s">
        <v>9048</v>
      </c>
      <c r="AH415" s="162" t="s">
        <v>4208</v>
      </c>
      <c r="AI415" s="162" t="s">
        <v>9049</v>
      </c>
      <c r="AJ415" s="162" t="s">
        <v>9050</v>
      </c>
      <c r="AK415" s="162" t="s">
        <v>3968</v>
      </c>
      <c r="AL415" s="162" t="s">
        <v>9023</v>
      </c>
      <c r="AM415" s="162" t="s">
        <v>4015</v>
      </c>
      <c r="AN415" s="162" t="s">
        <v>4016</v>
      </c>
      <c r="AO415" s="162" t="s">
        <v>4219</v>
      </c>
      <c r="AP415" s="162" t="s">
        <v>4208</v>
      </c>
      <c r="AQ415" s="162" t="s">
        <v>9051</v>
      </c>
      <c r="AR415" s="162" t="s">
        <v>9052</v>
      </c>
      <c r="AS415" s="162" t="s">
        <v>9053</v>
      </c>
      <c r="AT415" s="162" t="s">
        <v>9054</v>
      </c>
      <c r="AU415" s="162" t="s">
        <v>9055</v>
      </c>
      <c r="AV415" s="162" t="s">
        <v>9056</v>
      </c>
      <c r="AW415" s="162" t="s">
        <v>9054</v>
      </c>
      <c r="AX415" s="162" t="s">
        <v>9055</v>
      </c>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row>
    <row r="416" spans="1:76" s="157" customFormat="1" ht="15.75" x14ac:dyDescent="0.25">
      <c r="A416" s="185" t="s">
        <v>576</v>
      </c>
      <c r="B416" s="186" t="s">
        <v>12176</v>
      </c>
      <c r="C416" s="186" t="s">
        <v>11443</v>
      </c>
      <c r="D416" s="186" t="s">
        <v>11444</v>
      </c>
      <c r="E416" s="186" t="s">
        <v>5722</v>
      </c>
      <c r="F416" s="186" t="s">
        <v>5723</v>
      </c>
      <c r="G416" s="185" t="s">
        <v>633</v>
      </c>
      <c r="H416" s="187" t="s">
        <v>11931</v>
      </c>
      <c r="I416" s="185" t="s">
        <v>3236</v>
      </c>
      <c r="J416" s="185">
        <v>2</v>
      </c>
      <c r="K416" s="186" t="s">
        <v>4175</v>
      </c>
      <c r="L416" s="185">
        <v>2</v>
      </c>
      <c r="M416" s="186" t="s">
        <v>4352</v>
      </c>
      <c r="N416" s="185">
        <v>2</v>
      </c>
      <c r="O416" s="186" t="s">
        <v>4353</v>
      </c>
      <c r="P416" s="185">
        <v>1</v>
      </c>
      <c r="Q416" s="186" t="s">
        <v>3957</v>
      </c>
      <c r="R416" s="185" t="s">
        <v>728</v>
      </c>
      <c r="S416" s="186" t="s">
        <v>11622</v>
      </c>
      <c r="T416" s="185" t="s">
        <v>728</v>
      </c>
      <c r="U416" s="186" t="s">
        <v>11933</v>
      </c>
      <c r="V416" s="185" t="s">
        <v>5729</v>
      </c>
      <c r="W416" s="186" t="s">
        <v>5730</v>
      </c>
      <c r="X416" s="185" t="s">
        <v>2870</v>
      </c>
      <c r="Y416" s="186" t="s">
        <v>4024</v>
      </c>
      <c r="Z416" s="186" t="str">
        <f t="shared" si="12"/>
        <v>11 Ciudades y comunidades sostenibles</v>
      </c>
      <c r="AA416" s="185">
        <v>11.4</v>
      </c>
      <c r="AB416" s="186" t="s">
        <v>4373</v>
      </c>
      <c r="AC416" s="186" t="str">
        <f t="shared" si="13"/>
        <v>11.4 Redoblar los esfuerzos para proteger y salvaguardar el patrimonio cultural y natural del mundo</v>
      </c>
      <c r="AD416" s="162" t="s">
        <v>9057</v>
      </c>
      <c r="AE416" s="162" t="s">
        <v>9029</v>
      </c>
      <c r="AF416" s="162" t="s">
        <v>9058</v>
      </c>
      <c r="AG416" s="162" t="s">
        <v>9059</v>
      </c>
      <c r="AH416" s="162" t="s">
        <v>4208</v>
      </c>
      <c r="AI416" s="162" t="s">
        <v>9060</v>
      </c>
      <c r="AJ416" s="162" t="s">
        <v>9061</v>
      </c>
      <c r="AK416" s="162" t="s">
        <v>3968</v>
      </c>
      <c r="AL416" s="162" t="s">
        <v>9023</v>
      </c>
      <c r="AM416" s="162" t="s">
        <v>4015</v>
      </c>
      <c r="AN416" s="162" t="s">
        <v>4016</v>
      </c>
      <c r="AO416" s="162" t="s">
        <v>4219</v>
      </c>
      <c r="AP416" s="162" t="s">
        <v>4208</v>
      </c>
      <c r="AQ416" s="162" t="s">
        <v>9062</v>
      </c>
      <c r="AR416" s="162" t="s">
        <v>9063</v>
      </c>
      <c r="AS416" s="162" t="s">
        <v>9064</v>
      </c>
      <c r="AT416" s="162" t="s">
        <v>9065</v>
      </c>
      <c r="AU416" s="162" t="s">
        <v>9066</v>
      </c>
      <c r="AV416" s="162" t="s">
        <v>9067</v>
      </c>
      <c r="AW416" s="162" t="s">
        <v>9065</v>
      </c>
      <c r="AX416" s="162" t="s">
        <v>9066</v>
      </c>
      <c r="AY416" s="162" t="s">
        <v>9068</v>
      </c>
      <c r="AZ416" s="162" t="s">
        <v>9065</v>
      </c>
      <c r="BA416" s="162" t="s">
        <v>9066</v>
      </c>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row>
    <row r="417" spans="1:76" s="157" customFormat="1" ht="15.75" x14ac:dyDescent="0.25">
      <c r="A417" s="185" t="s">
        <v>576</v>
      </c>
      <c r="B417" s="186" t="s">
        <v>12176</v>
      </c>
      <c r="C417" s="186" t="s">
        <v>11443</v>
      </c>
      <c r="D417" s="186" t="s">
        <v>11444</v>
      </c>
      <c r="E417" s="186" t="s">
        <v>5722</v>
      </c>
      <c r="F417" s="186" t="s">
        <v>5723</v>
      </c>
      <c r="G417" s="185" t="s">
        <v>666</v>
      </c>
      <c r="H417" s="187" t="s">
        <v>11619</v>
      </c>
      <c r="I417" s="185" t="s">
        <v>3240</v>
      </c>
      <c r="J417" s="185">
        <v>2</v>
      </c>
      <c r="K417" s="186" t="s">
        <v>4175</v>
      </c>
      <c r="L417" s="185">
        <v>2</v>
      </c>
      <c r="M417" s="186" t="s">
        <v>4352</v>
      </c>
      <c r="N417" s="185">
        <v>2</v>
      </c>
      <c r="O417" s="186" t="s">
        <v>4353</v>
      </c>
      <c r="P417" s="185">
        <v>1</v>
      </c>
      <c r="Q417" s="186" t="s">
        <v>3957</v>
      </c>
      <c r="R417" s="185" t="s">
        <v>728</v>
      </c>
      <c r="S417" s="186" t="s">
        <v>11622</v>
      </c>
      <c r="T417" s="185" t="s">
        <v>728</v>
      </c>
      <c r="U417" s="186" t="s">
        <v>11933</v>
      </c>
      <c r="V417" s="185" t="s">
        <v>3987</v>
      </c>
      <c r="W417" s="186" t="s">
        <v>3988</v>
      </c>
      <c r="X417" s="185" t="s">
        <v>2870</v>
      </c>
      <c r="Y417" s="186" t="s">
        <v>4024</v>
      </c>
      <c r="Z417" s="186" t="str">
        <f t="shared" si="12"/>
        <v>11 Ciudades y comunidades sostenibles</v>
      </c>
      <c r="AA417" s="185">
        <v>11.4</v>
      </c>
      <c r="AB417" s="186" t="s">
        <v>4373</v>
      </c>
      <c r="AC417" s="186" t="str">
        <f t="shared" si="13"/>
        <v>11.4 Redoblar los esfuerzos para proteger y salvaguardar el patrimonio cultural y natural del mundo</v>
      </c>
      <c r="AD417" s="162" t="s">
        <v>9069</v>
      </c>
      <c r="AE417" s="162" t="s">
        <v>9029</v>
      </c>
      <c r="AF417" s="162" t="s">
        <v>9070</v>
      </c>
      <c r="AG417" s="162" t="s">
        <v>9071</v>
      </c>
      <c r="AH417" s="162" t="s">
        <v>4592</v>
      </c>
      <c r="AI417" s="162" t="s">
        <v>9072</v>
      </c>
      <c r="AJ417" s="162" t="s">
        <v>9073</v>
      </c>
      <c r="AK417" s="162" t="s">
        <v>3968</v>
      </c>
      <c r="AL417" s="162" t="s">
        <v>9023</v>
      </c>
      <c r="AM417" s="162" t="s">
        <v>4309</v>
      </c>
      <c r="AN417" s="162" t="s">
        <v>5358</v>
      </c>
      <c r="AO417" s="162" t="s">
        <v>9074</v>
      </c>
      <c r="AP417" s="162" t="s">
        <v>4592</v>
      </c>
      <c r="AQ417" s="162" t="s">
        <v>9075</v>
      </c>
      <c r="AR417" s="162" t="s">
        <v>9076</v>
      </c>
      <c r="AS417" s="162" t="s">
        <v>9077</v>
      </c>
      <c r="AT417" s="162" t="s">
        <v>9078</v>
      </c>
      <c r="AU417" s="162" t="s">
        <v>9079</v>
      </c>
      <c r="AV417" s="162" t="s">
        <v>9080</v>
      </c>
      <c r="AW417" s="162" t="s">
        <v>9078</v>
      </c>
      <c r="AX417" s="162" t="s">
        <v>9079</v>
      </c>
      <c r="AY417" s="162" t="s">
        <v>9081</v>
      </c>
      <c r="AZ417" s="162" t="s">
        <v>9078</v>
      </c>
      <c r="BA417" s="162" t="s">
        <v>9079</v>
      </c>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row>
    <row r="418" spans="1:76" s="157" customFormat="1" ht="15.75" x14ac:dyDescent="0.25">
      <c r="A418" s="185" t="s">
        <v>576</v>
      </c>
      <c r="B418" s="186" t="s">
        <v>12176</v>
      </c>
      <c r="C418" s="186" t="s">
        <v>11443</v>
      </c>
      <c r="D418" s="186" t="s">
        <v>11444</v>
      </c>
      <c r="E418" s="186" t="s">
        <v>5722</v>
      </c>
      <c r="F418" s="186" t="s">
        <v>5723</v>
      </c>
      <c r="G418" s="185" t="s">
        <v>3862</v>
      </c>
      <c r="H418" s="187" t="s">
        <v>11623</v>
      </c>
      <c r="I418" s="185" t="s">
        <v>12177</v>
      </c>
      <c r="J418" s="185">
        <v>2</v>
      </c>
      <c r="K418" s="186" t="s">
        <v>4175</v>
      </c>
      <c r="L418" s="185">
        <v>2</v>
      </c>
      <c r="M418" s="186" t="s">
        <v>4352</v>
      </c>
      <c r="N418" s="185">
        <v>2</v>
      </c>
      <c r="O418" s="186" t="s">
        <v>4353</v>
      </c>
      <c r="P418" s="185">
        <v>1</v>
      </c>
      <c r="Q418" s="186" t="s">
        <v>3957</v>
      </c>
      <c r="R418" s="185" t="s">
        <v>728</v>
      </c>
      <c r="S418" s="186" t="s">
        <v>11622</v>
      </c>
      <c r="T418" s="185" t="s">
        <v>728</v>
      </c>
      <c r="U418" s="186" t="s">
        <v>11933</v>
      </c>
      <c r="V418" s="185" t="s">
        <v>4005</v>
      </c>
      <c r="W418" s="186" t="s">
        <v>4006</v>
      </c>
      <c r="X418" s="185" t="s">
        <v>2870</v>
      </c>
      <c r="Y418" s="186" t="s">
        <v>4024</v>
      </c>
      <c r="Z418" s="186" t="str">
        <f t="shared" si="12"/>
        <v>11 Ciudades y comunidades sostenibles</v>
      </c>
      <c r="AA418" s="185">
        <v>11.4</v>
      </c>
      <c r="AB418" s="186" t="s">
        <v>4373</v>
      </c>
      <c r="AC418" s="186" t="str">
        <f t="shared" si="13"/>
        <v>11.4 Redoblar los esfuerzos para proteger y salvaguardar el patrimonio cultural y natural del mundo</v>
      </c>
      <c r="AD418" s="162" t="s">
        <v>8703</v>
      </c>
      <c r="AE418" s="162" t="s">
        <v>9082</v>
      </c>
      <c r="AF418" s="162" t="s">
        <v>4397</v>
      </c>
      <c r="AG418" s="162" t="s">
        <v>7642</v>
      </c>
      <c r="AH418" s="162" t="s">
        <v>4208</v>
      </c>
      <c r="AI418" s="162" t="s">
        <v>9083</v>
      </c>
      <c r="AJ418" s="162" t="s">
        <v>9084</v>
      </c>
      <c r="AK418" s="162" t="s">
        <v>3968</v>
      </c>
      <c r="AL418" s="162" t="s">
        <v>9023</v>
      </c>
      <c r="AM418" s="162" t="s">
        <v>4015</v>
      </c>
      <c r="AN418" s="162" t="s">
        <v>4016</v>
      </c>
      <c r="AO418" s="162" t="s">
        <v>4219</v>
      </c>
      <c r="AP418" s="162" t="s">
        <v>4208</v>
      </c>
      <c r="AQ418" s="162" t="s">
        <v>9085</v>
      </c>
      <c r="AR418" s="162" t="s">
        <v>9086</v>
      </c>
      <c r="AS418" s="162" t="s">
        <v>9087</v>
      </c>
      <c r="AT418" s="162" t="s">
        <v>9088</v>
      </c>
      <c r="AU418" s="162" t="s">
        <v>9089</v>
      </c>
      <c r="AV418" s="162" t="s">
        <v>9090</v>
      </c>
      <c r="AW418" s="162" t="s">
        <v>9088</v>
      </c>
      <c r="AX418" s="162" t="s">
        <v>9089</v>
      </c>
      <c r="AY418" s="162" t="s">
        <v>9091</v>
      </c>
      <c r="AZ418" s="162" t="s">
        <v>9088</v>
      </c>
      <c r="BA418" s="162" t="s">
        <v>9089</v>
      </c>
      <c r="BB418" s="162" t="s">
        <v>9092</v>
      </c>
      <c r="BC418" s="162" t="s">
        <v>9088</v>
      </c>
      <c r="BD418" s="162" t="s">
        <v>9089</v>
      </c>
      <c r="BE418" s="162" t="s">
        <v>9093</v>
      </c>
      <c r="BF418" s="162" t="s">
        <v>9088</v>
      </c>
      <c r="BG418" s="162" t="s">
        <v>9089</v>
      </c>
      <c r="BH418" s="162"/>
      <c r="BI418" s="162"/>
      <c r="BJ418" s="162"/>
      <c r="BK418" s="162"/>
      <c r="BL418" s="162"/>
      <c r="BM418" s="162"/>
      <c r="BN418" s="162"/>
      <c r="BO418" s="162"/>
      <c r="BP418" s="162"/>
      <c r="BQ418" s="162"/>
      <c r="BR418" s="162"/>
      <c r="BS418" s="162"/>
      <c r="BT418" s="162"/>
      <c r="BU418" s="162"/>
      <c r="BV418" s="162"/>
      <c r="BW418" s="162"/>
      <c r="BX418" s="162"/>
    </row>
    <row r="419" spans="1:76" s="157" customFormat="1" ht="15.75" x14ac:dyDescent="0.25">
      <c r="A419" s="185" t="s">
        <v>576</v>
      </c>
      <c r="B419" s="186" t="s">
        <v>12176</v>
      </c>
      <c r="C419" s="186" t="s">
        <v>11443</v>
      </c>
      <c r="D419" s="186" t="s">
        <v>11444</v>
      </c>
      <c r="E419" s="186" t="s">
        <v>5722</v>
      </c>
      <c r="F419" s="186" t="s">
        <v>5723</v>
      </c>
      <c r="G419" s="185" t="s">
        <v>667</v>
      </c>
      <c r="H419" s="187" t="s">
        <v>11625</v>
      </c>
      <c r="I419" s="185" t="s">
        <v>3238</v>
      </c>
      <c r="J419" s="185">
        <v>5</v>
      </c>
      <c r="K419" s="186" t="s">
        <v>11626</v>
      </c>
      <c r="L419" s="185">
        <v>3</v>
      </c>
      <c r="M419" s="186" t="s">
        <v>7725</v>
      </c>
      <c r="N419" s="185">
        <v>3</v>
      </c>
      <c r="O419" s="186" t="s">
        <v>4021</v>
      </c>
      <c r="P419" s="185">
        <v>1</v>
      </c>
      <c r="Q419" s="186" t="s">
        <v>3957</v>
      </c>
      <c r="R419" s="185" t="s">
        <v>739</v>
      </c>
      <c r="S419" s="186" t="s">
        <v>11627</v>
      </c>
      <c r="T419" s="185" t="s">
        <v>720</v>
      </c>
      <c r="U419" s="186" t="s">
        <v>4020</v>
      </c>
      <c r="V419" s="185" t="s">
        <v>4022</v>
      </c>
      <c r="W419" s="186" t="s">
        <v>4023</v>
      </c>
      <c r="X419" s="185" t="s">
        <v>2870</v>
      </c>
      <c r="Y419" s="186" t="s">
        <v>4024</v>
      </c>
      <c r="Z419" s="186" t="str">
        <f t="shared" si="12"/>
        <v>11 Ciudades y comunidades sostenibles</v>
      </c>
      <c r="AA419" s="185">
        <v>11.5</v>
      </c>
      <c r="AB419" s="186" t="s">
        <v>4025</v>
      </c>
      <c r="AC419" s="186" t="str">
        <f t="shared" si="13"/>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419" s="162" t="s">
        <v>8887</v>
      </c>
      <c r="AE419" s="162" t="s">
        <v>7651</v>
      </c>
      <c r="AF419" s="162" t="s">
        <v>4659</v>
      </c>
      <c r="AG419" s="162" t="s">
        <v>4660</v>
      </c>
      <c r="AH419" s="162" t="s">
        <v>4208</v>
      </c>
      <c r="AI419" s="162" t="s">
        <v>9094</v>
      </c>
      <c r="AJ419" s="162" t="s">
        <v>9095</v>
      </c>
      <c r="AK419" s="162" t="s">
        <v>3968</v>
      </c>
      <c r="AL419" s="162" t="s">
        <v>9023</v>
      </c>
      <c r="AM419" s="162" t="s">
        <v>4015</v>
      </c>
      <c r="AN419" s="162" t="s">
        <v>4016</v>
      </c>
      <c r="AO419" s="162" t="s">
        <v>4219</v>
      </c>
      <c r="AP419" s="162" t="s">
        <v>4208</v>
      </c>
      <c r="AQ419" s="162" t="s">
        <v>9096</v>
      </c>
      <c r="AR419" s="162" t="s">
        <v>9097</v>
      </c>
      <c r="AS419" s="162" t="s">
        <v>9098</v>
      </c>
      <c r="AT419" s="162" t="s">
        <v>9088</v>
      </c>
      <c r="AU419" s="162" t="s">
        <v>9089</v>
      </c>
      <c r="AV419" s="162" t="s">
        <v>9099</v>
      </c>
      <c r="AW419" s="162" t="s">
        <v>9100</v>
      </c>
      <c r="AX419" s="162" t="s">
        <v>9101</v>
      </c>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row>
    <row r="420" spans="1:76" s="157" customFormat="1" ht="15.75" x14ac:dyDescent="0.25">
      <c r="A420" s="185" t="s">
        <v>577</v>
      </c>
      <c r="B420" s="186" t="s">
        <v>12178</v>
      </c>
      <c r="C420" s="186" t="s">
        <v>12179</v>
      </c>
      <c r="D420" s="186" t="s">
        <v>12180</v>
      </c>
      <c r="E420" s="186" t="s">
        <v>12181</v>
      </c>
      <c r="F420" s="186" t="s">
        <v>12182</v>
      </c>
      <c r="G420" s="185" t="s">
        <v>661</v>
      </c>
      <c r="H420" s="187" t="s">
        <v>12183</v>
      </c>
      <c r="I420" s="185" t="s">
        <v>3245</v>
      </c>
      <c r="J420" s="185">
        <v>2</v>
      </c>
      <c r="K420" s="186" t="s">
        <v>4175</v>
      </c>
      <c r="L420" s="185">
        <v>1</v>
      </c>
      <c r="M420" s="186" t="s">
        <v>4176</v>
      </c>
      <c r="N420" s="185">
        <v>6</v>
      </c>
      <c r="O420" s="186" t="s">
        <v>7292</v>
      </c>
      <c r="P420" s="185">
        <v>2</v>
      </c>
      <c r="Q420" s="186" t="s">
        <v>11668</v>
      </c>
      <c r="R420" s="185" t="s">
        <v>720</v>
      </c>
      <c r="S420" s="186" t="s">
        <v>11669</v>
      </c>
      <c r="T420" s="185" t="s">
        <v>768</v>
      </c>
      <c r="U420" s="186" t="s">
        <v>5960</v>
      </c>
      <c r="V420" s="185" t="s">
        <v>3427</v>
      </c>
      <c r="W420" s="186" t="s">
        <v>11445</v>
      </c>
      <c r="X420" s="185" t="s">
        <v>747</v>
      </c>
      <c r="Y420" s="186" t="s">
        <v>4179</v>
      </c>
      <c r="Z420" s="186" t="str">
        <f t="shared" si="12"/>
        <v>8 Trabajo decente y crecimiento economico</v>
      </c>
      <c r="AA420" s="185">
        <v>8.3000000000000007</v>
      </c>
      <c r="AB420" s="186" t="s">
        <v>4180</v>
      </c>
      <c r="AC420" s="186" t="str">
        <f t="shared" si="13"/>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420" s="162" t="s">
        <v>4432</v>
      </c>
      <c r="AE420" s="162" t="s">
        <v>9102</v>
      </c>
      <c r="AF420" s="162" t="s">
        <v>9103</v>
      </c>
      <c r="AG420" s="162" t="s">
        <v>4435</v>
      </c>
      <c r="AH420" s="162" t="s">
        <v>4208</v>
      </c>
      <c r="AI420" s="162" t="s">
        <v>9104</v>
      </c>
      <c r="AJ420" s="162" t="s">
        <v>9105</v>
      </c>
      <c r="AK420" s="162" t="s">
        <v>3968</v>
      </c>
      <c r="AL420" s="162" t="s">
        <v>9023</v>
      </c>
      <c r="AM420" s="162" t="s">
        <v>4015</v>
      </c>
      <c r="AN420" s="162" t="s">
        <v>4016</v>
      </c>
      <c r="AO420" s="162" t="s">
        <v>4219</v>
      </c>
      <c r="AP420" s="162" t="s">
        <v>4208</v>
      </c>
      <c r="AQ420" s="162" t="s">
        <v>9106</v>
      </c>
      <c r="AR420" s="162" t="s">
        <v>9107</v>
      </c>
      <c r="AS420" s="162" t="s">
        <v>9108</v>
      </c>
      <c r="AT420" s="162" t="s">
        <v>9088</v>
      </c>
      <c r="AU420" s="162" t="s">
        <v>9089</v>
      </c>
      <c r="AV420" s="162" t="s">
        <v>9109</v>
      </c>
      <c r="AW420" s="162" t="s">
        <v>9088</v>
      </c>
      <c r="AX420" s="162" t="s">
        <v>9089</v>
      </c>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row>
    <row r="421" spans="1:76" s="157" customFormat="1" ht="15.75" x14ac:dyDescent="0.25">
      <c r="A421" s="185" t="s">
        <v>577</v>
      </c>
      <c r="B421" s="186" t="s">
        <v>12178</v>
      </c>
      <c r="C421" s="186" t="s">
        <v>12179</v>
      </c>
      <c r="D421" s="186" t="s">
        <v>12180</v>
      </c>
      <c r="E421" s="186" t="s">
        <v>12181</v>
      </c>
      <c r="F421" s="186" t="s">
        <v>12182</v>
      </c>
      <c r="G421" s="185" t="s">
        <v>3862</v>
      </c>
      <c r="H421" s="187" t="s">
        <v>11623</v>
      </c>
      <c r="I421" s="185" t="s">
        <v>12184</v>
      </c>
      <c r="J421" s="185">
        <v>2</v>
      </c>
      <c r="K421" s="186" t="s">
        <v>4175</v>
      </c>
      <c r="L421" s="185">
        <v>1</v>
      </c>
      <c r="M421" s="186" t="s">
        <v>4176</v>
      </c>
      <c r="N421" s="185">
        <v>7</v>
      </c>
      <c r="O421" s="186" t="s">
        <v>7244</v>
      </c>
      <c r="P421" s="185">
        <v>2</v>
      </c>
      <c r="Q421" s="186" t="s">
        <v>11668</v>
      </c>
      <c r="R421" s="185" t="s">
        <v>720</v>
      </c>
      <c r="S421" s="186" t="s">
        <v>11669</v>
      </c>
      <c r="T421" s="185" t="s">
        <v>768</v>
      </c>
      <c r="U421" s="186" t="s">
        <v>5960</v>
      </c>
      <c r="V421" s="185" t="s">
        <v>4005</v>
      </c>
      <c r="W421" s="186" t="s">
        <v>4006</v>
      </c>
      <c r="X421" s="185" t="s">
        <v>747</v>
      </c>
      <c r="Y421" s="186" t="s">
        <v>4179</v>
      </c>
      <c r="Z421" s="186" t="str">
        <f t="shared" si="12"/>
        <v>8 Trabajo decente y crecimiento economico</v>
      </c>
      <c r="AA421" s="185">
        <v>8.3000000000000007</v>
      </c>
      <c r="AB421" s="186" t="s">
        <v>4180</v>
      </c>
      <c r="AC421" s="186" t="str">
        <f t="shared" si="13"/>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421" s="162" t="s">
        <v>9110</v>
      </c>
      <c r="AE421" s="162" t="s">
        <v>9111</v>
      </c>
      <c r="AF421" s="162" t="s">
        <v>4449</v>
      </c>
      <c r="AG421" s="162" t="s">
        <v>9112</v>
      </c>
      <c r="AH421" s="162" t="s">
        <v>4208</v>
      </c>
      <c r="AI421" s="162" t="s">
        <v>9113</v>
      </c>
      <c r="AJ421" s="162" t="s">
        <v>9114</v>
      </c>
      <c r="AK421" s="162" t="s">
        <v>3968</v>
      </c>
      <c r="AL421" s="162" t="s">
        <v>9023</v>
      </c>
      <c r="AM421" s="162" t="s">
        <v>4015</v>
      </c>
      <c r="AN421" s="162" t="s">
        <v>4016</v>
      </c>
      <c r="AO421" s="162" t="s">
        <v>4219</v>
      </c>
      <c r="AP421" s="162" t="s">
        <v>4208</v>
      </c>
      <c r="AQ421" s="162" t="s">
        <v>9115</v>
      </c>
      <c r="AR421" s="162" t="s">
        <v>9116</v>
      </c>
      <c r="AS421" s="162" t="s">
        <v>9117</v>
      </c>
      <c r="AT421" s="162" t="s">
        <v>9088</v>
      </c>
      <c r="AU421" s="162" t="s">
        <v>9089</v>
      </c>
      <c r="AV421" s="162" t="s">
        <v>9118</v>
      </c>
      <c r="AW421" s="162" t="s">
        <v>9088</v>
      </c>
      <c r="AX421" s="162" t="s">
        <v>9089</v>
      </c>
      <c r="AY421" s="162" t="s">
        <v>9119</v>
      </c>
      <c r="AZ421" s="162" t="s">
        <v>9088</v>
      </c>
      <c r="BA421" s="162" t="s">
        <v>9089</v>
      </c>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row>
    <row r="422" spans="1:76" s="157" customFormat="1" ht="15.75" x14ac:dyDescent="0.25">
      <c r="A422" s="185" t="s">
        <v>12185</v>
      </c>
      <c r="B422" s="186" t="s">
        <v>12186</v>
      </c>
      <c r="C422" s="186" t="s">
        <v>12187</v>
      </c>
      <c r="D422" s="186" t="s">
        <v>12188</v>
      </c>
      <c r="E422" s="186" t="s">
        <v>12189</v>
      </c>
      <c r="F422" s="186" t="s">
        <v>12190</v>
      </c>
      <c r="G422" s="185" t="s">
        <v>12191</v>
      </c>
      <c r="H422" s="187" t="s">
        <v>12192</v>
      </c>
      <c r="I422" s="185" t="s">
        <v>12193</v>
      </c>
      <c r="J422" s="185" t="s">
        <v>719</v>
      </c>
      <c r="K422" s="186" t="s">
        <v>4389</v>
      </c>
      <c r="L422" s="185">
        <v>4</v>
      </c>
      <c r="M422" s="186" t="s">
        <v>5958</v>
      </c>
      <c r="N422" s="185">
        <v>1</v>
      </c>
      <c r="O422" s="186" t="s">
        <v>12194</v>
      </c>
      <c r="P422" s="185">
        <v>2</v>
      </c>
      <c r="Q422" s="186" t="s">
        <v>11668</v>
      </c>
      <c r="R422" s="185" t="s">
        <v>720</v>
      </c>
      <c r="S422" s="186" t="s">
        <v>11669</v>
      </c>
      <c r="T422" s="185" t="s">
        <v>768</v>
      </c>
      <c r="U422" s="186" t="s">
        <v>5960</v>
      </c>
      <c r="V422" s="185" t="s">
        <v>12195</v>
      </c>
      <c r="W422" s="186" t="s">
        <v>12196</v>
      </c>
      <c r="X422" s="185">
        <v>11</v>
      </c>
      <c r="Y422" s="186" t="s">
        <v>4024</v>
      </c>
      <c r="Z422" s="186" t="str">
        <f t="shared" si="12"/>
        <v>11 Ciudades y comunidades sostenibles</v>
      </c>
      <c r="AA422" s="185" t="s">
        <v>10475</v>
      </c>
      <c r="AB422" s="186" t="s">
        <v>10476</v>
      </c>
      <c r="AC422" s="186" t="str">
        <f t="shared" si="13"/>
        <v>11.b De aqui a 2020, aumentar considerablemente el numero de ciudades y asentamientos humanos que adoptan e implementan politicas y planes integrados para promover la inclusion, el uso eficiente de los recursos, la mitigacion del cambio climatico y la adaptacion a el y la resiliencia ante los desastres, y desarrollar y poner en practica, en consonancia con el Marco de Sendai para la Reduccion del Riesgo de Desastres 2015-2030, la gestion integral de los riesgos de desastre a todos los niveles</v>
      </c>
      <c r="AD422" s="162" t="s">
        <v>9120</v>
      </c>
      <c r="AE422" s="162" t="s">
        <v>9029</v>
      </c>
      <c r="AF422" s="162" t="s">
        <v>9121</v>
      </c>
      <c r="AG422" s="162" t="s">
        <v>9122</v>
      </c>
      <c r="AH422" s="162" t="s">
        <v>4208</v>
      </c>
      <c r="AI422" s="162" t="s">
        <v>9123</v>
      </c>
      <c r="AJ422" s="162" t="s">
        <v>9124</v>
      </c>
      <c r="AK422" s="162" t="s">
        <v>3968</v>
      </c>
      <c r="AL422" s="162" t="s">
        <v>9023</v>
      </c>
      <c r="AM422" s="162" t="s">
        <v>4015</v>
      </c>
      <c r="AN422" s="162" t="s">
        <v>4016</v>
      </c>
      <c r="AO422" s="162" t="s">
        <v>4219</v>
      </c>
      <c r="AP422" s="162" t="s">
        <v>4208</v>
      </c>
      <c r="AQ422" s="162" t="s">
        <v>9125</v>
      </c>
      <c r="AR422" s="162" t="s">
        <v>9126</v>
      </c>
      <c r="AS422" s="162" t="s">
        <v>9127</v>
      </c>
      <c r="AT422" s="162" t="s">
        <v>9128</v>
      </c>
      <c r="AU422" s="162" t="s">
        <v>9129</v>
      </c>
      <c r="AV422" s="162" t="s">
        <v>9130</v>
      </c>
      <c r="AW422" s="162" t="s">
        <v>9128</v>
      </c>
      <c r="AX422" s="162" t="s">
        <v>9129</v>
      </c>
      <c r="AY422" s="162" t="s">
        <v>9131</v>
      </c>
      <c r="AZ422" s="162" t="s">
        <v>9128</v>
      </c>
      <c r="BA422" s="162" t="s">
        <v>9129</v>
      </c>
      <c r="BB422" s="162" t="s">
        <v>9132</v>
      </c>
      <c r="BC422" s="162" t="s">
        <v>9128</v>
      </c>
      <c r="BD422" s="162" t="s">
        <v>9129</v>
      </c>
      <c r="BE422" s="162" t="s">
        <v>9133</v>
      </c>
      <c r="BF422" s="162" t="s">
        <v>9128</v>
      </c>
      <c r="BG422" s="162" t="s">
        <v>9129</v>
      </c>
      <c r="BH422" s="162"/>
      <c r="BI422" s="162"/>
      <c r="BJ422" s="162"/>
      <c r="BK422" s="162"/>
      <c r="BL422" s="162"/>
      <c r="BM422" s="162"/>
      <c r="BN422" s="162"/>
      <c r="BO422" s="162"/>
      <c r="BP422" s="162"/>
      <c r="BQ422" s="162"/>
      <c r="BR422" s="162"/>
      <c r="BS422" s="162"/>
      <c r="BT422" s="162"/>
      <c r="BU422" s="162"/>
      <c r="BV422" s="162"/>
      <c r="BW422" s="162"/>
      <c r="BX422" s="162"/>
    </row>
    <row r="423" spans="1:76" s="157" customFormat="1" ht="15.75" x14ac:dyDescent="0.25">
      <c r="A423" s="185" t="s">
        <v>578</v>
      </c>
      <c r="B423" s="186" t="s">
        <v>12197</v>
      </c>
      <c r="C423" s="186" t="s">
        <v>6120</v>
      </c>
      <c r="D423" s="186" t="s">
        <v>6121</v>
      </c>
      <c r="E423" s="186" t="s">
        <v>6122</v>
      </c>
      <c r="F423" s="186" t="s">
        <v>6123</v>
      </c>
      <c r="G423" s="185" t="s">
        <v>3818</v>
      </c>
      <c r="H423" s="187" t="s">
        <v>12198</v>
      </c>
      <c r="I423" s="185" t="s">
        <v>12199</v>
      </c>
      <c r="J423" s="188">
        <v>3</v>
      </c>
      <c r="K423" s="186" t="s">
        <v>11716</v>
      </c>
      <c r="L423" s="188">
        <v>1</v>
      </c>
      <c r="M423" s="186" t="s">
        <v>6124</v>
      </c>
      <c r="N423" s="188">
        <v>1</v>
      </c>
      <c r="O423" s="186" t="s">
        <v>6125</v>
      </c>
      <c r="P423" s="188">
        <v>3</v>
      </c>
      <c r="Q423" s="186" t="s">
        <v>11642</v>
      </c>
      <c r="R423" s="188" t="s">
        <v>768</v>
      </c>
      <c r="S423" s="186" t="s">
        <v>6126</v>
      </c>
      <c r="T423" s="188" t="s">
        <v>746</v>
      </c>
      <c r="U423" s="186" t="s">
        <v>12047</v>
      </c>
      <c r="V423" s="188" t="s">
        <v>2595</v>
      </c>
      <c r="W423" s="186" t="s">
        <v>6127</v>
      </c>
      <c r="X423" s="188" t="s">
        <v>2870</v>
      </c>
      <c r="Y423" s="186" t="s">
        <v>4024</v>
      </c>
      <c r="Z423" s="186" t="str">
        <f t="shared" si="12"/>
        <v>11 Ciudades y comunidades sostenibles</v>
      </c>
      <c r="AA423" s="188">
        <v>11.2</v>
      </c>
      <c r="AB423" s="186" t="s">
        <v>6128</v>
      </c>
      <c r="AC423" s="186" t="str">
        <f t="shared" si="13"/>
        <v>11.2 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v>
      </c>
      <c r="AD423" s="162" t="s">
        <v>9134</v>
      </c>
      <c r="AE423" s="162" t="s">
        <v>9047</v>
      </c>
      <c r="AF423" s="162" t="s">
        <v>9135</v>
      </c>
      <c r="AG423" s="162" t="s">
        <v>9136</v>
      </c>
      <c r="AH423" s="162" t="s">
        <v>4208</v>
      </c>
      <c r="AI423" s="162" t="s">
        <v>9137</v>
      </c>
      <c r="AJ423" s="162" t="s">
        <v>9138</v>
      </c>
      <c r="AK423" s="162" t="s">
        <v>3968</v>
      </c>
      <c r="AL423" s="162" t="s">
        <v>9023</v>
      </c>
      <c r="AM423" s="162" t="s">
        <v>4015</v>
      </c>
      <c r="AN423" s="162" t="s">
        <v>4016</v>
      </c>
      <c r="AO423" s="162" t="s">
        <v>4219</v>
      </c>
      <c r="AP423" s="162" t="s">
        <v>4208</v>
      </c>
      <c r="AQ423" s="162" t="s">
        <v>9139</v>
      </c>
      <c r="AR423" s="162" t="s">
        <v>9140</v>
      </c>
      <c r="AS423" s="162" t="s">
        <v>9141</v>
      </c>
      <c r="AT423" s="162" t="s">
        <v>9128</v>
      </c>
      <c r="AU423" s="162" t="s">
        <v>9129</v>
      </c>
      <c r="AV423" s="162" t="s">
        <v>9142</v>
      </c>
      <c r="AW423" s="162" t="s">
        <v>9128</v>
      </c>
      <c r="AX423" s="162" t="s">
        <v>9129</v>
      </c>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row>
    <row r="424" spans="1:76" s="157" customFormat="1" ht="15.75" x14ac:dyDescent="0.25">
      <c r="A424" s="185" t="s">
        <v>578</v>
      </c>
      <c r="B424" s="186" t="s">
        <v>12197</v>
      </c>
      <c r="C424" s="186" t="s">
        <v>6120</v>
      </c>
      <c r="D424" s="186" t="s">
        <v>6121</v>
      </c>
      <c r="E424" s="186" t="s">
        <v>6122</v>
      </c>
      <c r="F424" s="186" t="s">
        <v>6123</v>
      </c>
      <c r="G424" s="185" t="s">
        <v>3844</v>
      </c>
      <c r="H424" s="187" t="s">
        <v>12200</v>
      </c>
      <c r="I424" s="185" t="s">
        <v>12201</v>
      </c>
      <c r="J424" s="188">
        <v>3</v>
      </c>
      <c r="K424" s="186" t="s">
        <v>11716</v>
      </c>
      <c r="L424" s="188">
        <v>3</v>
      </c>
      <c r="M424" s="186" t="s">
        <v>6154</v>
      </c>
      <c r="N424" s="188" t="s">
        <v>719</v>
      </c>
      <c r="O424" s="186" t="s">
        <v>6155</v>
      </c>
      <c r="P424" s="188">
        <v>3</v>
      </c>
      <c r="Q424" s="186" t="s">
        <v>11642</v>
      </c>
      <c r="R424" s="188" t="s">
        <v>768</v>
      </c>
      <c r="S424" s="186" t="s">
        <v>6126</v>
      </c>
      <c r="T424" s="188" t="s">
        <v>746</v>
      </c>
      <c r="U424" s="186" t="s">
        <v>12047</v>
      </c>
      <c r="V424" s="188" t="s">
        <v>6156</v>
      </c>
      <c r="W424" s="186" t="s">
        <v>6157</v>
      </c>
      <c r="X424" s="188" t="s">
        <v>2870</v>
      </c>
      <c r="Y424" s="186" t="s">
        <v>4024</v>
      </c>
      <c r="Z424" s="186" t="str">
        <f t="shared" si="12"/>
        <v>11 Ciudades y comunidades sostenibles</v>
      </c>
      <c r="AA424" s="188">
        <v>11.2</v>
      </c>
      <c r="AB424" s="186" t="s">
        <v>6128</v>
      </c>
      <c r="AC424" s="186" t="str">
        <f t="shared" si="13"/>
        <v>11.2 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v>
      </c>
      <c r="AD424" s="162" t="s">
        <v>9143</v>
      </c>
      <c r="AE424" s="162" t="s">
        <v>9082</v>
      </c>
      <c r="AF424" s="162" t="s">
        <v>9144</v>
      </c>
      <c r="AG424" s="162" t="s">
        <v>9145</v>
      </c>
      <c r="AH424" s="162" t="s">
        <v>4208</v>
      </c>
      <c r="AI424" s="162" t="s">
        <v>9146</v>
      </c>
      <c r="AJ424" s="162" t="s">
        <v>9147</v>
      </c>
      <c r="AK424" s="162" t="s">
        <v>3968</v>
      </c>
      <c r="AL424" s="162" t="s">
        <v>9023</v>
      </c>
      <c r="AM424" s="162" t="s">
        <v>4015</v>
      </c>
      <c r="AN424" s="162" t="s">
        <v>4016</v>
      </c>
      <c r="AO424" s="162" t="s">
        <v>4219</v>
      </c>
      <c r="AP424" s="162" t="s">
        <v>4208</v>
      </c>
      <c r="AQ424" s="162" t="s">
        <v>9148</v>
      </c>
      <c r="AR424" s="162" t="s">
        <v>9149</v>
      </c>
      <c r="AS424" s="162" t="s">
        <v>9150</v>
      </c>
      <c r="AT424" s="162" t="s">
        <v>9128</v>
      </c>
      <c r="AU424" s="162" t="s">
        <v>9129</v>
      </c>
      <c r="AV424" s="162" t="s">
        <v>9151</v>
      </c>
      <c r="AW424" s="162" t="s">
        <v>9128</v>
      </c>
      <c r="AX424" s="162" t="s">
        <v>9129</v>
      </c>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row>
    <row r="425" spans="1:76" s="157" customFormat="1" ht="15.75" x14ac:dyDescent="0.25">
      <c r="A425" s="185" t="s">
        <v>578</v>
      </c>
      <c r="B425" s="186" t="s">
        <v>12197</v>
      </c>
      <c r="C425" s="186" t="s">
        <v>6120</v>
      </c>
      <c r="D425" s="186" t="s">
        <v>6121</v>
      </c>
      <c r="E425" s="186" t="s">
        <v>6122</v>
      </c>
      <c r="F425" s="186" t="s">
        <v>6123</v>
      </c>
      <c r="G425" s="185" t="s">
        <v>666</v>
      </c>
      <c r="H425" s="187" t="s">
        <v>11619</v>
      </c>
      <c r="I425" s="185" t="s">
        <v>3256</v>
      </c>
      <c r="J425" s="188">
        <v>3</v>
      </c>
      <c r="K425" s="186" t="s">
        <v>11716</v>
      </c>
      <c r="L425" s="188">
        <v>1</v>
      </c>
      <c r="M425" s="186" t="s">
        <v>6124</v>
      </c>
      <c r="N425" s="188">
        <v>1</v>
      </c>
      <c r="O425" s="186" t="s">
        <v>6125</v>
      </c>
      <c r="P425" s="188">
        <v>3</v>
      </c>
      <c r="Q425" s="186" t="s">
        <v>11642</v>
      </c>
      <c r="R425" s="188" t="s">
        <v>768</v>
      </c>
      <c r="S425" s="186" t="s">
        <v>6126</v>
      </c>
      <c r="T425" s="188" t="s">
        <v>746</v>
      </c>
      <c r="U425" s="186" t="s">
        <v>12047</v>
      </c>
      <c r="V425" s="188" t="s">
        <v>3987</v>
      </c>
      <c r="W425" s="186" t="s">
        <v>3988</v>
      </c>
      <c r="X425" s="188" t="s">
        <v>2870</v>
      </c>
      <c r="Y425" s="186" t="s">
        <v>4024</v>
      </c>
      <c r="Z425" s="186" t="str">
        <f t="shared" si="12"/>
        <v>11 Ciudades y comunidades sostenibles</v>
      </c>
      <c r="AA425" s="188">
        <v>11.2</v>
      </c>
      <c r="AB425" s="186" t="s">
        <v>6128</v>
      </c>
      <c r="AC425" s="186" t="str">
        <f t="shared" si="13"/>
        <v>11.2 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v>
      </c>
      <c r="AD425" s="162" t="s">
        <v>9152</v>
      </c>
      <c r="AE425" s="162" t="s">
        <v>9153</v>
      </c>
      <c r="AF425" s="162" t="s">
        <v>3991</v>
      </c>
      <c r="AG425" s="162" t="s">
        <v>9154</v>
      </c>
      <c r="AH425" s="162" t="s">
        <v>4208</v>
      </c>
      <c r="AI425" s="162" t="s">
        <v>4929</v>
      </c>
      <c r="AJ425" s="162" t="s">
        <v>4930</v>
      </c>
      <c r="AK425" s="162" t="s">
        <v>4013</v>
      </c>
      <c r="AL425" s="162" t="s">
        <v>9023</v>
      </c>
      <c r="AM425" s="162" t="s">
        <v>4015</v>
      </c>
      <c r="AN425" s="162" t="s">
        <v>4016</v>
      </c>
      <c r="AO425" s="162" t="s">
        <v>4219</v>
      </c>
      <c r="AP425" s="162" t="s">
        <v>4208</v>
      </c>
      <c r="AQ425" s="162" t="s">
        <v>9016</v>
      </c>
      <c r="AR425" s="162" t="s">
        <v>9155</v>
      </c>
      <c r="AS425" s="162" t="s">
        <v>9156</v>
      </c>
      <c r="AT425" s="162" t="s">
        <v>9157</v>
      </c>
      <c r="AU425" s="162" t="s">
        <v>4003</v>
      </c>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row>
    <row r="426" spans="1:76" s="157" customFormat="1" ht="15.75" x14ac:dyDescent="0.25">
      <c r="A426" s="185" t="s">
        <v>578</v>
      </c>
      <c r="B426" s="186" t="s">
        <v>12197</v>
      </c>
      <c r="C426" s="186" t="s">
        <v>6120</v>
      </c>
      <c r="D426" s="186" t="s">
        <v>6121</v>
      </c>
      <c r="E426" s="186" t="s">
        <v>6122</v>
      </c>
      <c r="F426" s="186" t="s">
        <v>6123</v>
      </c>
      <c r="G426" s="185" t="s">
        <v>3862</v>
      </c>
      <c r="H426" s="187" t="s">
        <v>11623</v>
      </c>
      <c r="I426" s="185" t="s">
        <v>12202</v>
      </c>
      <c r="J426" s="188">
        <v>3</v>
      </c>
      <c r="K426" s="186" t="s">
        <v>11716</v>
      </c>
      <c r="L426" s="188">
        <v>1</v>
      </c>
      <c r="M426" s="186" t="s">
        <v>6124</v>
      </c>
      <c r="N426" s="188" t="s">
        <v>719</v>
      </c>
      <c r="O426" s="186" t="s">
        <v>6125</v>
      </c>
      <c r="P426" s="188">
        <v>3</v>
      </c>
      <c r="Q426" s="186" t="s">
        <v>11642</v>
      </c>
      <c r="R426" s="188" t="s">
        <v>768</v>
      </c>
      <c r="S426" s="186" t="s">
        <v>6126</v>
      </c>
      <c r="T426" s="188" t="s">
        <v>746</v>
      </c>
      <c r="U426" s="186" t="s">
        <v>12047</v>
      </c>
      <c r="V426" s="188" t="s">
        <v>4005</v>
      </c>
      <c r="W426" s="186" t="s">
        <v>4006</v>
      </c>
      <c r="X426" s="188" t="s">
        <v>2870</v>
      </c>
      <c r="Y426" s="186" t="s">
        <v>4024</v>
      </c>
      <c r="Z426" s="186" t="str">
        <f t="shared" si="12"/>
        <v>11 Ciudades y comunidades sostenibles</v>
      </c>
      <c r="AA426" s="188">
        <v>11.2</v>
      </c>
      <c r="AB426" s="186" t="s">
        <v>6128</v>
      </c>
      <c r="AC426" s="186" t="str">
        <f t="shared" si="13"/>
        <v>11.2 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v>
      </c>
      <c r="AD426" s="162" t="s">
        <v>4728</v>
      </c>
      <c r="AE426" s="162" t="s">
        <v>9047</v>
      </c>
      <c r="AF426" s="162" t="s">
        <v>9158</v>
      </c>
      <c r="AG426" s="162" t="s">
        <v>9159</v>
      </c>
      <c r="AH426" s="162" t="s">
        <v>719</v>
      </c>
      <c r="AI426" s="162" t="s">
        <v>9021</v>
      </c>
      <c r="AJ426" s="162" t="s">
        <v>9022</v>
      </c>
      <c r="AK426" s="162" t="s">
        <v>4013</v>
      </c>
      <c r="AL426" s="162" t="s">
        <v>9023</v>
      </c>
      <c r="AM426" s="162" t="s">
        <v>2419</v>
      </c>
      <c r="AN426" s="162" t="s">
        <v>4309</v>
      </c>
      <c r="AO426" s="162" t="s">
        <v>4219</v>
      </c>
      <c r="AP426" s="162" t="s">
        <v>719</v>
      </c>
      <c r="AQ426" s="162" t="s">
        <v>9024</v>
      </c>
      <c r="AR426" s="162" t="s">
        <v>9160</v>
      </c>
      <c r="AS426" s="162" t="s">
        <v>9161</v>
      </c>
      <c r="AT426" s="162" t="s">
        <v>9162</v>
      </c>
      <c r="AU426" s="162" t="s">
        <v>4003</v>
      </c>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row>
    <row r="427" spans="1:76" s="157" customFormat="1" ht="15.75" x14ac:dyDescent="0.25">
      <c r="A427" s="185" t="s">
        <v>578</v>
      </c>
      <c r="B427" s="186" t="s">
        <v>12197</v>
      </c>
      <c r="C427" s="186" t="s">
        <v>6120</v>
      </c>
      <c r="D427" s="186" t="s">
        <v>6121</v>
      </c>
      <c r="E427" s="186" t="s">
        <v>6122</v>
      </c>
      <c r="F427" s="186" t="s">
        <v>6123</v>
      </c>
      <c r="G427" s="185" t="s">
        <v>667</v>
      </c>
      <c r="H427" s="187" t="s">
        <v>11625</v>
      </c>
      <c r="I427" s="185" t="s">
        <v>3258</v>
      </c>
      <c r="J427" s="188">
        <v>5</v>
      </c>
      <c r="K427" s="186" t="s">
        <v>11626</v>
      </c>
      <c r="L427" s="188">
        <v>3</v>
      </c>
      <c r="M427" s="186" t="s">
        <v>7725</v>
      </c>
      <c r="N427" s="188" t="s">
        <v>728</v>
      </c>
      <c r="O427" s="186" t="s">
        <v>4021</v>
      </c>
      <c r="P427" s="188">
        <v>1</v>
      </c>
      <c r="Q427" s="186" t="s">
        <v>3957</v>
      </c>
      <c r="R427" s="188" t="s">
        <v>739</v>
      </c>
      <c r="S427" s="186" t="s">
        <v>11627</v>
      </c>
      <c r="T427" s="188" t="s">
        <v>720</v>
      </c>
      <c r="U427" s="186" t="s">
        <v>4020</v>
      </c>
      <c r="V427" s="188" t="s">
        <v>4022</v>
      </c>
      <c r="W427" s="186" t="s">
        <v>4023</v>
      </c>
      <c r="X427" s="188" t="s">
        <v>2870</v>
      </c>
      <c r="Y427" s="186" t="s">
        <v>4024</v>
      </c>
      <c r="Z427" s="186" t="str">
        <f t="shared" si="12"/>
        <v>11 Ciudades y comunidades sostenibles</v>
      </c>
      <c r="AA427" s="188">
        <v>11.5</v>
      </c>
      <c r="AB427" s="186" t="s">
        <v>4025</v>
      </c>
      <c r="AC427" s="186" t="str">
        <f t="shared" si="13"/>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427" s="162" t="s">
        <v>9163</v>
      </c>
      <c r="AE427" s="162" t="s">
        <v>9111</v>
      </c>
      <c r="AF427" s="162" t="s">
        <v>4525</v>
      </c>
      <c r="AG427" s="162" t="s">
        <v>9164</v>
      </c>
      <c r="AH427" s="162" t="s">
        <v>4208</v>
      </c>
      <c r="AI427" s="162" t="s">
        <v>9165</v>
      </c>
      <c r="AJ427" s="162" t="s">
        <v>9166</v>
      </c>
      <c r="AK427" s="162" t="s">
        <v>3968</v>
      </c>
      <c r="AL427" s="162" t="s">
        <v>9023</v>
      </c>
      <c r="AM427" s="162" t="s">
        <v>4015</v>
      </c>
      <c r="AN427" s="162" t="s">
        <v>4016</v>
      </c>
      <c r="AO427" s="162" t="s">
        <v>4219</v>
      </c>
      <c r="AP427" s="162" t="s">
        <v>4208</v>
      </c>
      <c r="AQ427" s="162" t="s">
        <v>9167</v>
      </c>
      <c r="AR427" s="162" t="s">
        <v>9168</v>
      </c>
      <c r="AS427" s="162" t="s">
        <v>9169</v>
      </c>
      <c r="AT427" s="162" t="s">
        <v>9170</v>
      </c>
      <c r="AU427" s="162" t="s">
        <v>9171</v>
      </c>
      <c r="AV427" s="162" t="s">
        <v>9172</v>
      </c>
      <c r="AW427" s="162" t="s">
        <v>9170</v>
      </c>
      <c r="AX427" s="162" t="s">
        <v>9171</v>
      </c>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row>
    <row r="428" spans="1:76" s="157" customFormat="1" ht="15.75" x14ac:dyDescent="0.25">
      <c r="A428" s="185" t="s">
        <v>580</v>
      </c>
      <c r="B428" s="186" t="s">
        <v>12203</v>
      </c>
      <c r="C428" s="186" t="s">
        <v>6193</v>
      </c>
      <c r="D428" s="186" t="s">
        <v>6194</v>
      </c>
      <c r="E428" s="186" t="s">
        <v>6122</v>
      </c>
      <c r="F428" s="186" t="s">
        <v>6195</v>
      </c>
      <c r="G428" s="185" t="s">
        <v>3844</v>
      </c>
      <c r="H428" s="187" t="s">
        <v>12200</v>
      </c>
      <c r="I428" s="185" t="s">
        <v>12204</v>
      </c>
      <c r="J428" s="188">
        <v>3</v>
      </c>
      <c r="K428" s="186" t="s">
        <v>11716</v>
      </c>
      <c r="L428" s="188">
        <v>3</v>
      </c>
      <c r="M428" s="186" t="s">
        <v>6154</v>
      </c>
      <c r="N428" s="188" t="s">
        <v>719</v>
      </c>
      <c r="O428" s="186" t="s">
        <v>6155</v>
      </c>
      <c r="P428" s="188">
        <v>3</v>
      </c>
      <c r="Q428" s="186" t="s">
        <v>11642</v>
      </c>
      <c r="R428" s="188" t="s">
        <v>768</v>
      </c>
      <c r="S428" s="186" t="s">
        <v>6126</v>
      </c>
      <c r="T428" s="188" t="s">
        <v>746</v>
      </c>
      <c r="U428" s="186" t="s">
        <v>12047</v>
      </c>
      <c r="V428" s="188" t="s">
        <v>6196</v>
      </c>
      <c r="W428" s="186" t="s">
        <v>6197</v>
      </c>
      <c r="X428" s="188" t="s">
        <v>2870</v>
      </c>
      <c r="Y428" s="186" t="s">
        <v>4024</v>
      </c>
      <c r="Z428" s="186" t="str">
        <f t="shared" si="12"/>
        <v>11 Ciudades y comunidades sostenibles</v>
      </c>
      <c r="AA428" s="188">
        <v>11.2</v>
      </c>
      <c r="AB428" s="186" t="s">
        <v>6128</v>
      </c>
      <c r="AC428" s="186" t="str">
        <f t="shared" si="13"/>
        <v>11.2 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v>
      </c>
      <c r="AD428" s="162" t="s">
        <v>9173</v>
      </c>
      <c r="AE428" s="162" t="s">
        <v>9082</v>
      </c>
      <c r="AF428" s="162" t="s">
        <v>9174</v>
      </c>
      <c r="AG428" s="162" t="s">
        <v>4539</v>
      </c>
      <c r="AH428" s="162" t="s">
        <v>4208</v>
      </c>
      <c r="AI428" s="162" t="s">
        <v>9175</v>
      </c>
      <c r="AJ428" s="162" t="s">
        <v>9176</v>
      </c>
      <c r="AK428" s="162" t="s">
        <v>3968</v>
      </c>
      <c r="AL428" s="162" t="s">
        <v>9177</v>
      </c>
      <c r="AM428" s="162" t="s">
        <v>4015</v>
      </c>
      <c r="AN428" s="162" t="s">
        <v>4016</v>
      </c>
      <c r="AO428" s="162" t="s">
        <v>4219</v>
      </c>
      <c r="AP428" s="162" t="s">
        <v>4208</v>
      </c>
      <c r="AQ428" s="162" t="s">
        <v>9178</v>
      </c>
      <c r="AR428" s="162" t="s">
        <v>9179</v>
      </c>
      <c r="AS428" s="162" t="s">
        <v>9180</v>
      </c>
      <c r="AT428" s="162" t="s">
        <v>9181</v>
      </c>
      <c r="AU428" s="162" t="s">
        <v>9182</v>
      </c>
      <c r="AV428" s="162" t="s">
        <v>9183</v>
      </c>
      <c r="AW428" s="162" t="s">
        <v>9181</v>
      </c>
      <c r="AX428" s="162" t="s">
        <v>9182</v>
      </c>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row>
    <row r="429" spans="1:76" s="157" customFormat="1" ht="15.75" x14ac:dyDescent="0.25">
      <c r="A429" s="185" t="s">
        <v>581</v>
      </c>
      <c r="B429" s="186" t="s">
        <v>12205</v>
      </c>
      <c r="C429" s="186" t="s">
        <v>6209</v>
      </c>
      <c r="D429" s="186" t="s">
        <v>6210</v>
      </c>
      <c r="E429" s="186" t="s">
        <v>6122</v>
      </c>
      <c r="F429" s="186" t="s">
        <v>6211</v>
      </c>
      <c r="G429" s="185" t="s">
        <v>701</v>
      </c>
      <c r="H429" s="187" t="s">
        <v>12206</v>
      </c>
      <c r="I429" s="185" t="s">
        <v>3280</v>
      </c>
      <c r="J429" s="188">
        <v>3</v>
      </c>
      <c r="K429" s="186" t="s">
        <v>11716</v>
      </c>
      <c r="L429" s="188">
        <v>2</v>
      </c>
      <c r="M429" s="186" t="s">
        <v>12207</v>
      </c>
      <c r="N429" s="188" t="s">
        <v>719</v>
      </c>
      <c r="O429" s="186" t="s">
        <v>12208</v>
      </c>
      <c r="P429" s="188">
        <v>3</v>
      </c>
      <c r="Q429" s="186" t="s">
        <v>11642</v>
      </c>
      <c r="R429" s="188" t="s">
        <v>768</v>
      </c>
      <c r="S429" s="186" t="s">
        <v>6126</v>
      </c>
      <c r="T429" s="188" t="s">
        <v>746</v>
      </c>
      <c r="U429" s="186" t="s">
        <v>12047</v>
      </c>
      <c r="V429" s="188" t="s">
        <v>2529</v>
      </c>
      <c r="W429" s="186" t="s">
        <v>6212</v>
      </c>
      <c r="X429" s="188" t="s">
        <v>2870</v>
      </c>
      <c r="Y429" s="186" t="s">
        <v>4024</v>
      </c>
      <c r="Z429" s="186" t="str">
        <f t="shared" si="12"/>
        <v>11 Ciudades y comunidades sostenibles</v>
      </c>
      <c r="AA429" s="188">
        <v>11.2</v>
      </c>
      <c r="AB429" s="186" t="s">
        <v>6128</v>
      </c>
      <c r="AC429" s="186" t="str">
        <f t="shared" si="13"/>
        <v>11.2 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v>
      </c>
      <c r="AD429" s="162" t="s">
        <v>9184</v>
      </c>
      <c r="AE429" s="162" t="s">
        <v>9185</v>
      </c>
      <c r="AF429" s="162" t="s">
        <v>9186</v>
      </c>
      <c r="AG429" s="162" t="s">
        <v>9187</v>
      </c>
      <c r="AH429" s="162" t="s">
        <v>719</v>
      </c>
      <c r="AI429" s="162" t="s">
        <v>9188</v>
      </c>
      <c r="AJ429" s="162" t="s">
        <v>9189</v>
      </c>
      <c r="AK429" s="162" t="s">
        <v>4013</v>
      </c>
      <c r="AL429" s="162" t="s">
        <v>9033</v>
      </c>
      <c r="AM429" s="162" t="s">
        <v>3996</v>
      </c>
      <c r="AN429" s="162" t="s">
        <v>3997</v>
      </c>
      <c r="AO429" s="162" t="s">
        <v>3998</v>
      </c>
      <c r="AP429" s="162" t="s">
        <v>719</v>
      </c>
      <c r="AQ429" s="162" t="s">
        <v>9190</v>
      </c>
      <c r="AR429" s="162" t="s">
        <v>9191</v>
      </c>
      <c r="AS429" s="162" t="s">
        <v>9192</v>
      </c>
      <c r="AT429" s="162" t="s">
        <v>9088</v>
      </c>
      <c r="AU429" s="162" t="s">
        <v>9089</v>
      </c>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row>
    <row r="430" spans="1:76" s="157" customFormat="1" ht="15.75" x14ac:dyDescent="0.25">
      <c r="A430" s="185" t="s">
        <v>582</v>
      </c>
      <c r="B430" s="186" t="s">
        <v>12209</v>
      </c>
      <c r="C430" s="186" t="s">
        <v>6227</v>
      </c>
      <c r="D430" s="186" t="s">
        <v>6228</v>
      </c>
      <c r="E430" s="186" t="s">
        <v>6122</v>
      </c>
      <c r="F430" s="186" t="s">
        <v>6229</v>
      </c>
      <c r="G430" s="185" t="s">
        <v>639</v>
      </c>
      <c r="H430" s="187" t="s">
        <v>12210</v>
      </c>
      <c r="I430" s="185" t="s">
        <v>3281</v>
      </c>
      <c r="J430" s="188">
        <v>3</v>
      </c>
      <c r="K430" s="186" t="s">
        <v>11716</v>
      </c>
      <c r="L430" s="188">
        <v>2</v>
      </c>
      <c r="M430" s="186" t="s">
        <v>12207</v>
      </c>
      <c r="N430" s="188" t="s">
        <v>719</v>
      </c>
      <c r="O430" s="186" t="s">
        <v>12208</v>
      </c>
      <c r="P430" s="188">
        <v>3</v>
      </c>
      <c r="Q430" s="186" t="s">
        <v>11642</v>
      </c>
      <c r="R430" s="188" t="s">
        <v>768</v>
      </c>
      <c r="S430" s="186" t="s">
        <v>6126</v>
      </c>
      <c r="T430" s="188" t="s">
        <v>746</v>
      </c>
      <c r="U430" s="186" t="s">
        <v>12047</v>
      </c>
      <c r="V430" s="188" t="s">
        <v>6450</v>
      </c>
      <c r="W430" s="186" t="s">
        <v>6230</v>
      </c>
      <c r="X430" s="188" t="s">
        <v>2870</v>
      </c>
      <c r="Y430" s="186" t="s">
        <v>4024</v>
      </c>
      <c r="Z430" s="186" t="str">
        <f t="shared" si="12"/>
        <v>11 Ciudades y comunidades sostenibles</v>
      </c>
      <c r="AA430" s="188">
        <v>11.2</v>
      </c>
      <c r="AB430" s="186" t="s">
        <v>6128</v>
      </c>
      <c r="AC430" s="186" t="str">
        <f t="shared" si="13"/>
        <v>11.2 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v>
      </c>
      <c r="AD430" s="162" t="s">
        <v>9193</v>
      </c>
      <c r="AE430" s="162" t="s">
        <v>9194</v>
      </c>
      <c r="AF430" s="162" t="s">
        <v>9195</v>
      </c>
      <c r="AG430" s="162" t="s">
        <v>9196</v>
      </c>
      <c r="AH430" s="162" t="s">
        <v>4208</v>
      </c>
      <c r="AI430" s="162" t="s">
        <v>9197</v>
      </c>
      <c r="AJ430" s="162" t="s">
        <v>9198</v>
      </c>
      <c r="AK430" s="162" t="s">
        <v>3968</v>
      </c>
      <c r="AL430" s="162" t="s">
        <v>9023</v>
      </c>
      <c r="AM430" s="162" t="s">
        <v>4015</v>
      </c>
      <c r="AN430" s="162" t="s">
        <v>4016</v>
      </c>
      <c r="AO430" s="162" t="s">
        <v>4219</v>
      </c>
      <c r="AP430" s="162" t="s">
        <v>4208</v>
      </c>
      <c r="AQ430" s="162" t="s">
        <v>9199</v>
      </c>
      <c r="AR430" s="162" t="s">
        <v>9200</v>
      </c>
      <c r="AS430" s="162" t="s">
        <v>9201</v>
      </c>
      <c r="AT430" s="162" t="s">
        <v>9088</v>
      </c>
      <c r="AU430" s="162" t="s">
        <v>9089</v>
      </c>
      <c r="AV430" s="162" t="s">
        <v>9202</v>
      </c>
      <c r="AW430" s="162" t="s">
        <v>9088</v>
      </c>
      <c r="AX430" s="162" t="s">
        <v>9089</v>
      </c>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row>
    <row r="431" spans="1:76" s="157" customFormat="1" ht="15.75" x14ac:dyDescent="0.25">
      <c r="A431" s="185" t="s">
        <v>582</v>
      </c>
      <c r="B431" s="186" t="s">
        <v>12209</v>
      </c>
      <c r="C431" s="186" t="s">
        <v>6227</v>
      </c>
      <c r="D431" s="186" t="s">
        <v>6228</v>
      </c>
      <c r="E431" s="186" t="s">
        <v>6122</v>
      </c>
      <c r="F431" s="186" t="s">
        <v>6229</v>
      </c>
      <c r="G431" s="185" t="s">
        <v>666</v>
      </c>
      <c r="H431" s="187" t="s">
        <v>11619</v>
      </c>
      <c r="I431" s="185" t="s">
        <v>3282</v>
      </c>
      <c r="J431" s="188">
        <v>3</v>
      </c>
      <c r="K431" s="186" t="s">
        <v>11716</v>
      </c>
      <c r="L431" s="188">
        <v>2</v>
      </c>
      <c r="M431" s="186" t="s">
        <v>12207</v>
      </c>
      <c r="N431" s="188" t="s">
        <v>719</v>
      </c>
      <c r="O431" s="186" t="s">
        <v>12208</v>
      </c>
      <c r="P431" s="188">
        <v>3</v>
      </c>
      <c r="Q431" s="186" t="s">
        <v>11642</v>
      </c>
      <c r="R431" s="188" t="s">
        <v>768</v>
      </c>
      <c r="S431" s="186" t="s">
        <v>6126</v>
      </c>
      <c r="T431" s="188" t="s">
        <v>746</v>
      </c>
      <c r="U431" s="186" t="s">
        <v>12047</v>
      </c>
      <c r="V431" s="188" t="s">
        <v>3987</v>
      </c>
      <c r="W431" s="186" t="s">
        <v>3988</v>
      </c>
      <c r="X431" s="188" t="s">
        <v>2870</v>
      </c>
      <c r="Y431" s="186" t="s">
        <v>4024</v>
      </c>
      <c r="Z431" s="186" t="str">
        <f t="shared" si="12"/>
        <v>11 Ciudades y comunidades sostenibles</v>
      </c>
      <c r="AA431" s="188">
        <v>11.2</v>
      </c>
      <c r="AB431" s="186" t="s">
        <v>6128</v>
      </c>
      <c r="AC431" s="186" t="str">
        <f t="shared" si="13"/>
        <v>11.2 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v>
      </c>
      <c r="AD431" s="162" t="s">
        <v>9193</v>
      </c>
      <c r="AE431" s="162" t="s">
        <v>9194</v>
      </c>
      <c r="AF431" s="162" t="s">
        <v>9195</v>
      </c>
      <c r="AG431" s="162" t="s">
        <v>9196</v>
      </c>
      <c r="AH431" s="162" t="s">
        <v>4208</v>
      </c>
      <c r="AI431" s="162" t="s">
        <v>9203</v>
      </c>
      <c r="AJ431" s="162" t="s">
        <v>9204</v>
      </c>
      <c r="AK431" s="162" t="s">
        <v>3968</v>
      </c>
      <c r="AL431" s="162" t="s">
        <v>9023</v>
      </c>
      <c r="AM431" s="162" t="s">
        <v>4015</v>
      </c>
      <c r="AN431" s="162" t="s">
        <v>4016</v>
      </c>
      <c r="AO431" s="162" t="s">
        <v>4219</v>
      </c>
      <c r="AP431" s="162" t="s">
        <v>4208</v>
      </c>
      <c r="AQ431" s="162" t="s">
        <v>9205</v>
      </c>
      <c r="AR431" s="162" t="s">
        <v>9206</v>
      </c>
      <c r="AS431" s="162" t="s">
        <v>9207</v>
      </c>
      <c r="AT431" s="162" t="s">
        <v>9088</v>
      </c>
      <c r="AU431" s="162" t="s">
        <v>9089</v>
      </c>
      <c r="AV431" s="162" t="s">
        <v>9208</v>
      </c>
      <c r="AW431" s="162" t="s">
        <v>9088</v>
      </c>
      <c r="AX431" s="162" t="s">
        <v>9089</v>
      </c>
      <c r="AY431" s="162" t="s">
        <v>9209</v>
      </c>
      <c r="AZ431" s="162" t="s">
        <v>9088</v>
      </c>
      <c r="BA431" s="162" t="s">
        <v>9089</v>
      </c>
      <c r="BB431" s="162" t="s">
        <v>9210</v>
      </c>
      <c r="BC431" s="162" t="s">
        <v>9088</v>
      </c>
      <c r="BD431" s="162" t="s">
        <v>9089</v>
      </c>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row>
    <row r="432" spans="1:76" s="157" customFormat="1" ht="15.75" x14ac:dyDescent="0.25">
      <c r="A432" s="185" t="s">
        <v>582</v>
      </c>
      <c r="B432" s="186" t="s">
        <v>12209</v>
      </c>
      <c r="C432" s="186" t="s">
        <v>6227</v>
      </c>
      <c r="D432" s="186" t="s">
        <v>6228</v>
      </c>
      <c r="E432" s="186" t="s">
        <v>6122</v>
      </c>
      <c r="F432" s="186" t="s">
        <v>6229</v>
      </c>
      <c r="G432" s="185" t="s">
        <v>3862</v>
      </c>
      <c r="H432" s="187" t="s">
        <v>11623</v>
      </c>
      <c r="I432" s="185" t="s">
        <v>12211</v>
      </c>
      <c r="J432" s="188">
        <v>3</v>
      </c>
      <c r="K432" s="186" t="s">
        <v>11716</v>
      </c>
      <c r="L432" s="188">
        <v>2</v>
      </c>
      <c r="M432" s="186" t="s">
        <v>12207</v>
      </c>
      <c r="N432" s="188" t="s">
        <v>719</v>
      </c>
      <c r="O432" s="186" t="s">
        <v>12208</v>
      </c>
      <c r="P432" s="188">
        <v>3</v>
      </c>
      <c r="Q432" s="186" t="s">
        <v>11642</v>
      </c>
      <c r="R432" s="188" t="s">
        <v>768</v>
      </c>
      <c r="S432" s="186" t="s">
        <v>6126</v>
      </c>
      <c r="T432" s="188" t="s">
        <v>746</v>
      </c>
      <c r="U432" s="186" t="s">
        <v>12047</v>
      </c>
      <c r="V432" s="188" t="s">
        <v>4005</v>
      </c>
      <c r="W432" s="186" t="s">
        <v>4006</v>
      </c>
      <c r="X432" s="188" t="s">
        <v>2870</v>
      </c>
      <c r="Y432" s="186" t="s">
        <v>4024</v>
      </c>
      <c r="Z432" s="186" t="str">
        <f t="shared" si="12"/>
        <v>11 Ciudades y comunidades sostenibles</v>
      </c>
      <c r="AA432" s="188">
        <v>11.2</v>
      </c>
      <c r="AB432" s="186" t="s">
        <v>6128</v>
      </c>
      <c r="AC432" s="186" t="str">
        <f t="shared" si="13"/>
        <v>11.2 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v>
      </c>
      <c r="AD432" s="162" t="s">
        <v>9212</v>
      </c>
      <c r="AE432" s="162" t="s">
        <v>9213</v>
      </c>
      <c r="AF432" s="162" t="s">
        <v>4322</v>
      </c>
      <c r="AG432" s="162" t="s">
        <v>9214</v>
      </c>
      <c r="AH432" s="162" t="s">
        <v>719</v>
      </c>
      <c r="AI432" s="162" t="s">
        <v>9215</v>
      </c>
      <c r="AJ432" s="162" t="s">
        <v>9216</v>
      </c>
      <c r="AK432" s="162" t="s">
        <v>3968</v>
      </c>
      <c r="AL432" s="162" t="s">
        <v>9023</v>
      </c>
      <c r="AM432" s="162" t="s">
        <v>3996</v>
      </c>
      <c r="AN432" s="162" t="s">
        <v>3997</v>
      </c>
      <c r="AO432" s="162" t="s">
        <v>3998</v>
      </c>
      <c r="AP432" s="162" t="s">
        <v>719</v>
      </c>
      <c r="AQ432" s="162" t="s">
        <v>9217</v>
      </c>
      <c r="AR432" s="162" t="s">
        <v>9218</v>
      </c>
      <c r="AS432" s="162" t="s">
        <v>9219</v>
      </c>
      <c r="AT432" s="162" t="s">
        <v>9220</v>
      </c>
      <c r="AU432" s="162" t="s">
        <v>9221</v>
      </c>
      <c r="AV432" s="162" t="s">
        <v>9222</v>
      </c>
      <c r="AW432" s="162" t="s">
        <v>9223</v>
      </c>
      <c r="AX432" s="162" t="s">
        <v>9224</v>
      </c>
      <c r="AY432" s="162" t="s">
        <v>9225</v>
      </c>
      <c r="AZ432" s="162" t="s">
        <v>9223</v>
      </c>
      <c r="BA432" s="162" t="s">
        <v>9224</v>
      </c>
      <c r="BB432" s="162" t="s">
        <v>9226</v>
      </c>
      <c r="BC432" s="162" t="s">
        <v>9227</v>
      </c>
      <c r="BD432" s="162" t="s">
        <v>9228</v>
      </c>
      <c r="BE432" s="162" t="s">
        <v>9229</v>
      </c>
      <c r="BF432" s="162" t="s">
        <v>9230</v>
      </c>
      <c r="BG432" s="162" t="s">
        <v>9231</v>
      </c>
      <c r="BH432" s="162"/>
      <c r="BI432" s="162"/>
      <c r="BJ432" s="162"/>
      <c r="BK432" s="162"/>
      <c r="BL432" s="162"/>
      <c r="BM432" s="162"/>
      <c r="BN432" s="162"/>
      <c r="BO432" s="162"/>
      <c r="BP432" s="162"/>
      <c r="BQ432" s="162"/>
      <c r="BR432" s="162"/>
      <c r="BS432" s="162"/>
      <c r="BT432" s="162"/>
      <c r="BU432" s="162"/>
      <c r="BV432" s="162"/>
      <c r="BW432" s="162"/>
      <c r="BX432" s="162"/>
    </row>
    <row r="433" spans="1:76" s="157" customFormat="1" ht="15.75" x14ac:dyDescent="0.25">
      <c r="A433" s="185" t="s">
        <v>582</v>
      </c>
      <c r="B433" s="186" t="s">
        <v>12209</v>
      </c>
      <c r="C433" s="186" t="s">
        <v>6227</v>
      </c>
      <c r="D433" s="186" t="s">
        <v>6228</v>
      </c>
      <c r="E433" s="186" t="s">
        <v>6122</v>
      </c>
      <c r="F433" s="186" t="s">
        <v>6229</v>
      </c>
      <c r="G433" s="185" t="s">
        <v>667</v>
      </c>
      <c r="H433" s="187" t="s">
        <v>11625</v>
      </c>
      <c r="I433" s="185" t="s">
        <v>3284</v>
      </c>
      <c r="J433" s="188">
        <v>5</v>
      </c>
      <c r="K433" s="186" t="s">
        <v>11626</v>
      </c>
      <c r="L433" s="188">
        <v>3</v>
      </c>
      <c r="M433" s="186" t="s">
        <v>7725</v>
      </c>
      <c r="N433" s="188" t="s">
        <v>728</v>
      </c>
      <c r="O433" s="186" t="s">
        <v>4021</v>
      </c>
      <c r="P433" s="188">
        <v>1</v>
      </c>
      <c r="Q433" s="186" t="s">
        <v>3957</v>
      </c>
      <c r="R433" s="188" t="s">
        <v>739</v>
      </c>
      <c r="S433" s="186" t="s">
        <v>11627</v>
      </c>
      <c r="T433" s="188" t="s">
        <v>720</v>
      </c>
      <c r="U433" s="186" t="s">
        <v>4020</v>
      </c>
      <c r="V433" s="188" t="s">
        <v>4022</v>
      </c>
      <c r="W433" s="186" t="s">
        <v>4023</v>
      </c>
      <c r="X433" s="188" t="s">
        <v>2870</v>
      </c>
      <c r="Y433" s="186" t="s">
        <v>4024</v>
      </c>
      <c r="Z433" s="186" t="str">
        <f t="shared" si="12"/>
        <v>11 Ciudades y comunidades sostenibles</v>
      </c>
      <c r="AA433" s="188">
        <v>11.5</v>
      </c>
      <c r="AB433" s="186" t="s">
        <v>4025</v>
      </c>
      <c r="AC433" s="186" t="str">
        <f t="shared" si="13"/>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433" s="162" t="s">
        <v>9232</v>
      </c>
      <c r="AE433" s="162" t="s">
        <v>9233</v>
      </c>
      <c r="AF433" s="162" t="s">
        <v>7599</v>
      </c>
      <c r="AG433" s="162" t="s">
        <v>9234</v>
      </c>
      <c r="AH433" s="162" t="s">
        <v>719</v>
      </c>
      <c r="AI433" s="162" t="s">
        <v>9235</v>
      </c>
      <c r="AJ433" s="162" t="s">
        <v>9236</v>
      </c>
      <c r="AK433" s="162" t="s">
        <v>3968</v>
      </c>
      <c r="AL433" s="162" t="s">
        <v>9023</v>
      </c>
      <c r="AM433" s="162" t="s">
        <v>4141</v>
      </c>
      <c r="AN433" s="162" t="s">
        <v>3996</v>
      </c>
      <c r="AO433" s="162" t="s">
        <v>4142</v>
      </c>
      <c r="AP433" s="162" t="s">
        <v>719</v>
      </c>
      <c r="AQ433" s="162" t="s">
        <v>9237</v>
      </c>
      <c r="AR433" s="162" t="s">
        <v>9238</v>
      </c>
      <c r="AS433" s="162" t="s">
        <v>9239</v>
      </c>
      <c r="AT433" s="162" t="s">
        <v>9240</v>
      </c>
      <c r="AU433" s="162" t="s">
        <v>9241</v>
      </c>
      <c r="AV433" s="162" t="s">
        <v>9242</v>
      </c>
      <c r="AW433" s="162" t="s">
        <v>9240</v>
      </c>
      <c r="AX433" s="162" t="s">
        <v>9241</v>
      </c>
      <c r="AY433" s="162"/>
      <c r="AZ433" s="162" t="s">
        <v>9240</v>
      </c>
      <c r="BA433" s="162" t="s">
        <v>9243</v>
      </c>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row>
    <row r="434" spans="1:76" s="157" customFormat="1" ht="15.75" x14ac:dyDescent="0.25">
      <c r="A434" s="185" t="s">
        <v>583</v>
      </c>
      <c r="B434" s="186" t="s">
        <v>12212</v>
      </c>
      <c r="C434" s="186" t="s">
        <v>6270</v>
      </c>
      <c r="D434" s="186" t="s">
        <v>6271</v>
      </c>
      <c r="E434" s="186" t="s">
        <v>6122</v>
      </c>
      <c r="F434" s="186" t="s">
        <v>6272</v>
      </c>
      <c r="G434" s="185" t="s">
        <v>639</v>
      </c>
      <c r="H434" s="187" t="s">
        <v>12210</v>
      </c>
      <c r="I434" s="185" t="s">
        <v>3289</v>
      </c>
      <c r="J434" s="188">
        <v>3</v>
      </c>
      <c r="K434" s="186" t="s">
        <v>11716</v>
      </c>
      <c r="L434" s="188">
        <v>2</v>
      </c>
      <c r="M434" s="186" t="s">
        <v>12207</v>
      </c>
      <c r="N434" s="188" t="s">
        <v>719</v>
      </c>
      <c r="O434" s="186" t="s">
        <v>12208</v>
      </c>
      <c r="P434" s="188">
        <v>3</v>
      </c>
      <c r="Q434" s="186" t="s">
        <v>11642</v>
      </c>
      <c r="R434" s="188" t="s">
        <v>768</v>
      </c>
      <c r="S434" s="186" t="s">
        <v>6126</v>
      </c>
      <c r="T434" s="188" t="s">
        <v>746</v>
      </c>
      <c r="U434" s="186" t="s">
        <v>12047</v>
      </c>
      <c r="V434" s="188" t="s">
        <v>6450</v>
      </c>
      <c r="W434" s="186" t="s">
        <v>6230</v>
      </c>
      <c r="X434" s="188" t="s">
        <v>2870</v>
      </c>
      <c r="Y434" s="186" t="s">
        <v>4024</v>
      </c>
      <c r="Z434" s="186" t="str">
        <f t="shared" si="12"/>
        <v>11 Ciudades y comunidades sostenibles</v>
      </c>
      <c r="AA434" s="188">
        <v>11.2</v>
      </c>
      <c r="AB434" s="186" t="s">
        <v>6128</v>
      </c>
      <c r="AC434" s="186" t="str">
        <f t="shared" si="13"/>
        <v>11.2 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v>
      </c>
      <c r="AD434" s="162" t="s">
        <v>9244</v>
      </c>
      <c r="AE434" s="162" t="s">
        <v>9213</v>
      </c>
      <c r="AF434" s="162" t="s">
        <v>9245</v>
      </c>
      <c r="AG434" s="162" t="s">
        <v>9246</v>
      </c>
      <c r="AH434" s="162" t="s">
        <v>719</v>
      </c>
      <c r="AI434" s="162" t="s">
        <v>9247</v>
      </c>
      <c r="AJ434" s="162" t="s">
        <v>9248</v>
      </c>
      <c r="AK434" s="162" t="s">
        <v>3968</v>
      </c>
      <c r="AL434" s="162" t="s">
        <v>9023</v>
      </c>
      <c r="AM434" s="162" t="s">
        <v>3996</v>
      </c>
      <c r="AN434" s="162" t="s">
        <v>3997</v>
      </c>
      <c r="AO434" s="162" t="s">
        <v>3998</v>
      </c>
      <c r="AP434" s="162" t="s">
        <v>719</v>
      </c>
      <c r="AQ434" s="162" t="s">
        <v>9249</v>
      </c>
      <c r="AR434" s="162" t="s">
        <v>9250</v>
      </c>
      <c r="AS434" s="162" t="s">
        <v>9251</v>
      </c>
      <c r="AT434" s="162" t="s">
        <v>9252</v>
      </c>
      <c r="AU434" s="162" t="s">
        <v>9253</v>
      </c>
      <c r="AV434" s="162" t="s">
        <v>9254</v>
      </c>
      <c r="AW434" s="162" t="s">
        <v>9252</v>
      </c>
      <c r="AX434" s="162" t="s">
        <v>9253</v>
      </c>
      <c r="AY434" s="162" t="s">
        <v>9255</v>
      </c>
      <c r="AZ434" s="162" t="s">
        <v>9252</v>
      </c>
      <c r="BA434" s="162" t="s">
        <v>9253</v>
      </c>
      <c r="BB434" s="162" t="s">
        <v>9256</v>
      </c>
      <c r="BC434" s="162" t="s">
        <v>9252</v>
      </c>
      <c r="BD434" s="162" t="s">
        <v>9253</v>
      </c>
      <c r="BE434" s="162" t="s">
        <v>9257</v>
      </c>
      <c r="BF434" s="162" t="s">
        <v>9252</v>
      </c>
      <c r="BG434" s="162" t="s">
        <v>9253</v>
      </c>
      <c r="BH434" s="162" t="s">
        <v>9258</v>
      </c>
      <c r="BI434" s="162" t="s">
        <v>9252</v>
      </c>
      <c r="BJ434" s="162" t="s">
        <v>9253</v>
      </c>
      <c r="BK434" s="162"/>
      <c r="BL434" s="162"/>
      <c r="BM434" s="162"/>
      <c r="BN434" s="162"/>
      <c r="BO434" s="162"/>
      <c r="BP434" s="162"/>
      <c r="BQ434" s="162"/>
      <c r="BR434" s="162"/>
      <c r="BS434" s="162"/>
      <c r="BT434" s="162"/>
      <c r="BU434" s="162"/>
      <c r="BV434" s="162"/>
      <c r="BW434" s="162"/>
      <c r="BX434" s="162"/>
    </row>
    <row r="435" spans="1:76" s="157" customFormat="1" ht="15.75" x14ac:dyDescent="0.25">
      <c r="A435" s="185" t="s">
        <v>583</v>
      </c>
      <c r="B435" s="186" t="s">
        <v>12212</v>
      </c>
      <c r="C435" s="186" t="s">
        <v>6270</v>
      </c>
      <c r="D435" s="186" t="s">
        <v>6271</v>
      </c>
      <c r="E435" s="186" t="s">
        <v>6122</v>
      </c>
      <c r="F435" s="186" t="s">
        <v>6272</v>
      </c>
      <c r="G435" s="185" t="s">
        <v>666</v>
      </c>
      <c r="H435" s="187" t="s">
        <v>11619</v>
      </c>
      <c r="I435" s="185" t="s">
        <v>3291</v>
      </c>
      <c r="J435" s="188">
        <v>3</v>
      </c>
      <c r="K435" s="186" t="s">
        <v>11716</v>
      </c>
      <c r="L435" s="188">
        <v>2</v>
      </c>
      <c r="M435" s="186" t="s">
        <v>12207</v>
      </c>
      <c r="N435" s="188" t="s">
        <v>719</v>
      </c>
      <c r="O435" s="186" t="s">
        <v>12208</v>
      </c>
      <c r="P435" s="188">
        <v>3</v>
      </c>
      <c r="Q435" s="186" t="s">
        <v>11642</v>
      </c>
      <c r="R435" s="188" t="s">
        <v>768</v>
      </c>
      <c r="S435" s="186" t="s">
        <v>6126</v>
      </c>
      <c r="T435" s="188" t="s">
        <v>746</v>
      </c>
      <c r="U435" s="186" t="s">
        <v>12047</v>
      </c>
      <c r="V435" s="188" t="s">
        <v>3987</v>
      </c>
      <c r="W435" s="186" t="s">
        <v>3988</v>
      </c>
      <c r="X435" s="188" t="s">
        <v>2870</v>
      </c>
      <c r="Y435" s="186" t="s">
        <v>4024</v>
      </c>
      <c r="Z435" s="186" t="str">
        <f t="shared" si="12"/>
        <v>11 Ciudades y comunidades sostenibles</v>
      </c>
      <c r="AA435" s="188">
        <v>11.2</v>
      </c>
      <c r="AB435" s="186" t="s">
        <v>6128</v>
      </c>
      <c r="AC435" s="186" t="str">
        <f t="shared" si="13"/>
        <v>11.2 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v>
      </c>
      <c r="AD435" s="162" t="s">
        <v>9259</v>
      </c>
      <c r="AE435" s="162" t="s">
        <v>9213</v>
      </c>
      <c r="AF435" s="162" t="s">
        <v>9260</v>
      </c>
      <c r="AG435" s="162" t="s">
        <v>9261</v>
      </c>
      <c r="AH435" s="162" t="s">
        <v>719</v>
      </c>
      <c r="AI435" s="162" t="s">
        <v>9262</v>
      </c>
      <c r="AJ435" s="162" t="s">
        <v>9263</v>
      </c>
      <c r="AK435" s="162" t="s">
        <v>3968</v>
      </c>
      <c r="AL435" s="162" t="s">
        <v>9023</v>
      </c>
      <c r="AM435" s="162" t="s">
        <v>4015</v>
      </c>
      <c r="AN435" s="162" t="s">
        <v>4016</v>
      </c>
      <c r="AO435" s="162" t="s">
        <v>4219</v>
      </c>
      <c r="AP435" s="162" t="s">
        <v>719</v>
      </c>
      <c r="AQ435" s="162" t="s">
        <v>9264</v>
      </c>
      <c r="AR435" s="162" t="s">
        <v>9265</v>
      </c>
      <c r="AS435" s="162" t="s">
        <v>9266</v>
      </c>
      <c r="AT435" s="162" t="s">
        <v>9267</v>
      </c>
      <c r="AU435" s="162" t="s">
        <v>4966</v>
      </c>
      <c r="AV435" s="162" t="s">
        <v>9268</v>
      </c>
      <c r="AW435" s="162" t="s">
        <v>9267</v>
      </c>
      <c r="AX435" s="162" t="s">
        <v>4966</v>
      </c>
      <c r="AY435" s="162" t="s">
        <v>9269</v>
      </c>
      <c r="AZ435" s="162" t="s">
        <v>9267</v>
      </c>
      <c r="BA435" s="162" t="s">
        <v>4966</v>
      </c>
      <c r="BB435" s="162" t="s">
        <v>9270</v>
      </c>
      <c r="BC435" s="162" t="s">
        <v>9267</v>
      </c>
      <c r="BD435" s="162" t="s">
        <v>4966</v>
      </c>
      <c r="BE435" s="162" t="s">
        <v>9271</v>
      </c>
      <c r="BF435" s="162" t="s">
        <v>9267</v>
      </c>
      <c r="BG435" s="162" t="s">
        <v>4966</v>
      </c>
      <c r="BH435" s="162" t="s">
        <v>9272</v>
      </c>
      <c r="BI435" s="162" t="s">
        <v>9267</v>
      </c>
      <c r="BJ435" s="162" t="s">
        <v>4966</v>
      </c>
      <c r="BK435" s="162" t="s">
        <v>9273</v>
      </c>
      <c r="BL435" s="162" t="s">
        <v>9267</v>
      </c>
      <c r="BM435" s="162" t="s">
        <v>4966</v>
      </c>
      <c r="BN435" s="162" t="s">
        <v>9274</v>
      </c>
      <c r="BO435" s="162" t="s">
        <v>9267</v>
      </c>
      <c r="BP435" s="162" t="s">
        <v>4966</v>
      </c>
      <c r="BQ435" s="162" t="s">
        <v>9275</v>
      </c>
      <c r="BR435" s="162" t="s">
        <v>9267</v>
      </c>
      <c r="BS435" s="162" t="s">
        <v>4966</v>
      </c>
      <c r="BT435" s="162" t="s">
        <v>9276</v>
      </c>
      <c r="BU435" s="162" t="s">
        <v>9267</v>
      </c>
      <c r="BV435" s="162" t="s">
        <v>4966</v>
      </c>
      <c r="BW435" s="162"/>
      <c r="BX435" s="162"/>
    </row>
    <row r="436" spans="1:76" s="157" customFormat="1" ht="15.75" x14ac:dyDescent="0.25">
      <c r="A436" s="185" t="s">
        <v>583</v>
      </c>
      <c r="B436" s="186" t="s">
        <v>12212</v>
      </c>
      <c r="C436" s="186" t="s">
        <v>6270</v>
      </c>
      <c r="D436" s="186" t="s">
        <v>6271</v>
      </c>
      <c r="E436" s="186" t="s">
        <v>6122</v>
      </c>
      <c r="F436" s="186" t="s">
        <v>6272</v>
      </c>
      <c r="G436" s="185" t="s">
        <v>3862</v>
      </c>
      <c r="H436" s="187" t="s">
        <v>11623</v>
      </c>
      <c r="I436" s="185" t="s">
        <v>12213</v>
      </c>
      <c r="J436" s="188">
        <v>3</v>
      </c>
      <c r="K436" s="186" t="s">
        <v>11716</v>
      </c>
      <c r="L436" s="188">
        <v>2</v>
      </c>
      <c r="M436" s="186" t="s">
        <v>12207</v>
      </c>
      <c r="N436" s="188" t="s">
        <v>719</v>
      </c>
      <c r="O436" s="186" t="s">
        <v>12208</v>
      </c>
      <c r="P436" s="188">
        <v>3</v>
      </c>
      <c r="Q436" s="186" t="s">
        <v>11642</v>
      </c>
      <c r="R436" s="188" t="s">
        <v>768</v>
      </c>
      <c r="S436" s="186" t="s">
        <v>6126</v>
      </c>
      <c r="T436" s="188" t="s">
        <v>746</v>
      </c>
      <c r="U436" s="186" t="s">
        <v>12047</v>
      </c>
      <c r="V436" s="188" t="s">
        <v>4005</v>
      </c>
      <c r="W436" s="186" t="s">
        <v>4006</v>
      </c>
      <c r="X436" s="188" t="s">
        <v>2870</v>
      </c>
      <c r="Y436" s="186" t="s">
        <v>4024</v>
      </c>
      <c r="Z436" s="186" t="str">
        <f t="shared" si="12"/>
        <v>11 Ciudades y comunidades sostenibles</v>
      </c>
      <c r="AA436" s="188">
        <v>11.2</v>
      </c>
      <c r="AB436" s="186" t="s">
        <v>6128</v>
      </c>
      <c r="AC436" s="186" t="str">
        <f t="shared" si="13"/>
        <v>11.2 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v>
      </c>
      <c r="AD436" s="162" t="s">
        <v>8703</v>
      </c>
      <c r="AE436" s="162" t="s">
        <v>9277</v>
      </c>
      <c r="AF436" s="162" t="s">
        <v>4397</v>
      </c>
      <c r="AG436" s="162" t="s">
        <v>7642</v>
      </c>
      <c r="AH436" s="162" t="s">
        <v>719</v>
      </c>
      <c r="AI436" s="162" t="s">
        <v>9278</v>
      </c>
      <c r="AJ436" s="162" t="s">
        <v>9279</v>
      </c>
      <c r="AK436" s="162" t="s">
        <v>3968</v>
      </c>
      <c r="AL436" s="162" t="s">
        <v>9023</v>
      </c>
      <c r="AM436" s="162" t="s">
        <v>4141</v>
      </c>
      <c r="AN436" s="162" t="s">
        <v>3996</v>
      </c>
      <c r="AO436" s="162" t="s">
        <v>9280</v>
      </c>
      <c r="AP436" s="162" t="s">
        <v>719</v>
      </c>
      <c r="AQ436" s="162" t="s">
        <v>9281</v>
      </c>
      <c r="AR436" s="162" t="s">
        <v>9282</v>
      </c>
      <c r="AS436" s="162" t="s">
        <v>9283</v>
      </c>
      <c r="AT436" s="162" t="s">
        <v>9267</v>
      </c>
      <c r="AU436" s="162" t="s">
        <v>4966</v>
      </c>
      <c r="AV436" s="162" t="s">
        <v>9284</v>
      </c>
      <c r="AW436" s="162" t="s">
        <v>9267</v>
      </c>
      <c r="AX436" s="162" t="s">
        <v>4966</v>
      </c>
      <c r="AY436" s="162" t="s">
        <v>9285</v>
      </c>
      <c r="AZ436" s="162" t="s">
        <v>9267</v>
      </c>
      <c r="BA436" s="162" t="s">
        <v>4966</v>
      </c>
      <c r="BB436" s="162" t="s">
        <v>9286</v>
      </c>
      <c r="BC436" s="162" t="s">
        <v>9267</v>
      </c>
      <c r="BD436" s="162" t="s">
        <v>4966</v>
      </c>
      <c r="BE436" s="162" t="s">
        <v>9287</v>
      </c>
      <c r="BF436" s="162" t="s">
        <v>9267</v>
      </c>
      <c r="BG436" s="162" t="s">
        <v>4966</v>
      </c>
      <c r="BH436" s="162" t="s">
        <v>9288</v>
      </c>
      <c r="BI436" s="162" t="s">
        <v>9267</v>
      </c>
      <c r="BJ436" s="162" t="s">
        <v>4966</v>
      </c>
      <c r="BK436" s="162"/>
      <c r="BL436" s="162"/>
      <c r="BM436" s="162"/>
      <c r="BN436" s="162"/>
      <c r="BO436" s="162"/>
      <c r="BP436" s="162"/>
      <c r="BQ436" s="162"/>
      <c r="BR436" s="162"/>
      <c r="BS436" s="162"/>
      <c r="BT436" s="162"/>
      <c r="BU436" s="162"/>
      <c r="BV436" s="162"/>
      <c r="BW436" s="162"/>
      <c r="BX436" s="162"/>
    </row>
    <row r="437" spans="1:76" s="157" customFormat="1" ht="15.75" x14ac:dyDescent="0.25">
      <c r="A437" s="185" t="s">
        <v>583</v>
      </c>
      <c r="B437" s="186" t="s">
        <v>12212</v>
      </c>
      <c r="C437" s="186" t="s">
        <v>6270</v>
      </c>
      <c r="D437" s="186" t="s">
        <v>6271</v>
      </c>
      <c r="E437" s="186" t="s">
        <v>6122</v>
      </c>
      <c r="F437" s="186" t="s">
        <v>6272</v>
      </c>
      <c r="G437" s="185" t="s">
        <v>667</v>
      </c>
      <c r="H437" s="187" t="s">
        <v>11625</v>
      </c>
      <c r="I437" s="185" t="s">
        <v>3292</v>
      </c>
      <c r="J437" s="188">
        <v>5</v>
      </c>
      <c r="K437" s="186" t="s">
        <v>11626</v>
      </c>
      <c r="L437" s="188">
        <v>3</v>
      </c>
      <c r="M437" s="186" t="s">
        <v>7725</v>
      </c>
      <c r="N437" s="188" t="s">
        <v>728</v>
      </c>
      <c r="O437" s="186" t="s">
        <v>4021</v>
      </c>
      <c r="P437" s="188">
        <v>1</v>
      </c>
      <c r="Q437" s="186" t="s">
        <v>3957</v>
      </c>
      <c r="R437" s="188" t="s">
        <v>739</v>
      </c>
      <c r="S437" s="186" t="s">
        <v>11627</v>
      </c>
      <c r="T437" s="188" t="s">
        <v>720</v>
      </c>
      <c r="U437" s="186" t="s">
        <v>4020</v>
      </c>
      <c r="V437" s="188" t="s">
        <v>4022</v>
      </c>
      <c r="W437" s="186" t="s">
        <v>4023</v>
      </c>
      <c r="X437" s="188" t="s">
        <v>2870</v>
      </c>
      <c r="Y437" s="186" t="s">
        <v>4024</v>
      </c>
      <c r="Z437" s="186" t="str">
        <f t="shared" si="12"/>
        <v>11 Ciudades y comunidades sostenibles</v>
      </c>
      <c r="AA437" s="188">
        <v>11.5</v>
      </c>
      <c r="AB437" s="186" t="s">
        <v>4025</v>
      </c>
      <c r="AC437" s="186" t="str">
        <f t="shared" si="13"/>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437" s="162" t="s">
        <v>8887</v>
      </c>
      <c r="AE437" s="162" t="s">
        <v>7651</v>
      </c>
      <c r="AF437" s="162" t="s">
        <v>4659</v>
      </c>
      <c r="AG437" s="162" t="s">
        <v>4660</v>
      </c>
      <c r="AH437" s="162" t="s">
        <v>719</v>
      </c>
      <c r="AI437" s="162" t="s">
        <v>9289</v>
      </c>
      <c r="AJ437" s="162" t="s">
        <v>9290</v>
      </c>
      <c r="AK437" s="162" t="s">
        <v>4050</v>
      </c>
      <c r="AL437" s="162" t="s">
        <v>9023</v>
      </c>
      <c r="AM437" s="162" t="s">
        <v>5566</v>
      </c>
      <c r="AN437" s="162" t="s">
        <v>3996</v>
      </c>
      <c r="AO437" s="162" t="s">
        <v>3998</v>
      </c>
      <c r="AP437" s="162" t="s">
        <v>719</v>
      </c>
      <c r="AQ437" s="162" t="s">
        <v>9291</v>
      </c>
      <c r="AR437" s="162" t="s">
        <v>9292</v>
      </c>
      <c r="AS437" s="162" t="s">
        <v>9293</v>
      </c>
      <c r="AT437" s="162" t="s">
        <v>9267</v>
      </c>
      <c r="AU437" s="162" t="s">
        <v>4966</v>
      </c>
      <c r="AV437" s="162" t="s">
        <v>9294</v>
      </c>
      <c r="AW437" s="162" t="s">
        <v>9267</v>
      </c>
      <c r="AX437" s="162" t="s">
        <v>4966</v>
      </c>
      <c r="AY437" s="162" t="s">
        <v>9295</v>
      </c>
      <c r="AZ437" s="162" t="s">
        <v>9267</v>
      </c>
      <c r="BA437" s="162" t="s">
        <v>4966</v>
      </c>
      <c r="BB437" s="162" t="s">
        <v>9296</v>
      </c>
      <c r="BC437" s="162" t="s">
        <v>9267</v>
      </c>
      <c r="BD437" s="162" t="s">
        <v>4966</v>
      </c>
      <c r="BE437" s="162" t="s">
        <v>9297</v>
      </c>
      <c r="BF437" s="162" t="s">
        <v>9267</v>
      </c>
      <c r="BG437" s="162" t="s">
        <v>4966</v>
      </c>
      <c r="BH437" s="162"/>
      <c r="BI437" s="162"/>
      <c r="BJ437" s="162"/>
      <c r="BK437" s="162"/>
      <c r="BL437" s="162"/>
      <c r="BM437" s="162"/>
      <c r="BN437" s="162"/>
      <c r="BO437" s="162"/>
      <c r="BP437" s="162"/>
      <c r="BQ437" s="162"/>
      <c r="BR437" s="162"/>
      <c r="BS437" s="162"/>
      <c r="BT437" s="162"/>
      <c r="BU437" s="162"/>
      <c r="BV437" s="162"/>
      <c r="BW437" s="162"/>
      <c r="BX437" s="162"/>
    </row>
    <row r="438" spans="1:76" s="157" customFormat="1" ht="15.75" x14ac:dyDescent="0.25">
      <c r="A438" s="185" t="s">
        <v>583</v>
      </c>
      <c r="B438" s="186" t="s">
        <v>12212</v>
      </c>
      <c r="C438" s="186" t="s">
        <v>6270</v>
      </c>
      <c r="D438" s="186" t="s">
        <v>6271</v>
      </c>
      <c r="E438" s="186" t="s">
        <v>6122</v>
      </c>
      <c r="F438" s="186" t="s">
        <v>6272</v>
      </c>
      <c r="G438" s="185" t="s">
        <v>3891</v>
      </c>
      <c r="H438" s="187" t="s">
        <v>12214</v>
      </c>
      <c r="I438" s="185" t="s">
        <v>12215</v>
      </c>
      <c r="J438" s="188">
        <v>3</v>
      </c>
      <c r="K438" s="186" t="s">
        <v>11716</v>
      </c>
      <c r="L438" s="188">
        <v>2</v>
      </c>
      <c r="M438" s="186" t="s">
        <v>12207</v>
      </c>
      <c r="N438" s="188" t="s">
        <v>719</v>
      </c>
      <c r="O438" s="186" t="s">
        <v>12208</v>
      </c>
      <c r="P438" s="188">
        <v>3</v>
      </c>
      <c r="Q438" s="186" t="s">
        <v>11642</v>
      </c>
      <c r="R438" s="188" t="s">
        <v>768</v>
      </c>
      <c r="S438" s="186" t="s">
        <v>6126</v>
      </c>
      <c r="T438" s="188" t="s">
        <v>746</v>
      </c>
      <c r="U438" s="186" t="s">
        <v>12047</v>
      </c>
      <c r="V438" s="188" t="s">
        <v>6303</v>
      </c>
      <c r="W438" s="186" t="s">
        <v>6304</v>
      </c>
      <c r="X438" s="188" t="s">
        <v>2870</v>
      </c>
      <c r="Y438" s="186" t="s">
        <v>4024</v>
      </c>
      <c r="Z438" s="186" t="str">
        <f t="shared" si="12"/>
        <v>11 Ciudades y comunidades sostenibles</v>
      </c>
      <c r="AA438" s="188">
        <v>11.2</v>
      </c>
      <c r="AB438" s="186" t="s">
        <v>6128</v>
      </c>
      <c r="AC438" s="186" t="str">
        <f t="shared" si="13"/>
        <v>11.2 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v>
      </c>
      <c r="AD438" s="162" t="s">
        <v>4432</v>
      </c>
      <c r="AE438" s="162" t="s">
        <v>9298</v>
      </c>
      <c r="AF438" s="162" t="s">
        <v>9103</v>
      </c>
      <c r="AG438" s="162" t="s">
        <v>4435</v>
      </c>
      <c r="AH438" s="162" t="s">
        <v>719</v>
      </c>
      <c r="AI438" s="162" t="s">
        <v>9299</v>
      </c>
      <c r="AJ438" s="162" t="s">
        <v>9105</v>
      </c>
      <c r="AK438" s="162" t="s">
        <v>3968</v>
      </c>
      <c r="AL438" s="162" t="s">
        <v>9023</v>
      </c>
      <c r="AM438" s="162" t="s">
        <v>4309</v>
      </c>
      <c r="AN438" s="162" t="s">
        <v>3996</v>
      </c>
      <c r="AO438" s="162" t="s">
        <v>4016</v>
      </c>
      <c r="AP438" s="162" t="s">
        <v>719</v>
      </c>
      <c r="AQ438" s="162" t="s">
        <v>9300</v>
      </c>
      <c r="AR438" s="162" t="s">
        <v>9301</v>
      </c>
      <c r="AS438" s="162" t="s">
        <v>9302</v>
      </c>
      <c r="AT438" s="162" t="s">
        <v>9303</v>
      </c>
      <c r="AU438" s="162" t="s">
        <v>9304</v>
      </c>
      <c r="AV438" s="162" t="s">
        <v>9305</v>
      </c>
      <c r="AW438" s="162" t="s">
        <v>9303</v>
      </c>
      <c r="AX438" s="162" t="s">
        <v>9304</v>
      </c>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row>
    <row r="439" spans="1:76" s="157" customFormat="1" ht="15.75" x14ac:dyDescent="0.25">
      <c r="A439" s="185" t="s">
        <v>3805</v>
      </c>
      <c r="B439" s="186" t="s">
        <v>12216</v>
      </c>
      <c r="C439" s="186" t="s">
        <v>6346</v>
      </c>
      <c r="D439" s="186" t="s">
        <v>6347</v>
      </c>
      <c r="E439" s="186" t="s">
        <v>6122</v>
      </c>
      <c r="F439" s="186" t="s">
        <v>6348</v>
      </c>
      <c r="G439" s="185" t="s">
        <v>660</v>
      </c>
      <c r="H439" s="187" t="s">
        <v>12217</v>
      </c>
      <c r="I439" s="185" t="s">
        <v>12218</v>
      </c>
      <c r="J439" s="188">
        <v>3</v>
      </c>
      <c r="K439" s="186" t="s">
        <v>11716</v>
      </c>
      <c r="L439" s="188">
        <v>1</v>
      </c>
      <c r="M439" s="186" t="s">
        <v>6124</v>
      </c>
      <c r="N439" s="188" t="s">
        <v>720</v>
      </c>
      <c r="O439" s="186" t="s">
        <v>6349</v>
      </c>
      <c r="P439" s="188">
        <v>3</v>
      </c>
      <c r="Q439" s="186" t="s">
        <v>11642</v>
      </c>
      <c r="R439" s="188" t="s">
        <v>768</v>
      </c>
      <c r="S439" s="186" t="s">
        <v>6126</v>
      </c>
      <c r="T439" s="188" t="s">
        <v>746</v>
      </c>
      <c r="U439" s="186" t="s">
        <v>12047</v>
      </c>
      <c r="V439" s="188" t="s">
        <v>6350</v>
      </c>
      <c r="W439" s="186" t="s">
        <v>6351</v>
      </c>
      <c r="X439" s="188" t="s">
        <v>2870</v>
      </c>
      <c r="Y439" s="186" t="s">
        <v>4024</v>
      </c>
      <c r="Z439" s="186" t="str">
        <f t="shared" si="12"/>
        <v>11 Ciudades y comunidades sostenibles</v>
      </c>
      <c r="AA439" s="188">
        <v>11.2</v>
      </c>
      <c r="AB439" s="186" t="s">
        <v>6128</v>
      </c>
      <c r="AC439" s="186" t="str">
        <f t="shared" si="13"/>
        <v>11.2 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v>
      </c>
      <c r="AD439" s="162" t="s">
        <v>9306</v>
      </c>
      <c r="AE439" s="162" t="s">
        <v>9307</v>
      </c>
      <c r="AF439" s="162" t="s">
        <v>9308</v>
      </c>
      <c r="AG439" s="162" t="s">
        <v>9309</v>
      </c>
      <c r="AH439" s="162" t="s">
        <v>719</v>
      </c>
      <c r="AI439" s="162" t="s">
        <v>9310</v>
      </c>
      <c r="AJ439" s="162" t="s">
        <v>9311</v>
      </c>
      <c r="AK439" s="162" t="s">
        <v>3968</v>
      </c>
      <c r="AL439" s="162" t="s">
        <v>9023</v>
      </c>
      <c r="AM439" s="162" t="s">
        <v>3996</v>
      </c>
      <c r="AN439" s="162" t="s">
        <v>3997</v>
      </c>
      <c r="AO439" s="162" t="s">
        <v>3998</v>
      </c>
      <c r="AP439" s="162" t="s">
        <v>719</v>
      </c>
      <c r="AQ439" s="162" t="s">
        <v>9312</v>
      </c>
      <c r="AR439" s="162" t="s">
        <v>9313</v>
      </c>
      <c r="AS439" s="162" t="s">
        <v>9314</v>
      </c>
      <c r="AT439" s="162" t="s">
        <v>9315</v>
      </c>
      <c r="AU439" s="162" t="s">
        <v>7853</v>
      </c>
      <c r="AV439" s="162" t="s">
        <v>9316</v>
      </c>
      <c r="AW439" s="162" t="s">
        <v>9315</v>
      </c>
      <c r="AX439" s="162" t="s">
        <v>7853</v>
      </c>
      <c r="AY439" s="162" t="s">
        <v>9317</v>
      </c>
      <c r="AZ439" s="162" t="s">
        <v>9315</v>
      </c>
      <c r="BA439" s="162" t="s">
        <v>7853</v>
      </c>
      <c r="BB439" s="162" t="s">
        <v>9318</v>
      </c>
      <c r="BC439" s="162" t="s">
        <v>9315</v>
      </c>
      <c r="BD439" s="162" t="s">
        <v>7853</v>
      </c>
      <c r="BE439" s="162" t="s">
        <v>9319</v>
      </c>
      <c r="BF439" s="162" t="s">
        <v>9315</v>
      </c>
      <c r="BG439" s="162" t="s">
        <v>7853</v>
      </c>
      <c r="BH439" s="162"/>
      <c r="BI439" s="162"/>
      <c r="BJ439" s="162"/>
      <c r="BK439" s="162"/>
      <c r="BL439" s="162"/>
      <c r="BM439" s="162"/>
      <c r="BN439" s="162"/>
      <c r="BO439" s="162"/>
      <c r="BP439" s="162"/>
      <c r="BQ439" s="162"/>
      <c r="BR439" s="162"/>
      <c r="BS439" s="162"/>
      <c r="BT439" s="162"/>
      <c r="BU439" s="162"/>
      <c r="BV439" s="162"/>
      <c r="BW439" s="162"/>
      <c r="BX439" s="162"/>
    </row>
    <row r="440" spans="1:76" s="157" customFormat="1" ht="15.75" x14ac:dyDescent="0.25">
      <c r="A440" s="185" t="s">
        <v>3805</v>
      </c>
      <c r="B440" s="186" t="s">
        <v>12216</v>
      </c>
      <c r="C440" s="186" t="s">
        <v>6346</v>
      </c>
      <c r="D440" s="186" t="s">
        <v>6347</v>
      </c>
      <c r="E440" s="186" t="s">
        <v>6122</v>
      </c>
      <c r="F440" s="186" t="s">
        <v>6348</v>
      </c>
      <c r="G440" s="185" t="s">
        <v>666</v>
      </c>
      <c r="H440" s="187" t="s">
        <v>11619</v>
      </c>
      <c r="I440" s="185" t="s">
        <v>12219</v>
      </c>
      <c r="J440" s="188">
        <v>3</v>
      </c>
      <c r="K440" s="186" t="s">
        <v>11716</v>
      </c>
      <c r="L440" s="188">
        <v>1</v>
      </c>
      <c r="M440" s="186" t="s">
        <v>6124</v>
      </c>
      <c r="N440" s="188" t="s">
        <v>720</v>
      </c>
      <c r="O440" s="186" t="s">
        <v>6349</v>
      </c>
      <c r="P440" s="188">
        <v>3</v>
      </c>
      <c r="Q440" s="186" t="s">
        <v>11642</v>
      </c>
      <c r="R440" s="188" t="s">
        <v>768</v>
      </c>
      <c r="S440" s="186" t="s">
        <v>6126</v>
      </c>
      <c r="T440" s="188" t="s">
        <v>746</v>
      </c>
      <c r="U440" s="186" t="s">
        <v>12047</v>
      </c>
      <c r="V440" s="188" t="s">
        <v>3987</v>
      </c>
      <c r="W440" s="186" t="s">
        <v>3988</v>
      </c>
      <c r="X440" s="188" t="s">
        <v>2870</v>
      </c>
      <c r="Y440" s="186" t="s">
        <v>4024</v>
      </c>
      <c r="Z440" s="186" t="str">
        <f t="shared" si="12"/>
        <v>11 Ciudades y comunidades sostenibles</v>
      </c>
      <c r="AA440" s="188">
        <v>11.2</v>
      </c>
      <c r="AB440" s="186" t="s">
        <v>6128</v>
      </c>
      <c r="AC440" s="186" t="str">
        <f t="shared" si="13"/>
        <v>11.2 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v>
      </c>
      <c r="AD440" s="162" t="s">
        <v>9320</v>
      </c>
      <c r="AE440" s="162" t="s">
        <v>9213</v>
      </c>
      <c r="AF440" s="162" t="s">
        <v>9321</v>
      </c>
      <c r="AG440" s="162" t="s">
        <v>9322</v>
      </c>
      <c r="AH440" s="162" t="s">
        <v>719</v>
      </c>
      <c r="AI440" s="162" t="s">
        <v>9323</v>
      </c>
      <c r="AJ440" s="162" t="s">
        <v>9324</v>
      </c>
      <c r="AK440" s="162" t="s">
        <v>3968</v>
      </c>
      <c r="AL440" s="162" t="s">
        <v>9023</v>
      </c>
      <c r="AM440" s="162" t="s">
        <v>4309</v>
      </c>
      <c r="AN440" s="162" t="s">
        <v>4218</v>
      </c>
      <c r="AO440" s="162" t="s">
        <v>4219</v>
      </c>
      <c r="AP440" s="162" t="s">
        <v>719</v>
      </c>
      <c r="AQ440" s="162" t="s">
        <v>9325</v>
      </c>
      <c r="AR440" s="162" t="s">
        <v>9326</v>
      </c>
      <c r="AS440" s="162" t="s">
        <v>9327</v>
      </c>
      <c r="AT440" s="162" t="s">
        <v>9328</v>
      </c>
      <c r="AU440" s="162" t="s">
        <v>4488</v>
      </c>
      <c r="AV440" s="162" t="s">
        <v>9329</v>
      </c>
      <c r="AW440" s="162" t="s">
        <v>9328</v>
      </c>
      <c r="AX440" s="162" t="s">
        <v>4488</v>
      </c>
      <c r="AY440" s="162" t="s">
        <v>9330</v>
      </c>
      <c r="AZ440" s="162" t="s">
        <v>9328</v>
      </c>
      <c r="BA440" s="162" t="s">
        <v>4488</v>
      </c>
      <c r="BB440" s="162" t="s">
        <v>9331</v>
      </c>
      <c r="BC440" s="162" t="s">
        <v>9328</v>
      </c>
      <c r="BD440" s="162" t="s">
        <v>4488</v>
      </c>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row>
    <row r="441" spans="1:76" s="157" customFormat="1" ht="15.75" x14ac:dyDescent="0.25">
      <c r="A441" s="185" t="s">
        <v>3805</v>
      </c>
      <c r="B441" s="186" t="s">
        <v>12216</v>
      </c>
      <c r="C441" s="186" t="s">
        <v>6346</v>
      </c>
      <c r="D441" s="186" t="s">
        <v>6347</v>
      </c>
      <c r="E441" s="186" t="s">
        <v>6122</v>
      </c>
      <c r="F441" s="186" t="s">
        <v>6348</v>
      </c>
      <c r="G441" s="185" t="s">
        <v>3862</v>
      </c>
      <c r="H441" s="187" t="s">
        <v>11623</v>
      </c>
      <c r="I441" s="185" t="s">
        <v>12220</v>
      </c>
      <c r="J441" s="188">
        <v>3</v>
      </c>
      <c r="K441" s="186" t="s">
        <v>11716</v>
      </c>
      <c r="L441" s="188">
        <v>1</v>
      </c>
      <c r="M441" s="186" t="s">
        <v>6124</v>
      </c>
      <c r="N441" s="188" t="s">
        <v>720</v>
      </c>
      <c r="O441" s="186" t="s">
        <v>6349</v>
      </c>
      <c r="P441" s="188">
        <v>3</v>
      </c>
      <c r="Q441" s="186" t="s">
        <v>11642</v>
      </c>
      <c r="R441" s="188" t="s">
        <v>768</v>
      </c>
      <c r="S441" s="186" t="s">
        <v>6126</v>
      </c>
      <c r="T441" s="188" t="s">
        <v>746</v>
      </c>
      <c r="U441" s="186" t="s">
        <v>12047</v>
      </c>
      <c r="V441" s="188" t="s">
        <v>4005</v>
      </c>
      <c r="W441" s="186" t="s">
        <v>4006</v>
      </c>
      <c r="X441" s="188" t="s">
        <v>2870</v>
      </c>
      <c r="Y441" s="186" t="s">
        <v>4024</v>
      </c>
      <c r="Z441" s="186" t="str">
        <f t="shared" si="12"/>
        <v>11 Ciudades y comunidades sostenibles</v>
      </c>
      <c r="AA441" s="188">
        <v>11.2</v>
      </c>
      <c r="AB441" s="186" t="s">
        <v>6128</v>
      </c>
      <c r="AC441" s="186" t="str">
        <f t="shared" si="13"/>
        <v>11.2 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v>
      </c>
      <c r="AD441" s="162" t="s">
        <v>9332</v>
      </c>
      <c r="AE441" s="162" t="s">
        <v>9233</v>
      </c>
      <c r="AF441" s="162" t="s">
        <v>9333</v>
      </c>
      <c r="AG441" s="162" t="s">
        <v>9334</v>
      </c>
      <c r="AH441" s="162" t="s">
        <v>719</v>
      </c>
      <c r="AI441" s="162" t="s">
        <v>9335</v>
      </c>
      <c r="AJ441" s="162" t="s">
        <v>9336</v>
      </c>
      <c r="AK441" s="162" t="s">
        <v>4013</v>
      </c>
      <c r="AL441" s="162" t="s">
        <v>9023</v>
      </c>
      <c r="AM441" s="162" t="s">
        <v>4309</v>
      </c>
      <c r="AN441" s="162" t="s">
        <v>4218</v>
      </c>
      <c r="AO441" s="162" t="s">
        <v>4219</v>
      </c>
      <c r="AP441" s="162" t="s">
        <v>719</v>
      </c>
      <c r="AQ441" s="162" t="s">
        <v>9337</v>
      </c>
      <c r="AR441" s="162" t="s">
        <v>9338</v>
      </c>
      <c r="AS441" s="162" t="s">
        <v>9339</v>
      </c>
      <c r="AT441" s="162" t="s">
        <v>9328</v>
      </c>
      <c r="AU441" s="162" t="s">
        <v>4488</v>
      </c>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row>
    <row r="442" spans="1:76" s="157" customFormat="1" ht="15.75" x14ac:dyDescent="0.25">
      <c r="A442" s="185" t="s">
        <v>3805</v>
      </c>
      <c r="B442" s="186" t="s">
        <v>12216</v>
      </c>
      <c r="C442" s="186" t="s">
        <v>6346</v>
      </c>
      <c r="D442" s="186" t="s">
        <v>6347</v>
      </c>
      <c r="E442" s="186" t="s">
        <v>6122</v>
      </c>
      <c r="F442" s="186" t="s">
        <v>6348</v>
      </c>
      <c r="G442" s="185" t="s">
        <v>667</v>
      </c>
      <c r="H442" s="187" t="s">
        <v>11625</v>
      </c>
      <c r="I442" s="185" t="s">
        <v>12221</v>
      </c>
      <c r="J442" s="188">
        <v>5</v>
      </c>
      <c r="K442" s="186" t="s">
        <v>11626</v>
      </c>
      <c r="L442" s="188">
        <v>3</v>
      </c>
      <c r="M442" s="186" t="s">
        <v>7725</v>
      </c>
      <c r="N442" s="188" t="s">
        <v>728</v>
      </c>
      <c r="O442" s="186" t="s">
        <v>4021</v>
      </c>
      <c r="P442" s="188">
        <v>1</v>
      </c>
      <c r="Q442" s="186" t="s">
        <v>3957</v>
      </c>
      <c r="R442" s="188" t="s">
        <v>739</v>
      </c>
      <c r="S442" s="186" t="s">
        <v>11627</v>
      </c>
      <c r="T442" s="188" t="s">
        <v>720</v>
      </c>
      <c r="U442" s="186" t="s">
        <v>4020</v>
      </c>
      <c r="V442" s="188" t="s">
        <v>4022</v>
      </c>
      <c r="W442" s="186" t="s">
        <v>4023</v>
      </c>
      <c r="X442" s="188" t="s">
        <v>2870</v>
      </c>
      <c r="Y442" s="186" t="s">
        <v>4024</v>
      </c>
      <c r="Z442" s="186" t="str">
        <f t="shared" si="12"/>
        <v>11 Ciudades y comunidades sostenibles</v>
      </c>
      <c r="AA442" s="188">
        <v>11.5</v>
      </c>
      <c r="AB442" s="186" t="s">
        <v>4025</v>
      </c>
      <c r="AC442" s="186" t="str">
        <f t="shared" si="13"/>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442" s="162" t="s">
        <v>9340</v>
      </c>
      <c r="AE442" s="162" t="s">
        <v>9277</v>
      </c>
      <c r="AF442" s="162" t="s">
        <v>9341</v>
      </c>
      <c r="AG442" s="162" t="s">
        <v>9342</v>
      </c>
      <c r="AH442" s="162" t="s">
        <v>719</v>
      </c>
      <c r="AI442" s="162" t="s">
        <v>9343</v>
      </c>
      <c r="AJ442" s="162" t="s">
        <v>9344</v>
      </c>
      <c r="AK442" s="162" t="s">
        <v>4013</v>
      </c>
      <c r="AL442" s="162" t="s">
        <v>9023</v>
      </c>
      <c r="AM442" s="162" t="s">
        <v>4309</v>
      </c>
      <c r="AN442" s="162" t="s">
        <v>4218</v>
      </c>
      <c r="AO442" s="162" t="s">
        <v>4219</v>
      </c>
      <c r="AP442" s="162" t="s">
        <v>719</v>
      </c>
      <c r="AQ442" s="162" t="s">
        <v>9345</v>
      </c>
      <c r="AR442" s="162" t="s">
        <v>9346</v>
      </c>
      <c r="AS442" s="162" t="s">
        <v>9347</v>
      </c>
      <c r="AT442" s="162" t="s">
        <v>9328</v>
      </c>
      <c r="AU442" s="162" t="s">
        <v>4488</v>
      </c>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row>
    <row r="443" spans="1:76" s="157" customFormat="1" ht="15.75" x14ac:dyDescent="0.25">
      <c r="A443" s="185" t="s">
        <v>584</v>
      </c>
      <c r="B443" s="186" t="s">
        <v>12222</v>
      </c>
      <c r="C443" s="186" t="s">
        <v>6394</v>
      </c>
      <c r="D443" s="186" t="s">
        <v>6395</v>
      </c>
      <c r="E443" s="186" t="s">
        <v>6122</v>
      </c>
      <c r="F443" s="186" t="s">
        <v>6396</v>
      </c>
      <c r="G443" s="185" t="s">
        <v>639</v>
      </c>
      <c r="H443" s="187" t="s">
        <v>12210</v>
      </c>
      <c r="I443" s="185" t="s">
        <v>12223</v>
      </c>
      <c r="J443" s="188">
        <v>3</v>
      </c>
      <c r="K443" s="186" t="s">
        <v>11716</v>
      </c>
      <c r="L443" s="188">
        <v>2</v>
      </c>
      <c r="M443" s="186" t="s">
        <v>12207</v>
      </c>
      <c r="N443" s="188" t="s">
        <v>719</v>
      </c>
      <c r="O443" s="186" t="s">
        <v>12208</v>
      </c>
      <c r="P443" s="188">
        <v>3</v>
      </c>
      <c r="Q443" s="186" t="s">
        <v>11642</v>
      </c>
      <c r="R443" s="188" t="s">
        <v>768</v>
      </c>
      <c r="S443" s="186" t="s">
        <v>6126</v>
      </c>
      <c r="T443" s="188" t="s">
        <v>746</v>
      </c>
      <c r="U443" s="186" t="s">
        <v>12047</v>
      </c>
      <c r="V443" s="188" t="s">
        <v>6450</v>
      </c>
      <c r="W443" s="186" t="s">
        <v>6230</v>
      </c>
      <c r="X443" s="188" t="s">
        <v>2870</v>
      </c>
      <c r="Y443" s="186" t="s">
        <v>4024</v>
      </c>
      <c r="Z443" s="186" t="str">
        <f t="shared" si="12"/>
        <v>11 Ciudades y comunidades sostenibles</v>
      </c>
      <c r="AA443" s="188">
        <v>11.2</v>
      </c>
      <c r="AB443" s="186" t="s">
        <v>6128</v>
      </c>
      <c r="AC443" s="186" t="str">
        <f t="shared" si="13"/>
        <v>11.2 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v>
      </c>
      <c r="AD443" s="162" t="s">
        <v>9348</v>
      </c>
      <c r="AE443" s="162" t="s">
        <v>9349</v>
      </c>
      <c r="AF443" s="162" t="s">
        <v>3991</v>
      </c>
      <c r="AG443" s="162" t="s">
        <v>9350</v>
      </c>
      <c r="AH443" s="162" t="s">
        <v>719</v>
      </c>
      <c r="AI443" s="162" t="s">
        <v>4929</v>
      </c>
      <c r="AJ443" s="162" t="s">
        <v>9351</v>
      </c>
      <c r="AK443" s="162" t="s">
        <v>4013</v>
      </c>
      <c r="AL443" s="162" t="s">
        <v>9023</v>
      </c>
      <c r="AM443" s="162" t="s">
        <v>4309</v>
      </c>
      <c r="AN443" s="162" t="s">
        <v>4015</v>
      </c>
      <c r="AO443" s="162" t="s">
        <v>4016</v>
      </c>
      <c r="AP443" s="162" t="s">
        <v>719</v>
      </c>
      <c r="AQ443" s="162" t="s">
        <v>9016</v>
      </c>
      <c r="AR443" s="162" t="s">
        <v>9352</v>
      </c>
      <c r="AS443" s="162" t="s">
        <v>9156</v>
      </c>
      <c r="AT443" s="162" t="s">
        <v>9353</v>
      </c>
      <c r="AU443" s="162" t="s">
        <v>4073</v>
      </c>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row>
    <row r="444" spans="1:76" s="157" customFormat="1" ht="15.75" x14ac:dyDescent="0.25">
      <c r="A444" s="185" t="s">
        <v>584</v>
      </c>
      <c r="B444" s="186" t="s">
        <v>12222</v>
      </c>
      <c r="C444" s="186" t="s">
        <v>6394</v>
      </c>
      <c r="D444" s="186" t="s">
        <v>6395</v>
      </c>
      <c r="E444" s="186" t="s">
        <v>6122</v>
      </c>
      <c r="F444" s="186" t="s">
        <v>6396</v>
      </c>
      <c r="G444" s="185" t="s">
        <v>666</v>
      </c>
      <c r="H444" s="187" t="s">
        <v>11619</v>
      </c>
      <c r="I444" s="185" t="s">
        <v>3300</v>
      </c>
      <c r="J444" s="188">
        <v>3</v>
      </c>
      <c r="K444" s="186" t="s">
        <v>11716</v>
      </c>
      <c r="L444" s="188">
        <v>2</v>
      </c>
      <c r="M444" s="186" t="s">
        <v>12207</v>
      </c>
      <c r="N444" s="188" t="s">
        <v>719</v>
      </c>
      <c r="O444" s="186" t="s">
        <v>12208</v>
      </c>
      <c r="P444" s="188">
        <v>3</v>
      </c>
      <c r="Q444" s="186" t="s">
        <v>11642</v>
      </c>
      <c r="R444" s="188" t="s">
        <v>768</v>
      </c>
      <c r="S444" s="186" t="s">
        <v>6126</v>
      </c>
      <c r="T444" s="188" t="s">
        <v>746</v>
      </c>
      <c r="U444" s="186" t="s">
        <v>12047</v>
      </c>
      <c r="V444" s="188" t="s">
        <v>3987</v>
      </c>
      <c r="W444" s="186" t="s">
        <v>3988</v>
      </c>
      <c r="X444" s="188" t="s">
        <v>2870</v>
      </c>
      <c r="Y444" s="186" t="s">
        <v>4024</v>
      </c>
      <c r="Z444" s="186" t="str">
        <f t="shared" si="12"/>
        <v>11 Ciudades y comunidades sostenibles</v>
      </c>
      <c r="AA444" s="188">
        <v>11.2</v>
      </c>
      <c r="AB444" s="186" t="s">
        <v>6128</v>
      </c>
      <c r="AC444" s="186" t="str">
        <f t="shared" si="13"/>
        <v>11.2 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v>
      </c>
      <c r="AD444" s="162" t="s">
        <v>4728</v>
      </c>
      <c r="AE444" s="162" t="s">
        <v>9233</v>
      </c>
      <c r="AF444" s="162" t="s">
        <v>9158</v>
      </c>
      <c r="AG444" s="162" t="s">
        <v>9159</v>
      </c>
      <c r="AH444" s="162" t="s">
        <v>719</v>
      </c>
      <c r="AI444" s="162" t="s">
        <v>9021</v>
      </c>
      <c r="AJ444" s="162" t="s">
        <v>9022</v>
      </c>
      <c r="AK444" s="162" t="s">
        <v>4013</v>
      </c>
      <c r="AL444" s="162" t="s">
        <v>9023</v>
      </c>
      <c r="AM444" s="162" t="s">
        <v>2419</v>
      </c>
      <c r="AN444" s="162" t="s">
        <v>3996</v>
      </c>
      <c r="AO444" s="162" t="s">
        <v>3997</v>
      </c>
      <c r="AP444" s="162" t="s">
        <v>719</v>
      </c>
      <c r="AQ444" s="162" t="s">
        <v>4733</v>
      </c>
      <c r="AR444" s="162" t="s">
        <v>9354</v>
      </c>
      <c r="AS444" s="162" t="s">
        <v>9161</v>
      </c>
      <c r="AT444" s="162" t="s">
        <v>9355</v>
      </c>
      <c r="AU444" s="162" t="s">
        <v>4073</v>
      </c>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row>
    <row r="445" spans="1:76" s="157" customFormat="1" ht="15.75" x14ac:dyDescent="0.25">
      <c r="A445" s="185" t="s">
        <v>584</v>
      </c>
      <c r="B445" s="186" t="s">
        <v>12222</v>
      </c>
      <c r="C445" s="186" t="s">
        <v>6394</v>
      </c>
      <c r="D445" s="186" t="s">
        <v>6395</v>
      </c>
      <c r="E445" s="186" t="s">
        <v>6122</v>
      </c>
      <c r="F445" s="186" t="s">
        <v>6396</v>
      </c>
      <c r="G445" s="185" t="s">
        <v>3862</v>
      </c>
      <c r="H445" s="187" t="s">
        <v>11623</v>
      </c>
      <c r="I445" s="185" t="s">
        <v>12224</v>
      </c>
      <c r="J445" s="188">
        <v>3</v>
      </c>
      <c r="K445" s="186" t="s">
        <v>11716</v>
      </c>
      <c r="L445" s="188">
        <v>2</v>
      </c>
      <c r="M445" s="186" t="s">
        <v>12207</v>
      </c>
      <c r="N445" s="188" t="s">
        <v>719</v>
      </c>
      <c r="O445" s="186" t="s">
        <v>12208</v>
      </c>
      <c r="P445" s="188">
        <v>3</v>
      </c>
      <c r="Q445" s="186" t="s">
        <v>11642</v>
      </c>
      <c r="R445" s="188" t="s">
        <v>768</v>
      </c>
      <c r="S445" s="186" t="s">
        <v>6126</v>
      </c>
      <c r="T445" s="188" t="s">
        <v>746</v>
      </c>
      <c r="U445" s="186" t="s">
        <v>12047</v>
      </c>
      <c r="V445" s="188" t="s">
        <v>4005</v>
      </c>
      <c r="W445" s="186" t="s">
        <v>4006</v>
      </c>
      <c r="X445" s="188" t="s">
        <v>2870</v>
      </c>
      <c r="Y445" s="186" t="s">
        <v>4024</v>
      </c>
      <c r="Z445" s="186" t="str">
        <f t="shared" si="12"/>
        <v>11 Ciudades y comunidades sostenibles</v>
      </c>
      <c r="AA445" s="188">
        <v>11.2</v>
      </c>
      <c r="AB445" s="186" t="s">
        <v>6128</v>
      </c>
      <c r="AC445" s="186" t="str">
        <f t="shared" si="13"/>
        <v>11.2 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v>
      </c>
      <c r="AD445" s="162" t="s">
        <v>9356</v>
      </c>
      <c r="AE445" s="162" t="s">
        <v>9307</v>
      </c>
      <c r="AF445" s="162" t="s">
        <v>4525</v>
      </c>
      <c r="AG445" s="162" t="s">
        <v>9357</v>
      </c>
      <c r="AH445" s="162" t="s">
        <v>719</v>
      </c>
      <c r="AI445" s="162" t="s">
        <v>4944</v>
      </c>
      <c r="AJ445" s="162" t="s">
        <v>9358</v>
      </c>
      <c r="AK445" s="162" t="s">
        <v>3968</v>
      </c>
      <c r="AL445" s="162" t="s">
        <v>9023</v>
      </c>
      <c r="AM445" s="162" t="s">
        <v>4309</v>
      </c>
      <c r="AN445" s="162" t="s">
        <v>3996</v>
      </c>
      <c r="AO445" s="162" t="s">
        <v>3997</v>
      </c>
      <c r="AP445" s="162" t="s">
        <v>719</v>
      </c>
      <c r="AQ445" s="162" t="s">
        <v>4742</v>
      </c>
      <c r="AR445" s="162" t="s">
        <v>9168</v>
      </c>
      <c r="AS445" s="162" t="s">
        <v>9359</v>
      </c>
      <c r="AT445" s="162" t="s">
        <v>9360</v>
      </c>
      <c r="AU445" s="162" t="s">
        <v>9361</v>
      </c>
      <c r="AV445" s="162" t="s">
        <v>9362</v>
      </c>
      <c r="AW445" s="162" t="s">
        <v>9360</v>
      </c>
      <c r="AX445" s="162" t="s">
        <v>9361</v>
      </c>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row>
    <row r="446" spans="1:76" s="157" customFormat="1" ht="15.75" x14ac:dyDescent="0.25">
      <c r="A446" s="185" t="s">
        <v>584</v>
      </c>
      <c r="B446" s="186" t="s">
        <v>12222</v>
      </c>
      <c r="C446" s="186" t="s">
        <v>6394</v>
      </c>
      <c r="D446" s="186" t="s">
        <v>6395</v>
      </c>
      <c r="E446" s="186" t="s">
        <v>6122</v>
      </c>
      <c r="F446" s="186" t="s">
        <v>6396</v>
      </c>
      <c r="G446" s="185" t="s">
        <v>667</v>
      </c>
      <c r="H446" s="187" t="s">
        <v>11625</v>
      </c>
      <c r="I446" s="185" t="s">
        <v>3302</v>
      </c>
      <c r="J446" s="188">
        <v>5</v>
      </c>
      <c r="K446" s="186" t="s">
        <v>11626</v>
      </c>
      <c r="L446" s="188">
        <v>3</v>
      </c>
      <c r="M446" s="186" t="s">
        <v>7725</v>
      </c>
      <c r="N446" s="188" t="s">
        <v>728</v>
      </c>
      <c r="O446" s="186" t="s">
        <v>4021</v>
      </c>
      <c r="P446" s="188">
        <v>1</v>
      </c>
      <c r="Q446" s="186" t="s">
        <v>3957</v>
      </c>
      <c r="R446" s="188" t="s">
        <v>739</v>
      </c>
      <c r="S446" s="186" t="s">
        <v>11627</v>
      </c>
      <c r="T446" s="188" t="s">
        <v>720</v>
      </c>
      <c r="U446" s="186" t="s">
        <v>4020</v>
      </c>
      <c r="V446" s="188" t="s">
        <v>4022</v>
      </c>
      <c r="W446" s="186" t="s">
        <v>4023</v>
      </c>
      <c r="X446" s="188" t="s">
        <v>2870</v>
      </c>
      <c r="Y446" s="186" t="s">
        <v>4024</v>
      </c>
      <c r="Z446" s="186" t="str">
        <f t="shared" si="12"/>
        <v>11 Ciudades y comunidades sostenibles</v>
      </c>
      <c r="AA446" s="188">
        <v>11.5</v>
      </c>
      <c r="AB446" s="186" t="s">
        <v>4025</v>
      </c>
      <c r="AC446" s="186" t="str">
        <f t="shared" si="13"/>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446" s="162" t="s">
        <v>9363</v>
      </c>
      <c r="AE446" s="162" t="s">
        <v>9277</v>
      </c>
      <c r="AF446" s="162" t="s">
        <v>9364</v>
      </c>
      <c r="AG446" s="162" t="s">
        <v>4539</v>
      </c>
      <c r="AH446" s="162" t="s">
        <v>719</v>
      </c>
      <c r="AI446" s="162" t="s">
        <v>9175</v>
      </c>
      <c r="AJ446" s="162" t="s">
        <v>9176</v>
      </c>
      <c r="AK446" s="162" t="s">
        <v>3968</v>
      </c>
      <c r="AL446" s="162" t="s">
        <v>9023</v>
      </c>
      <c r="AM446" s="162" t="s">
        <v>5583</v>
      </c>
      <c r="AN446" s="162" t="s">
        <v>4016</v>
      </c>
      <c r="AO446" s="162" t="s">
        <v>3998</v>
      </c>
      <c r="AP446" s="162" t="s">
        <v>719</v>
      </c>
      <c r="AQ446" s="162" t="s">
        <v>9365</v>
      </c>
      <c r="AR446" s="162" t="s">
        <v>9179</v>
      </c>
      <c r="AS446" s="162" t="s">
        <v>9180</v>
      </c>
      <c r="AT446" s="162" t="s">
        <v>9230</v>
      </c>
      <c r="AU446" s="162" t="s">
        <v>9231</v>
      </c>
      <c r="AV446" s="162" t="s">
        <v>9183</v>
      </c>
      <c r="AW446" s="162" t="s">
        <v>9230</v>
      </c>
      <c r="AX446" s="162" t="s">
        <v>9231</v>
      </c>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row>
    <row r="447" spans="1:76" s="157" customFormat="1" ht="15.75" x14ac:dyDescent="0.25">
      <c r="A447" s="185" t="s">
        <v>585</v>
      </c>
      <c r="B447" s="186" t="s">
        <v>12225</v>
      </c>
      <c r="C447" s="186" t="s">
        <v>6447</v>
      </c>
      <c r="D447" s="186" t="s">
        <v>6448</v>
      </c>
      <c r="E447" s="186" t="s">
        <v>12226</v>
      </c>
      <c r="F447" s="186" t="s">
        <v>6449</v>
      </c>
      <c r="G447" s="185" t="s">
        <v>639</v>
      </c>
      <c r="H447" s="187" t="s">
        <v>12210</v>
      </c>
      <c r="I447" s="185" t="s">
        <v>3309</v>
      </c>
      <c r="J447" s="188">
        <v>3</v>
      </c>
      <c r="K447" s="186" t="s">
        <v>11716</v>
      </c>
      <c r="L447" s="188">
        <v>2</v>
      </c>
      <c r="M447" s="186" t="s">
        <v>12207</v>
      </c>
      <c r="N447" s="188">
        <v>1</v>
      </c>
      <c r="O447" s="186" t="s">
        <v>12208</v>
      </c>
      <c r="P447" s="188">
        <v>3</v>
      </c>
      <c r="Q447" s="186" t="s">
        <v>11642</v>
      </c>
      <c r="R447" s="188" t="s">
        <v>768</v>
      </c>
      <c r="S447" s="186" t="s">
        <v>6126</v>
      </c>
      <c r="T447" s="188" t="s">
        <v>746</v>
      </c>
      <c r="U447" s="186" t="s">
        <v>12047</v>
      </c>
      <c r="V447" s="188" t="s">
        <v>6450</v>
      </c>
      <c r="W447" s="186" t="s">
        <v>6230</v>
      </c>
      <c r="X447" s="188" t="s">
        <v>2870</v>
      </c>
      <c r="Y447" s="186" t="s">
        <v>4024</v>
      </c>
      <c r="Z447" s="186" t="str">
        <f t="shared" si="12"/>
        <v>11 Ciudades y comunidades sostenibles</v>
      </c>
      <c r="AA447" s="188">
        <v>11.2</v>
      </c>
      <c r="AB447" s="186" t="s">
        <v>6128</v>
      </c>
      <c r="AC447" s="186" t="str">
        <f t="shared" si="13"/>
        <v>11.2 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v>
      </c>
      <c r="AD447" s="162" t="s">
        <v>9366</v>
      </c>
      <c r="AE447" s="162" t="s">
        <v>9367</v>
      </c>
      <c r="AF447" s="162" t="s">
        <v>9368</v>
      </c>
      <c r="AG447" s="162" t="s">
        <v>9369</v>
      </c>
      <c r="AH447" s="162" t="s">
        <v>719</v>
      </c>
      <c r="AI447" s="162" t="s">
        <v>9370</v>
      </c>
      <c r="AJ447" s="162" t="s">
        <v>9371</v>
      </c>
      <c r="AK447" s="162" t="s">
        <v>4013</v>
      </c>
      <c r="AL447" s="162" t="s">
        <v>9033</v>
      </c>
      <c r="AM447" s="162" t="s">
        <v>4309</v>
      </c>
      <c r="AN447" s="162" t="s">
        <v>4015</v>
      </c>
      <c r="AO447" s="162" t="s">
        <v>4142</v>
      </c>
      <c r="AP447" s="162" t="s">
        <v>719</v>
      </c>
      <c r="AQ447" s="162" t="s">
        <v>9372</v>
      </c>
      <c r="AR447" s="162" t="s">
        <v>9373</v>
      </c>
      <c r="AS447" s="162" t="s">
        <v>9374</v>
      </c>
      <c r="AT447" s="162" t="s">
        <v>9375</v>
      </c>
      <c r="AU447" s="162" t="s">
        <v>9376</v>
      </c>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row>
    <row r="448" spans="1:76" s="157" customFormat="1" ht="15.75" x14ac:dyDescent="0.25">
      <c r="A448" s="185" t="s">
        <v>585</v>
      </c>
      <c r="B448" s="186" t="s">
        <v>12225</v>
      </c>
      <c r="C448" s="186" t="s">
        <v>6447</v>
      </c>
      <c r="D448" s="186" t="s">
        <v>6448</v>
      </c>
      <c r="E448" s="186" t="s">
        <v>12226</v>
      </c>
      <c r="F448" s="186" t="s">
        <v>6449</v>
      </c>
      <c r="G448" s="185" t="s">
        <v>663</v>
      </c>
      <c r="H448" s="187" t="s">
        <v>12159</v>
      </c>
      <c r="I448" s="185" t="s">
        <v>3310</v>
      </c>
      <c r="J448" s="188">
        <v>3</v>
      </c>
      <c r="K448" s="186" t="s">
        <v>11716</v>
      </c>
      <c r="L448" s="188">
        <v>2</v>
      </c>
      <c r="M448" s="186" t="s">
        <v>12207</v>
      </c>
      <c r="N448" s="188">
        <v>1</v>
      </c>
      <c r="O448" s="186" t="s">
        <v>12208</v>
      </c>
      <c r="P448" s="188">
        <v>3</v>
      </c>
      <c r="Q448" s="186" t="s">
        <v>11642</v>
      </c>
      <c r="R448" s="188" t="s">
        <v>768</v>
      </c>
      <c r="S448" s="186" t="s">
        <v>6126</v>
      </c>
      <c r="T448" s="188" t="s">
        <v>746</v>
      </c>
      <c r="U448" s="186" t="s">
        <v>12047</v>
      </c>
      <c r="V448" s="188" t="s">
        <v>6465</v>
      </c>
      <c r="W448" s="186" t="s">
        <v>6466</v>
      </c>
      <c r="X448" s="188" t="s">
        <v>2481</v>
      </c>
      <c r="Y448" s="186" t="s">
        <v>4560</v>
      </c>
      <c r="Z448" s="186" t="str">
        <f t="shared" si="12"/>
        <v>10 Reduccion de las desigualdades</v>
      </c>
      <c r="AA448" s="188">
        <v>10.4</v>
      </c>
      <c r="AB448" s="186" t="s">
        <v>6467</v>
      </c>
      <c r="AC448" s="186" t="str">
        <f t="shared" si="13"/>
        <v>10.4 Adoptar politicas, especialmente fiscales, salariales y de proteccion social, y lograr progresivamente una mayor igualdad</v>
      </c>
      <c r="AD448" s="162" t="s">
        <v>9377</v>
      </c>
      <c r="AE448" s="162" t="s">
        <v>9378</v>
      </c>
      <c r="AF448" s="162" t="s">
        <v>9379</v>
      </c>
      <c r="AG448" s="162" t="s">
        <v>9380</v>
      </c>
      <c r="AH448" s="162" t="s">
        <v>719</v>
      </c>
      <c r="AI448" s="162" t="s">
        <v>9381</v>
      </c>
      <c r="AJ448" s="162" t="s">
        <v>9382</v>
      </c>
      <c r="AK448" s="162" t="s">
        <v>3968</v>
      </c>
      <c r="AL448" s="162" t="s">
        <v>9023</v>
      </c>
      <c r="AM448" s="162" t="s">
        <v>4141</v>
      </c>
      <c r="AN448" s="162" t="s">
        <v>3997</v>
      </c>
      <c r="AO448" s="162" t="s">
        <v>4592</v>
      </c>
      <c r="AP448" s="162" t="s">
        <v>719</v>
      </c>
      <c r="AQ448" s="162" t="s">
        <v>9383</v>
      </c>
      <c r="AR448" s="162" t="s">
        <v>9384</v>
      </c>
      <c r="AS448" s="162" t="s">
        <v>9385</v>
      </c>
      <c r="AT448" s="162" t="s">
        <v>9315</v>
      </c>
      <c r="AU448" s="162" t="s">
        <v>7853</v>
      </c>
      <c r="AV448" s="162" t="s">
        <v>9386</v>
      </c>
      <c r="AW448" s="162" t="s">
        <v>9315</v>
      </c>
      <c r="AX448" s="162" t="s">
        <v>7853</v>
      </c>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row>
    <row r="449" spans="1:76" s="157" customFormat="1" ht="15.75" x14ac:dyDescent="0.25">
      <c r="A449" s="185" t="s">
        <v>585</v>
      </c>
      <c r="B449" s="186" t="s">
        <v>12225</v>
      </c>
      <c r="C449" s="186" t="s">
        <v>6447</v>
      </c>
      <c r="D449" s="186" t="s">
        <v>6448</v>
      </c>
      <c r="E449" s="186" t="s">
        <v>12226</v>
      </c>
      <c r="F449" s="186" t="s">
        <v>6449</v>
      </c>
      <c r="G449" s="185" t="s">
        <v>666</v>
      </c>
      <c r="H449" s="187" t="s">
        <v>11619</v>
      </c>
      <c r="I449" s="185" t="s">
        <v>3312</v>
      </c>
      <c r="J449" s="188">
        <v>3</v>
      </c>
      <c r="K449" s="186" t="s">
        <v>11716</v>
      </c>
      <c r="L449" s="188">
        <v>2</v>
      </c>
      <c r="M449" s="186" t="s">
        <v>12207</v>
      </c>
      <c r="N449" s="188">
        <v>1</v>
      </c>
      <c r="O449" s="186" t="s">
        <v>12208</v>
      </c>
      <c r="P449" s="188">
        <v>3</v>
      </c>
      <c r="Q449" s="186" t="s">
        <v>11642</v>
      </c>
      <c r="R449" s="188" t="s">
        <v>768</v>
      </c>
      <c r="S449" s="186" t="s">
        <v>6126</v>
      </c>
      <c r="T449" s="188" t="s">
        <v>746</v>
      </c>
      <c r="U449" s="186" t="s">
        <v>12047</v>
      </c>
      <c r="V449" s="188" t="s">
        <v>3987</v>
      </c>
      <c r="W449" s="186" t="s">
        <v>3988</v>
      </c>
      <c r="X449" s="188" t="s">
        <v>2870</v>
      </c>
      <c r="Y449" s="186" t="s">
        <v>4024</v>
      </c>
      <c r="Z449" s="186" t="str">
        <f t="shared" si="12"/>
        <v>11 Ciudades y comunidades sostenibles</v>
      </c>
      <c r="AA449" s="188">
        <v>11.2</v>
      </c>
      <c r="AB449" s="186" t="s">
        <v>6128</v>
      </c>
      <c r="AC449" s="186" t="str">
        <f t="shared" si="13"/>
        <v>11.2 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v>
      </c>
      <c r="AD449" s="162" t="s">
        <v>9387</v>
      </c>
      <c r="AE449" s="162" t="s">
        <v>9388</v>
      </c>
      <c r="AF449" s="162" t="s">
        <v>9389</v>
      </c>
      <c r="AG449" s="162" t="s">
        <v>9390</v>
      </c>
      <c r="AH449" s="162" t="s">
        <v>719</v>
      </c>
      <c r="AI449" s="162" t="s">
        <v>9391</v>
      </c>
      <c r="AJ449" s="162" t="s">
        <v>9392</v>
      </c>
      <c r="AK449" s="162" t="s">
        <v>3968</v>
      </c>
      <c r="AL449" s="162" t="s">
        <v>9023</v>
      </c>
      <c r="AM449" s="162" t="s">
        <v>4309</v>
      </c>
      <c r="AN449" s="162" t="s">
        <v>4218</v>
      </c>
      <c r="AO449" s="162" t="s">
        <v>4219</v>
      </c>
      <c r="AP449" s="162" t="s">
        <v>719</v>
      </c>
      <c r="AQ449" s="162" t="s">
        <v>9393</v>
      </c>
      <c r="AR449" s="162" t="s">
        <v>9394</v>
      </c>
      <c r="AS449" s="162" t="s">
        <v>9395</v>
      </c>
      <c r="AT449" s="162" t="s">
        <v>9375</v>
      </c>
      <c r="AU449" s="162" t="s">
        <v>9376</v>
      </c>
      <c r="AV449" s="162" t="s">
        <v>9396</v>
      </c>
      <c r="AW449" s="162" t="s">
        <v>9375</v>
      </c>
      <c r="AX449" s="162" t="s">
        <v>9376</v>
      </c>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row>
    <row r="450" spans="1:76" s="157" customFormat="1" ht="15.75" x14ac:dyDescent="0.25">
      <c r="A450" s="185" t="s">
        <v>585</v>
      </c>
      <c r="B450" s="186" t="s">
        <v>12225</v>
      </c>
      <c r="C450" s="186" t="s">
        <v>6447</v>
      </c>
      <c r="D450" s="186" t="s">
        <v>6448</v>
      </c>
      <c r="E450" s="186" t="s">
        <v>12226</v>
      </c>
      <c r="F450" s="186" t="s">
        <v>6449</v>
      </c>
      <c r="G450" s="185" t="s">
        <v>3862</v>
      </c>
      <c r="H450" s="187" t="s">
        <v>11623</v>
      </c>
      <c r="I450" s="185" t="s">
        <v>12227</v>
      </c>
      <c r="J450" s="188">
        <v>3</v>
      </c>
      <c r="K450" s="186" t="s">
        <v>11716</v>
      </c>
      <c r="L450" s="188">
        <v>2</v>
      </c>
      <c r="M450" s="186" t="s">
        <v>12207</v>
      </c>
      <c r="N450" s="188">
        <v>1</v>
      </c>
      <c r="O450" s="186" t="s">
        <v>12208</v>
      </c>
      <c r="P450" s="188">
        <v>3</v>
      </c>
      <c r="Q450" s="186" t="s">
        <v>11642</v>
      </c>
      <c r="R450" s="188" t="s">
        <v>768</v>
      </c>
      <c r="S450" s="186" t="s">
        <v>6126</v>
      </c>
      <c r="T450" s="188" t="s">
        <v>746</v>
      </c>
      <c r="U450" s="186" t="s">
        <v>12047</v>
      </c>
      <c r="V450" s="188" t="s">
        <v>4005</v>
      </c>
      <c r="W450" s="186" t="s">
        <v>4006</v>
      </c>
      <c r="X450" s="188" t="s">
        <v>2870</v>
      </c>
      <c r="Y450" s="186" t="s">
        <v>4024</v>
      </c>
      <c r="Z450" s="186" t="str">
        <f t="shared" si="12"/>
        <v>11 Ciudades y comunidades sostenibles</v>
      </c>
      <c r="AA450" s="188">
        <v>11.2</v>
      </c>
      <c r="AB450" s="186" t="s">
        <v>6128</v>
      </c>
      <c r="AC450" s="186" t="str">
        <f t="shared" si="13"/>
        <v>11.2 De aqui a 2030, proporcionar acceso a sistemas de transporte seguros, asequibles, accesibles y sostenibles para todos y mejorar la seguridad vial, en particular mediante la ampliacion del transporte publico, prestando especial atencion a las necesidades de las personas en situacion de vulnerabilidad, las mujeres, los niños, las personas con discapacidad y las personas de edad</v>
      </c>
      <c r="AD450" s="162" t="s">
        <v>9397</v>
      </c>
      <c r="AE450" s="162" t="s">
        <v>9398</v>
      </c>
      <c r="AF450" s="162" t="s">
        <v>9399</v>
      </c>
      <c r="AG450" s="162" t="s">
        <v>9400</v>
      </c>
      <c r="AH450" s="162" t="s">
        <v>719</v>
      </c>
      <c r="AI450" s="162" t="s">
        <v>9401</v>
      </c>
      <c r="AJ450" s="162" t="s">
        <v>9402</v>
      </c>
      <c r="AK450" s="162" t="s">
        <v>4013</v>
      </c>
      <c r="AL450" s="162" t="s">
        <v>9033</v>
      </c>
      <c r="AM450" s="162" t="s">
        <v>4309</v>
      </c>
      <c r="AN450" s="162" t="s">
        <v>4218</v>
      </c>
      <c r="AO450" s="162" t="s">
        <v>4219</v>
      </c>
      <c r="AP450" s="162" t="s">
        <v>719</v>
      </c>
      <c r="AQ450" s="162" t="s">
        <v>9403</v>
      </c>
      <c r="AR450" s="162" t="s">
        <v>9404</v>
      </c>
      <c r="AS450" s="162" t="s">
        <v>9405</v>
      </c>
      <c r="AT450" s="162" t="s">
        <v>9303</v>
      </c>
      <c r="AU450" s="162" t="s">
        <v>9304</v>
      </c>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row>
    <row r="451" spans="1:76" s="157" customFormat="1" ht="15.75" x14ac:dyDescent="0.25">
      <c r="A451" s="185" t="s">
        <v>585</v>
      </c>
      <c r="B451" s="186" t="s">
        <v>12225</v>
      </c>
      <c r="C451" s="186" t="s">
        <v>6447</v>
      </c>
      <c r="D451" s="186" t="s">
        <v>6448</v>
      </c>
      <c r="E451" s="186" t="s">
        <v>12226</v>
      </c>
      <c r="F451" s="186" t="s">
        <v>6449</v>
      </c>
      <c r="G451" s="185" t="s">
        <v>667</v>
      </c>
      <c r="H451" s="187" t="s">
        <v>11625</v>
      </c>
      <c r="I451" s="185" t="s">
        <v>3313</v>
      </c>
      <c r="J451" s="188">
        <v>5</v>
      </c>
      <c r="K451" s="186" t="s">
        <v>11626</v>
      </c>
      <c r="L451" s="188">
        <v>3</v>
      </c>
      <c r="M451" s="186" t="s">
        <v>7725</v>
      </c>
      <c r="N451" s="188">
        <v>3</v>
      </c>
      <c r="O451" s="186" t="s">
        <v>4021</v>
      </c>
      <c r="P451" s="188">
        <v>1</v>
      </c>
      <c r="Q451" s="186" t="s">
        <v>3957</v>
      </c>
      <c r="R451" s="188" t="s">
        <v>739</v>
      </c>
      <c r="S451" s="186" t="s">
        <v>11627</v>
      </c>
      <c r="T451" s="188" t="s">
        <v>720</v>
      </c>
      <c r="U451" s="186" t="s">
        <v>4020</v>
      </c>
      <c r="V451" s="188" t="s">
        <v>4022</v>
      </c>
      <c r="W451" s="186" t="s">
        <v>4023</v>
      </c>
      <c r="X451" s="188" t="s">
        <v>2870</v>
      </c>
      <c r="Y451" s="186" t="s">
        <v>4024</v>
      </c>
      <c r="Z451" s="186" t="str">
        <f t="shared" ref="Z451:Z514" si="14">X451&amp;" "&amp;Y451</f>
        <v>11 Ciudades y comunidades sostenibles</v>
      </c>
      <c r="AA451" s="188">
        <v>11.5</v>
      </c>
      <c r="AB451" s="186" t="s">
        <v>4025</v>
      </c>
      <c r="AC451" s="186" t="str">
        <f t="shared" ref="AC451:AC514" si="15">AA451&amp;" "&amp;AB451</f>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451" s="162" t="s">
        <v>9366</v>
      </c>
      <c r="AE451" s="162" t="s">
        <v>9367</v>
      </c>
      <c r="AF451" s="162" t="s">
        <v>9406</v>
      </c>
      <c r="AG451" s="162" t="s">
        <v>9407</v>
      </c>
      <c r="AH451" s="162" t="s">
        <v>719</v>
      </c>
      <c r="AI451" s="162" t="s">
        <v>9408</v>
      </c>
      <c r="AJ451" s="162" t="s">
        <v>9409</v>
      </c>
      <c r="AK451" s="162" t="s">
        <v>4013</v>
      </c>
      <c r="AL451" s="162" t="s">
        <v>9023</v>
      </c>
      <c r="AM451" s="162" t="s">
        <v>4309</v>
      </c>
      <c r="AN451" s="162" t="s">
        <v>4015</v>
      </c>
      <c r="AO451" s="162" t="s">
        <v>4219</v>
      </c>
      <c r="AP451" s="162" t="s">
        <v>719</v>
      </c>
      <c r="AQ451" s="162" t="s">
        <v>9199</v>
      </c>
      <c r="AR451" s="162" t="s">
        <v>9410</v>
      </c>
      <c r="AS451" s="162" t="s">
        <v>9411</v>
      </c>
      <c r="AT451" s="162" t="s">
        <v>9303</v>
      </c>
      <c r="AU451" s="162" t="s">
        <v>9304</v>
      </c>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row>
    <row r="452" spans="1:76" s="157" customFormat="1" ht="15.75" x14ac:dyDescent="0.25">
      <c r="A452" s="185" t="s">
        <v>586</v>
      </c>
      <c r="B452" s="186" t="s">
        <v>12228</v>
      </c>
      <c r="C452" s="186" t="s">
        <v>6498</v>
      </c>
      <c r="D452" s="186" t="s">
        <v>6514</v>
      </c>
      <c r="E452" s="186" t="s">
        <v>6499</v>
      </c>
      <c r="F452" s="186" t="s">
        <v>12229</v>
      </c>
      <c r="G452" s="185" t="s">
        <v>3819</v>
      </c>
      <c r="H452" s="187" t="s">
        <v>12230</v>
      </c>
      <c r="I452" s="185" t="s">
        <v>12231</v>
      </c>
      <c r="J452" s="188">
        <v>5</v>
      </c>
      <c r="K452" s="186" t="s">
        <v>11626</v>
      </c>
      <c r="L452" s="188">
        <v>1</v>
      </c>
      <c r="M452" s="186" t="s">
        <v>12232</v>
      </c>
      <c r="N452" s="188" t="s">
        <v>721</v>
      </c>
      <c r="O452" s="186" t="s">
        <v>4226</v>
      </c>
      <c r="P452" s="188">
        <v>1</v>
      </c>
      <c r="Q452" s="186" t="s">
        <v>3957</v>
      </c>
      <c r="R452" s="188" t="s">
        <v>720</v>
      </c>
      <c r="S452" s="186" t="s">
        <v>4278</v>
      </c>
      <c r="T452" s="188" t="s">
        <v>728</v>
      </c>
      <c r="U452" s="186" t="s">
        <v>11661</v>
      </c>
      <c r="V452" s="188" t="s">
        <v>6549</v>
      </c>
      <c r="W452" s="186" t="s">
        <v>6550</v>
      </c>
      <c r="X452" s="188" t="s">
        <v>3246</v>
      </c>
      <c r="Y452" s="186" t="s">
        <v>3960</v>
      </c>
      <c r="Z452" s="186" t="str">
        <f t="shared" si="14"/>
        <v>16 Paz, justicia e instituciones solidas</v>
      </c>
      <c r="AA452" s="188">
        <v>16.3</v>
      </c>
      <c r="AB452" s="186" t="s">
        <v>4281</v>
      </c>
      <c r="AC452" s="186" t="str">
        <f t="shared" si="15"/>
        <v>16.3 Promover el estado de derecho en los planos nacional e internacional y garantizar la igualdad de acceso a la justicia para todos</v>
      </c>
      <c r="AD452" s="162" t="s">
        <v>9412</v>
      </c>
      <c r="AE452" s="162" t="s">
        <v>9413</v>
      </c>
      <c r="AF452" s="162" t="s">
        <v>9414</v>
      </c>
      <c r="AG452" s="162" t="s">
        <v>9415</v>
      </c>
      <c r="AH452" s="162" t="s">
        <v>719</v>
      </c>
      <c r="AI452" s="162" t="s">
        <v>9416</v>
      </c>
      <c r="AJ452" s="162" t="s">
        <v>9417</v>
      </c>
      <c r="AK452" s="162" t="s">
        <v>4013</v>
      </c>
      <c r="AL452" s="162" t="s">
        <v>9033</v>
      </c>
      <c r="AM452" s="162" t="s">
        <v>5566</v>
      </c>
      <c r="AN452" s="162" t="s">
        <v>4142</v>
      </c>
      <c r="AO452" s="162" t="s">
        <v>3998</v>
      </c>
      <c r="AP452" s="162" t="s">
        <v>719</v>
      </c>
      <c r="AQ452" s="162" t="s">
        <v>9418</v>
      </c>
      <c r="AR452" s="162" t="s">
        <v>9419</v>
      </c>
      <c r="AS452" s="162" t="s">
        <v>9420</v>
      </c>
      <c r="AT452" s="162" t="s">
        <v>9267</v>
      </c>
      <c r="AU452" s="162" t="s">
        <v>4966</v>
      </c>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row>
    <row r="453" spans="1:76" s="157" customFormat="1" ht="15.75" x14ac:dyDescent="0.25">
      <c r="A453" s="185" t="s">
        <v>586</v>
      </c>
      <c r="B453" s="186" t="s">
        <v>12228</v>
      </c>
      <c r="C453" s="186" t="s">
        <v>6498</v>
      </c>
      <c r="D453" s="186" t="s">
        <v>6514</v>
      </c>
      <c r="E453" s="186" t="s">
        <v>6499</v>
      </c>
      <c r="F453" s="186" t="s">
        <v>12229</v>
      </c>
      <c r="G453" s="185" t="s">
        <v>3820</v>
      </c>
      <c r="H453" s="187" t="s">
        <v>12233</v>
      </c>
      <c r="I453" s="185" t="s">
        <v>12234</v>
      </c>
      <c r="J453" s="188">
        <v>5</v>
      </c>
      <c r="K453" s="186" t="s">
        <v>11626</v>
      </c>
      <c r="L453" s="188">
        <v>1</v>
      </c>
      <c r="M453" s="186" t="s">
        <v>12232</v>
      </c>
      <c r="N453" s="188" t="s">
        <v>720</v>
      </c>
      <c r="O453" s="186" t="s">
        <v>12235</v>
      </c>
      <c r="P453" s="188">
        <v>1</v>
      </c>
      <c r="Q453" s="186" t="s">
        <v>3957</v>
      </c>
      <c r="R453" s="188" t="s">
        <v>739</v>
      </c>
      <c r="S453" s="186" t="s">
        <v>11627</v>
      </c>
      <c r="T453" s="188" t="s">
        <v>719</v>
      </c>
      <c r="U453" s="186" t="s">
        <v>4299</v>
      </c>
      <c r="V453" s="188" t="s">
        <v>4337</v>
      </c>
      <c r="W453" s="186" t="s">
        <v>4338</v>
      </c>
      <c r="X453" s="188" t="s">
        <v>3246</v>
      </c>
      <c r="Y453" s="186" t="s">
        <v>3960</v>
      </c>
      <c r="Z453" s="186" t="str">
        <f t="shared" si="14"/>
        <v>16 Paz, justicia e instituciones solidas</v>
      </c>
      <c r="AA453" s="188">
        <v>16.100000000000001</v>
      </c>
      <c r="AB453" s="186" t="s">
        <v>4042</v>
      </c>
      <c r="AC453" s="186" t="str">
        <f t="shared" si="15"/>
        <v>16.1 Reducir significativamente todas las formas de violencia y las correspondientes tasas de mortalidad en todo el mundo</v>
      </c>
      <c r="AD453" s="162" t="s">
        <v>9421</v>
      </c>
      <c r="AE453" s="162" t="s">
        <v>9422</v>
      </c>
      <c r="AF453" s="162" t="s">
        <v>9423</v>
      </c>
      <c r="AG453" s="162" t="s">
        <v>9407</v>
      </c>
      <c r="AH453" s="162" t="s">
        <v>719</v>
      </c>
      <c r="AI453" s="162" t="s">
        <v>9424</v>
      </c>
      <c r="AJ453" s="162" t="s">
        <v>9425</v>
      </c>
      <c r="AK453" s="162" t="s">
        <v>3968</v>
      </c>
      <c r="AL453" s="162" t="s">
        <v>9023</v>
      </c>
      <c r="AM453" s="162" t="s">
        <v>4218</v>
      </c>
      <c r="AN453" s="162" t="s">
        <v>3997</v>
      </c>
      <c r="AO453" s="162" t="s">
        <v>4592</v>
      </c>
      <c r="AP453" s="162" t="s">
        <v>719</v>
      </c>
      <c r="AQ453" s="162" t="s">
        <v>9426</v>
      </c>
      <c r="AR453" s="162" t="s">
        <v>9427</v>
      </c>
      <c r="AS453" s="162" t="s">
        <v>9428</v>
      </c>
      <c r="AT453" s="162" t="s">
        <v>9267</v>
      </c>
      <c r="AU453" s="162" t="s">
        <v>4966</v>
      </c>
      <c r="AV453" s="162" t="s">
        <v>9429</v>
      </c>
      <c r="AW453" s="162" t="s">
        <v>9267</v>
      </c>
      <c r="AX453" s="162" t="s">
        <v>4966</v>
      </c>
      <c r="AY453" s="162" t="s">
        <v>9430</v>
      </c>
      <c r="AZ453" s="162" t="s">
        <v>9267</v>
      </c>
      <c r="BA453" s="162" t="s">
        <v>4966</v>
      </c>
      <c r="BB453" s="162" t="s">
        <v>9431</v>
      </c>
      <c r="BC453" s="162" t="s">
        <v>9267</v>
      </c>
      <c r="BD453" s="162" t="s">
        <v>4966</v>
      </c>
      <c r="BE453" s="162" t="s">
        <v>9432</v>
      </c>
      <c r="BF453" s="162" t="s">
        <v>9267</v>
      </c>
      <c r="BG453" s="162" t="s">
        <v>4966</v>
      </c>
      <c r="BH453" s="162"/>
      <c r="BI453" s="162"/>
      <c r="BJ453" s="162"/>
      <c r="BK453" s="162"/>
      <c r="BL453" s="162"/>
      <c r="BM453" s="162"/>
      <c r="BN453" s="162"/>
      <c r="BO453" s="162"/>
      <c r="BP453" s="162"/>
      <c r="BQ453" s="162"/>
      <c r="BR453" s="162"/>
      <c r="BS453" s="162"/>
      <c r="BT453" s="162"/>
      <c r="BU453" s="162"/>
      <c r="BV453" s="162"/>
      <c r="BW453" s="162"/>
      <c r="BX453" s="162"/>
    </row>
    <row r="454" spans="1:76" s="157" customFormat="1" ht="15.75" x14ac:dyDescent="0.25">
      <c r="A454" s="185" t="s">
        <v>586</v>
      </c>
      <c r="B454" s="186" t="s">
        <v>12228</v>
      </c>
      <c r="C454" s="186" t="s">
        <v>6498</v>
      </c>
      <c r="D454" s="186" t="s">
        <v>6514</v>
      </c>
      <c r="E454" s="186" t="s">
        <v>6499</v>
      </c>
      <c r="F454" s="186" t="s">
        <v>12229</v>
      </c>
      <c r="G454" s="185" t="s">
        <v>3842</v>
      </c>
      <c r="H454" s="187" t="s">
        <v>12236</v>
      </c>
      <c r="I454" s="185" t="s">
        <v>12237</v>
      </c>
      <c r="J454" s="188">
        <v>5</v>
      </c>
      <c r="K454" s="186" t="s">
        <v>11626</v>
      </c>
      <c r="L454" s="188">
        <v>1</v>
      </c>
      <c r="M454" s="186" t="s">
        <v>12232</v>
      </c>
      <c r="N454" s="188" t="s">
        <v>721</v>
      </c>
      <c r="O454" s="186" t="s">
        <v>4226</v>
      </c>
      <c r="P454" s="188">
        <v>1</v>
      </c>
      <c r="Q454" s="186" t="s">
        <v>3957</v>
      </c>
      <c r="R454" s="188" t="s">
        <v>720</v>
      </c>
      <c r="S454" s="186" t="s">
        <v>4278</v>
      </c>
      <c r="T454" s="188" t="s">
        <v>728</v>
      </c>
      <c r="U454" s="186" t="s">
        <v>11661</v>
      </c>
      <c r="V454" s="188" t="s">
        <v>6562</v>
      </c>
      <c r="W454" s="186" t="s">
        <v>6563</v>
      </c>
      <c r="X454" s="188" t="s">
        <v>3246</v>
      </c>
      <c r="Y454" s="186" t="s">
        <v>3960</v>
      </c>
      <c r="Z454" s="186" t="str">
        <f t="shared" si="14"/>
        <v>16 Paz, justicia e instituciones solidas</v>
      </c>
      <c r="AA454" s="188">
        <v>16.100000000000001</v>
      </c>
      <c r="AB454" s="186" t="s">
        <v>4042</v>
      </c>
      <c r="AC454" s="186" t="str">
        <f t="shared" si="15"/>
        <v>16.1 Reducir significativamente todas las formas de violencia y las correspondientes tasas de mortalidad en todo el mundo</v>
      </c>
      <c r="AD454" s="162" t="s">
        <v>9437</v>
      </c>
      <c r="AE454" s="162" t="s">
        <v>9438</v>
      </c>
      <c r="AF454" s="162" t="s">
        <v>4322</v>
      </c>
      <c r="AG454" s="162" t="s">
        <v>9439</v>
      </c>
      <c r="AH454" s="162" t="s">
        <v>719</v>
      </c>
      <c r="AI454" s="162" t="s">
        <v>9440</v>
      </c>
      <c r="AJ454" s="162" t="s">
        <v>9441</v>
      </c>
      <c r="AK454" s="162" t="s">
        <v>3968</v>
      </c>
      <c r="AL454" s="162" t="s">
        <v>9442</v>
      </c>
      <c r="AM454" s="162" t="s">
        <v>4309</v>
      </c>
      <c r="AN454" s="162" t="s">
        <v>3996</v>
      </c>
      <c r="AO454" s="162" t="s">
        <v>3997</v>
      </c>
      <c r="AP454" s="162" t="s">
        <v>719</v>
      </c>
      <c r="AQ454" s="162" t="s">
        <v>9443</v>
      </c>
      <c r="AR454" s="162" t="s">
        <v>9444</v>
      </c>
      <c r="AS454" s="162" t="s">
        <v>9445</v>
      </c>
      <c r="AT454" s="162" t="s">
        <v>8848</v>
      </c>
      <c r="AU454" s="162" t="s">
        <v>8849</v>
      </c>
      <c r="AV454" s="162" t="s">
        <v>9446</v>
      </c>
      <c r="AW454" s="162" t="s">
        <v>8848</v>
      </c>
      <c r="AX454" s="162" t="s">
        <v>8849</v>
      </c>
      <c r="AY454" s="162" t="s">
        <v>9447</v>
      </c>
      <c r="AZ454" s="162" t="s">
        <v>8848</v>
      </c>
      <c r="BA454" s="162" t="s">
        <v>8849</v>
      </c>
      <c r="BB454" s="162" t="s">
        <v>9448</v>
      </c>
      <c r="BC454" s="162" t="s">
        <v>8848</v>
      </c>
      <c r="BD454" s="162" t="s">
        <v>8849</v>
      </c>
      <c r="BE454" s="162" t="s">
        <v>9449</v>
      </c>
      <c r="BF454" s="162" t="s">
        <v>8848</v>
      </c>
      <c r="BG454" s="162" t="s">
        <v>8849</v>
      </c>
      <c r="BH454" s="162" t="s">
        <v>9450</v>
      </c>
      <c r="BI454" s="162" t="s">
        <v>9451</v>
      </c>
      <c r="BJ454" s="162" t="s">
        <v>4811</v>
      </c>
      <c r="BK454" s="162" t="s">
        <v>9452</v>
      </c>
      <c r="BL454" s="162" t="s">
        <v>9451</v>
      </c>
      <c r="BM454" s="162" t="s">
        <v>4811</v>
      </c>
      <c r="BN454" s="162"/>
      <c r="BO454" s="162"/>
      <c r="BP454" s="162"/>
      <c r="BQ454" s="162"/>
      <c r="BR454" s="162"/>
      <c r="BS454" s="162"/>
      <c r="BT454" s="162"/>
      <c r="BU454" s="162"/>
      <c r="BV454" s="162"/>
      <c r="BW454" s="162"/>
      <c r="BX454" s="162"/>
    </row>
    <row r="455" spans="1:76" s="157" customFormat="1" ht="15.75" x14ac:dyDescent="0.25">
      <c r="A455" s="185" t="s">
        <v>586</v>
      </c>
      <c r="B455" s="186" t="s">
        <v>12228</v>
      </c>
      <c r="C455" s="186" t="s">
        <v>6498</v>
      </c>
      <c r="D455" s="186" t="s">
        <v>6514</v>
      </c>
      <c r="E455" s="186" t="s">
        <v>6499</v>
      </c>
      <c r="F455" s="186" t="s">
        <v>12229</v>
      </c>
      <c r="G455" s="185" t="s">
        <v>3855</v>
      </c>
      <c r="H455" s="187" t="s">
        <v>12238</v>
      </c>
      <c r="I455" s="185" t="s">
        <v>12239</v>
      </c>
      <c r="J455" s="188">
        <v>5</v>
      </c>
      <c r="K455" s="186" t="s">
        <v>11626</v>
      </c>
      <c r="L455" s="188">
        <v>2</v>
      </c>
      <c r="M455" s="186" t="s">
        <v>6547</v>
      </c>
      <c r="N455" s="188" t="s">
        <v>720</v>
      </c>
      <c r="O455" s="186" t="s">
        <v>6548</v>
      </c>
      <c r="P455" s="188">
        <v>1</v>
      </c>
      <c r="Q455" s="186" t="s">
        <v>3957</v>
      </c>
      <c r="R455" s="188" t="s">
        <v>720</v>
      </c>
      <c r="S455" s="186" t="s">
        <v>4278</v>
      </c>
      <c r="T455" s="188" t="s">
        <v>728</v>
      </c>
      <c r="U455" s="186" t="s">
        <v>11661</v>
      </c>
      <c r="V455" s="188" t="s">
        <v>6549</v>
      </c>
      <c r="W455" s="186" t="s">
        <v>6550</v>
      </c>
      <c r="X455" s="188" t="s">
        <v>3246</v>
      </c>
      <c r="Y455" s="186" t="s">
        <v>3960</v>
      </c>
      <c r="Z455" s="186" t="str">
        <f t="shared" si="14"/>
        <v>16 Paz, justicia e instituciones solidas</v>
      </c>
      <c r="AA455" s="188">
        <v>16.3</v>
      </c>
      <c r="AB455" s="186" t="s">
        <v>4281</v>
      </c>
      <c r="AC455" s="186" t="str">
        <f t="shared" si="15"/>
        <v>16.3 Promover el estado de derecho en los planos nacional e internacional y garantizar la igualdad de acceso a la justicia para todos</v>
      </c>
      <c r="AD455" s="162" t="s">
        <v>9453</v>
      </c>
      <c r="AE455" s="162" t="s">
        <v>9454</v>
      </c>
      <c r="AF455" s="162" t="s">
        <v>7599</v>
      </c>
      <c r="AG455" s="162" t="s">
        <v>9455</v>
      </c>
      <c r="AH455" s="162" t="s">
        <v>719</v>
      </c>
      <c r="AI455" s="162" t="s">
        <v>9456</v>
      </c>
      <c r="AJ455" s="162" t="s">
        <v>9457</v>
      </c>
      <c r="AK455" s="162" t="s">
        <v>3968</v>
      </c>
      <c r="AL455" s="162" t="s">
        <v>9458</v>
      </c>
      <c r="AM455" s="162" t="s">
        <v>3996</v>
      </c>
      <c r="AN455" s="162" t="s">
        <v>3997</v>
      </c>
      <c r="AO455" s="162" t="s">
        <v>3998</v>
      </c>
      <c r="AP455" s="162" t="s">
        <v>719</v>
      </c>
      <c r="AQ455" s="162" t="s">
        <v>4824</v>
      </c>
      <c r="AR455" s="162" t="s">
        <v>8859</v>
      </c>
      <c r="AS455" s="162" t="s">
        <v>9459</v>
      </c>
      <c r="AT455" s="162" t="s">
        <v>8869</v>
      </c>
      <c r="AU455" s="162" t="s">
        <v>8870</v>
      </c>
      <c r="AV455" s="162" t="s">
        <v>9460</v>
      </c>
      <c r="AW455" s="162" t="s">
        <v>8869</v>
      </c>
      <c r="AX455" s="162" t="s">
        <v>8870</v>
      </c>
      <c r="AY455" s="162" t="s">
        <v>9461</v>
      </c>
      <c r="AZ455" s="162" t="s">
        <v>8869</v>
      </c>
      <c r="BA455" s="162" t="s">
        <v>8870</v>
      </c>
      <c r="BB455" s="162" t="s">
        <v>9462</v>
      </c>
      <c r="BC455" s="162" t="s">
        <v>8869</v>
      </c>
      <c r="BD455" s="162" t="s">
        <v>8870</v>
      </c>
      <c r="BE455" s="162" t="s">
        <v>9463</v>
      </c>
      <c r="BF455" s="162" t="s">
        <v>8869</v>
      </c>
      <c r="BG455" s="162" t="s">
        <v>8870</v>
      </c>
      <c r="BH455" s="162" t="s">
        <v>9464</v>
      </c>
      <c r="BI455" s="162" t="s">
        <v>8869</v>
      </c>
      <c r="BJ455" s="162" t="s">
        <v>8870</v>
      </c>
      <c r="BK455" s="162" t="s">
        <v>9465</v>
      </c>
      <c r="BL455" s="162" t="s">
        <v>8869</v>
      </c>
      <c r="BM455" s="162" t="s">
        <v>8870</v>
      </c>
      <c r="BN455" s="162"/>
      <c r="BO455" s="162"/>
      <c r="BP455" s="162"/>
      <c r="BQ455" s="162"/>
      <c r="BR455" s="162"/>
      <c r="BS455" s="162"/>
      <c r="BT455" s="162"/>
      <c r="BU455" s="162"/>
      <c r="BV455" s="162"/>
      <c r="BW455" s="162"/>
      <c r="BX455" s="162"/>
    </row>
    <row r="456" spans="1:76" s="157" customFormat="1" ht="15.75" x14ac:dyDescent="0.25">
      <c r="A456" s="185" t="s">
        <v>586</v>
      </c>
      <c r="B456" s="186" t="s">
        <v>12228</v>
      </c>
      <c r="C456" s="186" t="s">
        <v>6498</v>
      </c>
      <c r="D456" s="186" t="s">
        <v>6514</v>
      </c>
      <c r="E456" s="186" t="s">
        <v>6499</v>
      </c>
      <c r="F456" s="186" t="s">
        <v>12229</v>
      </c>
      <c r="G456" s="185" t="s">
        <v>666</v>
      </c>
      <c r="H456" s="187" t="s">
        <v>11619</v>
      </c>
      <c r="I456" s="185" t="s">
        <v>3324</v>
      </c>
      <c r="J456" s="188">
        <v>5</v>
      </c>
      <c r="K456" s="186" t="s">
        <v>11626</v>
      </c>
      <c r="L456" s="188">
        <v>1</v>
      </c>
      <c r="M456" s="186" t="s">
        <v>12232</v>
      </c>
      <c r="N456" s="188" t="s">
        <v>720</v>
      </c>
      <c r="O456" s="186" t="s">
        <v>12235</v>
      </c>
      <c r="P456" s="188">
        <v>1</v>
      </c>
      <c r="Q456" s="186" t="s">
        <v>3957</v>
      </c>
      <c r="R456" s="188" t="s">
        <v>739</v>
      </c>
      <c r="S456" s="186" t="s">
        <v>11627</v>
      </c>
      <c r="T456" s="188" t="s">
        <v>719</v>
      </c>
      <c r="U456" s="186" t="s">
        <v>4299</v>
      </c>
      <c r="V456" s="188" t="s">
        <v>3987</v>
      </c>
      <c r="W456" s="186" t="s">
        <v>3988</v>
      </c>
      <c r="X456" s="188" t="s">
        <v>3246</v>
      </c>
      <c r="Y456" s="186" t="s">
        <v>3960</v>
      </c>
      <c r="Z456" s="186" t="str">
        <f t="shared" si="14"/>
        <v>16 Paz, justicia e instituciones solidas</v>
      </c>
      <c r="AA456" s="188">
        <v>16.100000000000001</v>
      </c>
      <c r="AB456" s="186" t="s">
        <v>4042</v>
      </c>
      <c r="AC456" s="186" t="str">
        <f t="shared" si="15"/>
        <v>16.1 Reducir significativamente todas las formas de violencia y las correspondientes tasas de mortalidad en todo el mundo</v>
      </c>
      <c r="AD456" s="162" t="s">
        <v>9466</v>
      </c>
      <c r="AE456" s="162" t="s">
        <v>9438</v>
      </c>
      <c r="AF456" s="162" t="s">
        <v>4623</v>
      </c>
      <c r="AG456" s="162" t="s">
        <v>9467</v>
      </c>
      <c r="AH456" s="162" t="s">
        <v>719</v>
      </c>
      <c r="AI456" s="162" t="s">
        <v>8875</v>
      </c>
      <c r="AJ456" s="162" t="s">
        <v>9468</v>
      </c>
      <c r="AK456" s="162" t="s">
        <v>4013</v>
      </c>
      <c r="AL456" s="162" t="s">
        <v>9469</v>
      </c>
      <c r="AM456" s="162" t="s">
        <v>4141</v>
      </c>
      <c r="AN456" s="162" t="s">
        <v>4016</v>
      </c>
      <c r="AO456" s="162" t="s">
        <v>4592</v>
      </c>
      <c r="AP456" s="162" t="s">
        <v>719</v>
      </c>
      <c r="AQ456" s="162" t="s">
        <v>4627</v>
      </c>
      <c r="AR456" s="162" t="s">
        <v>8878</v>
      </c>
      <c r="AS456" s="162" t="s">
        <v>9470</v>
      </c>
      <c r="AT456" s="162" t="s">
        <v>9471</v>
      </c>
      <c r="AU456" s="162" t="s">
        <v>9066</v>
      </c>
      <c r="AV456" s="162" t="s">
        <v>9472</v>
      </c>
      <c r="AW456" s="162" t="s">
        <v>9471</v>
      </c>
      <c r="AX456" s="162" t="s">
        <v>9066</v>
      </c>
      <c r="AY456" s="162" t="s">
        <v>9473</v>
      </c>
      <c r="AZ456" s="162" t="s">
        <v>9471</v>
      </c>
      <c r="BA456" s="162" t="s">
        <v>9066</v>
      </c>
      <c r="BB456" s="162" t="s">
        <v>9474</v>
      </c>
      <c r="BC456" s="162" t="s">
        <v>9471</v>
      </c>
      <c r="BD456" s="162" t="s">
        <v>9066</v>
      </c>
      <c r="BE456" s="162" t="s">
        <v>9475</v>
      </c>
      <c r="BF456" s="162" t="s">
        <v>9471</v>
      </c>
      <c r="BG456" s="162" t="s">
        <v>9066</v>
      </c>
      <c r="BH456" s="162" t="s">
        <v>9476</v>
      </c>
      <c r="BI456" s="162" t="s">
        <v>9471</v>
      </c>
      <c r="BJ456" s="162" t="s">
        <v>9066</v>
      </c>
      <c r="BK456" s="162" t="s">
        <v>9477</v>
      </c>
      <c r="BL456" s="162" t="s">
        <v>9471</v>
      </c>
      <c r="BM456" s="162" t="s">
        <v>9066</v>
      </c>
      <c r="BN456" s="162"/>
      <c r="BO456" s="162"/>
      <c r="BP456" s="162"/>
      <c r="BQ456" s="162"/>
      <c r="BR456" s="162"/>
      <c r="BS456" s="162"/>
      <c r="BT456" s="162"/>
      <c r="BU456" s="162"/>
      <c r="BV456" s="162"/>
      <c r="BW456" s="162"/>
      <c r="BX456" s="162"/>
    </row>
    <row r="457" spans="1:76" s="157" customFormat="1" ht="15.75" x14ac:dyDescent="0.25">
      <c r="A457" s="185" t="s">
        <v>586</v>
      </c>
      <c r="B457" s="186" t="s">
        <v>12228</v>
      </c>
      <c r="C457" s="186" t="s">
        <v>6498</v>
      </c>
      <c r="D457" s="186" t="s">
        <v>6514</v>
      </c>
      <c r="E457" s="186" t="s">
        <v>6499</v>
      </c>
      <c r="F457" s="186" t="s">
        <v>12229</v>
      </c>
      <c r="G457" s="185" t="s">
        <v>3862</v>
      </c>
      <c r="H457" s="187" t="s">
        <v>11623</v>
      </c>
      <c r="I457" s="185" t="s">
        <v>12240</v>
      </c>
      <c r="J457" s="188">
        <v>5</v>
      </c>
      <c r="K457" s="186" t="s">
        <v>11626</v>
      </c>
      <c r="L457" s="188">
        <v>1</v>
      </c>
      <c r="M457" s="186" t="s">
        <v>12232</v>
      </c>
      <c r="N457" s="188" t="s">
        <v>720</v>
      </c>
      <c r="O457" s="186" t="s">
        <v>12235</v>
      </c>
      <c r="P457" s="188">
        <v>1</v>
      </c>
      <c r="Q457" s="186" t="s">
        <v>3957</v>
      </c>
      <c r="R457" s="188" t="s">
        <v>739</v>
      </c>
      <c r="S457" s="186" t="s">
        <v>11627</v>
      </c>
      <c r="T457" s="188" t="s">
        <v>719</v>
      </c>
      <c r="U457" s="186" t="s">
        <v>4299</v>
      </c>
      <c r="V457" s="188" t="s">
        <v>4005</v>
      </c>
      <c r="W457" s="186" t="s">
        <v>4006</v>
      </c>
      <c r="X457" s="188" t="s">
        <v>3246</v>
      </c>
      <c r="Y457" s="186" t="s">
        <v>3960</v>
      </c>
      <c r="Z457" s="186" t="str">
        <f t="shared" si="14"/>
        <v>16 Paz, justicia e instituciones solidas</v>
      </c>
      <c r="AA457" s="188">
        <v>16.100000000000001</v>
      </c>
      <c r="AB457" s="186" t="s">
        <v>4042</v>
      </c>
      <c r="AC457" s="186" t="str">
        <f t="shared" si="15"/>
        <v>16.1 Reducir significativamente todas las formas de violencia y las correspondientes tasas de mortalidad en todo el mundo</v>
      </c>
      <c r="AD457" s="162" t="s">
        <v>9478</v>
      </c>
      <c r="AE457" s="162" t="s">
        <v>9438</v>
      </c>
      <c r="AF457" s="162" t="s">
        <v>4375</v>
      </c>
      <c r="AG457" s="162" t="s">
        <v>4376</v>
      </c>
      <c r="AH457" s="162" t="s">
        <v>719</v>
      </c>
      <c r="AI457" s="162" t="s">
        <v>9000</v>
      </c>
      <c r="AJ457" s="162" t="s">
        <v>9479</v>
      </c>
      <c r="AK457" s="162" t="s">
        <v>3968</v>
      </c>
      <c r="AL457" s="162" t="s">
        <v>9480</v>
      </c>
      <c r="AM457" s="162" t="s">
        <v>3996</v>
      </c>
      <c r="AN457" s="162" t="s">
        <v>3997</v>
      </c>
      <c r="AO457" s="162" t="s">
        <v>3998</v>
      </c>
      <c r="AP457" s="162" t="s">
        <v>719</v>
      </c>
      <c r="AQ457" s="162" t="s">
        <v>4639</v>
      </c>
      <c r="AR457" s="162" t="s">
        <v>9481</v>
      </c>
      <c r="AS457" s="162" t="s">
        <v>9482</v>
      </c>
      <c r="AT457" s="162" t="s">
        <v>9483</v>
      </c>
      <c r="AU457" s="162" t="s">
        <v>4966</v>
      </c>
      <c r="AV457" s="162" t="s">
        <v>9484</v>
      </c>
      <c r="AW457" s="162" t="s">
        <v>9483</v>
      </c>
      <c r="AX457" s="162" t="s">
        <v>4966</v>
      </c>
      <c r="AY457" s="162" t="s">
        <v>9485</v>
      </c>
      <c r="AZ457" s="162" t="s">
        <v>9483</v>
      </c>
      <c r="BA457" s="162" t="s">
        <v>4966</v>
      </c>
      <c r="BB457" s="162" t="s">
        <v>9486</v>
      </c>
      <c r="BC457" s="162" t="s">
        <v>9483</v>
      </c>
      <c r="BD457" s="162" t="s">
        <v>4966</v>
      </c>
      <c r="BE457" s="162" t="s">
        <v>9487</v>
      </c>
      <c r="BF457" s="162" t="s">
        <v>9483</v>
      </c>
      <c r="BG457" s="162" t="s">
        <v>4966</v>
      </c>
      <c r="BH457" s="162" t="s">
        <v>9488</v>
      </c>
      <c r="BI457" s="162" t="s">
        <v>9483</v>
      </c>
      <c r="BJ457" s="162" t="s">
        <v>4966</v>
      </c>
      <c r="BK457" s="162" t="s">
        <v>9489</v>
      </c>
      <c r="BL457" s="162" t="s">
        <v>9483</v>
      </c>
      <c r="BM457" s="162" t="s">
        <v>4966</v>
      </c>
      <c r="BN457" s="162"/>
      <c r="BO457" s="162"/>
      <c r="BP457" s="162"/>
      <c r="BQ457" s="162"/>
      <c r="BR457" s="162"/>
      <c r="BS457" s="162"/>
      <c r="BT457" s="162"/>
      <c r="BU457" s="162"/>
      <c r="BV457" s="162"/>
      <c r="BW457" s="162"/>
      <c r="BX457" s="162"/>
    </row>
    <row r="458" spans="1:76" s="157" customFormat="1" ht="15.75" x14ac:dyDescent="0.25">
      <c r="A458" s="185" t="s">
        <v>586</v>
      </c>
      <c r="B458" s="186" t="s">
        <v>12228</v>
      </c>
      <c r="C458" s="186" t="s">
        <v>6498</v>
      </c>
      <c r="D458" s="186" t="s">
        <v>6514</v>
      </c>
      <c r="E458" s="186" t="s">
        <v>6499</v>
      </c>
      <c r="F458" s="186" t="s">
        <v>12229</v>
      </c>
      <c r="G458" s="185" t="s">
        <v>667</v>
      </c>
      <c r="H458" s="187" t="s">
        <v>11625</v>
      </c>
      <c r="I458" s="185" t="s">
        <v>3329</v>
      </c>
      <c r="J458" s="188">
        <v>5</v>
      </c>
      <c r="K458" s="186" t="s">
        <v>11626</v>
      </c>
      <c r="L458" s="188">
        <v>3</v>
      </c>
      <c r="M458" s="186" t="s">
        <v>7725</v>
      </c>
      <c r="N458" s="188" t="s">
        <v>728</v>
      </c>
      <c r="O458" s="186" t="s">
        <v>4021</v>
      </c>
      <c r="P458" s="188">
        <v>1</v>
      </c>
      <c r="Q458" s="186" t="s">
        <v>3957</v>
      </c>
      <c r="R458" s="188" t="s">
        <v>739</v>
      </c>
      <c r="S458" s="186" t="s">
        <v>11627</v>
      </c>
      <c r="T458" s="188" t="s">
        <v>720</v>
      </c>
      <c r="U458" s="186" t="s">
        <v>4020</v>
      </c>
      <c r="V458" s="188" t="s">
        <v>4022</v>
      </c>
      <c r="W458" s="186" t="s">
        <v>4023</v>
      </c>
      <c r="X458" s="188" t="s">
        <v>2870</v>
      </c>
      <c r="Y458" s="186" t="s">
        <v>4024</v>
      </c>
      <c r="Z458" s="186" t="str">
        <f t="shared" si="14"/>
        <v>11 Ciudades y comunidades sostenibles</v>
      </c>
      <c r="AA458" s="188">
        <v>11.5</v>
      </c>
      <c r="AB458" s="186" t="s">
        <v>4025</v>
      </c>
      <c r="AC458" s="186" t="str">
        <f t="shared" si="15"/>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458" s="162" t="s">
        <v>8703</v>
      </c>
      <c r="AE458" s="162" t="s">
        <v>9438</v>
      </c>
      <c r="AF458" s="162" t="s">
        <v>4397</v>
      </c>
      <c r="AG458" s="162" t="s">
        <v>7642</v>
      </c>
      <c r="AH458" s="162" t="s">
        <v>719</v>
      </c>
      <c r="AI458" s="162" t="s">
        <v>9490</v>
      </c>
      <c r="AJ458" s="162" t="s">
        <v>9491</v>
      </c>
      <c r="AK458" s="162" t="s">
        <v>4013</v>
      </c>
      <c r="AL458" s="162" t="s">
        <v>9492</v>
      </c>
      <c r="AM458" s="162" t="s">
        <v>4309</v>
      </c>
      <c r="AN458" s="162" t="s">
        <v>4016</v>
      </c>
      <c r="AO458" s="162" t="s">
        <v>4208</v>
      </c>
      <c r="AP458" s="162" t="s">
        <v>719</v>
      </c>
      <c r="AQ458" s="162" t="s">
        <v>4652</v>
      </c>
      <c r="AR458" s="162" t="s">
        <v>9493</v>
      </c>
      <c r="AS458" s="162" t="s">
        <v>9494</v>
      </c>
      <c r="AT458" s="162" t="s">
        <v>9483</v>
      </c>
      <c r="AU458" s="162" t="s">
        <v>4966</v>
      </c>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row>
    <row r="459" spans="1:76" s="157" customFormat="1" ht="15.75" x14ac:dyDescent="0.25">
      <c r="A459" s="185" t="s">
        <v>586</v>
      </c>
      <c r="B459" s="186" t="s">
        <v>12228</v>
      </c>
      <c r="C459" s="186" t="s">
        <v>6498</v>
      </c>
      <c r="D459" s="186" t="s">
        <v>6514</v>
      </c>
      <c r="E459" s="186" t="s">
        <v>6499</v>
      </c>
      <c r="F459" s="186" t="s">
        <v>12229</v>
      </c>
      <c r="G459" s="185" t="s">
        <v>3899</v>
      </c>
      <c r="H459" s="187" t="s">
        <v>12241</v>
      </c>
      <c r="I459" s="185" t="s">
        <v>12242</v>
      </c>
      <c r="J459" s="188">
        <v>5</v>
      </c>
      <c r="K459" s="186" t="s">
        <v>11626</v>
      </c>
      <c r="L459" s="188">
        <v>1</v>
      </c>
      <c r="M459" s="186" t="s">
        <v>12232</v>
      </c>
      <c r="N459" s="188" t="s">
        <v>2583</v>
      </c>
      <c r="O459" s="186" t="s">
        <v>6515</v>
      </c>
      <c r="P459" s="188">
        <v>1</v>
      </c>
      <c r="Q459" s="186" t="s">
        <v>3957</v>
      </c>
      <c r="R459" s="188" t="s">
        <v>739</v>
      </c>
      <c r="S459" s="186" t="s">
        <v>11627</v>
      </c>
      <c r="T459" s="188" t="s">
        <v>719</v>
      </c>
      <c r="U459" s="186" t="s">
        <v>4299</v>
      </c>
      <c r="V459" s="188" t="s">
        <v>6516</v>
      </c>
      <c r="W459" s="186" t="s">
        <v>6517</v>
      </c>
      <c r="X459" s="188" t="s">
        <v>3246</v>
      </c>
      <c r="Y459" s="186" t="s">
        <v>3960</v>
      </c>
      <c r="Z459" s="186" t="str">
        <f t="shared" si="14"/>
        <v>16 Paz, justicia e instituciones solidas</v>
      </c>
      <c r="AA459" s="188">
        <v>16.100000000000001</v>
      </c>
      <c r="AB459" s="186" t="s">
        <v>4042</v>
      </c>
      <c r="AC459" s="186" t="str">
        <f t="shared" si="15"/>
        <v>16.1 Reducir significativamente todas las formas de violencia y las correspondientes tasas de mortalidad en todo el mundo</v>
      </c>
      <c r="AD459" s="162" t="s">
        <v>8887</v>
      </c>
      <c r="AE459" s="162" t="s">
        <v>7651</v>
      </c>
      <c r="AF459" s="162" t="s">
        <v>4659</v>
      </c>
      <c r="AG459" s="162" t="s">
        <v>4660</v>
      </c>
      <c r="AH459" s="162" t="s">
        <v>719</v>
      </c>
      <c r="AI459" s="162" t="s">
        <v>9490</v>
      </c>
      <c r="AJ459" s="162" t="s">
        <v>9495</v>
      </c>
      <c r="AK459" s="162" t="s">
        <v>4013</v>
      </c>
      <c r="AL459" s="162" t="s">
        <v>9496</v>
      </c>
      <c r="AM459" s="162" t="s">
        <v>4141</v>
      </c>
      <c r="AN459" s="162" t="s">
        <v>4016</v>
      </c>
      <c r="AO459" s="162" t="s">
        <v>3998</v>
      </c>
      <c r="AP459" s="162" t="s">
        <v>719</v>
      </c>
      <c r="AQ459" s="162" t="s">
        <v>9497</v>
      </c>
      <c r="AR459" s="162" t="s">
        <v>9498</v>
      </c>
      <c r="AS459" s="162" t="s">
        <v>9499</v>
      </c>
      <c r="AT459" s="162" t="s">
        <v>9483</v>
      </c>
      <c r="AU459" s="162" t="s">
        <v>4966</v>
      </c>
      <c r="AV459" s="162" t="s">
        <v>9500</v>
      </c>
      <c r="AW459" s="162" t="s">
        <v>9483</v>
      </c>
      <c r="AX459" s="162" t="s">
        <v>4966</v>
      </c>
      <c r="AY459" s="162" t="s">
        <v>9501</v>
      </c>
      <c r="AZ459" s="162" t="s">
        <v>9483</v>
      </c>
      <c r="BA459" s="162" t="s">
        <v>4966</v>
      </c>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row>
    <row r="460" spans="1:76" s="157" customFormat="1" ht="15.75" x14ac:dyDescent="0.25">
      <c r="A460" s="185" t="s">
        <v>587</v>
      </c>
      <c r="B460" s="186" t="s">
        <v>12243</v>
      </c>
      <c r="C460" s="186" t="s">
        <v>6632</v>
      </c>
      <c r="D460" s="186" t="s">
        <v>6633</v>
      </c>
      <c r="E460" s="186" t="s">
        <v>12244</v>
      </c>
      <c r="F460" s="186" t="s">
        <v>6634</v>
      </c>
      <c r="G460" s="185" t="s">
        <v>638</v>
      </c>
      <c r="H460" s="187" t="s">
        <v>12245</v>
      </c>
      <c r="I460" s="185" t="s">
        <v>3342</v>
      </c>
      <c r="J460" s="188">
        <v>5</v>
      </c>
      <c r="K460" s="186" t="s">
        <v>11626</v>
      </c>
      <c r="L460" s="188">
        <v>1</v>
      </c>
      <c r="M460" s="186" t="s">
        <v>12232</v>
      </c>
      <c r="N460" s="188" t="s">
        <v>732</v>
      </c>
      <c r="O460" s="186" t="s">
        <v>6635</v>
      </c>
      <c r="P460" s="188">
        <v>1</v>
      </c>
      <c r="Q460" s="186" t="s">
        <v>3957</v>
      </c>
      <c r="R460" s="188" t="s">
        <v>739</v>
      </c>
      <c r="S460" s="186" t="s">
        <v>11627</v>
      </c>
      <c r="T460" s="188" t="s">
        <v>719</v>
      </c>
      <c r="U460" s="186" t="s">
        <v>4299</v>
      </c>
      <c r="V460" s="188" t="s">
        <v>2468</v>
      </c>
      <c r="W460" s="186" t="s">
        <v>6636</v>
      </c>
      <c r="X460" s="188" t="s">
        <v>3246</v>
      </c>
      <c r="Y460" s="186" t="s">
        <v>3960</v>
      </c>
      <c r="Z460" s="186" t="str">
        <f t="shared" si="14"/>
        <v>16 Paz, justicia e instituciones solidas</v>
      </c>
      <c r="AA460" s="188">
        <v>16.600000000000001</v>
      </c>
      <c r="AB460" s="186" t="s">
        <v>3961</v>
      </c>
      <c r="AC460" s="186" t="str">
        <f t="shared" si="15"/>
        <v>16.6 Crear a todos los niveles instituciones eficaces y transparentes que rindan cuentas</v>
      </c>
      <c r="AD460" s="162" t="s">
        <v>4432</v>
      </c>
      <c r="AE460" s="162" t="s">
        <v>9502</v>
      </c>
      <c r="AF460" s="162" t="s">
        <v>8905</v>
      </c>
      <c r="AG460" s="162" t="s">
        <v>4435</v>
      </c>
      <c r="AH460" s="162" t="s">
        <v>719</v>
      </c>
      <c r="AI460" s="162" t="s">
        <v>9503</v>
      </c>
      <c r="AJ460" s="162" t="s">
        <v>9504</v>
      </c>
      <c r="AK460" s="162" t="s">
        <v>4013</v>
      </c>
      <c r="AL460" s="162" t="s">
        <v>9480</v>
      </c>
      <c r="AM460" s="162" t="s">
        <v>3996</v>
      </c>
      <c r="AN460" s="162" t="s">
        <v>3997</v>
      </c>
      <c r="AO460" s="162" t="s">
        <v>3998</v>
      </c>
      <c r="AP460" s="162" t="s">
        <v>719</v>
      </c>
      <c r="AQ460" s="162" t="s">
        <v>8421</v>
      </c>
      <c r="AR460" s="162" t="s">
        <v>9505</v>
      </c>
      <c r="AS460" s="162" t="s">
        <v>9506</v>
      </c>
      <c r="AT460" s="162" t="s">
        <v>9483</v>
      </c>
      <c r="AU460" s="162" t="s">
        <v>4966</v>
      </c>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row>
    <row r="461" spans="1:76" s="157" customFormat="1" ht="15.75" x14ac:dyDescent="0.25">
      <c r="A461" s="185" t="s">
        <v>587</v>
      </c>
      <c r="B461" s="186" t="s">
        <v>12243</v>
      </c>
      <c r="C461" s="186" t="s">
        <v>6632</v>
      </c>
      <c r="D461" s="186" t="s">
        <v>6633</v>
      </c>
      <c r="E461" s="186" t="s">
        <v>12244</v>
      </c>
      <c r="F461" s="186" t="s">
        <v>6634</v>
      </c>
      <c r="G461" s="185" t="s">
        <v>3821</v>
      </c>
      <c r="H461" s="187" t="s">
        <v>12246</v>
      </c>
      <c r="I461" s="185" t="s">
        <v>12247</v>
      </c>
      <c r="J461" s="188">
        <v>5</v>
      </c>
      <c r="K461" s="186" t="s">
        <v>11626</v>
      </c>
      <c r="L461" s="188">
        <v>1</v>
      </c>
      <c r="M461" s="186" t="s">
        <v>12232</v>
      </c>
      <c r="N461" s="188" t="s">
        <v>732</v>
      </c>
      <c r="O461" s="186" t="s">
        <v>6635</v>
      </c>
      <c r="P461" s="188">
        <v>1</v>
      </c>
      <c r="Q461" s="186" t="s">
        <v>3957</v>
      </c>
      <c r="R461" s="188" t="s">
        <v>739</v>
      </c>
      <c r="S461" s="186" t="s">
        <v>11627</v>
      </c>
      <c r="T461" s="188" t="s">
        <v>719</v>
      </c>
      <c r="U461" s="186" t="s">
        <v>4299</v>
      </c>
      <c r="V461" s="188" t="s">
        <v>6649</v>
      </c>
      <c r="W461" s="186" t="s">
        <v>6650</v>
      </c>
      <c r="X461" s="188" t="s">
        <v>3246</v>
      </c>
      <c r="Y461" s="186" t="s">
        <v>3960</v>
      </c>
      <c r="Z461" s="186" t="str">
        <f t="shared" si="14"/>
        <v>16 Paz, justicia e instituciones solidas</v>
      </c>
      <c r="AA461" s="188">
        <v>16.600000000000001</v>
      </c>
      <c r="AB461" s="186" t="s">
        <v>3961</v>
      </c>
      <c r="AC461" s="186" t="str">
        <f t="shared" si="15"/>
        <v>16.6 Crear a todos los niveles instituciones eficaces y transparentes que rindan cuentas</v>
      </c>
      <c r="AD461" s="162" t="s">
        <v>9507</v>
      </c>
      <c r="AE461" s="162" t="s">
        <v>9438</v>
      </c>
      <c r="AF461" s="162" t="s">
        <v>4449</v>
      </c>
      <c r="AG461" s="162" t="s">
        <v>4450</v>
      </c>
      <c r="AH461" s="162" t="s">
        <v>719</v>
      </c>
      <c r="AI461" s="162" t="s">
        <v>9508</v>
      </c>
      <c r="AJ461" s="162" t="s">
        <v>9509</v>
      </c>
      <c r="AK461" s="162" t="s">
        <v>4013</v>
      </c>
      <c r="AL461" s="162" t="s">
        <v>9510</v>
      </c>
      <c r="AM461" s="162" t="s">
        <v>4309</v>
      </c>
      <c r="AN461" s="162" t="s">
        <v>3996</v>
      </c>
      <c r="AO461" s="162" t="s">
        <v>3997</v>
      </c>
      <c r="AP461" s="162" t="s">
        <v>719</v>
      </c>
      <c r="AQ461" s="162" t="s">
        <v>9511</v>
      </c>
      <c r="AR461" s="162" t="s">
        <v>9512</v>
      </c>
      <c r="AS461" s="162" t="s">
        <v>9513</v>
      </c>
      <c r="AT461" s="162" t="s">
        <v>9514</v>
      </c>
      <c r="AU461" s="162" t="s">
        <v>9515</v>
      </c>
      <c r="AV461" s="162" t="s">
        <v>9516</v>
      </c>
      <c r="AW461" s="162" t="s">
        <v>9514</v>
      </c>
      <c r="AX461" s="162" t="s">
        <v>9515</v>
      </c>
      <c r="AY461" s="162" t="s">
        <v>9517</v>
      </c>
      <c r="AZ461" s="162" t="s">
        <v>9514</v>
      </c>
      <c r="BA461" s="162" t="s">
        <v>9515</v>
      </c>
      <c r="BB461" s="162" t="s">
        <v>9518</v>
      </c>
      <c r="BC461" s="162" t="s">
        <v>9514</v>
      </c>
      <c r="BD461" s="162" t="s">
        <v>9515</v>
      </c>
      <c r="BE461" s="162" t="s">
        <v>9519</v>
      </c>
      <c r="BF461" s="162" t="s">
        <v>9520</v>
      </c>
      <c r="BG461" s="162" t="s">
        <v>4966</v>
      </c>
      <c r="BH461" s="162" t="s">
        <v>9521</v>
      </c>
      <c r="BI461" s="162" t="s">
        <v>9520</v>
      </c>
      <c r="BJ461" s="162" t="s">
        <v>4966</v>
      </c>
      <c r="BK461" s="162"/>
      <c r="BL461" s="162"/>
      <c r="BM461" s="162"/>
      <c r="BN461" s="162"/>
      <c r="BO461" s="162"/>
      <c r="BP461" s="162"/>
      <c r="BQ461" s="162"/>
      <c r="BR461" s="162"/>
      <c r="BS461" s="162"/>
      <c r="BT461" s="162"/>
      <c r="BU461" s="162"/>
      <c r="BV461" s="162"/>
      <c r="BW461" s="162"/>
      <c r="BX461" s="162"/>
    </row>
    <row r="462" spans="1:76" s="157" customFormat="1" ht="15.75" x14ac:dyDescent="0.25">
      <c r="A462" s="185" t="s">
        <v>587</v>
      </c>
      <c r="B462" s="186" t="s">
        <v>12243</v>
      </c>
      <c r="C462" s="186" t="s">
        <v>6632</v>
      </c>
      <c r="D462" s="186" t="s">
        <v>6633</v>
      </c>
      <c r="E462" s="186" t="s">
        <v>12244</v>
      </c>
      <c r="F462" s="186" t="s">
        <v>6634</v>
      </c>
      <c r="G462" s="185" t="s">
        <v>666</v>
      </c>
      <c r="H462" s="187" t="s">
        <v>11619</v>
      </c>
      <c r="I462" s="185" t="s">
        <v>3340</v>
      </c>
      <c r="J462" s="188">
        <v>5</v>
      </c>
      <c r="K462" s="186" t="s">
        <v>11626</v>
      </c>
      <c r="L462" s="188">
        <v>1</v>
      </c>
      <c r="M462" s="186" t="s">
        <v>12232</v>
      </c>
      <c r="N462" s="188" t="s">
        <v>732</v>
      </c>
      <c r="O462" s="186" t="s">
        <v>6635</v>
      </c>
      <c r="P462" s="188">
        <v>1</v>
      </c>
      <c r="Q462" s="186" t="s">
        <v>3957</v>
      </c>
      <c r="R462" s="188" t="s">
        <v>739</v>
      </c>
      <c r="S462" s="186" t="s">
        <v>11627</v>
      </c>
      <c r="T462" s="188" t="s">
        <v>719</v>
      </c>
      <c r="U462" s="186" t="s">
        <v>4299</v>
      </c>
      <c r="V462" s="188" t="s">
        <v>3987</v>
      </c>
      <c r="W462" s="186" t="s">
        <v>3988</v>
      </c>
      <c r="X462" s="188" t="s">
        <v>3246</v>
      </c>
      <c r="Y462" s="186" t="s">
        <v>3960</v>
      </c>
      <c r="Z462" s="186" t="str">
        <f t="shared" si="14"/>
        <v>16 Paz, justicia e instituciones solidas</v>
      </c>
      <c r="AA462" s="188">
        <v>16.600000000000001</v>
      </c>
      <c r="AB462" s="186" t="s">
        <v>3961</v>
      </c>
      <c r="AC462" s="186" t="str">
        <f t="shared" si="15"/>
        <v>16.6 Crear a todos los niveles instituciones eficaces y transparentes que rindan cuentas</v>
      </c>
      <c r="AD462" s="162" t="s">
        <v>9522</v>
      </c>
      <c r="AE462" s="162" t="s">
        <v>9438</v>
      </c>
      <c r="AF462" s="162" t="s">
        <v>4465</v>
      </c>
      <c r="AG462" s="162" t="s">
        <v>9523</v>
      </c>
      <c r="AH462" s="162" t="s">
        <v>719</v>
      </c>
      <c r="AI462" s="162" t="s">
        <v>9524</v>
      </c>
      <c r="AJ462" s="162" t="s">
        <v>9525</v>
      </c>
      <c r="AK462" s="162" t="s">
        <v>4013</v>
      </c>
      <c r="AL462" s="162" t="s">
        <v>9526</v>
      </c>
      <c r="AM462" s="162" t="s">
        <v>2419</v>
      </c>
      <c r="AN462" s="162" t="s">
        <v>3996</v>
      </c>
      <c r="AO462" s="162" t="s">
        <v>4219</v>
      </c>
      <c r="AP462" s="162" t="s">
        <v>719</v>
      </c>
      <c r="AQ462" s="162" t="s">
        <v>9527</v>
      </c>
      <c r="AR462" s="162" t="s">
        <v>9528</v>
      </c>
      <c r="AS462" s="162" t="s">
        <v>9529</v>
      </c>
      <c r="AT462" s="162" t="s">
        <v>9530</v>
      </c>
      <c r="AU462" s="162" t="s">
        <v>9531</v>
      </c>
      <c r="AV462" s="162" t="s">
        <v>9532</v>
      </c>
      <c r="AW462" s="162" t="s">
        <v>9530</v>
      </c>
      <c r="AX462" s="162" t="s">
        <v>9531</v>
      </c>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row>
    <row r="463" spans="1:76" s="157" customFormat="1" ht="15.75" x14ac:dyDescent="0.25">
      <c r="A463" s="185" t="s">
        <v>587</v>
      </c>
      <c r="B463" s="186" t="s">
        <v>12243</v>
      </c>
      <c r="C463" s="186" t="s">
        <v>6632</v>
      </c>
      <c r="D463" s="186" t="s">
        <v>6633</v>
      </c>
      <c r="E463" s="186" t="s">
        <v>12244</v>
      </c>
      <c r="F463" s="186" t="s">
        <v>6634</v>
      </c>
      <c r="G463" s="185" t="s">
        <v>3862</v>
      </c>
      <c r="H463" s="187" t="s">
        <v>11623</v>
      </c>
      <c r="I463" s="185" t="s">
        <v>12248</v>
      </c>
      <c r="J463" s="188">
        <v>5</v>
      </c>
      <c r="K463" s="186" t="s">
        <v>11626</v>
      </c>
      <c r="L463" s="188">
        <v>1</v>
      </c>
      <c r="M463" s="186" t="s">
        <v>12232</v>
      </c>
      <c r="N463" s="188" t="s">
        <v>732</v>
      </c>
      <c r="O463" s="186" t="s">
        <v>6635</v>
      </c>
      <c r="P463" s="188">
        <v>1</v>
      </c>
      <c r="Q463" s="186" t="s">
        <v>3957</v>
      </c>
      <c r="R463" s="188" t="s">
        <v>739</v>
      </c>
      <c r="S463" s="186" t="s">
        <v>11627</v>
      </c>
      <c r="T463" s="188" t="s">
        <v>719</v>
      </c>
      <c r="U463" s="186" t="s">
        <v>4299</v>
      </c>
      <c r="V463" s="188" t="s">
        <v>4005</v>
      </c>
      <c r="W463" s="186" t="s">
        <v>4006</v>
      </c>
      <c r="X463" s="188" t="s">
        <v>3246</v>
      </c>
      <c r="Y463" s="186" t="s">
        <v>3960</v>
      </c>
      <c r="Z463" s="186" t="str">
        <f t="shared" si="14"/>
        <v>16 Paz, justicia e instituciones solidas</v>
      </c>
      <c r="AA463" s="188">
        <v>16.600000000000001</v>
      </c>
      <c r="AB463" s="186" t="s">
        <v>3961</v>
      </c>
      <c r="AC463" s="186" t="str">
        <f t="shared" si="15"/>
        <v>16.6 Crear a todos los niveles instituciones eficaces y transparentes que rindan cuentas</v>
      </c>
      <c r="AD463" s="162" t="s">
        <v>9533</v>
      </c>
      <c r="AE463" s="162" t="s">
        <v>9454</v>
      </c>
      <c r="AF463" s="162" t="s">
        <v>4481</v>
      </c>
      <c r="AG463" s="162" t="s">
        <v>4911</v>
      </c>
      <c r="AH463" s="162" t="s">
        <v>719</v>
      </c>
      <c r="AI463" s="162" t="s">
        <v>9524</v>
      </c>
      <c r="AJ463" s="162" t="s">
        <v>9534</v>
      </c>
      <c r="AK463" s="162" t="s">
        <v>4013</v>
      </c>
      <c r="AL463" s="162" t="s">
        <v>9535</v>
      </c>
      <c r="AM463" s="162" t="s">
        <v>4015</v>
      </c>
      <c r="AN463" s="162" t="s">
        <v>5334</v>
      </c>
      <c r="AO463" s="162" t="s">
        <v>4592</v>
      </c>
      <c r="AP463" s="162" t="s">
        <v>719</v>
      </c>
      <c r="AQ463" s="162" t="s">
        <v>4703</v>
      </c>
      <c r="AR463" s="162" t="s">
        <v>9536</v>
      </c>
      <c r="AS463" s="162" t="s">
        <v>9537</v>
      </c>
      <c r="AT463" s="162" t="s">
        <v>9538</v>
      </c>
      <c r="AU463" s="162" t="s">
        <v>9539</v>
      </c>
      <c r="AV463" s="162" t="s">
        <v>9540</v>
      </c>
      <c r="AW463" s="162" t="s">
        <v>9538</v>
      </c>
      <c r="AX463" s="162" t="s">
        <v>9539</v>
      </c>
      <c r="AY463" s="162" t="s">
        <v>9541</v>
      </c>
      <c r="AZ463" s="162" t="s">
        <v>9538</v>
      </c>
      <c r="BA463" s="162" t="s">
        <v>9539</v>
      </c>
      <c r="BB463" s="162" t="s">
        <v>9542</v>
      </c>
      <c r="BC463" s="162" t="s">
        <v>9538</v>
      </c>
      <c r="BD463" s="162" t="s">
        <v>9539</v>
      </c>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row>
    <row r="464" spans="1:76" s="157" customFormat="1" ht="15.75" x14ac:dyDescent="0.25">
      <c r="A464" s="185" t="s">
        <v>587</v>
      </c>
      <c r="B464" s="186" t="s">
        <v>12243</v>
      </c>
      <c r="C464" s="186" t="s">
        <v>6632</v>
      </c>
      <c r="D464" s="186" t="s">
        <v>6633</v>
      </c>
      <c r="E464" s="186" t="s">
        <v>12244</v>
      </c>
      <c r="F464" s="186" t="s">
        <v>6634</v>
      </c>
      <c r="G464" s="185" t="s">
        <v>667</v>
      </c>
      <c r="H464" s="187" t="s">
        <v>11625</v>
      </c>
      <c r="I464" s="185" t="s">
        <v>3337</v>
      </c>
      <c r="J464" s="188">
        <v>5</v>
      </c>
      <c r="K464" s="186" t="s">
        <v>11626</v>
      </c>
      <c r="L464" s="188">
        <v>3</v>
      </c>
      <c r="M464" s="186" t="s">
        <v>7725</v>
      </c>
      <c r="N464" s="188" t="s">
        <v>728</v>
      </c>
      <c r="O464" s="186" t="s">
        <v>4021</v>
      </c>
      <c r="P464" s="188">
        <v>1</v>
      </c>
      <c r="Q464" s="186" t="s">
        <v>3957</v>
      </c>
      <c r="R464" s="188" t="s">
        <v>739</v>
      </c>
      <c r="S464" s="186" t="s">
        <v>11627</v>
      </c>
      <c r="T464" s="188" t="s">
        <v>720</v>
      </c>
      <c r="U464" s="186" t="s">
        <v>4020</v>
      </c>
      <c r="V464" s="188" t="s">
        <v>4022</v>
      </c>
      <c r="W464" s="186" t="s">
        <v>4023</v>
      </c>
      <c r="X464" s="188" t="s">
        <v>2870</v>
      </c>
      <c r="Y464" s="186" t="s">
        <v>4024</v>
      </c>
      <c r="Z464" s="186" t="str">
        <f t="shared" si="14"/>
        <v>11 Ciudades y comunidades sostenibles</v>
      </c>
      <c r="AA464" s="188">
        <v>11.5</v>
      </c>
      <c r="AB464" s="186" t="s">
        <v>4025</v>
      </c>
      <c r="AC464" s="186" t="str">
        <f t="shared" si="15"/>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464" s="162" t="s">
        <v>9543</v>
      </c>
      <c r="AE464" s="162" t="s">
        <v>9438</v>
      </c>
      <c r="AF464" s="162" t="s">
        <v>4492</v>
      </c>
      <c r="AG464" s="162" t="s">
        <v>9544</v>
      </c>
      <c r="AH464" s="162" t="s">
        <v>719</v>
      </c>
      <c r="AI464" s="162" t="s">
        <v>9545</v>
      </c>
      <c r="AJ464" s="162" t="s">
        <v>9546</v>
      </c>
      <c r="AK464" s="162" t="s">
        <v>3968</v>
      </c>
      <c r="AL464" s="162" t="s">
        <v>9547</v>
      </c>
      <c r="AM464" s="162" t="s">
        <v>5566</v>
      </c>
      <c r="AN464" s="162" t="s">
        <v>4953</v>
      </c>
      <c r="AO464" s="162" t="s">
        <v>9548</v>
      </c>
      <c r="AP464" s="162" t="s">
        <v>719</v>
      </c>
      <c r="AQ464" s="162" t="s">
        <v>4710</v>
      </c>
      <c r="AR464" s="162" t="s">
        <v>9549</v>
      </c>
      <c r="AS464" s="162" t="s">
        <v>9550</v>
      </c>
      <c r="AT464" s="162" t="s">
        <v>9538</v>
      </c>
      <c r="AU464" s="162" t="s">
        <v>9066</v>
      </c>
      <c r="AV464" s="162" t="s">
        <v>9551</v>
      </c>
      <c r="AW464" s="162" t="s">
        <v>9538</v>
      </c>
      <c r="AX464" s="162" t="s">
        <v>9066</v>
      </c>
      <c r="AY464" s="162" t="s">
        <v>9552</v>
      </c>
      <c r="AZ464" s="162" t="s">
        <v>9471</v>
      </c>
      <c r="BA464" s="162" t="s">
        <v>9066</v>
      </c>
      <c r="BB464" s="162" t="s">
        <v>9553</v>
      </c>
      <c r="BC464" s="162" t="s">
        <v>9538</v>
      </c>
      <c r="BD464" s="162" t="s">
        <v>9066</v>
      </c>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row>
    <row r="465" spans="1:76" s="157" customFormat="1" ht="15.75" x14ac:dyDescent="0.25">
      <c r="A465" s="185" t="s">
        <v>587</v>
      </c>
      <c r="B465" s="186" t="s">
        <v>12243</v>
      </c>
      <c r="C465" s="186" t="s">
        <v>6632</v>
      </c>
      <c r="D465" s="186" t="s">
        <v>6633</v>
      </c>
      <c r="E465" s="186" t="s">
        <v>12244</v>
      </c>
      <c r="F465" s="186" t="s">
        <v>6634</v>
      </c>
      <c r="G465" s="185" t="s">
        <v>3892</v>
      </c>
      <c r="H465" s="187" t="s">
        <v>12249</v>
      </c>
      <c r="I465" s="185" t="s">
        <v>12250</v>
      </c>
      <c r="J465" s="188">
        <v>5</v>
      </c>
      <c r="K465" s="186" t="s">
        <v>11626</v>
      </c>
      <c r="L465" s="188">
        <v>1</v>
      </c>
      <c r="M465" s="186" t="s">
        <v>12232</v>
      </c>
      <c r="N465" s="188" t="s">
        <v>732</v>
      </c>
      <c r="O465" s="186" t="s">
        <v>6635</v>
      </c>
      <c r="P465" s="188">
        <v>1</v>
      </c>
      <c r="Q465" s="186" t="s">
        <v>3957</v>
      </c>
      <c r="R465" s="188" t="s">
        <v>739</v>
      </c>
      <c r="S465" s="186" t="s">
        <v>11627</v>
      </c>
      <c r="T465" s="188" t="s">
        <v>719</v>
      </c>
      <c r="U465" s="186" t="s">
        <v>4299</v>
      </c>
      <c r="V465" s="188" t="s">
        <v>2468</v>
      </c>
      <c r="W465" s="186" t="s">
        <v>6636</v>
      </c>
      <c r="X465" s="188" t="s">
        <v>3246</v>
      </c>
      <c r="Y465" s="186" t="s">
        <v>3960</v>
      </c>
      <c r="Z465" s="186" t="str">
        <f t="shared" si="14"/>
        <v>16 Paz, justicia e instituciones solidas</v>
      </c>
      <c r="AA465" s="188">
        <v>16.600000000000001</v>
      </c>
      <c r="AB465" s="186" t="s">
        <v>3961</v>
      </c>
      <c r="AC465" s="186" t="str">
        <f t="shared" si="15"/>
        <v>16.6 Crear a todos los niveles instituciones eficaces y transparentes que rindan cuentas</v>
      </c>
      <c r="AD465" s="162" t="s">
        <v>9554</v>
      </c>
      <c r="AE465" s="162" t="s">
        <v>9555</v>
      </c>
      <c r="AF465" s="162" t="s">
        <v>3991</v>
      </c>
      <c r="AG465" s="162" t="s">
        <v>9556</v>
      </c>
      <c r="AH465" s="162" t="s">
        <v>719</v>
      </c>
      <c r="AI465" s="162" t="s">
        <v>9014</v>
      </c>
      <c r="AJ465" s="162" t="s">
        <v>8771</v>
      </c>
      <c r="AK465" s="162" t="s">
        <v>4013</v>
      </c>
      <c r="AL465" s="162" t="s">
        <v>9557</v>
      </c>
      <c r="AM465" s="162" t="s">
        <v>3996</v>
      </c>
      <c r="AN465" s="162" t="s">
        <v>3997</v>
      </c>
      <c r="AO465" s="162" t="s">
        <v>3998</v>
      </c>
      <c r="AP465" s="162" t="s">
        <v>719</v>
      </c>
      <c r="AQ465" s="162" t="s">
        <v>9016</v>
      </c>
      <c r="AR465" s="162" t="s">
        <v>9558</v>
      </c>
      <c r="AS465" s="162" t="s">
        <v>9018</v>
      </c>
      <c r="AT465" s="162" t="s">
        <v>9559</v>
      </c>
      <c r="AU465" s="162" t="s">
        <v>4935</v>
      </c>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row>
    <row r="466" spans="1:76" s="157" customFormat="1" ht="15.75" x14ac:dyDescent="0.25">
      <c r="A466" s="185" t="s">
        <v>588</v>
      </c>
      <c r="B466" s="186" t="s">
        <v>12251</v>
      </c>
      <c r="C466" s="186" t="s">
        <v>6689</v>
      </c>
      <c r="D466" s="186" t="s">
        <v>6690</v>
      </c>
      <c r="E466" s="186" t="s">
        <v>12252</v>
      </c>
      <c r="F466" s="186" t="s">
        <v>6691</v>
      </c>
      <c r="G466" s="185" t="s">
        <v>638</v>
      </c>
      <c r="H466" s="187" t="s">
        <v>12245</v>
      </c>
      <c r="I466" s="185" t="s">
        <v>3351</v>
      </c>
      <c r="J466" s="188">
        <v>5</v>
      </c>
      <c r="K466" s="186" t="s">
        <v>11626</v>
      </c>
      <c r="L466" s="188">
        <v>1</v>
      </c>
      <c r="M466" s="186" t="s">
        <v>12232</v>
      </c>
      <c r="N466" s="188" t="s">
        <v>732</v>
      </c>
      <c r="O466" s="186" t="s">
        <v>6635</v>
      </c>
      <c r="P466" s="188">
        <v>1</v>
      </c>
      <c r="Q466" s="186" t="s">
        <v>3957</v>
      </c>
      <c r="R466" s="188" t="s">
        <v>739</v>
      </c>
      <c r="S466" s="186" t="s">
        <v>11627</v>
      </c>
      <c r="T466" s="188" t="s">
        <v>719</v>
      </c>
      <c r="U466" s="186" t="s">
        <v>4299</v>
      </c>
      <c r="V466" s="188" t="s">
        <v>2468</v>
      </c>
      <c r="W466" s="186" t="s">
        <v>6636</v>
      </c>
      <c r="X466" s="188" t="s">
        <v>3246</v>
      </c>
      <c r="Y466" s="186" t="s">
        <v>3960</v>
      </c>
      <c r="Z466" s="186" t="str">
        <f t="shared" si="14"/>
        <v>16 Paz, justicia e instituciones solidas</v>
      </c>
      <c r="AA466" s="188">
        <v>16.600000000000001</v>
      </c>
      <c r="AB466" s="186" t="s">
        <v>3961</v>
      </c>
      <c r="AC466" s="186" t="str">
        <f t="shared" si="15"/>
        <v>16.6 Crear a todos los niveles instituciones eficaces y transparentes que rindan cuentas</v>
      </c>
      <c r="AD466" s="162" t="s">
        <v>6107</v>
      </c>
      <c r="AE466" s="162" t="s">
        <v>9560</v>
      </c>
      <c r="AF466" s="162" t="s">
        <v>4076</v>
      </c>
      <c r="AG466" s="162" t="s">
        <v>9561</v>
      </c>
      <c r="AH466" s="162" t="s">
        <v>719</v>
      </c>
      <c r="AI466" s="162" t="s">
        <v>9562</v>
      </c>
      <c r="AJ466" s="162" t="s">
        <v>9563</v>
      </c>
      <c r="AK466" s="162" t="s">
        <v>4013</v>
      </c>
      <c r="AL466" s="162" t="s">
        <v>9564</v>
      </c>
      <c r="AM466" s="162" t="s">
        <v>2419</v>
      </c>
      <c r="AN466" s="162" t="s">
        <v>3996</v>
      </c>
      <c r="AO466" s="162" t="s">
        <v>3997</v>
      </c>
      <c r="AP466" s="162" t="s">
        <v>719</v>
      </c>
      <c r="AQ466" s="162" t="s">
        <v>9024</v>
      </c>
      <c r="AR466" s="162" t="s">
        <v>9565</v>
      </c>
      <c r="AS466" s="162" t="s">
        <v>8781</v>
      </c>
      <c r="AT466" s="162" t="s">
        <v>9451</v>
      </c>
      <c r="AU466" s="162" t="s">
        <v>4811</v>
      </c>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row>
    <row r="467" spans="1:76" s="157" customFormat="1" ht="15.75" x14ac:dyDescent="0.25">
      <c r="A467" s="185" t="s">
        <v>588</v>
      </c>
      <c r="B467" s="186" t="s">
        <v>12251</v>
      </c>
      <c r="C467" s="186" t="s">
        <v>6689</v>
      </c>
      <c r="D467" s="186" t="s">
        <v>6690</v>
      </c>
      <c r="E467" s="186" t="s">
        <v>12252</v>
      </c>
      <c r="F467" s="186" t="s">
        <v>6691</v>
      </c>
      <c r="G467" s="185" t="s">
        <v>3820</v>
      </c>
      <c r="H467" s="187" t="s">
        <v>12233</v>
      </c>
      <c r="I467" s="185" t="s">
        <v>12253</v>
      </c>
      <c r="J467" s="188">
        <v>5</v>
      </c>
      <c r="K467" s="186" t="s">
        <v>11626</v>
      </c>
      <c r="L467" s="188">
        <v>1</v>
      </c>
      <c r="M467" s="186" t="s">
        <v>12232</v>
      </c>
      <c r="N467" s="188">
        <v>12</v>
      </c>
      <c r="O467" s="186" t="s">
        <v>12254</v>
      </c>
      <c r="P467" s="188">
        <v>1</v>
      </c>
      <c r="Q467" s="186" t="s">
        <v>3957</v>
      </c>
      <c r="R467" s="188" t="s">
        <v>739</v>
      </c>
      <c r="S467" s="186" t="s">
        <v>11627</v>
      </c>
      <c r="T467" s="188" t="s">
        <v>719</v>
      </c>
      <c r="U467" s="186" t="s">
        <v>4299</v>
      </c>
      <c r="V467" s="188" t="s">
        <v>6702</v>
      </c>
      <c r="W467" s="186" t="s">
        <v>6703</v>
      </c>
      <c r="X467" s="188" t="s">
        <v>3246</v>
      </c>
      <c r="Y467" s="186" t="s">
        <v>3960</v>
      </c>
      <c r="Z467" s="186" t="str">
        <f t="shared" si="14"/>
        <v>16 Paz, justicia e instituciones solidas</v>
      </c>
      <c r="AA467" s="188">
        <v>16.100000000000001</v>
      </c>
      <c r="AB467" s="186" t="s">
        <v>4042</v>
      </c>
      <c r="AC467" s="186" t="str">
        <f t="shared" si="15"/>
        <v>16.1 Reducir significativamente todas las formas de violencia y las correspondientes tasas de mortalidad en todo el mundo</v>
      </c>
      <c r="AD467" s="162" t="s">
        <v>9566</v>
      </c>
      <c r="AE467" s="162" t="s">
        <v>9567</v>
      </c>
      <c r="AF467" s="162" t="s">
        <v>9568</v>
      </c>
      <c r="AG467" s="162" t="s">
        <v>9569</v>
      </c>
      <c r="AH467" s="162" t="s">
        <v>719</v>
      </c>
      <c r="AI467" s="162" t="s">
        <v>9524</v>
      </c>
      <c r="AJ467" s="162" t="s">
        <v>9570</v>
      </c>
      <c r="AK467" s="162" t="s">
        <v>4013</v>
      </c>
      <c r="AL467" s="162" t="s">
        <v>9571</v>
      </c>
      <c r="AM467" s="162" t="s">
        <v>3996</v>
      </c>
      <c r="AN467" s="162" t="s">
        <v>5334</v>
      </c>
      <c r="AO467" s="162" t="s">
        <v>3998</v>
      </c>
      <c r="AP467" s="162" t="s">
        <v>719</v>
      </c>
      <c r="AQ467" s="162" t="s">
        <v>8589</v>
      </c>
      <c r="AR467" s="162" t="s">
        <v>9569</v>
      </c>
      <c r="AS467" s="162" t="s">
        <v>9572</v>
      </c>
      <c r="AT467" s="162" t="s">
        <v>9573</v>
      </c>
      <c r="AU467" s="162" t="s">
        <v>9574</v>
      </c>
      <c r="AV467" s="162" t="s">
        <v>9575</v>
      </c>
      <c r="AW467" s="162" t="s">
        <v>9573</v>
      </c>
      <c r="AX467" s="162" t="s">
        <v>9574</v>
      </c>
      <c r="AY467" s="162" t="s">
        <v>9576</v>
      </c>
      <c r="AZ467" s="162" t="s">
        <v>9573</v>
      </c>
      <c r="BA467" s="162" t="s">
        <v>9574</v>
      </c>
      <c r="BB467" s="162" t="s">
        <v>9577</v>
      </c>
      <c r="BC467" s="162" t="s">
        <v>9573</v>
      </c>
      <c r="BD467" s="162" t="s">
        <v>9574</v>
      </c>
      <c r="BE467" s="162" t="s">
        <v>9578</v>
      </c>
      <c r="BF467" s="162" t="s">
        <v>9573</v>
      </c>
      <c r="BG467" s="162" t="s">
        <v>9574</v>
      </c>
      <c r="BH467" s="162"/>
      <c r="BI467" s="162"/>
      <c r="BJ467" s="162"/>
      <c r="BK467" s="162"/>
      <c r="BL467" s="162"/>
      <c r="BM467" s="162"/>
      <c r="BN467" s="162"/>
      <c r="BO467" s="162"/>
      <c r="BP467" s="162"/>
      <c r="BQ467" s="162"/>
      <c r="BR467" s="162"/>
      <c r="BS467" s="162"/>
      <c r="BT467" s="162"/>
      <c r="BU467" s="162"/>
      <c r="BV467" s="162"/>
      <c r="BW467" s="162"/>
      <c r="BX467" s="162"/>
    </row>
    <row r="468" spans="1:76" s="157" customFormat="1" ht="15.75" x14ac:dyDescent="0.25">
      <c r="A468" s="185" t="s">
        <v>588</v>
      </c>
      <c r="B468" s="186" t="s">
        <v>12251</v>
      </c>
      <c r="C468" s="186" t="s">
        <v>6689</v>
      </c>
      <c r="D468" s="186" t="s">
        <v>6690</v>
      </c>
      <c r="E468" s="186" t="s">
        <v>12252</v>
      </c>
      <c r="F468" s="186" t="s">
        <v>6691</v>
      </c>
      <c r="G468" s="185" t="s">
        <v>666</v>
      </c>
      <c r="H468" s="187" t="s">
        <v>11619</v>
      </c>
      <c r="I468" s="185" t="s">
        <v>3348</v>
      </c>
      <c r="J468" s="188">
        <v>5</v>
      </c>
      <c r="K468" s="186" t="s">
        <v>11626</v>
      </c>
      <c r="L468" s="188">
        <v>1</v>
      </c>
      <c r="M468" s="186" t="s">
        <v>12232</v>
      </c>
      <c r="N468" s="188">
        <v>12</v>
      </c>
      <c r="O468" s="186" t="s">
        <v>12254</v>
      </c>
      <c r="P468" s="188">
        <v>1</v>
      </c>
      <c r="Q468" s="186" t="s">
        <v>3957</v>
      </c>
      <c r="R468" s="188" t="s">
        <v>739</v>
      </c>
      <c r="S468" s="186" t="s">
        <v>11627</v>
      </c>
      <c r="T468" s="188" t="s">
        <v>719</v>
      </c>
      <c r="U468" s="186" t="s">
        <v>4299</v>
      </c>
      <c r="V468" s="188" t="s">
        <v>3987</v>
      </c>
      <c r="W468" s="186" t="s">
        <v>3988</v>
      </c>
      <c r="X468" s="188" t="s">
        <v>3246</v>
      </c>
      <c r="Y468" s="186" t="s">
        <v>3960</v>
      </c>
      <c r="Z468" s="186" t="str">
        <f t="shared" si="14"/>
        <v>16 Paz, justicia e instituciones solidas</v>
      </c>
      <c r="AA468" s="188">
        <v>16.100000000000001</v>
      </c>
      <c r="AB468" s="186" t="s">
        <v>4042</v>
      </c>
      <c r="AC468" s="186" t="str">
        <f t="shared" si="15"/>
        <v>16.1 Reducir significativamente todas las formas de violencia y las correspondientes tasas de mortalidad en todo el mundo</v>
      </c>
      <c r="AD468" s="162" t="s">
        <v>8966</v>
      </c>
      <c r="AE468" s="162" t="s">
        <v>9438</v>
      </c>
      <c r="AF468" s="162" t="s">
        <v>4538</v>
      </c>
      <c r="AG468" s="162" t="s">
        <v>4539</v>
      </c>
      <c r="AH468" s="162" t="s">
        <v>719</v>
      </c>
      <c r="AI468" s="162" t="s">
        <v>8967</v>
      </c>
      <c r="AJ468" s="162" t="s">
        <v>8968</v>
      </c>
      <c r="AK468" s="162" t="s">
        <v>4013</v>
      </c>
      <c r="AL468" s="162" t="s">
        <v>9579</v>
      </c>
      <c r="AM468" s="162" t="s">
        <v>4309</v>
      </c>
      <c r="AN468" s="162" t="s">
        <v>4016</v>
      </c>
      <c r="AO468" s="162" t="s">
        <v>4592</v>
      </c>
      <c r="AP468" s="162" t="s">
        <v>719</v>
      </c>
      <c r="AQ468" s="162" t="s">
        <v>4753</v>
      </c>
      <c r="AR468" s="162" t="s">
        <v>8971</v>
      </c>
      <c r="AS468" s="162" t="s">
        <v>9580</v>
      </c>
      <c r="AT468" s="162" t="s">
        <v>9581</v>
      </c>
      <c r="AU468" s="162" t="s">
        <v>9582</v>
      </c>
      <c r="AV468" s="162" t="s">
        <v>9583</v>
      </c>
      <c r="AW468" s="162" t="s">
        <v>9581</v>
      </c>
      <c r="AX468" s="162" t="s">
        <v>9582</v>
      </c>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row>
    <row r="469" spans="1:76" s="157" customFormat="1" ht="15.75" x14ac:dyDescent="0.25">
      <c r="A469" s="185" t="s">
        <v>588</v>
      </c>
      <c r="B469" s="186" t="s">
        <v>12251</v>
      </c>
      <c r="C469" s="186" t="s">
        <v>6689</v>
      </c>
      <c r="D469" s="186" t="s">
        <v>6690</v>
      </c>
      <c r="E469" s="186" t="s">
        <v>12252</v>
      </c>
      <c r="F469" s="186" t="s">
        <v>6691</v>
      </c>
      <c r="G469" s="185" t="s">
        <v>3862</v>
      </c>
      <c r="H469" s="187" t="s">
        <v>11623</v>
      </c>
      <c r="I469" s="185" t="s">
        <v>12255</v>
      </c>
      <c r="J469" s="188">
        <v>5</v>
      </c>
      <c r="K469" s="186" t="s">
        <v>11626</v>
      </c>
      <c r="L469" s="188">
        <v>1</v>
      </c>
      <c r="M469" s="186" t="s">
        <v>12232</v>
      </c>
      <c r="N469" s="188" t="s">
        <v>3331</v>
      </c>
      <c r="O469" s="186" t="s">
        <v>12254</v>
      </c>
      <c r="P469" s="188">
        <v>1</v>
      </c>
      <c r="Q469" s="186" t="s">
        <v>3957</v>
      </c>
      <c r="R469" s="188" t="s">
        <v>739</v>
      </c>
      <c r="S469" s="186" t="s">
        <v>11627</v>
      </c>
      <c r="T469" s="188" t="s">
        <v>719</v>
      </c>
      <c r="U469" s="186" t="s">
        <v>4299</v>
      </c>
      <c r="V469" s="188" t="s">
        <v>4005</v>
      </c>
      <c r="W469" s="186" t="s">
        <v>4006</v>
      </c>
      <c r="X469" s="188" t="s">
        <v>3246</v>
      </c>
      <c r="Y469" s="186" t="s">
        <v>3960</v>
      </c>
      <c r="Z469" s="186" t="str">
        <f t="shared" si="14"/>
        <v>16 Paz, justicia e instituciones solidas</v>
      </c>
      <c r="AA469" s="188">
        <v>16.100000000000001</v>
      </c>
      <c r="AB469" s="186" t="s">
        <v>4042</v>
      </c>
      <c r="AC469" s="186" t="str">
        <f t="shared" si="15"/>
        <v>16.1 Reducir significativamente todas las formas de violencia y las correspondientes tasas de mortalidad en todo el mundo</v>
      </c>
      <c r="AD469" s="162" t="s">
        <v>9584</v>
      </c>
      <c r="AE469" s="162" t="s">
        <v>9585</v>
      </c>
      <c r="AF469" s="162" t="s">
        <v>9585</v>
      </c>
      <c r="AG469" s="162" t="s">
        <v>9586</v>
      </c>
      <c r="AH469" s="162" t="s">
        <v>719</v>
      </c>
      <c r="AI469" s="162" t="s">
        <v>9587</v>
      </c>
      <c r="AJ469" s="162" t="s">
        <v>9588</v>
      </c>
      <c r="AK469" s="162" t="s">
        <v>4013</v>
      </c>
      <c r="AL469" s="162" t="s">
        <v>9480</v>
      </c>
      <c r="AM469" s="162" t="s">
        <v>2419</v>
      </c>
      <c r="AN469" s="162" t="s">
        <v>4218</v>
      </c>
      <c r="AO469" s="162" t="s">
        <v>5553</v>
      </c>
      <c r="AP469" s="162" t="s">
        <v>719</v>
      </c>
      <c r="AQ469" s="162" t="s">
        <v>9589</v>
      </c>
      <c r="AR469" s="162" t="s">
        <v>9590</v>
      </c>
      <c r="AS469" s="162" t="s">
        <v>9591</v>
      </c>
      <c r="AT469" s="162" t="s">
        <v>9520</v>
      </c>
      <c r="AU469" s="162" t="s">
        <v>4966</v>
      </c>
      <c r="AV469" s="162" t="s">
        <v>9592</v>
      </c>
      <c r="AW469" s="162" t="s">
        <v>9520</v>
      </c>
      <c r="AX469" s="162" t="s">
        <v>4966</v>
      </c>
      <c r="AY469" s="162" t="s">
        <v>7335</v>
      </c>
      <c r="AZ469" s="162" t="s">
        <v>9520</v>
      </c>
      <c r="BA469" s="162" t="s">
        <v>4966</v>
      </c>
      <c r="BB469" s="162" t="s">
        <v>9593</v>
      </c>
      <c r="BC469" s="162" t="s">
        <v>9520</v>
      </c>
      <c r="BD469" s="162" t="s">
        <v>4966</v>
      </c>
      <c r="BE469" s="162" t="s">
        <v>9594</v>
      </c>
      <c r="BF469" s="162" t="s">
        <v>9520</v>
      </c>
      <c r="BG469" s="162" t="s">
        <v>4966</v>
      </c>
      <c r="BH469" s="162" t="s">
        <v>9595</v>
      </c>
      <c r="BI469" s="162" t="s">
        <v>9520</v>
      </c>
      <c r="BJ469" s="162" t="s">
        <v>4966</v>
      </c>
      <c r="BK469" s="162" t="s">
        <v>9596</v>
      </c>
      <c r="BL469" s="162" t="s">
        <v>9520</v>
      </c>
      <c r="BM469" s="162" t="s">
        <v>4966</v>
      </c>
      <c r="BN469" s="162"/>
      <c r="BO469" s="162"/>
      <c r="BP469" s="162"/>
      <c r="BQ469" s="162"/>
      <c r="BR469" s="162"/>
      <c r="BS469" s="162"/>
      <c r="BT469" s="162"/>
      <c r="BU469" s="162"/>
      <c r="BV469" s="162"/>
      <c r="BW469" s="162"/>
      <c r="BX469" s="162"/>
    </row>
    <row r="470" spans="1:76" s="157" customFormat="1" ht="15.75" x14ac:dyDescent="0.25">
      <c r="A470" s="185" t="s">
        <v>588</v>
      </c>
      <c r="B470" s="186" t="s">
        <v>12251</v>
      </c>
      <c r="C470" s="186" t="s">
        <v>6689</v>
      </c>
      <c r="D470" s="186" t="s">
        <v>6690</v>
      </c>
      <c r="E470" s="186" t="s">
        <v>12252</v>
      </c>
      <c r="F470" s="186" t="s">
        <v>6691</v>
      </c>
      <c r="G470" s="185" t="s">
        <v>667</v>
      </c>
      <c r="H470" s="187" t="s">
        <v>11625</v>
      </c>
      <c r="I470" s="185" t="s">
        <v>3350</v>
      </c>
      <c r="J470" s="188">
        <v>5</v>
      </c>
      <c r="K470" s="186" t="s">
        <v>11626</v>
      </c>
      <c r="L470" s="188">
        <v>3</v>
      </c>
      <c r="M470" s="186" t="s">
        <v>7725</v>
      </c>
      <c r="N470" s="188" t="s">
        <v>728</v>
      </c>
      <c r="O470" s="186" t="s">
        <v>4021</v>
      </c>
      <c r="P470" s="188">
        <v>1</v>
      </c>
      <c r="Q470" s="186" t="s">
        <v>3957</v>
      </c>
      <c r="R470" s="188" t="s">
        <v>739</v>
      </c>
      <c r="S470" s="186" t="s">
        <v>11627</v>
      </c>
      <c r="T470" s="188" t="s">
        <v>720</v>
      </c>
      <c r="U470" s="186" t="s">
        <v>4020</v>
      </c>
      <c r="V470" s="188" t="s">
        <v>4022</v>
      </c>
      <c r="W470" s="186" t="s">
        <v>4023</v>
      </c>
      <c r="X470" s="188" t="s">
        <v>2870</v>
      </c>
      <c r="Y470" s="186" t="s">
        <v>4024</v>
      </c>
      <c r="Z470" s="186" t="str">
        <f t="shared" si="14"/>
        <v>11 Ciudades y comunidades sostenibles</v>
      </c>
      <c r="AA470" s="188">
        <v>11.5</v>
      </c>
      <c r="AB470" s="186" t="s">
        <v>4025</v>
      </c>
      <c r="AC470" s="186" t="str">
        <f t="shared" si="15"/>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470" s="162" t="s">
        <v>9597</v>
      </c>
      <c r="AE470" s="162" t="s">
        <v>9598</v>
      </c>
      <c r="AF470" s="162" t="s">
        <v>9599</v>
      </c>
      <c r="AG470" s="162" t="s">
        <v>9600</v>
      </c>
      <c r="AH470" s="162" t="s">
        <v>719</v>
      </c>
      <c r="AI470" s="162" t="s">
        <v>9601</v>
      </c>
      <c r="AJ470" s="162" t="s">
        <v>9602</v>
      </c>
      <c r="AK470" s="162" t="s">
        <v>4013</v>
      </c>
      <c r="AL470" s="162" t="s">
        <v>9603</v>
      </c>
      <c r="AM470" s="162" t="s">
        <v>2419</v>
      </c>
      <c r="AN470" s="162" t="s">
        <v>4218</v>
      </c>
      <c r="AO470" s="162" t="s">
        <v>5553</v>
      </c>
      <c r="AP470" s="162" t="s">
        <v>719</v>
      </c>
      <c r="AQ470" s="162" t="s">
        <v>9589</v>
      </c>
      <c r="AR470" s="162" t="s">
        <v>9604</v>
      </c>
      <c r="AS470" s="162" t="s">
        <v>9605</v>
      </c>
      <c r="AT470" s="162" t="s">
        <v>9520</v>
      </c>
      <c r="AU470" s="162" t="s">
        <v>4966</v>
      </c>
      <c r="AV470" s="162" t="s">
        <v>9606</v>
      </c>
      <c r="AW470" s="162" t="s">
        <v>9520</v>
      </c>
      <c r="AX470" s="162" t="s">
        <v>4966</v>
      </c>
      <c r="AY470" s="162" t="s">
        <v>9607</v>
      </c>
      <c r="AZ470" s="162" t="s">
        <v>9520</v>
      </c>
      <c r="BA470" s="162" t="s">
        <v>4966</v>
      </c>
      <c r="BB470" s="162" t="s">
        <v>9608</v>
      </c>
      <c r="BC470" s="162" t="s">
        <v>9520</v>
      </c>
      <c r="BD470" s="162" t="s">
        <v>4966</v>
      </c>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row>
    <row r="471" spans="1:76" s="157" customFormat="1" ht="15.75" x14ac:dyDescent="0.25">
      <c r="A471" s="185" t="s">
        <v>589</v>
      </c>
      <c r="B471" s="186" t="s">
        <v>12256</v>
      </c>
      <c r="C471" s="186" t="s">
        <v>6745</v>
      </c>
      <c r="D471" s="186" t="s">
        <v>6746</v>
      </c>
      <c r="E471" s="186" t="s">
        <v>12257</v>
      </c>
      <c r="F471" s="186" t="s">
        <v>6747</v>
      </c>
      <c r="G471" s="185" t="s">
        <v>3820</v>
      </c>
      <c r="H471" s="187" t="s">
        <v>12233</v>
      </c>
      <c r="I471" s="185" t="s">
        <v>12258</v>
      </c>
      <c r="J471" s="188">
        <v>5</v>
      </c>
      <c r="K471" s="186" t="s">
        <v>11626</v>
      </c>
      <c r="L471" s="188">
        <v>1</v>
      </c>
      <c r="M471" s="186" t="s">
        <v>12232</v>
      </c>
      <c r="N471" s="188" t="s">
        <v>3331</v>
      </c>
      <c r="O471" s="186" t="s">
        <v>12254</v>
      </c>
      <c r="P471" s="188">
        <v>1</v>
      </c>
      <c r="Q471" s="186" t="s">
        <v>3957</v>
      </c>
      <c r="R471" s="188" t="s">
        <v>739</v>
      </c>
      <c r="S471" s="186" t="s">
        <v>11627</v>
      </c>
      <c r="T471" s="188" t="s">
        <v>719</v>
      </c>
      <c r="U471" s="186" t="s">
        <v>4299</v>
      </c>
      <c r="V471" s="188" t="s">
        <v>6702</v>
      </c>
      <c r="W471" s="186" t="s">
        <v>6703</v>
      </c>
      <c r="X471" s="188" t="s">
        <v>3246</v>
      </c>
      <c r="Y471" s="186" t="s">
        <v>3960</v>
      </c>
      <c r="Z471" s="186" t="str">
        <f t="shared" si="14"/>
        <v>16 Paz, justicia e instituciones solidas</v>
      </c>
      <c r="AA471" s="188">
        <v>16.100000000000001</v>
      </c>
      <c r="AB471" s="186" t="s">
        <v>4042</v>
      </c>
      <c r="AC471" s="186" t="str">
        <f t="shared" si="15"/>
        <v>16.1 Reducir significativamente todas las formas de violencia y las correspondientes tasas de mortalidad en todo el mundo</v>
      </c>
      <c r="AD471" s="162" t="s">
        <v>9610</v>
      </c>
      <c r="AE471" s="162" t="s">
        <v>9611</v>
      </c>
      <c r="AF471" s="162" t="s">
        <v>3991</v>
      </c>
      <c r="AG471" s="162" t="s">
        <v>9612</v>
      </c>
      <c r="AH471" s="162" t="s">
        <v>719</v>
      </c>
      <c r="AI471" s="162" t="s">
        <v>9014</v>
      </c>
      <c r="AJ471" s="162" t="s">
        <v>8771</v>
      </c>
      <c r="AK471" s="162" t="s">
        <v>4013</v>
      </c>
      <c r="AL471" s="162" t="s">
        <v>9557</v>
      </c>
      <c r="AM471" s="162" t="s">
        <v>3996</v>
      </c>
      <c r="AN471" s="162" t="s">
        <v>3997</v>
      </c>
      <c r="AO471" s="162" t="s">
        <v>3998</v>
      </c>
      <c r="AP471" s="162" t="s">
        <v>719</v>
      </c>
      <c r="AQ471" s="162" t="s">
        <v>9016</v>
      </c>
      <c r="AR471" s="162" t="s">
        <v>9613</v>
      </c>
      <c r="AS471" s="162" t="s">
        <v>9018</v>
      </c>
      <c r="AT471" s="162" t="s">
        <v>9614</v>
      </c>
      <c r="AU471" s="162" t="s">
        <v>8965</v>
      </c>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row>
    <row r="472" spans="1:76" s="157" customFormat="1" ht="15.75" x14ac:dyDescent="0.25">
      <c r="A472" s="185" t="s">
        <v>589</v>
      </c>
      <c r="B472" s="186" t="s">
        <v>12256</v>
      </c>
      <c r="C472" s="186" t="s">
        <v>6745</v>
      </c>
      <c r="D472" s="186" t="s">
        <v>6746</v>
      </c>
      <c r="E472" s="186" t="s">
        <v>12257</v>
      </c>
      <c r="F472" s="186" t="s">
        <v>6747</v>
      </c>
      <c r="G472" s="185" t="s">
        <v>666</v>
      </c>
      <c r="H472" s="187" t="s">
        <v>11619</v>
      </c>
      <c r="I472" s="185" t="s">
        <v>3355</v>
      </c>
      <c r="J472" s="188">
        <v>5</v>
      </c>
      <c r="K472" s="186" t="s">
        <v>11626</v>
      </c>
      <c r="L472" s="188">
        <v>1</v>
      </c>
      <c r="M472" s="186" t="s">
        <v>12232</v>
      </c>
      <c r="N472" s="188" t="s">
        <v>3331</v>
      </c>
      <c r="O472" s="186" t="s">
        <v>12254</v>
      </c>
      <c r="P472" s="188">
        <v>1</v>
      </c>
      <c r="Q472" s="186" t="s">
        <v>3957</v>
      </c>
      <c r="R472" s="188" t="s">
        <v>739</v>
      </c>
      <c r="S472" s="186" t="s">
        <v>11627</v>
      </c>
      <c r="T472" s="188" t="s">
        <v>719</v>
      </c>
      <c r="U472" s="186" t="s">
        <v>4299</v>
      </c>
      <c r="V472" s="188" t="s">
        <v>3987</v>
      </c>
      <c r="W472" s="186" t="s">
        <v>3988</v>
      </c>
      <c r="X472" s="188" t="s">
        <v>3246</v>
      </c>
      <c r="Y472" s="186" t="s">
        <v>3960</v>
      </c>
      <c r="Z472" s="186" t="str">
        <f t="shared" si="14"/>
        <v>16 Paz, justicia e instituciones solidas</v>
      </c>
      <c r="AA472" s="188">
        <v>16.100000000000001</v>
      </c>
      <c r="AB472" s="186" t="s">
        <v>4042</v>
      </c>
      <c r="AC472" s="186" t="str">
        <f t="shared" si="15"/>
        <v>16.1 Reducir significativamente todas las formas de violencia y las correspondientes tasas de mortalidad en todo el mundo</v>
      </c>
      <c r="AD472" s="162" t="s">
        <v>9615</v>
      </c>
      <c r="AE472" s="162" t="s">
        <v>9616</v>
      </c>
      <c r="AF472" s="162" t="s">
        <v>9617</v>
      </c>
      <c r="AG472" s="162" t="s">
        <v>9618</v>
      </c>
      <c r="AH472" s="162" t="s">
        <v>719</v>
      </c>
      <c r="AI472" s="162" t="s">
        <v>9619</v>
      </c>
      <c r="AJ472" s="162" t="s">
        <v>9620</v>
      </c>
      <c r="AK472" s="162" t="s">
        <v>4013</v>
      </c>
      <c r="AL472" s="162" t="s">
        <v>9621</v>
      </c>
      <c r="AM472" s="162" t="s">
        <v>5528</v>
      </c>
      <c r="AN472" s="162" t="s">
        <v>4142</v>
      </c>
      <c r="AO472" s="162" t="s">
        <v>4592</v>
      </c>
      <c r="AP472" s="162" t="s">
        <v>719</v>
      </c>
      <c r="AQ472" s="162" t="s">
        <v>9622</v>
      </c>
      <c r="AR472" s="162" t="s">
        <v>9623</v>
      </c>
      <c r="AS472" s="162" t="s">
        <v>9624</v>
      </c>
      <c r="AT472" s="162" t="s">
        <v>9625</v>
      </c>
      <c r="AU472" s="162" t="s">
        <v>9626</v>
      </c>
      <c r="AV472" s="162" t="s">
        <v>9627</v>
      </c>
      <c r="AW472" s="162" t="s">
        <v>9625</v>
      </c>
      <c r="AX472" s="162" t="s">
        <v>9626</v>
      </c>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row>
    <row r="473" spans="1:76" s="157" customFormat="1" ht="15.75" x14ac:dyDescent="0.25">
      <c r="A473" s="185" t="s">
        <v>589</v>
      </c>
      <c r="B473" s="186" t="s">
        <v>12256</v>
      </c>
      <c r="C473" s="186" t="s">
        <v>6745</v>
      </c>
      <c r="D473" s="186" t="s">
        <v>6746</v>
      </c>
      <c r="E473" s="186" t="s">
        <v>12257</v>
      </c>
      <c r="F473" s="186" t="s">
        <v>6747</v>
      </c>
      <c r="G473" s="185" t="s">
        <v>3862</v>
      </c>
      <c r="H473" s="187" t="s">
        <v>11623</v>
      </c>
      <c r="I473" s="185" t="s">
        <v>12259</v>
      </c>
      <c r="J473" s="188">
        <v>5</v>
      </c>
      <c r="K473" s="186" t="s">
        <v>11626</v>
      </c>
      <c r="L473" s="188">
        <v>1</v>
      </c>
      <c r="M473" s="186" t="s">
        <v>12232</v>
      </c>
      <c r="N473" s="188" t="s">
        <v>3331</v>
      </c>
      <c r="O473" s="186" t="s">
        <v>12254</v>
      </c>
      <c r="P473" s="188">
        <v>1</v>
      </c>
      <c r="Q473" s="186" t="s">
        <v>3957</v>
      </c>
      <c r="R473" s="188" t="s">
        <v>739</v>
      </c>
      <c r="S473" s="186" t="s">
        <v>11627</v>
      </c>
      <c r="T473" s="188" t="s">
        <v>720</v>
      </c>
      <c r="U473" s="186" t="s">
        <v>4020</v>
      </c>
      <c r="V473" s="188" t="s">
        <v>4005</v>
      </c>
      <c r="W473" s="186" t="s">
        <v>4006</v>
      </c>
      <c r="X473" s="188" t="s">
        <v>3246</v>
      </c>
      <c r="Y473" s="186" t="s">
        <v>3960</v>
      </c>
      <c r="Z473" s="186" t="str">
        <f t="shared" si="14"/>
        <v>16 Paz, justicia e instituciones solidas</v>
      </c>
      <c r="AA473" s="188">
        <v>16.100000000000001</v>
      </c>
      <c r="AB473" s="186" t="s">
        <v>4042</v>
      </c>
      <c r="AC473" s="186" t="str">
        <f t="shared" si="15"/>
        <v>16.1 Reducir significativamente todas las formas de violencia y las correspondientes tasas de mortalidad en todo el mundo</v>
      </c>
      <c r="AD473" s="162" t="s">
        <v>6107</v>
      </c>
      <c r="AE473" s="162" t="s">
        <v>9628</v>
      </c>
      <c r="AF473" s="162" t="s">
        <v>4076</v>
      </c>
      <c r="AG473" s="162" t="s">
        <v>9629</v>
      </c>
      <c r="AH473" s="162" t="s">
        <v>719</v>
      </c>
      <c r="AI473" s="162" t="s">
        <v>9562</v>
      </c>
      <c r="AJ473" s="162" t="s">
        <v>9563</v>
      </c>
      <c r="AK473" s="162" t="s">
        <v>4013</v>
      </c>
      <c r="AL473" s="162" t="s">
        <v>9564</v>
      </c>
      <c r="AM473" s="162" t="s">
        <v>3996</v>
      </c>
      <c r="AN473" s="162" t="s">
        <v>3997</v>
      </c>
      <c r="AO473" s="162" t="s">
        <v>3998</v>
      </c>
      <c r="AP473" s="162" t="s">
        <v>719</v>
      </c>
      <c r="AQ473" s="162" t="s">
        <v>9024</v>
      </c>
      <c r="AR473" s="162" t="s">
        <v>9630</v>
      </c>
      <c r="AS473" s="162" t="s">
        <v>8781</v>
      </c>
      <c r="AT473" s="162" t="s">
        <v>9631</v>
      </c>
      <c r="AU473" s="162" t="s">
        <v>4811</v>
      </c>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row>
    <row r="474" spans="1:76" s="157" customFormat="1" ht="15.75" x14ac:dyDescent="0.25">
      <c r="A474" s="185" t="s">
        <v>589</v>
      </c>
      <c r="B474" s="186" t="s">
        <v>12256</v>
      </c>
      <c r="C474" s="186" t="s">
        <v>6745</v>
      </c>
      <c r="D474" s="186" t="s">
        <v>6746</v>
      </c>
      <c r="E474" s="186" t="s">
        <v>12257</v>
      </c>
      <c r="F474" s="186" t="s">
        <v>6747</v>
      </c>
      <c r="G474" s="185" t="s">
        <v>667</v>
      </c>
      <c r="H474" s="187" t="s">
        <v>11625</v>
      </c>
      <c r="I474" s="185" t="s">
        <v>3357</v>
      </c>
      <c r="J474" s="188">
        <v>5</v>
      </c>
      <c r="K474" s="186" t="s">
        <v>11626</v>
      </c>
      <c r="L474" s="188">
        <v>3</v>
      </c>
      <c r="M474" s="186" t="s">
        <v>7725</v>
      </c>
      <c r="N474" s="188" t="s">
        <v>728</v>
      </c>
      <c r="O474" s="186" t="s">
        <v>4021</v>
      </c>
      <c r="P474" s="188">
        <v>1</v>
      </c>
      <c r="Q474" s="186" t="s">
        <v>3957</v>
      </c>
      <c r="R474" s="188" t="s">
        <v>739</v>
      </c>
      <c r="S474" s="186" t="s">
        <v>11627</v>
      </c>
      <c r="T474" s="188" t="s">
        <v>720</v>
      </c>
      <c r="U474" s="186" t="s">
        <v>4020</v>
      </c>
      <c r="V474" s="188" t="s">
        <v>4022</v>
      </c>
      <c r="W474" s="186" t="s">
        <v>4023</v>
      </c>
      <c r="X474" s="188" t="s">
        <v>2870</v>
      </c>
      <c r="Y474" s="186" t="s">
        <v>4024</v>
      </c>
      <c r="Z474" s="186" t="str">
        <f t="shared" si="14"/>
        <v>11 Ciudades y comunidades sostenibles</v>
      </c>
      <c r="AA474" s="188">
        <v>11.5</v>
      </c>
      <c r="AB474" s="186" t="s">
        <v>4025</v>
      </c>
      <c r="AC474" s="186" t="str">
        <f t="shared" si="15"/>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474" s="162" t="s">
        <v>9632</v>
      </c>
      <c r="AE474" s="162" t="s">
        <v>9633</v>
      </c>
      <c r="AF474" s="162" t="s">
        <v>4322</v>
      </c>
      <c r="AG474" s="162" t="s">
        <v>9634</v>
      </c>
      <c r="AH474" s="162" t="s">
        <v>719</v>
      </c>
      <c r="AI474" s="162" t="s">
        <v>9635</v>
      </c>
      <c r="AJ474" s="162" t="s">
        <v>9636</v>
      </c>
      <c r="AK474" s="162" t="s">
        <v>4013</v>
      </c>
      <c r="AL474" s="162" t="s">
        <v>9637</v>
      </c>
      <c r="AM474" s="162" t="s">
        <v>3996</v>
      </c>
      <c r="AN474" s="162" t="s">
        <v>3997</v>
      </c>
      <c r="AO474" s="162" t="s">
        <v>3998</v>
      </c>
      <c r="AP474" s="162" t="s">
        <v>719</v>
      </c>
      <c r="AQ474" s="162" t="s">
        <v>9638</v>
      </c>
      <c r="AR474" s="162" t="s">
        <v>9639</v>
      </c>
      <c r="AS474" s="162" t="s">
        <v>9640</v>
      </c>
      <c r="AT474" s="162" t="s">
        <v>9641</v>
      </c>
      <c r="AU474" s="162" t="s">
        <v>9642</v>
      </c>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row>
    <row r="475" spans="1:76" s="157" customFormat="1" ht="15.75" x14ac:dyDescent="0.25">
      <c r="A475" s="185" t="s">
        <v>590</v>
      </c>
      <c r="B475" s="186" t="s">
        <v>12260</v>
      </c>
      <c r="C475" s="186" t="s">
        <v>6777</v>
      </c>
      <c r="D475" s="186" t="s">
        <v>6778</v>
      </c>
      <c r="E475" s="186" t="s">
        <v>12261</v>
      </c>
      <c r="F475" s="186" t="s">
        <v>6779</v>
      </c>
      <c r="G475" s="185" t="s">
        <v>666</v>
      </c>
      <c r="H475" s="187" t="s">
        <v>11619</v>
      </c>
      <c r="I475" s="185" t="s">
        <v>3360</v>
      </c>
      <c r="J475" s="188">
        <v>6</v>
      </c>
      <c r="K475" s="186" t="s">
        <v>11620</v>
      </c>
      <c r="L475" s="188">
        <v>3</v>
      </c>
      <c r="M475" s="186" t="s">
        <v>11621</v>
      </c>
      <c r="N475" s="188" t="s">
        <v>720</v>
      </c>
      <c r="O475" s="186" t="s">
        <v>4317</v>
      </c>
      <c r="P475" s="188">
        <v>1</v>
      </c>
      <c r="Q475" s="186" t="s">
        <v>3957</v>
      </c>
      <c r="R475" s="188" t="s">
        <v>728</v>
      </c>
      <c r="S475" s="186" t="s">
        <v>11622</v>
      </c>
      <c r="T475" s="188" t="s">
        <v>721</v>
      </c>
      <c r="U475" s="186" t="s">
        <v>12152</v>
      </c>
      <c r="V475" s="188" t="s">
        <v>3987</v>
      </c>
      <c r="W475" s="186" t="s">
        <v>3988</v>
      </c>
      <c r="X475" s="188" t="s">
        <v>3246</v>
      </c>
      <c r="Y475" s="186" t="s">
        <v>3960</v>
      </c>
      <c r="Z475" s="186" t="str">
        <f t="shared" si="14"/>
        <v>16 Paz, justicia e instituciones solidas</v>
      </c>
      <c r="AA475" s="188">
        <v>16.5</v>
      </c>
      <c r="AB475" s="186" t="s">
        <v>6782</v>
      </c>
      <c r="AC475" s="186" t="str">
        <f t="shared" si="15"/>
        <v>16.5 Reducir considerablemente la corrupcion y el soborno en todas sus formas</v>
      </c>
      <c r="AD475" s="162" t="s">
        <v>9643</v>
      </c>
      <c r="AE475" s="162" t="s">
        <v>9644</v>
      </c>
      <c r="AF475" s="162" t="s">
        <v>7599</v>
      </c>
      <c r="AG475" s="162" t="s">
        <v>9645</v>
      </c>
      <c r="AH475" s="162" t="s">
        <v>719</v>
      </c>
      <c r="AI475" s="162" t="s">
        <v>9646</v>
      </c>
      <c r="AJ475" s="162" t="s">
        <v>9647</v>
      </c>
      <c r="AK475" s="162" t="s">
        <v>4013</v>
      </c>
      <c r="AL475" s="162" t="s">
        <v>9648</v>
      </c>
      <c r="AM475" s="162" t="s">
        <v>4015</v>
      </c>
      <c r="AN475" s="162" t="s">
        <v>4016</v>
      </c>
      <c r="AO475" s="162" t="s">
        <v>4592</v>
      </c>
      <c r="AP475" s="162" t="s">
        <v>719</v>
      </c>
      <c r="AQ475" s="162" t="s">
        <v>4824</v>
      </c>
      <c r="AR475" s="162" t="s">
        <v>9649</v>
      </c>
      <c r="AS475" s="162" t="s">
        <v>9650</v>
      </c>
      <c r="AT475" s="162" t="s">
        <v>9631</v>
      </c>
      <c r="AU475" s="162" t="s">
        <v>4811</v>
      </c>
      <c r="AV475" s="162" t="s">
        <v>9651</v>
      </c>
      <c r="AW475" s="162" t="s">
        <v>9631</v>
      </c>
      <c r="AX475" s="162" t="s">
        <v>4811</v>
      </c>
      <c r="AY475" s="162" t="s">
        <v>9652</v>
      </c>
      <c r="AZ475" s="162" t="s">
        <v>9631</v>
      </c>
      <c r="BA475" s="162" t="s">
        <v>4811</v>
      </c>
      <c r="BB475" s="162" t="s">
        <v>9653</v>
      </c>
      <c r="BC475" s="162" t="s">
        <v>9631</v>
      </c>
      <c r="BD475" s="162" t="s">
        <v>4811</v>
      </c>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row>
    <row r="476" spans="1:76" s="157" customFormat="1" ht="15.75" x14ac:dyDescent="0.25">
      <c r="A476" s="185" t="s">
        <v>590</v>
      </c>
      <c r="B476" s="186" t="s">
        <v>12260</v>
      </c>
      <c r="C476" s="186" t="s">
        <v>6777</v>
      </c>
      <c r="D476" s="186" t="s">
        <v>6778</v>
      </c>
      <c r="E476" s="186" t="s">
        <v>12261</v>
      </c>
      <c r="F476" s="186" t="s">
        <v>6779</v>
      </c>
      <c r="G476" s="185" t="s">
        <v>3862</v>
      </c>
      <c r="H476" s="187" t="s">
        <v>11623</v>
      </c>
      <c r="I476" s="185" t="s">
        <v>12262</v>
      </c>
      <c r="J476" s="188">
        <v>6</v>
      </c>
      <c r="K476" s="186" t="s">
        <v>11620</v>
      </c>
      <c r="L476" s="188">
        <v>3</v>
      </c>
      <c r="M476" s="186" t="s">
        <v>11621</v>
      </c>
      <c r="N476" s="188" t="s">
        <v>720</v>
      </c>
      <c r="O476" s="186" t="s">
        <v>4317</v>
      </c>
      <c r="P476" s="188">
        <v>1</v>
      </c>
      <c r="Q476" s="186" t="s">
        <v>3957</v>
      </c>
      <c r="R476" s="188" t="s">
        <v>728</v>
      </c>
      <c r="S476" s="186" t="s">
        <v>11622</v>
      </c>
      <c r="T476" s="188" t="s">
        <v>721</v>
      </c>
      <c r="U476" s="186" t="s">
        <v>12152</v>
      </c>
      <c r="V476" s="188" t="s">
        <v>4005</v>
      </c>
      <c r="W476" s="186" t="s">
        <v>4006</v>
      </c>
      <c r="X476" s="188" t="s">
        <v>3246</v>
      </c>
      <c r="Y476" s="186" t="s">
        <v>3960</v>
      </c>
      <c r="Z476" s="186" t="str">
        <f t="shared" si="14"/>
        <v>16 Paz, justicia e instituciones solidas</v>
      </c>
      <c r="AA476" s="188">
        <v>16.5</v>
      </c>
      <c r="AB476" s="186" t="s">
        <v>6782</v>
      </c>
      <c r="AC476" s="186" t="str">
        <f t="shared" si="15"/>
        <v>16.5 Reducir considerablemente la corrupcion y el soborno en todas sus formas</v>
      </c>
      <c r="AD476" s="162" t="s">
        <v>9654</v>
      </c>
      <c r="AE476" s="162" t="s">
        <v>9633</v>
      </c>
      <c r="AF476" s="162" t="s">
        <v>4623</v>
      </c>
      <c r="AG476" s="162" t="s">
        <v>9655</v>
      </c>
      <c r="AH476" s="162" t="s">
        <v>719</v>
      </c>
      <c r="AI476" s="162" t="s">
        <v>8875</v>
      </c>
      <c r="AJ476" s="162" t="s">
        <v>9656</v>
      </c>
      <c r="AK476" s="162" t="s">
        <v>3968</v>
      </c>
      <c r="AL476" s="162" t="s">
        <v>9657</v>
      </c>
      <c r="AM476" s="162" t="s">
        <v>9658</v>
      </c>
      <c r="AN476" s="162" t="s">
        <v>4218</v>
      </c>
      <c r="AO476" s="162" t="s">
        <v>4219</v>
      </c>
      <c r="AP476" s="162" t="s">
        <v>719</v>
      </c>
      <c r="AQ476" s="162" t="s">
        <v>4627</v>
      </c>
      <c r="AR476" s="162" t="s">
        <v>8878</v>
      </c>
      <c r="AS476" s="162" t="s">
        <v>9659</v>
      </c>
      <c r="AT476" s="162" t="s">
        <v>9660</v>
      </c>
      <c r="AU476" s="162" t="s">
        <v>4844</v>
      </c>
      <c r="AV476" s="162" t="s">
        <v>9661</v>
      </c>
      <c r="AW476" s="162" t="s">
        <v>9660</v>
      </c>
      <c r="AX476" s="162" t="s">
        <v>4844</v>
      </c>
      <c r="AY476" s="162" t="s">
        <v>9662</v>
      </c>
      <c r="AZ476" s="162" t="s">
        <v>9660</v>
      </c>
      <c r="BA476" s="162" t="s">
        <v>4844</v>
      </c>
      <c r="BB476" s="162" t="s">
        <v>9663</v>
      </c>
      <c r="BC476" s="162" t="s">
        <v>9660</v>
      </c>
      <c r="BD476" s="162" t="s">
        <v>4844</v>
      </c>
      <c r="BE476" s="162" t="s">
        <v>9664</v>
      </c>
      <c r="BF476" s="162" t="s">
        <v>9660</v>
      </c>
      <c r="BG476" s="162" t="s">
        <v>4844</v>
      </c>
      <c r="BH476" s="162"/>
      <c r="BI476" s="162"/>
      <c r="BJ476" s="162"/>
      <c r="BK476" s="162"/>
      <c r="BL476" s="162"/>
      <c r="BM476" s="162"/>
      <c r="BN476" s="162"/>
      <c r="BO476" s="162"/>
      <c r="BP476" s="162"/>
      <c r="BQ476" s="162"/>
      <c r="BR476" s="162"/>
      <c r="BS476" s="162"/>
      <c r="BT476" s="162"/>
      <c r="BU476" s="162"/>
      <c r="BV476" s="162"/>
      <c r="BW476" s="162"/>
      <c r="BX476" s="162"/>
    </row>
    <row r="477" spans="1:76" s="157" customFormat="1" ht="15.75" x14ac:dyDescent="0.25">
      <c r="A477" s="185" t="s">
        <v>590</v>
      </c>
      <c r="B477" s="186" t="s">
        <v>12260</v>
      </c>
      <c r="C477" s="186" t="s">
        <v>6777</v>
      </c>
      <c r="D477" s="186" t="s">
        <v>6778</v>
      </c>
      <c r="E477" s="186" t="s">
        <v>12261</v>
      </c>
      <c r="F477" s="186" t="s">
        <v>6779</v>
      </c>
      <c r="G477" s="185" t="s">
        <v>667</v>
      </c>
      <c r="H477" s="187" t="s">
        <v>11625</v>
      </c>
      <c r="I477" s="185" t="s">
        <v>3363</v>
      </c>
      <c r="J477" s="188">
        <v>5</v>
      </c>
      <c r="K477" s="186" t="s">
        <v>11626</v>
      </c>
      <c r="L477" s="188">
        <v>3</v>
      </c>
      <c r="M477" s="186" t="s">
        <v>7725</v>
      </c>
      <c r="N477" s="188" t="s">
        <v>728</v>
      </c>
      <c r="O477" s="186" t="s">
        <v>4021</v>
      </c>
      <c r="P477" s="188">
        <v>1</v>
      </c>
      <c r="Q477" s="186" t="s">
        <v>3957</v>
      </c>
      <c r="R477" s="188" t="s">
        <v>739</v>
      </c>
      <c r="S477" s="186" t="s">
        <v>11627</v>
      </c>
      <c r="T477" s="188" t="s">
        <v>720</v>
      </c>
      <c r="U477" s="186" t="s">
        <v>4020</v>
      </c>
      <c r="V477" s="188" t="s">
        <v>4022</v>
      </c>
      <c r="W477" s="186" t="s">
        <v>4023</v>
      </c>
      <c r="X477" s="188" t="s">
        <v>3246</v>
      </c>
      <c r="Y477" s="186" t="s">
        <v>3960</v>
      </c>
      <c r="Z477" s="186" t="str">
        <f t="shared" si="14"/>
        <v>16 Paz, justicia e instituciones solidas</v>
      </c>
      <c r="AA477" s="188">
        <v>16.600000000000001</v>
      </c>
      <c r="AB477" s="186" t="s">
        <v>3961</v>
      </c>
      <c r="AC477" s="186" t="str">
        <f t="shared" si="15"/>
        <v>16.6 Crear a todos los niveles instituciones eficaces y transparentes que rindan cuentas</v>
      </c>
      <c r="AD477" s="162" t="s">
        <v>9665</v>
      </c>
      <c r="AE477" s="162" t="s">
        <v>9633</v>
      </c>
      <c r="AF477" s="162" t="s">
        <v>9666</v>
      </c>
      <c r="AG477" s="162" t="s">
        <v>9261</v>
      </c>
      <c r="AH477" s="162" t="s">
        <v>719</v>
      </c>
      <c r="AI477" s="162" t="s">
        <v>9000</v>
      </c>
      <c r="AJ477" s="162" t="s">
        <v>9667</v>
      </c>
      <c r="AK477" s="162" t="s">
        <v>3968</v>
      </c>
      <c r="AL477" s="162" t="s">
        <v>9668</v>
      </c>
      <c r="AM477" s="162" t="s">
        <v>5583</v>
      </c>
      <c r="AN477" s="162" t="s">
        <v>4015</v>
      </c>
      <c r="AO477" s="162" t="s">
        <v>4016</v>
      </c>
      <c r="AP477" s="162" t="s">
        <v>719</v>
      </c>
      <c r="AQ477" s="162" t="s">
        <v>4639</v>
      </c>
      <c r="AR477" s="162" t="s">
        <v>4639</v>
      </c>
      <c r="AS477" s="162" t="s">
        <v>9669</v>
      </c>
      <c r="AT477" s="162" t="s">
        <v>9670</v>
      </c>
      <c r="AU477" s="162" t="s">
        <v>9671</v>
      </c>
      <c r="AV477" s="162" t="s">
        <v>9672</v>
      </c>
      <c r="AW477" s="162" t="s">
        <v>9670</v>
      </c>
      <c r="AX477" s="162" t="s">
        <v>9671</v>
      </c>
      <c r="AY477" s="162" t="s">
        <v>9673</v>
      </c>
      <c r="AZ477" s="162" t="s">
        <v>9670</v>
      </c>
      <c r="BA477" s="162" t="s">
        <v>9671</v>
      </c>
      <c r="BB477" s="162" t="s">
        <v>9674</v>
      </c>
      <c r="BC477" s="162" t="s">
        <v>9670</v>
      </c>
      <c r="BD477" s="162" t="s">
        <v>9671</v>
      </c>
      <c r="BE477" s="162" t="s">
        <v>9675</v>
      </c>
      <c r="BF477" s="162" t="s">
        <v>9670</v>
      </c>
      <c r="BG477" s="162" t="s">
        <v>9671</v>
      </c>
      <c r="BH477" s="162" t="s">
        <v>9676</v>
      </c>
      <c r="BI477" s="162" t="s">
        <v>9670</v>
      </c>
      <c r="BJ477" s="162" t="s">
        <v>9671</v>
      </c>
      <c r="BK477" s="162" t="s">
        <v>9677</v>
      </c>
      <c r="BL477" s="162" t="s">
        <v>9670</v>
      </c>
      <c r="BM477" s="162" t="s">
        <v>9671</v>
      </c>
      <c r="BN477" s="162"/>
      <c r="BO477" s="162"/>
      <c r="BP477" s="162"/>
      <c r="BQ477" s="162"/>
      <c r="BR477" s="162"/>
      <c r="BS477" s="162"/>
      <c r="BT477" s="162"/>
      <c r="BU477" s="162"/>
      <c r="BV477" s="162"/>
      <c r="BW477" s="162"/>
      <c r="BX477" s="162"/>
    </row>
    <row r="478" spans="1:76" s="157" customFormat="1" ht="15.75" x14ac:dyDescent="0.25">
      <c r="A478" s="185" t="s">
        <v>590</v>
      </c>
      <c r="B478" s="186" t="s">
        <v>12260</v>
      </c>
      <c r="C478" s="186" t="s">
        <v>6777</v>
      </c>
      <c r="D478" s="186" t="s">
        <v>6778</v>
      </c>
      <c r="E478" s="186" t="s">
        <v>12261</v>
      </c>
      <c r="F478" s="186" t="s">
        <v>6779</v>
      </c>
      <c r="G478" s="185" t="s">
        <v>669</v>
      </c>
      <c r="H478" s="187" t="s">
        <v>12263</v>
      </c>
      <c r="I478" s="185" t="s">
        <v>3367</v>
      </c>
      <c r="J478" s="188">
        <v>6</v>
      </c>
      <c r="K478" s="186" t="s">
        <v>11620</v>
      </c>
      <c r="L478" s="188">
        <v>3</v>
      </c>
      <c r="M478" s="186" t="s">
        <v>11621</v>
      </c>
      <c r="N478" s="188">
        <v>2</v>
      </c>
      <c r="O478" s="186" t="s">
        <v>4317</v>
      </c>
      <c r="P478" s="188">
        <v>1</v>
      </c>
      <c r="Q478" s="186" t="s">
        <v>3957</v>
      </c>
      <c r="R478" s="188" t="s">
        <v>728</v>
      </c>
      <c r="S478" s="186" t="s">
        <v>11622</v>
      </c>
      <c r="T478" s="188" t="s">
        <v>721</v>
      </c>
      <c r="U478" s="186" t="s">
        <v>12152</v>
      </c>
      <c r="V478" s="188" t="s">
        <v>6780</v>
      </c>
      <c r="W478" s="186" t="s">
        <v>6781</v>
      </c>
      <c r="X478" s="188" t="s">
        <v>3246</v>
      </c>
      <c r="Y478" s="186" t="s">
        <v>3960</v>
      </c>
      <c r="Z478" s="186" t="str">
        <f t="shared" si="14"/>
        <v>16 Paz, justicia e instituciones solidas</v>
      </c>
      <c r="AA478" s="188">
        <v>16.5</v>
      </c>
      <c r="AB478" s="186" t="s">
        <v>6782</v>
      </c>
      <c r="AC478" s="186" t="str">
        <f t="shared" si="15"/>
        <v>16.5 Reducir considerablemente la corrupcion y el soborno en todas sus formas</v>
      </c>
      <c r="AD478" s="162" t="s">
        <v>8703</v>
      </c>
      <c r="AE478" s="162" t="s">
        <v>9678</v>
      </c>
      <c r="AF478" s="162" t="s">
        <v>9679</v>
      </c>
      <c r="AG478" s="162" t="s">
        <v>9680</v>
      </c>
      <c r="AH478" s="162" t="s">
        <v>4188</v>
      </c>
      <c r="AI478" s="162" t="s">
        <v>9681</v>
      </c>
      <c r="AJ478" s="162" t="s">
        <v>9682</v>
      </c>
      <c r="AK478" s="162" t="s">
        <v>4013</v>
      </c>
      <c r="AL478" s="162" t="s">
        <v>9683</v>
      </c>
      <c r="AM478" s="162" t="s">
        <v>4015</v>
      </c>
      <c r="AN478" s="162" t="s">
        <v>4016</v>
      </c>
      <c r="AO478" s="162" t="s">
        <v>4219</v>
      </c>
      <c r="AP478" s="162" t="s">
        <v>4188</v>
      </c>
      <c r="AQ478" s="162" t="s">
        <v>9684</v>
      </c>
      <c r="AR478" s="162" t="s">
        <v>9685</v>
      </c>
      <c r="AS478" s="162" t="s">
        <v>9686</v>
      </c>
      <c r="AT478" s="162" t="s">
        <v>9670</v>
      </c>
      <c r="AU478" s="162" t="s">
        <v>9671</v>
      </c>
      <c r="AV478" s="162" t="s">
        <v>9687</v>
      </c>
      <c r="AW478" s="162" t="s">
        <v>9670</v>
      </c>
      <c r="AX478" s="162" t="s">
        <v>9671</v>
      </c>
      <c r="AY478" s="162" t="s">
        <v>9688</v>
      </c>
      <c r="AZ478" s="162" t="s">
        <v>9670</v>
      </c>
      <c r="BA478" s="162" t="s">
        <v>9671</v>
      </c>
      <c r="BB478" s="162" t="s">
        <v>9689</v>
      </c>
      <c r="BC478" s="162" t="s">
        <v>9670</v>
      </c>
      <c r="BD478" s="162" t="s">
        <v>9671</v>
      </c>
      <c r="BE478" s="162" t="s">
        <v>9690</v>
      </c>
      <c r="BF478" s="162" t="s">
        <v>9670</v>
      </c>
      <c r="BG478" s="162" t="s">
        <v>9671</v>
      </c>
      <c r="BH478" s="162" t="s">
        <v>9691</v>
      </c>
      <c r="BI478" s="162" t="s">
        <v>9670</v>
      </c>
      <c r="BJ478" s="162" t="s">
        <v>9671</v>
      </c>
      <c r="BK478" s="162" t="s">
        <v>9692</v>
      </c>
      <c r="BL478" s="162" t="s">
        <v>9670</v>
      </c>
      <c r="BM478" s="162" t="s">
        <v>9671</v>
      </c>
      <c r="BN478" s="162"/>
      <c r="BO478" s="162"/>
      <c r="BP478" s="162"/>
      <c r="BQ478" s="162"/>
      <c r="BR478" s="162"/>
      <c r="BS478" s="162"/>
      <c r="BT478" s="162"/>
      <c r="BU478" s="162"/>
      <c r="BV478" s="162"/>
      <c r="BW478" s="162"/>
      <c r="BX478" s="162"/>
    </row>
    <row r="479" spans="1:76" s="157" customFormat="1" ht="15.75" x14ac:dyDescent="0.25">
      <c r="A479" s="185" t="s">
        <v>590</v>
      </c>
      <c r="B479" s="186" t="s">
        <v>12260</v>
      </c>
      <c r="C479" s="186" t="s">
        <v>6777</v>
      </c>
      <c r="D479" s="186" t="s">
        <v>6778</v>
      </c>
      <c r="E479" s="186" t="s">
        <v>12261</v>
      </c>
      <c r="F479" s="186" t="s">
        <v>6779</v>
      </c>
      <c r="G479" s="185" t="s">
        <v>3865</v>
      </c>
      <c r="H479" s="187" t="s">
        <v>12264</v>
      </c>
      <c r="I479" s="185" t="s">
        <v>12265</v>
      </c>
      <c r="J479" s="188">
        <v>6</v>
      </c>
      <c r="K479" s="186" t="s">
        <v>11620</v>
      </c>
      <c r="L479" s="188">
        <v>3</v>
      </c>
      <c r="M479" s="186" t="s">
        <v>11621</v>
      </c>
      <c r="N479" s="188">
        <v>1</v>
      </c>
      <c r="O479" s="186" t="s">
        <v>3956</v>
      </c>
      <c r="P479" s="188">
        <v>1</v>
      </c>
      <c r="Q479" s="186" t="s">
        <v>3957</v>
      </c>
      <c r="R479" s="188" t="s">
        <v>728</v>
      </c>
      <c r="S479" s="186" t="s">
        <v>11622</v>
      </c>
      <c r="T479" s="188" t="s">
        <v>721</v>
      </c>
      <c r="U479" s="186" t="s">
        <v>12152</v>
      </c>
      <c r="V479" s="188" t="s">
        <v>6815</v>
      </c>
      <c r="W479" s="186" t="s">
        <v>6816</v>
      </c>
      <c r="X479" s="188" t="s">
        <v>3246</v>
      </c>
      <c r="Y479" s="186" t="s">
        <v>3960</v>
      </c>
      <c r="Z479" s="186" t="str">
        <f t="shared" si="14"/>
        <v>16 Paz, justicia e instituciones solidas</v>
      </c>
      <c r="AA479" s="188">
        <v>16.5</v>
      </c>
      <c r="AB479" s="186" t="s">
        <v>6782</v>
      </c>
      <c r="AC479" s="186" t="str">
        <f t="shared" si="15"/>
        <v>16.5 Reducir considerablemente la corrupcion y el soborno en todas sus formas</v>
      </c>
      <c r="AD479" s="162" t="s">
        <v>8887</v>
      </c>
      <c r="AE479" s="162" t="s">
        <v>7651</v>
      </c>
      <c r="AF479" s="162" t="s">
        <v>4659</v>
      </c>
      <c r="AG479" s="162" t="s">
        <v>4660</v>
      </c>
      <c r="AH479" s="162" t="s">
        <v>719</v>
      </c>
      <c r="AI479" s="162" t="s">
        <v>8888</v>
      </c>
      <c r="AJ479" s="162" t="s">
        <v>9693</v>
      </c>
      <c r="AK479" s="162" t="s">
        <v>3968</v>
      </c>
      <c r="AL479" s="162" t="s">
        <v>9694</v>
      </c>
      <c r="AM479" s="162" t="s">
        <v>3997</v>
      </c>
      <c r="AN479" s="162" t="s">
        <v>4219</v>
      </c>
      <c r="AO479" s="162" t="s">
        <v>4592</v>
      </c>
      <c r="AP479" s="162" t="s">
        <v>4208</v>
      </c>
      <c r="AQ479" s="162" t="s">
        <v>4663</v>
      </c>
      <c r="AR479" s="162" t="s">
        <v>8891</v>
      </c>
      <c r="AS479" s="162" t="s">
        <v>9695</v>
      </c>
      <c r="AT479" s="162" t="s">
        <v>9670</v>
      </c>
      <c r="AU479" s="162" t="s">
        <v>9671</v>
      </c>
      <c r="AV479" s="162" t="s">
        <v>9696</v>
      </c>
      <c r="AW479" s="162" t="s">
        <v>9670</v>
      </c>
      <c r="AX479" s="162" t="s">
        <v>9671</v>
      </c>
      <c r="AY479" s="162" t="s">
        <v>9697</v>
      </c>
      <c r="AZ479" s="162" t="s">
        <v>9670</v>
      </c>
      <c r="BA479" s="162" t="s">
        <v>9671</v>
      </c>
      <c r="BB479" s="162" t="s">
        <v>9698</v>
      </c>
      <c r="BC479" s="162" t="s">
        <v>9670</v>
      </c>
      <c r="BD479" s="162" t="s">
        <v>9671</v>
      </c>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row>
    <row r="480" spans="1:76" s="157" customFormat="1" ht="15.75" x14ac:dyDescent="0.25">
      <c r="A480" s="185" t="s">
        <v>591</v>
      </c>
      <c r="B480" s="186" t="s">
        <v>12266</v>
      </c>
      <c r="C480" s="186" t="s">
        <v>6867</v>
      </c>
      <c r="D480" s="186" t="s">
        <v>6868</v>
      </c>
      <c r="E480" s="186" t="s">
        <v>6869</v>
      </c>
      <c r="F480" s="186" t="s">
        <v>6870</v>
      </c>
      <c r="G480" s="185" t="s">
        <v>666</v>
      </c>
      <c r="H480" s="187" t="s">
        <v>11619</v>
      </c>
      <c r="I480" s="185" t="s">
        <v>3375</v>
      </c>
      <c r="J480" s="188">
        <v>6</v>
      </c>
      <c r="K480" s="186" t="s">
        <v>11620</v>
      </c>
      <c r="L480" s="188">
        <v>2</v>
      </c>
      <c r="M480" s="186" t="s">
        <v>6871</v>
      </c>
      <c r="N480" s="188" t="s">
        <v>719</v>
      </c>
      <c r="O480" s="186" t="s">
        <v>6872</v>
      </c>
      <c r="P480" s="188">
        <v>2</v>
      </c>
      <c r="Q480" s="186" t="s">
        <v>11668</v>
      </c>
      <c r="R480" s="188" t="s">
        <v>768</v>
      </c>
      <c r="S480" s="186" t="s">
        <v>6873</v>
      </c>
      <c r="T480" s="188" t="s">
        <v>728</v>
      </c>
      <c r="U480" s="186" t="s">
        <v>6874</v>
      </c>
      <c r="V480" s="188" t="s">
        <v>3987</v>
      </c>
      <c r="W480" s="186" t="s">
        <v>3988</v>
      </c>
      <c r="X480" s="188" t="s">
        <v>3246</v>
      </c>
      <c r="Y480" s="186" t="s">
        <v>3960</v>
      </c>
      <c r="Z480" s="186" t="str">
        <f t="shared" si="14"/>
        <v>16 Paz, justicia e instituciones solidas</v>
      </c>
      <c r="AA480" s="188">
        <v>16.600000000000001</v>
      </c>
      <c r="AB480" s="186" t="s">
        <v>3961</v>
      </c>
      <c r="AC480" s="186" t="str">
        <f t="shared" si="15"/>
        <v>16.6 Crear a todos los niveles instituciones eficaces y transparentes que rindan cuentas</v>
      </c>
      <c r="AD480" s="162" t="s">
        <v>4432</v>
      </c>
      <c r="AE480" s="162" t="s">
        <v>9699</v>
      </c>
      <c r="AF480" s="162" t="s">
        <v>8905</v>
      </c>
      <c r="AG480" s="162" t="s">
        <v>4435</v>
      </c>
      <c r="AH480" s="162" t="s">
        <v>719</v>
      </c>
      <c r="AI480" s="162" t="s">
        <v>9700</v>
      </c>
      <c r="AJ480" s="162" t="s">
        <v>9701</v>
      </c>
      <c r="AK480" s="162" t="s">
        <v>4013</v>
      </c>
      <c r="AL480" s="162" t="s">
        <v>9702</v>
      </c>
      <c r="AM480" s="162" t="s">
        <v>3996</v>
      </c>
      <c r="AN480" s="162" t="s">
        <v>3997</v>
      </c>
      <c r="AO480" s="162" t="s">
        <v>3998</v>
      </c>
      <c r="AP480" s="162" t="s">
        <v>719</v>
      </c>
      <c r="AQ480" s="162" t="s">
        <v>4670</v>
      </c>
      <c r="AR480" s="162" t="s">
        <v>9703</v>
      </c>
      <c r="AS480" s="162" t="s">
        <v>9704</v>
      </c>
      <c r="AT480" s="162" t="s">
        <v>9705</v>
      </c>
      <c r="AU480" s="162" t="s">
        <v>9706</v>
      </c>
      <c r="AV480" s="162" t="s">
        <v>9707</v>
      </c>
      <c r="AW480" s="162" t="s">
        <v>9705</v>
      </c>
      <c r="AX480" s="162" t="s">
        <v>9706</v>
      </c>
      <c r="AY480" s="162" t="s">
        <v>9708</v>
      </c>
      <c r="AZ480" s="162" t="s">
        <v>9705</v>
      </c>
      <c r="BA480" s="162" t="s">
        <v>9706</v>
      </c>
      <c r="BB480" s="162" t="s">
        <v>9709</v>
      </c>
      <c r="BC480" s="162" t="s">
        <v>9705</v>
      </c>
      <c r="BD480" s="162" t="s">
        <v>9706</v>
      </c>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row>
    <row r="481" spans="1:76" s="157" customFormat="1" ht="15.75" x14ac:dyDescent="0.25">
      <c r="A481" s="185" t="s">
        <v>591</v>
      </c>
      <c r="B481" s="186" t="s">
        <v>12266</v>
      </c>
      <c r="C481" s="186" t="s">
        <v>6867</v>
      </c>
      <c r="D481" s="186" t="s">
        <v>6868</v>
      </c>
      <c r="E481" s="186" t="s">
        <v>6869</v>
      </c>
      <c r="F481" s="186" t="s">
        <v>6870</v>
      </c>
      <c r="G481" s="185" t="s">
        <v>3862</v>
      </c>
      <c r="H481" s="187" t="s">
        <v>11623</v>
      </c>
      <c r="I481" s="185" t="s">
        <v>12267</v>
      </c>
      <c r="J481" s="188">
        <v>6</v>
      </c>
      <c r="K481" s="186" t="s">
        <v>11620</v>
      </c>
      <c r="L481" s="188">
        <v>2</v>
      </c>
      <c r="M481" s="186" t="s">
        <v>6871</v>
      </c>
      <c r="N481" s="188" t="s">
        <v>719</v>
      </c>
      <c r="O481" s="186" t="s">
        <v>6872</v>
      </c>
      <c r="P481" s="188">
        <v>2</v>
      </c>
      <c r="Q481" s="186" t="s">
        <v>11668</v>
      </c>
      <c r="R481" s="188" t="s">
        <v>768</v>
      </c>
      <c r="S481" s="186" t="s">
        <v>6873</v>
      </c>
      <c r="T481" s="188" t="s">
        <v>728</v>
      </c>
      <c r="U481" s="186" t="s">
        <v>6874</v>
      </c>
      <c r="V481" s="188" t="s">
        <v>4005</v>
      </c>
      <c r="W481" s="186" t="s">
        <v>4006</v>
      </c>
      <c r="X481" s="188" t="s">
        <v>3246</v>
      </c>
      <c r="Y481" s="186" t="s">
        <v>3960</v>
      </c>
      <c r="Z481" s="186" t="str">
        <f t="shared" si="14"/>
        <v>16 Paz, justicia e instituciones solidas</v>
      </c>
      <c r="AA481" s="188">
        <v>16.600000000000001</v>
      </c>
      <c r="AB481" s="186" t="s">
        <v>3961</v>
      </c>
      <c r="AC481" s="186" t="str">
        <f t="shared" si="15"/>
        <v>16.6 Crear a todos los niveles instituciones eficaces y transparentes que rindan cuentas</v>
      </c>
      <c r="AD481" s="162" t="s">
        <v>9710</v>
      </c>
      <c r="AE481" s="162" t="s">
        <v>9633</v>
      </c>
      <c r="AF481" s="162" t="s">
        <v>9711</v>
      </c>
      <c r="AG481" s="162" t="s">
        <v>9712</v>
      </c>
      <c r="AH481" s="162" t="s">
        <v>4188</v>
      </c>
      <c r="AI481" s="162" t="s">
        <v>9713</v>
      </c>
      <c r="AJ481" s="162" t="s">
        <v>9714</v>
      </c>
      <c r="AK481" s="162" t="s">
        <v>4013</v>
      </c>
      <c r="AL481" s="162" t="s">
        <v>9715</v>
      </c>
      <c r="AM481" s="162" t="s">
        <v>3996</v>
      </c>
      <c r="AN481" s="162" t="s">
        <v>4016</v>
      </c>
      <c r="AO481" s="162" t="s">
        <v>5553</v>
      </c>
      <c r="AP481" s="162" t="s">
        <v>4188</v>
      </c>
      <c r="AQ481" s="162" t="s">
        <v>9716</v>
      </c>
      <c r="AR481" s="162" t="s">
        <v>9717</v>
      </c>
      <c r="AS481" s="162" t="s">
        <v>9718</v>
      </c>
      <c r="AT481" s="162" t="s">
        <v>9719</v>
      </c>
      <c r="AU481" s="162" t="s">
        <v>9720</v>
      </c>
      <c r="AV481" s="162" t="s">
        <v>9721</v>
      </c>
      <c r="AW481" s="162" t="s">
        <v>9722</v>
      </c>
      <c r="AX481" s="162" t="s">
        <v>9723</v>
      </c>
      <c r="AY481" s="162" t="s">
        <v>9724</v>
      </c>
      <c r="AZ481" s="162" t="s">
        <v>9725</v>
      </c>
      <c r="BA481" s="162" t="s">
        <v>9726</v>
      </c>
      <c r="BB481" s="162" t="s">
        <v>9727</v>
      </c>
      <c r="BC481" s="162" t="s">
        <v>9719</v>
      </c>
      <c r="BD481" s="162" t="s">
        <v>9720</v>
      </c>
      <c r="BE481" s="162" t="s">
        <v>9728</v>
      </c>
      <c r="BF481" s="162" t="s">
        <v>9719</v>
      </c>
      <c r="BG481" s="162" t="s">
        <v>9720</v>
      </c>
      <c r="BH481" s="162" t="s">
        <v>9729</v>
      </c>
      <c r="BI481" s="162" t="s">
        <v>9670</v>
      </c>
      <c r="BJ481" s="162" t="s">
        <v>9671</v>
      </c>
      <c r="BK481" s="162"/>
      <c r="BL481" s="162"/>
      <c r="BM481" s="162"/>
      <c r="BN481" s="162"/>
      <c r="BO481" s="162"/>
      <c r="BP481" s="162"/>
      <c r="BQ481" s="162"/>
      <c r="BR481" s="162"/>
      <c r="BS481" s="162"/>
      <c r="BT481" s="162"/>
      <c r="BU481" s="162"/>
      <c r="BV481" s="162"/>
      <c r="BW481" s="162"/>
      <c r="BX481" s="162"/>
    </row>
    <row r="482" spans="1:76" s="157" customFormat="1" ht="15.75" x14ac:dyDescent="0.25">
      <c r="A482" s="185" t="s">
        <v>591</v>
      </c>
      <c r="B482" s="186" t="s">
        <v>12266</v>
      </c>
      <c r="C482" s="186" t="s">
        <v>6867</v>
      </c>
      <c r="D482" s="186" t="s">
        <v>6868</v>
      </c>
      <c r="E482" s="186" t="s">
        <v>6869</v>
      </c>
      <c r="F482" s="186" t="s">
        <v>6870</v>
      </c>
      <c r="G482" s="185" t="s">
        <v>667</v>
      </c>
      <c r="H482" s="187" t="s">
        <v>11625</v>
      </c>
      <c r="I482" s="185" t="s">
        <v>3376</v>
      </c>
      <c r="J482" s="188">
        <v>5</v>
      </c>
      <c r="K482" s="186" t="s">
        <v>11626</v>
      </c>
      <c r="L482" s="188">
        <v>3</v>
      </c>
      <c r="M482" s="186" t="s">
        <v>7725</v>
      </c>
      <c r="N482" s="188" t="s">
        <v>728</v>
      </c>
      <c r="O482" s="186" t="s">
        <v>4021</v>
      </c>
      <c r="P482" s="188">
        <v>1</v>
      </c>
      <c r="Q482" s="186" t="s">
        <v>3957</v>
      </c>
      <c r="R482" s="188" t="s">
        <v>739</v>
      </c>
      <c r="S482" s="186" t="s">
        <v>11627</v>
      </c>
      <c r="T482" s="188" t="s">
        <v>720</v>
      </c>
      <c r="U482" s="186" t="s">
        <v>4020</v>
      </c>
      <c r="V482" s="188" t="s">
        <v>4022</v>
      </c>
      <c r="W482" s="186" t="s">
        <v>4023</v>
      </c>
      <c r="X482" s="188" t="s">
        <v>3246</v>
      </c>
      <c r="Y482" s="186" t="s">
        <v>3960</v>
      </c>
      <c r="Z482" s="186" t="str">
        <f t="shared" si="14"/>
        <v>16 Paz, justicia e instituciones solidas</v>
      </c>
      <c r="AA482" s="188">
        <v>16.600000000000001</v>
      </c>
      <c r="AB482" s="186" t="s">
        <v>3961</v>
      </c>
      <c r="AC482" s="186" t="str">
        <f t="shared" si="15"/>
        <v>16.6 Crear a todos los niveles instituciones eficaces y transparentes que rindan cuentas</v>
      </c>
      <c r="AD482" s="162" t="s">
        <v>9730</v>
      </c>
      <c r="AE482" s="162" t="s">
        <v>9633</v>
      </c>
      <c r="AF482" s="162" t="s">
        <v>4465</v>
      </c>
      <c r="AG482" s="162" t="s">
        <v>9731</v>
      </c>
      <c r="AH482" s="162" t="s">
        <v>719</v>
      </c>
      <c r="AI482" s="162" t="s">
        <v>9732</v>
      </c>
      <c r="AJ482" s="162" t="s">
        <v>9733</v>
      </c>
      <c r="AK482" s="162" t="s">
        <v>3968</v>
      </c>
      <c r="AL482" s="162" t="s">
        <v>9734</v>
      </c>
      <c r="AM482" s="162" t="s">
        <v>4309</v>
      </c>
      <c r="AN482" s="162" t="s">
        <v>4218</v>
      </c>
      <c r="AO482" s="162" t="s">
        <v>4592</v>
      </c>
      <c r="AP482" s="162" t="s">
        <v>719</v>
      </c>
      <c r="AQ482" s="162" t="s">
        <v>4692</v>
      </c>
      <c r="AR482" s="162" t="s">
        <v>8932</v>
      </c>
      <c r="AS482" s="162" t="s">
        <v>9735</v>
      </c>
      <c r="AT482" s="162" t="s">
        <v>9660</v>
      </c>
      <c r="AU482" s="162" t="s">
        <v>4844</v>
      </c>
      <c r="AV482" s="162" t="s">
        <v>9736</v>
      </c>
      <c r="AW482" s="162" t="s">
        <v>9660</v>
      </c>
      <c r="AX482" s="162" t="s">
        <v>4844</v>
      </c>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row>
    <row r="483" spans="1:76" s="157" customFormat="1" ht="15.75" x14ac:dyDescent="0.25">
      <c r="A483" s="185" t="s">
        <v>591</v>
      </c>
      <c r="B483" s="186" t="s">
        <v>12266</v>
      </c>
      <c r="C483" s="186" t="s">
        <v>6867</v>
      </c>
      <c r="D483" s="186" t="s">
        <v>6868</v>
      </c>
      <c r="E483" s="186" t="s">
        <v>6869</v>
      </c>
      <c r="F483" s="186" t="s">
        <v>6870</v>
      </c>
      <c r="G483" s="185" t="s">
        <v>3866</v>
      </c>
      <c r="H483" s="187" t="s">
        <v>12268</v>
      </c>
      <c r="I483" s="185" t="s">
        <v>12269</v>
      </c>
      <c r="J483" s="188">
        <v>6</v>
      </c>
      <c r="K483" s="186" t="s">
        <v>11620</v>
      </c>
      <c r="L483" s="188">
        <v>2</v>
      </c>
      <c r="M483" s="186" t="s">
        <v>6871</v>
      </c>
      <c r="N483" s="188" t="s">
        <v>719</v>
      </c>
      <c r="O483" s="186" t="s">
        <v>6872</v>
      </c>
      <c r="P483" s="188">
        <v>2</v>
      </c>
      <c r="Q483" s="186" t="s">
        <v>11668</v>
      </c>
      <c r="R483" s="188" t="s">
        <v>768</v>
      </c>
      <c r="S483" s="186" t="s">
        <v>6873</v>
      </c>
      <c r="T483" s="188" t="s">
        <v>728</v>
      </c>
      <c r="U483" s="186" t="s">
        <v>6874</v>
      </c>
      <c r="V483" s="188" t="s">
        <v>6649</v>
      </c>
      <c r="W483" s="186" t="s">
        <v>6650</v>
      </c>
      <c r="X483" s="188" t="s">
        <v>3246</v>
      </c>
      <c r="Y483" s="186" t="s">
        <v>3960</v>
      </c>
      <c r="Z483" s="186" t="str">
        <f t="shared" si="14"/>
        <v>16 Paz, justicia e instituciones solidas</v>
      </c>
      <c r="AA483" s="188">
        <v>16.600000000000001</v>
      </c>
      <c r="AB483" s="186" t="s">
        <v>3961</v>
      </c>
      <c r="AC483" s="186" t="str">
        <f t="shared" si="15"/>
        <v>16.6 Crear a todos los niveles instituciones eficaces y transparentes que rindan cuentas</v>
      </c>
      <c r="AD483" s="162" t="s">
        <v>9737</v>
      </c>
      <c r="AE483" s="162" t="s">
        <v>9644</v>
      </c>
      <c r="AF483" s="162" t="s">
        <v>4481</v>
      </c>
      <c r="AG483" s="162" t="s">
        <v>9738</v>
      </c>
      <c r="AH483" s="162" t="s">
        <v>719</v>
      </c>
      <c r="AI483" s="162" t="s">
        <v>9739</v>
      </c>
      <c r="AJ483" s="162" t="s">
        <v>9740</v>
      </c>
      <c r="AK483" s="162" t="s">
        <v>4013</v>
      </c>
      <c r="AL483" s="162" t="s">
        <v>9741</v>
      </c>
      <c r="AM483" s="162" t="s">
        <v>4309</v>
      </c>
      <c r="AN483" s="162" t="s">
        <v>4015</v>
      </c>
      <c r="AO483" s="162" t="s">
        <v>4592</v>
      </c>
      <c r="AP483" s="162" t="s">
        <v>719</v>
      </c>
      <c r="AQ483" s="162" t="s">
        <v>4703</v>
      </c>
      <c r="AR483" s="162" t="s">
        <v>9742</v>
      </c>
      <c r="AS483" s="162" t="s">
        <v>9743</v>
      </c>
      <c r="AT483" s="162" t="s">
        <v>9660</v>
      </c>
      <c r="AU483" s="162" t="s">
        <v>4844</v>
      </c>
      <c r="AV483" s="162" t="s">
        <v>9744</v>
      </c>
      <c r="AW483" s="162" t="s">
        <v>9660</v>
      </c>
      <c r="AX483" s="162" t="s">
        <v>4844</v>
      </c>
      <c r="AY483" s="162" t="s">
        <v>9745</v>
      </c>
      <c r="AZ483" s="162" t="s">
        <v>9660</v>
      </c>
      <c r="BA483" s="162" t="s">
        <v>4844</v>
      </c>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row>
    <row r="484" spans="1:76" s="157" customFormat="1" ht="15.75" x14ac:dyDescent="0.25">
      <c r="A484" s="185" t="s">
        <v>592</v>
      </c>
      <c r="B484" s="186" t="s">
        <v>12270</v>
      </c>
      <c r="C484" s="186" t="s">
        <v>6921</v>
      </c>
      <c r="D484" s="186" t="s">
        <v>6922</v>
      </c>
      <c r="E484" s="186" t="s">
        <v>6923</v>
      </c>
      <c r="F484" s="186" t="s">
        <v>12271</v>
      </c>
      <c r="G484" s="185" t="s">
        <v>3853</v>
      </c>
      <c r="H484" s="187" t="s">
        <v>6924</v>
      </c>
      <c r="I484" s="185" t="s">
        <v>12272</v>
      </c>
      <c r="J484" s="188">
        <v>6</v>
      </c>
      <c r="K484" s="186" t="s">
        <v>11620</v>
      </c>
      <c r="L484" s="188">
        <v>3</v>
      </c>
      <c r="M484" s="186" t="s">
        <v>11621</v>
      </c>
      <c r="N484" s="188" t="s">
        <v>720</v>
      </c>
      <c r="O484" s="186" t="s">
        <v>4317</v>
      </c>
      <c r="P484" s="188">
        <v>1</v>
      </c>
      <c r="Q484" s="186" t="s">
        <v>3957</v>
      </c>
      <c r="R484" s="188" t="s">
        <v>747</v>
      </c>
      <c r="S484" s="186" t="s">
        <v>11646</v>
      </c>
      <c r="T484" s="188" t="s">
        <v>719</v>
      </c>
      <c r="U484" s="186" t="s">
        <v>11695</v>
      </c>
      <c r="V484" s="188" t="s">
        <v>12273</v>
      </c>
      <c r="W484" s="186" t="s">
        <v>6924</v>
      </c>
      <c r="X484" s="188" t="s">
        <v>3246</v>
      </c>
      <c r="Y484" s="186" t="s">
        <v>3960</v>
      </c>
      <c r="Z484" s="186" t="str">
        <f t="shared" si="14"/>
        <v>16 Paz, justicia e instituciones solidas</v>
      </c>
      <c r="AA484" s="188">
        <v>16.5</v>
      </c>
      <c r="AB484" s="186" t="s">
        <v>6782</v>
      </c>
      <c r="AC484" s="186" t="str">
        <f t="shared" si="15"/>
        <v>16.5 Reducir considerablemente la corrupcion y el soborno en todas sus formas</v>
      </c>
      <c r="AD484" s="162" t="s">
        <v>9746</v>
      </c>
      <c r="AE484" s="162" t="s">
        <v>9747</v>
      </c>
      <c r="AF484" s="162" t="s">
        <v>4492</v>
      </c>
      <c r="AG484" s="162" t="s">
        <v>9748</v>
      </c>
      <c r="AH484" s="162" t="s">
        <v>719</v>
      </c>
      <c r="AI484" s="162" t="s">
        <v>9545</v>
      </c>
      <c r="AJ484" s="162" t="s">
        <v>9749</v>
      </c>
      <c r="AK484" s="162" t="s">
        <v>4013</v>
      </c>
      <c r="AL484" s="162" t="s">
        <v>9750</v>
      </c>
      <c r="AM484" s="162" t="s">
        <v>4309</v>
      </c>
      <c r="AN484" s="162" t="s">
        <v>4218</v>
      </c>
      <c r="AO484" s="162" t="s">
        <v>4592</v>
      </c>
      <c r="AP484" s="162" t="s">
        <v>719</v>
      </c>
      <c r="AQ484" s="162" t="s">
        <v>4710</v>
      </c>
      <c r="AR484" s="162" t="s">
        <v>9751</v>
      </c>
      <c r="AS484" s="162" t="s">
        <v>9752</v>
      </c>
      <c r="AT484" s="162" t="s">
        <v>9660</v>
      </c>
      <c r="AU484" s="162" t="s">
        <v>4844</v>
      </c>
      <c r="AV484" s="162" t="s">
        <v>9753</v>
      </c>
      <c r="AW484" s="162" t="s">
        <v>9660</v>
      </c>
      <c r="AX484" s="162" t="s">
        <v>4844</v>
      </c>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row>
    <row r="485" spans="1:76" s="157" customFormat="1" ht="15.75" x14ac:dyDescent="0.25">
      <c r="A485" s="185" t="s">
        <v>592</v>
      </c>
      <c r="B485" s="186" t="s">
        <v>12270</v>
      </c>
      <c r="C485" s="186" t="s">
        <v>6921</v>
      </c>
      <c r="D485" s="186" t="s">
        <v>6922</v>
      </c>
      <c r="E485" s="186" t="s">
        <v>6923</v>
      </c>
      <c r="F485" s="186" t="s">
        <v>12271</v>
      </c>
      <c r="G485" s="185" t="s">
        <v>666</v>
      </c>
      <c r="H485" s="187" t="s">
        <v>11619</v>
      </c>
      <c r="I485" s="185" t="s">
        <v>3384</v>
      </c>
      <c r="J485" s="188">
        <v>6</v>
      </c>
      <c r="K485" s="186" t="s">
        <v>11620</v>
      </c>
      <c r="L485" s="188">
        <v>3</v>
      </c>
      <c r="M485" s="186" t="s">
        <v>11621</v>
      </c>
      <c r="N485" s="188" t="s">
        <v>720</v>
      </c>
      <c r="O485" s="186" t="s">
        <v>4317</v>
      </c>
      <c r="P485" s="188">
        <v>1</v>
      </c>
      <c r="Q485" s="186" t="s">
        <v>3957</v>
      </c>
      <c r="R485" s="188" t="s">
        <v>747</v>
      </c>
      <c r="S485" s="186" t="s">
        <v>11646</v>
      </c>
      <c r="T485" s="188" t="s">
        <v>719</v>
      </c>
      <c r="U485" s="186" t="s">
        <v>11695</v>
      </c>
      <c r="V485" s="188" t="s">
        <v>3987</v>
      </c>
      <c r="W485" s="186" t="s">
        <v>3988</v>
      </c>
      <c r="X485" s="188" t="s">
        <v>3246</v>
      </c>
      <c r="Y485" s="186" t="s">
        <v>3960</v>
      </c>
      <c r="Z485" s="186" t="str">
        <f t="shared" si="14"/>
        <v>16 Paz, justicia e instituciones solidas</v>
      </c>
      <c r="AA485" s="188">
        <v>16.5</v>
      </c>
      <c r="AB485" s="186" t="s">
        <v>6782</v>
      </c>
      <c r="AC485" s="186" t="str">
        <f t="shared" si="15"/>
        <v>16.5 Reducir considerablemente la corrupcion y el soborno en todas sus formas</v>
      </c>
      <c r="AD485" s="162" t="s">
        <v>9754</v>
      </c>
      <c r="AE485" s="162" t="s">
        <v>9755</v>
      </c>
      <c r="AF485" s="162" t="s">
        <v>9756</v>
      </c>
      <c r="AG485" s="162" t="s">
        <v>9757</v>
      </c>
      <c r="AH485" s="162" t="s">
        <v>719</v>
      </c>
      <c r="AI485" s="162" t="s">
        <v>8955</v>
      </c>
      <c r="AJ485" s="162" t="s">
        <v>9758</v>
      </c>
      <c r="AK485" s="162" t="s">
        <v>3968</v>
      </c>
      <c r="AL485" s="162" t="s">
        <v>9759</v>
      </c>
      <c r="AM485" s="162" t="s">
        <v>3996</v>
      </c>
      <c r="AN485" s="162" t="s">
        <v>3997</v>
      </c>
      <c r="AO485" s="162" t="s">
        <v>3998</v>
      </c>
      <c r="AP485" s="162" t="s">
        <v>719</v>
      </c>
      <c r="AQ485" s="162" t="s">
        <v>9760</v>
      </c>
      <c r="AR485" s="162" t="s">
        <v>9761</v>
      </c>
      <c r="AS485" s="162" t="s">
        <v>8960</v>
      </c>
      <c r="AT485" s="162" t="s">
        <v>9705</v>
      </c>
      <c r="AU485" s="162" t="s">
        <v>9706</v>
      </c>
      <c r="AV485" s="162" t="s">
        <v>8963</v>
      </c>
      <c r="AW485" s="162" t="s">
        <v>9705</v>
      </c>
      <c r="AX485" s="162" t="s">
        <v>9706</v>
      </c>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row>
    <row r="486" spans="1:76" s="157" customFormat="1" ht="15.75" x14ac:dyDescent="0.25">
      <c r="A486" s="185" t="s">
        <v>592</v>
      </c>
      <c r="B486" s="186" t="s">
        <v>12270</v>
      </c>
      <c r="C486" s="186" t="s">
        <v>6921</v>
      </c>
      <c r="D486" s="186" t="s">
        <v>6922</v>
      </c>
      <c r="E486" s="186" t="s">
        <v>6923</v>
      </c>
      <c r="F486" s="186" t="s">
        <v>12271</v>
      </c>
      <c r="G486" s="185" t="s">
        <v>3862</v>
      </c>
      <c r="H486" s="187" t="s">
        <v>11623</v>
      </c>
      <c r="I486" s="185" t="s">
        <v>12274</v>
      </c>
      <c r="J486" s="188">
        <v>6</v>
      </c>
      <c r="K486" s="186" t="s">
        <v>11620</v>
      </c>
      <c r="L486" s="188">
        <v>3</v>
      </c>
      <c r="M486" s="186" t="s">
        <v>11621</v>
      </c>
      <c r="N486" s="188" t="s">
        <v>720</v>
      </c>
      <c r="O486" s="186" t="s">
        <v>4317</v>
      </c>
      <c r="P486" s="188">
        <v>1</v>
      </c>
      <c r="Q486" s="186" t="s">
        <v>3957</v>
      </c>
      <c r="R486" s="188" t="s">
        <v>747</v>
      </c>
      <c r="S486" s="186" t="s">
        <v>11646</v>
      </c>
      <c r="T486" s="188" t="s">
        <v>719</v>
      </c>
      <c r="U486" s="186" t="s">
        <v>11695</v>
      </c>
      <c r="V486" s="188" t="s">
        <v>4005</v>
      </c>
      <c r="W486" s="186" t="s">
        <v>4006</v>
      </c>
      <c r="X486" s="188" t="s">
        <v>3246</v>
      </c>
      <c r="Y486" s="186" t="s">
        <v>3960</v>
      </c>
      <c r="Z486" s="186" t="str">
        <f t="shared" si="14"/>
        <v>16 Paz, justicia e instituciones solidas</v>
      </c>
      <c r="AA486" s="188">
        <v>16.5</v>
      </c>
      <c r="AB486" s="186" t="s">
        <v>6782</v>
      </c>
      <c r="AC486" s="186" t="str">
        <f t="shared" si="15"/>
        <v>16.5 Reducir considerablemente la corrupcion y el soborno en todas sus formas</v>
      </c>
      <c r="AD486" s="162" t="s">
        <v>8966</v>
      </c>
      <c r="AE486" s="162" t="s">
        <v>9747</v>
      </c>
      <c r="AF486" s="162" t="s">
        <v>9762</v>
      </c>
      <c r="AG486" s="162" t="s">
        <v>4539</v>
      </c>
      <c r="AH486" s="162" t="s">
        <v>719</v>
      </c>
      <c r="AI486" s="162" t="s">
        <v>8967</v>
      </c>
      <c r="AJ486" s="162" t="s">
        <v>9763</v>
      </c>
      <c r="AK486" s="162" t="s">
        <v>4013</v>
      </c>
      <c r="AL486" s="162" t="s">
        <v>9764</v>
      </c>
      <c r="AM486" s="162" t="s">
        <v>2419</v>
      </c>
      <c r="AN486" s="162" t="s">
        <v>3997</v>
      </c>
      <c r="AO486" s="162" t="s">
        <v>4592</v>
      </c>
      <c r="AP486" s="162" t="s">
        <v>719</v>
      </c>
      <c r="AQ486" s="162" t="s">
        <v>4753</v>
      </c>
      <c r="AR486" s="162" t="s">
        <v>8971</v>
      </c>
      <c r="AS486" s="162" t="s">
        <v>9765</v>
      </c>
      <c r="AT486" s="162" t="s">
        <v>9766</v>
      </c>
      <c r="AU486" s="162" t="s">
        <v>5604</v>
      </c>
      <c r="AV486" s="162" t="s">
        <v>9767</v>
      </c>
      <c r="AW486" s="162" t="s">
        <v>9766</v>
      </c>
      <c r="AX486" s="162" t="s">
        <v>5604</v>
      </c>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row>
    <row r="487" spans="1:76" s="157" customFormat="1" ht="15.75" x14ac:dyDescent="0.25">
      <c r="A487" s="185" t="s">
        <v>592</v>
      </c>
      <c r="B487" s="186" t="s">
        <v>12270</v>
      </c>
      <c r="C487" s="186" t="s">
        <v>6921</v>
      </c>
      <c r="D487" s="186" t="s">
        <v>6922</v>
      </c>
      <c r="E487" s="186" t="s">
        <v>6923</v>
      </c>
      <c r="F487" s="186" t="s">
        <v>12271</v>
      </c>
      <c r="G487" s="185" t="s">
        <v>667</v>
      </c>
      <c r="H487" s="187" t="s">
        <v>11625</v>
      </c>
      <c r="I487" s="185" t="s">
        <v>3385</v>
      </c>
      <c r="J487" s="188">
        <v>5</v>
      </c>
      <c r="K487" s="186" t="s">
        <v>11626</v>
      </c>
      <c r="L487" s="188">
        <v>3</v>
      </c>
      <c r="M487" s="186" t="s">
        <v>7725</v>
      </c>
      <c r="N487" s="188" t="s">
        <v>728</v>
      </c>
      <c r="O487" s="186" t="s">
        <v>4021</v>
      </c>
      <c r="P487" s="188">
        <v>1</v>
      </c>
      <c r="Q487" s="186" t="s">
        <v>3957</v>
      </c>
      <c r="R487" s="188" t="s">
        <v>739</v>
      </c>
      <c r="S487" s="186" t="s">
        <v>11627</v>
      </c>
      <c r="T487" s="188" t="s">
        <v>720</v>
      </c>
      <c r="U487" s="186" t="s">
        <v>4020</v>
      </c>
      <c r="V487" s="188" t="s">
        <v>4022</v>
      </c>
      <c r="W487" s="186" t="s">
        <v>4023</v>
      </c>
      <c r="X487" s="188" t="s">
        <v>3246</v>
      </c>
      <c r="Y487" s="186" t="s">
        <v>3960</v>
      </c>
      <c r="Z487" s="186" t="str">
        <f t="shared" si="14"/>
        <v>16 Paz, justicia e instituciones solidas</v>
      </c>
      <c r="AA487" s="188">
        <v>16.600000000000001</v>
      </c>
      <c r="AB487" s="186" t="s">
        <v>3961</v>
      </c>
      <c r="AC487" s="186" t="str">
        <f t="shared" si="15"/>
        <v>16.6 Crear a todos los niveles instituciones eficaces y transparentes que rindan cuentas</v>
      </c>
      <c r="AD487" s="162" t="s">
        <v>9768</v>
      </c>
      <c r="AE487" s="162" t="s">
        <v>9769</v>
      </c>
      <c r="AF487" s="162" t="s">
        <v>9770</v>
      </c>
      <c r="AG487" s="162" t="s">
        <v>9771</v>
      </c>
      <c r="AH487" s="162" t="s">
        <v>719</v>
      </c>
      <c r="AI487" s="162" t="s">
        <v>9772</v>
      </c>
      <c r="AJ487" s="162" t="s">
        <v>9773</v>
      </c>
      <c r="AK487" s="162" t="s">
        <v>4013</v>
      </c>
      <c r="AL487" s="162" t="s">
        <v>9774</v>
      </c>
      <c r="AM487" s="162" t="s">
        <v>2419</v>
      </c>
      <c r="AN487" s="162" t="s">
        <v>4870</v>
      </c>
      <c r="AO487" s="162" t="s">
        <v>6136</v>
      </c>
      <c r="AP487" s="162" t="s">
        <v>719</v>
      </c>
      <c r="AQ487" s="162" t="s">
        <v>9775</v>
      </c>
      <c r="AR487" s="162" t="s">
        <v>9623</v>
      </c>
      <c r="AS487" s="162" t="s">
        <v>9776</v>
      </c>
      <c r="AT487" s="162" t="s">
        <v>9705</v>
      </c>
      <c r="AU487" s="162" t="s">
        <v>9706</v>
      </c>
      <c r="AV487" s="162" t="s">
        <v>9777</v>
      </c>
      <c r="AW487" s="162" t="s">
        <v>9705</v>
      </c>
      <c r="AX487" s="162" t="s">
        <v>9706</v>
      </c>
      <c r="AY487" s="162" t="s">
        <v>9778</v>
      </c>
      <c r="AZ487" s="162" t="s">
        <v>9705</v>
      </c>
      <c r="BA487" s="162" t="s">
        <v>9706</v>
      </c>
      <c r="BB487" s="162" t="s">
        <v>9779</v>
      </c>
      <c r="BC487" s="162" t="s">
        <v>9705</v>
      </c>
      <c r="BD487" s="162" t="s">
        <v>9706</v>
      </c>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row>
    <row r="488" spans="1:76" s="157" customFormat="1" ht="15.75" x14ac:dyDescent="0.25">
      <c r="A488" s="185" t="s">
        <v>594</v>
      </c>
      <c r="B488" s="186" t="s">
        <v>12275</v>
      </c>
      <c r="C488" s="186" t="s">
        <v>11053</v>
      </c>
      <c r="D488" s="186" t="s">
        <v>11446</v>
      </c>
      <c r="E488" s="186" t="s">
        <v>11055</v>
      </c>
      <c r="F488" s="186" t="s">
        <v>11056</v>
      </c>
      <c r="G488" s="185" t="s">
        <v>3862</v>
      </c>
      <c r="H488" s="187" t="s">
        <v>11623</v>
      </c>
      <c r="I488" s="185" t="s">
        <v>12276</v>
      </c>
      <c r="J488" s="188">
        <v>2</v>
      </c>
      <c r="K488" s="186" t="s">
        <v>4175</v>
      </c>
      <c r="L488" s="188">
        <v>1</v>
      </c>
      <c r="M488" s="186" t="s">
        <v>4176</v>
      </c>
      <c r="N488" s="188">
        <v>7</v>
      </c>
      <c r="O488" s="186" t="s">
        <v>7244</v>
      </c>
      <c r="P488" s="188">
        <v>1</v>
      </c>
      <c r="Q488" s="186" t="s">
        <v>3957</v>
      </c>
      <c r="R488" s="188" t="s">
        <v>768</v>
      </c>
      <c r="S488" s="186" t="s">
        <v>12145</v>
      </c>
      <c r="T488" s="188" t="s">
        <v>720</v>
      </c>
      <c r="U488" s="186" t="s">
        <v>12146</v>
      </c>
      <c r="V488" s="188" t="s">
        <v>3058</v>
      </c>
      <c r="W488" s="186" t="s">
        <v>11447</v>
      </c>
      <c r="X488" s="188" t="s">
        <v>2870</v>
      </c>
      <c r="Y488" s="186" t="s">
        <v>4024</v>
      </c>
      <c r="Z488" s="186" t="str">
        <f t="shared" si="14"/>
        <v>11 Ciudades y comunidades sostenibles</v>
      </c>
      <c r="AA488" s="188" t="s">
        <v>11630</v>
      </c>
      <c r="AB488" s="186" t="s">
        <v>11631</v>
      </c>
      <c r="AC488" s="186" t="str">
        <f t="shared" si="15"/>
        <v>11.a Apoyar los vinculos economicos, sociales y ambientales positivos entre las zonas urbanas, periurbanas y rurales fortaleciendo la planificacion del desarrollo nacional y regional</v>
      </c>
      <c r="AD488" s="162" t="s">
        <v>9780</v>
      </c>
      <c r="AE488" s="162" t="s">
        <v>9781</v>
      </c>
      <c r="AF488" s="162" t="s">
        <v>9782</v>
      </c>
      <c r="AG488" s="162" t="s">
        <v>9783</v>
      </c>
      <c r="AH488" s="162" t="s">
        <v>719</v>
      </c>
      <c r="AI488" s="162" t="s">
        <v>9784</v>
      </c>
      <c r="AJ488" s="162" t="s">
        <v>9785</v>
      </c>
      <c r="AK488" s="162" t="s">
        <v>4013</v>
      </c>
      <c r="AL488" s="162" t="s">
        <v>9621</v>
      </c>
      <c r="AM488" s="162" t="s">
        <v>2419</v>
      </c>
      <c r="AN488" s="162" t="s">
        <v>4015</v>
      </c>
      <c r="AO488" s="162" t="s">
        <v>4016</v>
      </c>
      <c r="AP488" s="162" t="s">
        <v>719</v>
      </c>
      <c r="AQ488" s="162" t="s">
        <v>9775</v>
      </c>
      <c r="AR488" s="162" t="s">
        <v>9786</v>
      </c>
      <c r="AS488" s="162" t="s">
        <v>9787</v>
      </c>
      <c r="AT488" s="162" t="s">
        <v>9705</v>
      </c>
      <c r="AU488" s="162" t="s">
        <v>9706</v>
      </c>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row>
    <row r="489" spans="1:76" s="157" customFormat="1" ht="15.75" x14ac:dyDescent="0.25">
      <c r="A489" s="185" t="s">
        <v>594</v>
      </c>
      <c r="B489" s="186" t="s">
        <v>12275</v>
      </c>
      <c r="C489" s="186" t="s">
        <v>11053</v>
      </c>
      <c r="D489" s="186" t="s">
        <v>11446</v>
      </c>
      <c r="E489" s="186" t="s">
        <v>11055</v>
      </c>
      <c r="F489" s="186" t="s">
        <v>11056</v>
      </c>
      <c r="G489" s="185" t="s">
        <v>698</v>
      </c>
      <c r="H489" s="187" t="s">
        <v>12086</v>
      </c>
      <c r="I489" s="185" t="s">
        <v>3391</v>
      </c>
      <c r="J489" s="188">
        <v>2</v>
      </c>
      <c r="K489" s="186" t="s">
        <v>4175</v>
      </c>
      <c r="L489" s="188">
        <v>1</v>
      </c>
      <c r="M489" s="186" t="s">
        <v>4176</v>
      </c>
      <c r="N489" s="188">
        <v>2</v>
      </c>
      <c r="O489" s="186" t="s">
        <v>9919</v>
      </c>
      <c r="P489" s="188">
        <v>1</v>
      </c>
      <c r="Q489" s="186" t="s">
        <v>3957</v>
      </c>
      <c r="R489" s="188" t="s">
        <v>768</v>
      </c>
      <c r="S489" s="186" t="s">
        <v>12145</v>
      </c>
      <c r="T489" s="188" t="s">
        <v>720</v>
      </c>
      <c r="U489" s="186" t="s">
        <v>12146</v>
      </c>
      <c r="V489" s="188" t="s">
        <v>3058</v>
      </c>
      <c r="W489" s="186" t="s">
        <v>11447</v>
      </c>
      <c r="X489" s="188" t="s">
        <v>2870</v>
      </c>
      <c r="Y489" s="186" t="s">
        <v>4024</v>
      </c>
      <c r="Z489" s="186" t="str">
        <f t="shared" si="14"/>
        <v>11 Ciudades y comunidades sostenibles</v>
      </c>
      <c r="AA489" s="188" t="s">
        <v>11630</v>
      </c>
      <c r="AB489" s="186" t="s">
        <v>11631</v>
      </c>
      <c r="AC489" s="186" t="str">
        <f t="shared" si="15"/>
        <v>11.a Apoyar los vinculos economicos, sociales y ambientales positivos entre las zonas urbanas, periurbanas y rurales fortaleciendo la planificacion del desarrollo nacional y regional</v>
      </c>
      <c r="AD489" s="162" t="s">
        <v>9794</v>
      </c>
      <c r="AE489" s="162" t="s">
        <v>9795</v>
      </c>
      <c r="AF489" s="162" t="s">
        <v>9796</v>
      </c>
      <c r="AG489" s="162" t="s">
        <v>9797</v>
      </c>
      <c r="AH489" s="162" t="s">
        <v>719</v>
      </c>
      <c r="AI489" s="162" t="s">
        <v>9798</v>
      </c>
      <c r="AJ489" s="162" t="s">
        <v>9799</v>
      </c>
      <c r="AK489" s="162" t="s">
        <v>3968</v>
      </c>
      <c r="AL489" s="162" t="s">
        <v>9800</v>
      </c>
      <c r="AM489" s="162" t="s">
        <v>4141</v>
      </c>
      <c r="AN489" s="162" t="s">
        <v>3996</v>
      </c>
      <c r="AO489" s="162" t="s">
        <v>4915</v>
      </c>
      <c r="AP489" s="162" t="s">
        <v>719</v>
      </c>
      <c r="AQ489" s="162" t="s">
        <v>9801</v>
      </c>
      <c r="AR489" s="162" t="s">
        <v>9802</v>
      </c>
      <c r="AS489" s="162" t="s">
        <v>9803</v>
      </c>
      <c r="AT489" s="162" t="s">
        <v>9804</v>
      </c>
      <c r="AU489" s="162" t="s">
        <v>9805</v>
      </c>
      <c r="AV489" s="162" t="s">
        <v>9806</v>
      </c>
      <c r="AW489" s="162" t="s">
        <v>9807</v>
      </c>
      <c r="AX489" s="162" t="s">
        <v>9808</v>
      </c>
      <c r="AY489" s="162" t="s">
        <v>9809</v>
      </c>
      <c r="AZ489" s="162" t="s">
        <v>9804</v>
      </c>
      <c r="BA489" s="162" t="s">
        <v>9805</v>
      </c>
      <c r="BB489" s="162" t="s">
        <v>9810</v>
      </c>
      <c r="BC489" s="162" t="s">
        <v>9811</v>
      </c>
      <c r="BD489" s="162" t="s">
        <v>9812</v>
      </c>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row>
    <row r="490" spans="1:76" s="157" customFormat="1" ht="15.75" x14ac:dyDescent="0.25">
      <c r="A490" s="185" t="s">
        <v>595</v>
      </c>
      <c r="B490" s="186" t="s">
        <v>12277</v>
      </c>
      <c r="C490" s="186" t="s">
        <v>11053</v>
      </c>
      <c r="D490" s="186" t="s">
        <v>11446</v>
      </c>
      <c r="E490" s="186" t="s">
        <v>12278</v>
      </c>
      <c r="F490" s="186" t="s">
        <v>11056</v>
      </c>
      <c r="G490" s="185" t="s">
        <v>631</v>
      </c>
      <c r="H490" s="187" t="s">
        <v>11449</v>
      </c>
      <c r="I490" s="185" t="s">
        <v>3393</v>
      </c>
      <c r="J490" s="188">
        <v>2</v>
      </c>
      <c r="K490" s="186" t="s">
        <v>4175</v>
      </c>
      <c r="L490" s="188">
        <v>3</v>
      </c>
      <c r="M490" s="186" t="s">
        <v>4407</v>
      </c>
      <c r="N490" s="188">
        <v>2</v>
      </c>
      <c r="O490" s="186" t="s">
        <v>12002</v>
      </c>
      <c r="P490" s="188">
        <v>4</v>
      </c>
      <c r="Q490" s="186" t="s">
        <v>12279</v>
      </c>
      <c r="R490" s="188" t="s">
        <v>719</v>
      </c>
      <c r="S490" s="186" t="s">
        <v>12280</v>
      </c>
      <c r="T490" s="188" t="s">
        <v>719</v>
      </c>
      <c r="U490" s="186" t="s">
        <v>12281</v>
      </c>
      <c r="V490" s="188" t="s">
        <v>11448</v>
      </c>
      <c r="W490" s="186" t="s">
        <v>11449</v>
      </c>
      <c r="X490" s="188" t="s">
        <v>2870</v>
      </c>
      <c r="Y490" s="186" t="s">
        <v>4024</v>
      </c>
      <c r="Z490" s="186" t="str">
        <f t="shared" si="14"/>
        <v>11 Ciudades y comunidades sostenibles</v>
      </c>
      <c r="AA490" s="188" t="s">
        <v>11630</v>
      </c>
      <c r="AB490" s="186" t="s">
        <v>11631</v>
      </c>
      <c r="AC490" s="186" t="str">
        <f t="shared" si="15"/>
        <v>11.a Apoyar los vinculos economicos, sociales y ambientales positivos entre las zonas urbanas, periurbanas y rurales fortaleciendo la planificacion del desarrollo nacional y regional</v>
      </c>
      <c r="AD490" s="162" t="s">
        <v>9816</v>
      </c>
      <c r="AE490" s="162" t="s">
        <v>9817</v>
      </c>
      <c r="AF490" s="162" t="s">
        <v>9818</v>
      </c>
      <c r="AG490" s="162" t="s">
        <v>9819</v>
      </c>
      <c r="AH490" s="162" t="s">
        <v>719</v>
      </c>
      <c r="AI490" s="162" t="s">
        <v>9820</v>
      </c>
      <c r="AJ490" s="162" t="s">
        <v>9821</v>
      </c>
      <c r="AK490" s="162" t="s">
        <v>3968</v>
      </c>
      <c r="AL490" s="162" t="s">
        <v>9800</v>
      </c>
      <c r="AM490" s="162" t="s">
        <v>3996</v>
      </c>
      <c r="AN490" s="162" t="s">
        <v>3997</v>
      </c>
      <c r="AO490" s="162" t="s">
        <v>3998</v>
      </c>
      <c r="AP490" s="162" t="s">
        <v>719</v>
      </c>
      <c r="AQ490" s="162" t="s">
        <v>9822</v>
      </c>
      <c r="AR490" s="162" t="s">
        <v>9823</v>
      </c>
      <c r="AS490" s="162" t="s">
        <v>9824</v>
      </c>
      <c r="AT490" s="162" t="s">
        <v>9825</v>
      </c>
      <c r="AU490" s="162" t="s">
        <v>9826</v>
      </c>
      <c r="AV490" s="162" t="s">
        <v>9827</v>
      </c>
      <c r="AW490" s="162" t="s">
        <v>9828</v>
      </c>
      <c r="AX490" s="162" t="s">
        <v>9829</v>
      </c>
      <c r="AY490" s="162" t="s">
        <v>9830</v>
      </c>
      <c r="AZ490" s="162" t="s">
        <v>9828</v>
      </c>
      <c r="BA490" s="162" t="s">
        <v>9829</v>
      </c>
      <c r="BB490" s="162" t="s">
        <v>9831</v>
      </c>
      <c r="BC490" s="162" t="s">
        <v>9828</v>
      </c>
      <c r="BD490" s="162" t="s">
        <v>9829</v>
      </c>
      <c r="BE490" s="162" t="s">
        <v>9832</v>
      </c>
      <c r="BF490" s="162" t="s">
        <v>9811</v>
      </c>
      <c r="BG490" s="162" t="s">
        <v>9812</v>
      </c>
      <c r="BH490" s="162"/>
      <c r="BI490" s="162"/>
      <c r="BJ490" s="162"/>
      <c r="BK490" s="162"/>
      <c r="BL490" s="162"/>
      <c r="BM490" s="162"/>
      <c r="BN490" s="162"/>
      <c r="BO490" s="162"/>
      <c r="BP490" s="162"/>
      <c r="BQ490" s="162"/>
      <c r="BR490" s="162"/>
      <c r="BS490" s="162"/>
      <c r="BT490" s="162"/>
      <c r="BU490" s="162"/>
      <c r="BV490" s="162"/>
      <c r="BW490" s="162"/>
      <c r="BX490" s="162"/>
    </row>
    <row r="491" spans="1:76" s="157" customFormat="1" ht="15.75" x14ac:dyDescent="0.25">
      <c r="A491" s="185" t="s">
        <v>595</v>
      </c>
      <c r="B491" s="186" t="s">
        <v>12277</v>
      </c>
      <c r="C491" s="186" t="s">
        <v>11053</v>
      </c>
      <c r="D491" s="186" t="s">
        <v>11446</v>
      </c>
      <c r="E491" s="186" t="s">
        <v>12278</v>
      </c>
      <c r="F491" s="186" t="s">
        <v>11056</v>
      </c>
      <c r="G491" s="185" t="s">
        <v>632</v>
      </c>
      <c r="H491" s="187" t="s">
        <v>12282</v>
      </c>
      <c r="I491" s="185" t="s">
        <v>3392</v>
      </c>
      <c r="J491" s="188">
        <v>2</v>
      </c>
      <c r="K491" s="186" t="s">
        <v>4175</v>
      </c>
      <c r="L491" s="188">
        <v>2</v>
      </c>
      <c r="M491" s="186" t="s">
        <v>4352</v>
      </c>
      <c r="N491" s="188">
        <v>4</v>
      </c>
      <c r="O491" s="186" t="s">
        <v>5902</v>
      </c>
      <c r="P491" s="188">
        <v>4</v>
      </c>
      <c r="Q491" s="186" t="s">
        <v>12279</v>
      </c>
      <c r="R491" s="188" t="s">
        <v>719</v>
      </c>
      <c r="S491" s="186" t="s">
        <v>12280</v>
      </c>
      <c r="T491" s="188" t="s">
        <v>719</v>
      </c>
      <c r="U491" s="186" t="s">
        <v>12281</v>
      </c>
      <c r="V491" s="188" t="s">
        <v>11450</v>
      </c>
      <c r="W491" s="186" t="s">
        <v>11451</v>
      </c>
      <c r="X491" s="188" t="s">
        <v>2870</v>
      </c>
      <c r="Y491" s="186" t="s">
        <v>4024</v>
      </c>
      <c r="Z491" s="186" t="str">
        <f t="shared" si="14"/>
        <v>11 Ciudades y comunidades sostenibles</v>
      </c>
      <c r="AA491" s="188" t="s">
        <v>11630</v>
      </c>
      <c r="AB491" s="186" t="s">
        <v>11631</v>
      </c>
      <c r="AC491" s="186" t="str">
        <f t="shared" si="15"/>
        <v>11.a Apoyar los vinculos economicos, sociales y ambientales positivos entre las zonas urbanas, periurbanas y rurales fortaleciendo la planificacion del desarrollo nacional y regional</v>
      </c>
      <c r="AD491" s="162" t="s">
        <v>9835</v>
      </c>
      <c r="AE491" s="162" t="s">
        <v>9836</v>
      </c>
      <c r="AF491" s="162" t="s">
        <v>9837</v>
      </c>
      <c r="AG491" s="162" t="s">
        <v>9838</v>
      </c>
      <c r="AH491" s="162" t="s">
        <v>719</v>
      </c>
      <c r="AI491" s="162" t="s">
        <v>9839</v>
      </c>
      <c r="AJ491" s="162" t="s">
        <v>9840</v>
      </c>
      <c r="AK491" s="162" t="s">
        <v>3968</v>
      </c>
      <c r="AL491" s="162" t="s">
        <v>9841</v>
      </c>
      <c r="AM491" s="162" t="s">
        <v>3996</v>
      </c>
      <c r="AN491" s="162" t="s">
        <v>3997</v>
      </c>
      <c r="AO491" s="162" t="s">
        <v>3998</v>
      </c>
      <c r="AP491" s="162" t="s">
        <v>719</v>
      </c>
      <c r="AQ491" s="162" t="s">
        <v>9842</v>
      </c>
      <c r="AR491" s="162" t="s">
        <v>9843</v>
      </c>
      <c r="AS491" s="162" t="s">
        <v>9844</v>
      </c>
      <c r="AT491" s="162" t="s">
        <v>9845</v>
      </c>
      <c r="AU491" s="162" t="s">
        <v>9846</v>
      </c>
      <c r="AV491" s="162" t="s">
        <v>9847</v>
      </c>
      <c r="AW491" s="162" t="s">
        <v>9845</v>
      </c>
      <c r="AX491" s="162" t="s">
        <v>9846</v>
      </c>
      <c r="AY491" s="162" t="s">
        <v>9848</v>
      </c>
      <c r="AZ491" s="162" t="s">
        <v>9845</v>
      </c>
      <c r="BA491" s="162" t="s">
        <v>9846</v>
      </c>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row>
    <row r="492" spans="1:76" s="157" customFormat="1" ht="15.75" x14ac:dyDescent="0.25">
      <c r="A492" s="185" t="s">
        <v>604</v>
      </c>
      <c r="B492" s="186" t="s">
        <v>12283</v>
      </c>
      <c r="C492" s="186" t="s">
        <v>11452</v>
      </c>
      <c r="D492" s="186" t="s">
        <v>11453</v>
      </c>
      <c r="E492" s="186" t="s">
        <v>11455</v>
      </c>
      <c r="F492" s="186" t="s">
        <v>11454</v>
      </c>
      <c r="G492" s="185" t="s">
        <v>3822</v>
      </c>
      <c r="H492" s="187" t="s">
        <v>12284</v>
      </c>
      <c r="I492" s="185" t="s">
        <v>12285</v>
      </c>
      <c r="J492" s="188">
        <v>2</v>
      </c>
      <c r="K492" s="186" t="s">
        <v>4175</v>
      </c>
      <c r="L492" s="188">
        <v>2</v>
      </c>
      <c r="M492" s="186" t="s">
        <v>4352</v>
      </c>
      <c r="N492" s="188">
        <v>3</v>
      </c>
      <c r="O492" s="186" t="s">
        <v>12286</v>
      </c>
      <c r="P492" s="188">
        <v>1</v>
      </c>
      <c r="Q492" s="186" t="s">
        <v>3957</v>
      </c>
      <c r="R492" s="188" t="s">
        <v>728</v>
      </c>
      <c r="S492" s="186" t="s">
        <v>11622</v>
      </c>
      <c r="T492" s="188" t="s">
        <v>768</v>
      </c>
      <c r="U492" s="186" t="s">
        <v>12287</v>
      </c>
      <c r="V492" s="188" t="s">
        <v>4318</v>
      </c>
      <c r="W492" s="186" t="s">
        <v>4319</v>
      </c>
      <c r="X492" s="188" t="s">
        <v>3246</v>
      </c>
      <c r="Y492" s="186" t="s">
        <v>3960</v>
      </c>
      <c r="Z492" s="186" t="str">
        <f t="shared" si="14"/>
        <v>16 Paz, justicia e instituciones solidas</v>
      </c>
      <c r="AA492" s="188">
        <v>16.899999999999999</v>
      </c>
      <c r="AB492" s="186" t="s">
        <v>11456</v>
      </c>
      <c r="AC492" s="186" t="str">
        <f t="shared" si="15"/>
        <v>16.9 De aqui a 2030, proporcionar acceso a una identidad juridica para todos, en particular mediante el registro de nacimientos</v>
      </c>
      <c r="AD492" s="162" t="s">
        <v>9849</v>
      </c>
      <c r="AE492" s="162" t="s">
        <v>9850</v>
      </c>
      <c r="AF492" s="162" t="s">
        <v>9851</v>
      </c>
      <c r="AG492" s="162" t="s">
        <v>9852</v>
      </c>
      <c r="AH492" s="162" t="s">
        <v>719</v>
      </c>
      <c r="AI492" s="162" t="s">
        <v>9853</v>
      </c>
      <c r="AJ492" s="162" t="s">
        <v>9854</v>
      </c>
      <c r="AK492" s="162" t="s">
        <v>4013</v>
      </c>
      <c r="AL492" s="162" t="s">
        <v>9855</v>
      </c>
      <c r="AM492" s="162" t="s">
        <v>4015</v>
      </c>
      <c r="AN492" s="162" t="s">
        <v>4219</v>
      </c>
      <c r="AO492" s="162" t="s">
        <v>4208</v>
      </c>
      <c r="AP492" s="162" t="s">
        <v>719</v>
      </c>
      <c r="AQ492" s="162" t="s">
        <v>9760</v>
      </c>
      <c r="AR492" s="162" t="s">
        <v>9856</v>
      </c>
      <c r="AS492" s="162" t="s">
        <v>9857</v>
      </c>
      <c r="AT492" s="162" t="s">
        <v>9858</v>
      </c>
      <c r="AU492" s="162" t="s">
        <v>9859</v>
      </c>
      <c r="AV492" s="162" t="s">
        <v>9860</v>
      </c>
      <c r="AW492" s="162" t="s">
        <v>9858</v>
      </c>
      <c r="AX492" s="162" t="s">
        <v>9859</v>
      </c>
      <c r="AY492" s="162" t="s">
        <v>9861</v>
      </c>
      <c r="AZ492" s="162" t="s">
        <v>9858</v>
      </c>
      <c r="BA492" s="162" t="s">
        <v>6256</v>
      </c>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row>
    <row r="493" spans="1:76" s="157" customFormat="1" ht="15.75" x14ac:dyDescent="0.25">
      <c r="A493" s="185" t="s">
        <v>604</v>
      </c>
      <c r="B493" s="186" t="s">
        <v>12283</v>
      </c>
      <c r="C493" s="186" t="s">
        <v>11452</v>
      </c>
      <c r="D493" s="186" t="s">
        <v>11453</v>
      </c>
      <c r="E493" s="186" t="s">
        <v>11455</v>
      </c>
      <c r="F493" s="186" t="s">
        <v>11454</v>
      </c>
      <c r="G493" s="185" t="s">
        <v>666</v>
      </c>
      <c r="H493" s="187" t="s">
        <v>11619</v>
      </c>
      <c r="I493" s="185" t="s">
        <v>3412</v>
      </c>
      <c r="J493" s="188">
        <v>2</v>
      </c>
      <c r="K493" s="186" t="s">
        <v>4175</v>
      </c>
      <c r="L493" s="188">
        <v>1</v>
      </c>
      <c r="M493" s="186" t="s">
        <v>4176</v>
      </c>
      <c r="N493" s="188">
        <v>7</v>
      </c>
      <c r="O493" s="186" t="s">
        <v>7244</v>
      </c>
      <c r="P493" s="188">
        <v>1</v>
      </c>
      <c r="Q493" s="186" t="s">
        <v>3957</v>
      </c>
      <c r="R493" s="188" t="s">
        <v>747</v>
      </c>
      <c r="S493" s="186" t="s">
        <v>11646</v>
      </c>
      <c r="T493" s="188" t="s">
        <v>719</v>
      </c>
      <c r="U493" s="186" t="s">
        <v>11695</v>
      </c>
      <c r="V493" s="188" t="s">
        <v>3987</v>
      </c>
      <c r="W493" s="186" t="s">
        <v>3988</v>
      </c>
      <c r="X493" s="188" t="s">
        <v>3246</v>
      </c>
      <c r="Y493" s="186" t="s">
        <v>3960</v>
      </c>
      <c r="Z493" s="186" t="str">
        <f t="shared" si="14"/>
        <v>16 Paz, justicia e instituciones solidas</v>
      </c>
      <c r="AA493" s="188">
        <v>16.600000000000001</v>
      </c>
      <c r="AB493" s="186" t="s">
        <v>3961</v>
      </c>
      <c r="AC493" s="186" t="str">
        <f t="shared" si="15"/>
        <v>16.6 Crear a todos los niveles instituciones eficaces y transparentes que rindan cuentas</v>
      </c>
      <c r="AD493" s="162" t="s">
        <v>9863</v>
      </c>
      <c r="AE493" s="162" t="s">
        <v>9864</v>
      </c>
      <c r="AF493" s="162" t="s">
        <v>9865</v>
      </c>
      <c r="AG493" s="162" t="s">
        <v>9866</v>
      </c>
      <c r="AH493" s="162" t="s">
        <v>719</v>
      </c>
      <c r="AI493" s="162" t="s">
        <v>9867</v>
      </c>
      <c r="AJ493" s="162" t="s">
        <v>9868</v>
      </c>
      <c r="AK493" s="162" t="s">
        <v>3968</v>
      </c>
      <c r="AL493" s="162" t="s">
        <v>9869</v>
      </c>
      <c r="AM493" s="162" t="s">
        <v>4015</v>
      </c>
      <c r="AN493" s="162" t="s">
        <v>4016</v>
      </c>
      <c r="AO493" s="162" t="s">
        <v>4219</v>
      </c>
      <c r="AP493" s="162" t="s">
        <v>719</v>
      </c>
      <c r="AQ493" s="162" t="s">
        <v>9870</v>
      </c>
      <c r="AR493" s="162" t="s">
        <v>9871</v>
      </c>
      <c r="AS493" s="162" t="s">
        <v>9872</v>
      </c>
      <c r="AT493" s="162" t="s">
        <v>9873</v>
      </c>
      <c r="AU493" s="162" t="s">
        <v>9846</v>
      </c>
      <c r="AV493" s="162" t="s">
        <v>9874</v>
      </c>
      <c r="AW493" s="162" t="s">
        <v>9873</v>
      </c>
      <c r="AX493" s="162" t="s">
        <v>9846</v>
      </c>
      <c r="AY493" s="162" t="s">
        <v>9875</v>
      </c>
      <c r="AZ493" s="162" t="s">
        <v>9873</v>
      </c>
      <c r="BA493" s="162" t="s">
        <v>9846</v>
      </c>
      <c r="BB493" s="162" t="s">
        <v>9876</v>
      </c>
      <c r="BC493" s="162" t="s">
        <v>9877</v>
      </c>
      <c r="BD493" s="162" t="s">
        <v>9878</v>
      </c>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row>
    <row r="494" spans="1:76" s="157" customFormat="1" ht="15.75" x14ac:dyDescent="0.25">
      <c r="A494" s="185" t="s">
        <v>604</v>
      </c>
      <c r="B494" s="186" t="s">
        <v>12283</v>
      </c>
      <c r="C494" s="186" t="s">
        <v>11452</v>
      </c>
      <c r="D494" s="186" t="s">
        <v>11453</v>
      </c>
      <c r="E494" s="186" t="s">
        <v>11455</v>
      </c>
      <c r="F494" s="186" t="s">
        <v>11454</v>
      </c>
      <c r="G494" s="185" t="s">
        <v>3862</v>
      </c>
      <c r="H494" s="187" t="s">
        <v>11623</v>
      </c>
      <c r="I494" s="185" t="s">
        <v>12288</v>
      </c>
      <c r="J494" s="188">
        <v>2</v>
      </c>
      <c r="K494" s="186" t="s">
        <v>4175</v>
      </c>
      <c r="L494" s="188">
        <v>1</v>
      </c>
      <c r="M494" s="186" t="s">
        <v>4176</v>
      </c>
      <c r="N494" s="188">
        <v>7</v>
      </c>
      <c r="O494" s="186" t="s">
        <v>7244</v>
      </c>
      <c r="P494" s="188">
        <v>1</v>
      </c>
      <c r="Q494" s="186" t="s">
        <v>3957</v>
      </c>
      <c r="R494" s="188" t="s">
        <v>747</v>
      </c>
      <c r="S494" s="186" t="s">
        <v>11646</v>
      </c>
      <c r="T494" s="188" t="s">
        <v>719</v>
      </c>
      <c r="U494" s="186" t="s">
        <v>11695</v>
      </c>
      <c r="V494" s="188" t="s">
        <v>4005</v>
      </c>
      <c r="W494" s="186" t="s">
        <v>4006</v>
      </c>
      <c r="X494" s="188" t="s">
        <v>3246</v>
      </c>
      <c r="Y494" s="186" t="s">
        <v>3960</v>
      </c>
      <c r="Z494" s="186" t="str">
        <f t="shared" si="14"/>
        <v>16 Paz, justicia e instituciones solidas</v>
      </c>
      <c r="AA494" s="188">
        <v>16.600000000000001</v>
      </c>
      <c r="AB494" s="186" t="s">
        <v>3961</v>
      </c>
      <c r="AC494" s="186" t="str">
        <f t="shared" si="15"/>
        <v>16.6 Crear a todos los niveles instituciones eficaces y transparentes que rindan cuentas</v>
      </c>
      <c r="AD494" s="162" t="s">
        <v>9879</v>
      </c>
      <c r="AE494" s="162" t="s">
        <v>9880</v>
      </c>
      <c r="AF494" s="162" t="s">
        <v>3991</v>
      </c>
      <c r="AG494" s="162" t="s">
        <v>9881</v>
      </c>
      <c r="AH494" s="162" t="s">
        <v>719</v>
      </c>
      <c r="AI494" s="162" t="s">
        <v>9882</v>
      </c>
      <c r="AJ494" s="162" t="s">
        <v>8771</v>
      </c>
      <c r="AK494" s="162" t="s">
        <v>4013</v>
      </c>
      <c r="AL494" s="162" t="s">
        <v>9883</v>
      </c>
      <c r="AM494" s="162" t="s">
        <v>4219</v>
      </c>
      <c r="AN494" s="162" t="s">
        <v>4208</v>
      </c>
      <c r="AO494" s="162" t="s">
        <v>4188</v>
      </c>
      <c r="AP494" s="162" t="s">
        <v>719</v>
      </c>
      <c r="AQ494" s="162" t="s">
        <v>9884</v>
      </c>
      <c r="AR494" s="162" t="s">
        <v>9885</v>
      </c>
      <c r="AS494" s="162" t="s">
        <v>9156</v>
      </c>
      <c r="AT494" s="162" t="s">
        <v>9858</v>
      </c>
      <c r="AU494" s="162" t="s">
        <v>6256</v>
      </c>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row>
    <row r="495" spans="1:76" s="157" customFormat="1" ht="15.75" x14ac:dyDescent="0.25">
      <c r="A495" s="185" t="s">
        <v>604</v>
      </c>
      <c r="B495" s="186" t="s">
        <v>12283</v>
      </c>
      <c r="C495" s="186" t="s">
        <v>11452</v>
      </c>
      <c r="D495" s="186" t="s">
        <v>11453</v>
      </c>
      <c r="E495" s="186" t="s">
        <v>11455</v>
      </c>
      <c r="F495" s="186" t="s">
        <v>11454</v>
      </c>
      <c r="G495" s="185" t="s">
        <v>667</v>
      </c>
      <c r="H495" s="187" t="s">
        <v>11625</v>
      </c>
      <c r="I495" s="185" t="s">
        <v>3410</v>
      </c>
      <c r="J495" s="188">
        <v>5</v>
      </c>
      <c r="K495" s="186" t="s">
        <v>11626</v>
      </c>
      <c r="L495" s="188">
        <v>3</v>
      </c>
      <c r="M495" s="186" t="s">
        <v>7725</v>
      </c>
      <c r="N495" s="188">
        <v>3</v>
      </c>
      <c r="O495" s="186" t="s">
        <v>4021</v>
      </c>
      <c r="P495" s="188">
        <v>1</v>
      </c>
      <c r="Q495" s="186" t="s">
        <v>3957</v>
      </c>
      <c r="R495" s="188" t="s">
        <v>739</v>
      </c>
      <c r="S495" s="186" t="s">
        <v>11627</v>
      </c>
      <c r="T495" s="188" t="s">
        <v>720</v>
      </c>
      <c r="U495" s="186" t="s">
        <v>4020</v>
      </c>
      <c r="V495" s="188" t="s">
        <v>4022</v>
      </c>
      <c r="W495" s="186" t="s">
        <v>4023</v>
      </c>
      <c r="X495" s="188" t="s">
        <v>2870</v>
      </c>
      <c r="Y495" s="186" t="s">
        <v>4024</v>
      </c>
      <c r="Z495" s="186" t="str">
        <f t="shared" si="14"/>
        <v>11 Ciudades y comunidades sostenibles</v>
      </c>
      <c r="AA495" s="188">
        <v>11.5</v>
      </c>
      <c r="AB495" s="186" t="s">
        <v>4025</v>
      </c>
      <c r="AC495" s="186" t="str">
        <f t="shared" si="15"/>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495" s="162" t="s">
        <v>6107</v>
      </c>
      <c r="AE495" s="162" t="s">
        <v>9886</v>
      </c>
      <c r="AF495" s="162" t="s">
        <v>4076</v>
      </c>
      <c r="AG495" s="162" t="s">
        <v>9887</v>
      </c>
      <c r="AH495" s="162" t="s">
        <v>719</v>
      </c>
      <c r="AI495" s="162" t="s">
        <v>9888</v>
      </c>
      <c r="AJ495" s="162" t="s">
        <v>9889</v>
      </c>
      <c r="AK495" s="162" t="s">
        <v>4013</v>
      </c>
      <c r="AL495" s="162" t="s">
        <v>9023</v>
      </c>
      <c r="AM495" s="162" t="s">
        <v>2419</v>
      </c>
      <c r="AN495" s="162" t="s">
        <v>4309</v>
      </c>
      <c r="AO495" s="162" t="s">
        <v>4219</v>
      </c>
      <c r="AP495" s="162" t="s">
        <v>719</v>
      </c>
      <c r="AQ495" s="162" t="s">
        <v>9024</v>
      </c>
      <c r="AR495" s="162" t="s">
        <v>9890</v>
      </c>
      <c r="AS495" s="162" t="s">
        <v>9891</v>
      </c>
      <c r="AT495" s="162" t="s">
        <v>9162</v>
      </c>
      <c r="AU495" s="162" t="s">
        <v>4003</v>
      </c>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row>
    <row r="496" spans="1:76" s="157" customFormat="1" ht="15.75" x14ac:dyDescent="0.25">
      <c r="A496" s="185" t="s">
        <v>604</v>
      </c>
      <c r="B496" s="186" t="s">
        <v>12283</v>
      </c>
      <c r="C496" s="186" t="s">
        <v>11452</v>
      </c>
      <c r="D496" s="186" t="s">
        <v>11453</v>
      </c>
      <c r="E496" s="186" t="s">
        <v>11455</v>
      </c>
      <c r="F496" s="186" t="s">
        <v>11454</v>
      </c>
      <c r="G496" s="185" t="s">
        <v>3867</v>
      </c>
      <c r="H496" s="187" t="s">
        <v>12289</v>
      </c>
      <c r="I496" s="185" t="s">
        <v>12290</v>
      </c>
      <c r="J496" s="188">
        <v>2</v>
      </c>
      <c r="K496" s="186" t="s">
        <v>4175</v>
      </c>
      <c r="L496" s="188">
        <v>2</v>
      </c>
      <c r="M496" s="186" t="s">
        <v>4352</v>
      </c>
      <c r="N496" s="188">
        <v>3</v>
      </c>
      <c r="O496" s="186" t="s">
        <v>12286</v>
      </c>
      <c r="P496" s="188">
        <v>1</v>
      </c>
      <c r="Q496" s="186" t="s">
        <v>3957</v>
      </c>
      <c r="R496" s="188" t="s">
        <v>728</v>
      </c>
      <c r="S496" s="186" t="s">
        <v>11622</v>
      </c>
      <c r="T496" s="188" t="s">
        <v>768</v>
      </c>
      <c r="U496" s="186" t="s">
        <v>12287</v>
      </c>
      <c r="V496" s="188" t="s">
        <v>4318</v>
      </c>
      <c r="W496" s="186" t="s">
        <v>4319</v>
      </c>
      <c r="X496" s="188" t="s">
        <v>3246</v>
      </c>
      <c r="Y496" s="186" t="s">
        <v>3960</v>
      </c>
      <c r="Z496" s="186" t="str">
        <f t="shared" si="14"/>
        <v>16 Paz, justicia e instituciones solidas</v>
      </c>
      <c r="AA496" s="188">
        <v>16.3</v>
      </c>
      <c r="AB496" s="186" t="s">
        <v>4281</v>
      </c>
      <c r="AC496" s="186" t="str">
        <f t="shared" si="15"/>
        <v>16.3 Promover el estado de derecho en los planos nacional e internacional y garantizar la igualdad de acceso a la justicia para todos</v>
      </c>
      <c r="AD496" s="162" t="s">
        <v>9898</v>
      </c>
      <c r="AE496" s="162" t="s">
        <v>9899</v>
      </c>
      <c r="AF496" s="162" t="s">
        <v>9900</v>
      </c>
      <c r="AG496" s="162" t="s">
        <v>9901</v>
      </c>
      <c r="AH496" s="162" t="s">
        <v>4218</v>
      </c>
      <c r="AI496" s="162" t="s">
        <v>9902</v>
      </c>
      <c r="AJ496" s="162" t="s">
        <v>9903</v>
      </c>
      <c r="AK496" s="162" t="s">
        <v>3968</v>
      </c>
      <c r="AL496" s="162" t="s">
        <v>9904</v>
      </c>
      <c r="AM496" s="162" t="s">
        <v>9905</v>
      </c>
      <c r="AN496" s="162" t="s">
        <v>4141</v>
      </c>
      <c r="AO496" s="162" t="s">
        <v>9906</v>
      </c>
      <c r="AP496" s="162" t="s">
        <v>4218</v>
      </c>
      <c r="AQ496" s="162" t="s">
        <v>9907</v>
      </c>
      <c r="AR496" s="162" t="s">
        <v>9908</v>
      </c>
      <c r="AS496" s="162" t="s">
        <v>9909</v>
      </c>
      <c r="AT496" s="162" t="s">
        <v>9910</v>
      </c>
      <c r="AU496" s="162" t="s">
        <v>9911</v>
      </c>
      <c r="AV496" s="162" t="s">
        <v>9912</v>
      </c>
      <c r="AW496" s="162" t="s">
        <v>9910</v>
      </c>
      <c r="AX496" s="162" t="s">
        <v>9911</v>
      </c>
      <c r="AY496" s="162" t="s">
        <v>9913</v>
      </c>
      <c r="AZ496" s="162" t="s">
        <v>9910</v>
      </c>
      <c r="BA496" s="162" t="s">
        <v>9911</v>
      </c>
      <c r="BB496" s="162" t="s">
        <v>9914</v>
      </c>
      <c r="BC496" s="162" t="s">
        <v>9910</v>
      </c>
      <c r="BD496" s="162" t="s">
        <v>9911</v>
      </c>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row>
    <row r="497" spans="1:76" s="157" customFormat="1" ht="15.75" x14ac:dyDescent="0.25">
      <c r="A497" s="185" t="s">
        <v>605</v>
      </c>
      <c r="B497" s="186" t="s">
        <v>12291</v>
      </c>
      <c r="C497" s="186" t="s">
        <v>8145</v>
      </c>
      <c r="D497" s="186" t="s">
        <v>8121</v>
      </c>
      <c r="E497" s="186" t="s">
        <v>8122</v>
      </c>
      <c r="F497" s="186" t="s">
        <v>8123</v>
      </c>
      <c r="G497" s="185" t="s">
        <v>636</v>
      </c>
      <c r="H497" s="187" t="s">
        <v>12292</v>
      </c>
      <c r="I497" s="185" t="s">
        <v>3420</v>
      </c>
      <c r="J497" s="188">
        <v>1</v>
      </c>
      <c r="K497" s="186" t="s">
        <v>4389</v>
      </c>
      <c r="L497" s="188">
        <v>2</v>
      </c>
      <c r="M497" s="186" t="s">
        <v>4390</v>
      </c>
      <c r="N497" s="188" t="s">
        <v>719</v>
      </c>
      <c r="O497" s="186" t="s">
        <v>12293</v>
      </c>
      <c r="P497" s="188">
        <v>2</v>
      </c>
      <c r="Q497" s="186" t="s">
        <v>11668</v>
      </c>
      <c r="R497" s="188" t="s">
        <v>728</v>
      </c>
      <c r="S497" s="186" t="s">
        <v>4391</v>
      </c>
      <c r="T497" s="188" t="s">
        <v>720</v>
      </c>
      <c r="U497" s="186" t="s">
        <v>11678</v>
      </c>
      <c r="V497" s="188" t="s">
        <v>8193</v>
      </c>
      <c r="W497" s="186" t="s">
        <v>8124</v>
      </c>
      <c r="X497" s="188" t="s">
        <v>728</v>
      </c>
      <c r="Y497" s="186" t="s">
        <v>4393</v>
      </c>
      <c r="Z497" s="186" t="str">
        <f t="shared" si="14"/>
        <v>3 Salud y bienestar</v>
      </c>
      <c r="AA497" s="188">
        <v>3.4</v>
      </c>
      <c r="AB497" s="186" t="s">
        <v>4394</v>
      </c>
      <c r="AC497" s="186" t="str">
        <f t="shared" si="15"/>
        <v>3.4 Para 2030, reducir en un tercio la mortalidad prematura por enfermedades no transmisibles mediante la prevencion y el tratamiento y promover la salud mental y el bienestar</v>
      </c>
      <c r="AD497" s="162" t="s">
        <v>9920</v>
      </c>
      <c r="AE497" s="162" t="s">
        <v>9921</v>
      </c>
      <c r="AF497" s="162" t="s">
        <v>9922</v>
      </c>
      <c r="AG497" s="162" t="s">
        <v>9923</v>
      </c>
      <c r="AH497" s="162" t="s">
        <v>719</v>
      </c>
      <c r="AI497" s="162" t="s">
        <v>9924</v>
      </c>
      <c r="AJ497" s="162" t="s">
        <v>9925</v>
      </c>
      <c r="AK497" s="162" t="s">
        <v>3968</v>
      </c>
      <c r="AL497" s="162" t="s">
        <v>9926</v>
      </c>
      <c r="AM497" s="162" t="s">
        <v>3996</v>
      </c>
      <c r="AN497" s="162" t="s">
        <v>3997</v>
      </c>
      <c r="AO497" s="162" t="s">
        <v>3998</v>
      </c>
      <c r="AP497" s="162" t="s">
        <v>719</v>
      </c>
      <c r="AQ497" s="162" t="s">
        <v>9927</v>
      </c>
      <c r="AR497" s="162" t="s">
        <v>9928</v>
      </c>
      <c r="AS497" s="162" t="s">
        <v>9929</v>
      </c>
      <c r="AT497" s="162" t="s">
        <v>9930</v>
      </c>
      <c r="AU497" s="162" t="s">
        <v>9931</v>
      </c>
      <c r="AV497" s="162" t="s">
        <v>9932</v>
      </c>
      <c r="AW497" s="162" t="s">
        <v>9933</v>
      </c>
      <c r="AX497" s="162" t="s">
        <v>9934</v>
      </c>
      <c r="AY497" s="162" t="s">
        <v>9935</v>
      </c>
      <c r="AZ497" s="162" t="s">
        <v>9936</v>
      </c>
      <c r="BA497" s="162" t="s">
        <v>9937</v>
      </c>
      <c r="BB497" s="162" t="s">
        <v>9938</v>
      </c>
      <c r="BC497" s="162" t="s">
        <v>9936</v>
      </c>
      <c r="BD497" s="162" t="s">
        <v>9937</v>
      </c>
      <c r="BE497" s="162" t="s">
        <v>9939</v>
      </c>
      <c r="BF497" s="162" t="s">
        <v>9933</v>
      </c>
      <c r="BG497" s="162" t="s">
        <v>9934</v>
      </c>
      <c r="BH497" s="162"/>
      <c r="BI497" s="162"/>
      <c r="BJ497" s="162"/>
      <c r="BK497" s="162"/>
      <c r="BL497" s="162"/>
      <c r="BM497" s="162"/>
      <c r="BN497" s="162"/>
      <c r="BO497" s="162"/>
      <c r="BP497" s="162"/>
      <c r="BQ497" s="162"/>
      <c r="BR497" s="162"/>
      <c r="BS497" s="162"/>
      <c r="BT497" s="162"/>
      <c r="BU497" s="162"/>
      <c r="BV497" s="162"/>
      <c r="BW497" s="162"/>
      <c r="BX497" s="162"/>
    </row>
    <row r="498" spans="1:76" s="157" customFormat="1" ht="15.75" x14ac:dyDescent="0.25">
      <c r="A498" s="185" t="s">
        <v>605</v>
      </c>
      <c r="B498" s="186" t="s">
        <v>12291</v>
      </c>
      <c r="C498" s="186" t="s">
        <v>8145</v>
      </c>
      <c r="D498" s="186" t="s">
        <v>8121</v>
      </c>
      <c r="E498" s="186" t="s">
        <v>8122</v>
      </c>
      <c r="F498" s="186" t="s">
        <v>8123</v>
      </c>
      <c r="G498" s="185" t="s">
        <v>3823</v>
      </c>
      <c r="H498" s="187" t="s">
        <v>12294</v>
      </c>
      <c r="I498" s="185" t="s">
        <v>12295</v>
      </c>
      <c r="J498" s="188">
        <v>1</v>
      </c>
      <c r="K498" s="186" t="s">
        <v>4389</v>
      </c>
      <c r="L498" s="188">
        <v>2</v>
      </c>
      <c r="M498" s="186" t="s">
        <v>4390</v>
      </c>
      <c r="N498" s="188" t="s">
        <v>719</v>
      </c>
      <c r="O498" s="186" t="s">
        <v>12293</v>
      </c>
      <c r="P498" s="188">
        <v>2</v>
      </c>
      <c r="Q498" s="186" t="s">
        <v>11668</v>
      </c>
      <c r="R498" s="188" t="s">
        <v>728</v>
      </c>
      <c r="S498" s="186" t="s">
        <v>4391</v>
      </c>
      <c r="T498" s="188" t="s">
        <v>719</v>
      </c>
      <c r="U498" s="186" t="s">
        <v>12296</v>
      </c>
      <c r="V498" s="188" t="s">
        <v>8165</v>
      </c>
      <c r="W498" s="186" t="s">
        <v>8166</v>
      </c>
      <c r="X498" s="188" t="s">
        <v>728</v>
      </c>
      <c r="Y498" s="186" t="s">
        <v>4393</v>
      </c>
      <c r="Z498" s="186" t="str">
        <f t="shared" si="14"/>
        <v>3 Salud y bienestar</v>
      </c>
      <c r="AA498" s="188">
        <v>3.4</v>
      </c>
      <c r="AB498" s="186" t="s">
        <v>4394</v>
      </c>
      <c r="AC498" s="186" t="str">
        <f t="shared" si="15"/>
        <v>3.4 Para 2030, reducir en un tercio la mortalidad prematura por enfermedades no transmisibles mediante la prevencion y el tratamiento y promover la salud mental y el bienestar</v>
      </c>
      <c r="AD498" s="162" t="s">
        <v>9940</v>
      </c>
      <c r="AE498" s="162" t="s">
        <v>9941</v>
      </c>
      <c r="AF498" s="162" t="s">
        <v>9942</v>
      </c>
      <c r="AG498" s="162" t="s">
        <v>9943</v>
      </c>
      <c r="AH498" s="162" t="s">
        <v>719</v>
      </c>
      <c r="AI498" s="162" t="s">
        <v>9944</v>
      </c>
      <c r="AJ498" s="162" t="s">
        <v>9945</v>
      </c>
      <c r="AK498" s="162" t="s">
        <v>3968</v>
      </c>
      <c r="AL498" s="162" t="s">
        <v>9946</v>
      </c>
      <c r="AM498" s="162" t="s">
        <v>3996</v>
      </c>
      <c r="AN498" s="162" t="s">
        <v>3996</v>
      </c>
      <c r="AO498" s="162" t="s">
        <v>3997</v>
      </c>
      <c r="AP498" s="162" t="s">
        <v>719</v>
      </c>
      <c r="AQ498" s="162" t="s">
        <v>9947</v>
      </c>
      <c r="AR498" s="162" t="s">
        <v>9948</v>
      </c>
      <c r="AS498" s="162" t="s">
        <v>9949</v>
      </c>
      <c r="AT498" s="162" t="s">
        <v>9950</v>
      </c>
      <c r="AU498" s="162" t="s">
        <v>5814</v>
      </c>
      <c r="AV498" s="162" t="s">
        <v>8591</v>
      </c>
      <c r="AW498" s="162" t="s">
        <v>9950</v>
      </c>
      <c r="AX498" s="162" t="s">
        <v>5814</v>
      </c>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row>
    <row r="499" spans="1:76" s="157" customFormat="1" ht="15.75" x14ac:dyDescent="0.25">
      <c r="A499" s="185" t="s">
        <v>605</v>
      </c>
      <c r="B499" s="186" t="s">
        <v>12291</v>
      </c>
      <c r="C499" s="186" t="s">
        <v>8145</v>
      </c>
      <c r="D499" s="186" t="s">
        <v>8121</v>
      </c>
      <c r="E499" s="186" t="s">
        <v>8122</v>
      </c>
      <c r="F499" s="186" t="s">
        <v>8123</v>
      </c>
      <c r="G499" s="185" t="s">
        <v>3824</v>
      </c>
      <c r="H499" s="187" t="s">
        <v>12297</v>
      </c>
      <c r="I499" s="185" t="s">
        <v>12298</v>
      </c>
      <c r="J499" s="188">
        <v>1</v>
      </c>
      <c r="K499" s="186" t="s">
        <v>4389</v>
      </c>
      <c r="L499" s="188">
        <v>2</v>
      </c>
      <c r="M499" s="186" t="s">
        <v>4390</v>
      </c>
      <c r="N499" s="188">
        <v>1</v>
      </c>
      <c r="O499" s="186" t="s">
        <v>12293</v>
      </c>
      <c r="P499" s="188">
        <v>2</v>
      </c>
      <c r="Q499" s="186" t="s">
        <v>11668</v>
      </c>
      <c r="R499" s="188" t="s">
        <v>728</v>
      </c>
      <c r="S499" s="186" t="s">
        <v>4391</v>
      </c>
      <c r="T499" s="188" t="s">
        <v>720</v>
      </c>
      <c r="U499" s="186" t="s">
        <v>11678</v>
      </c>
      <c r="V499" s="188" t="s">
        <v>8193</v>
      </c>
      <c r="W499" s="186" t="s">
        <v>8124</v>
      </c>
      <c r="X499" s="188" t="s">
        <v>728</v>
      </c>
      <c r="Y499" s="186" t="s">
        <v>4393</v>
      </c>
      <c r="Z499" s="186" t="str">
        <f t="shared" si="14"/>
        <v>3 Salud y bienestar</v>
      </c>
      <c r="AA499" s="188">
        <v>3.4</v>
      </c>
      <c r="AB499" s="186" t="s">
        <v>4394</v>
      </c>
      <c r="AC499" s="186" t="str">
        <f t="shared" si="15"/>
        <v>3.4 Para 2030, reducir en un tercio la mortalidad prematura por enfermedades no transmisibles mediante la prevencion y el tratamiento y promover la salud mental y el bienestar</v>
      </c>
      <c r="AD499" s="162" t="s">
        <v>9951</v>
      </c>
      <c r="AE499" s="162" t="s">
        <v>9952</v>
      </c>
      <c r="AF499" s="162" t="s">
        <v>3991</v>
      </c>
      <c r="AG499" s="162" t="s">
        <v>9953</v>
      </c>
      <c r="AH499" s="162" t="s">
        <v>719</v>
      </c>
      <c r="AI499" s="162" t="s">
        <v>9954</v>
      </c>
      <c r="AJ499" s="162" t="s">
        <v>8771</v>
      </c>
      <c r="AK499" s="162" t="s">
        <v>4013</v>
      </c>
      <c r="AL499" s="162" t="s">
        <v>9883</v>
      </c>
      <c r="AM499" s="162" t="s">
        <v>4015</v>
      </c>
      <c r="AN499" s="162" t="s">
        <v>4016</v>
      </c>
      <c r="AO499" s="162" t="s">
        <v>4016</v>
      </c>
      <c r="AP499" s="162" t="s">
        <v>719</v>
      </c>
      <c r="AQ499" s="162" t="s">
        <v>9955</v>
      </c>
      <c r="AR499" s="162" t="s">
        <v>9956</v>
      </c>
      <c r="AS499" s="162" t="s">
        <v>9156</v>
      </c>
      <c r="AT499" s="162" t="s">
        <v>9950</v>
      </c>
      <c r="AU499" s="162" t="s">
        <v>5814</v>
      </c>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2"/>
      <c r="BW499" s="162"/>
      <c r="BX499" s="162"/>
    </row>
    <row r="500" spans="1:76" s="157" customFormat="1" ht="15.75" x14ac:dyDescent="0.25">
      <c r="A500" s="185" t="s">
        <v>605</v>
      </c>
      <c r="B500" s="186" t="s">
        <v>12291</v>
      </c>
      <c r="C500" s="186" t="s">
        <v>8145</v>
      </c>
      <c r="D500" s="186" t="s">
        <v>8121</v>
      </c>
      <c r="E500" s="186" t="s">
        <v>8122</v>
      </c>
      <c r="F500" s="186" t="s">
        <v>8123</v>
      </c>
      <c r="G500" s="185" t="s">
        <v>3825</v>
      </c>
      <c r="H500" s="187" t="s">
        <v>12299</v>
      </c>
      <c r="I500" s="185" t="s">
        <v>12300</v>
      </c>
      <c r="J500" s="188">
        <v>1</v>
      </c>
      <c r="K500" s="186" t="s">
        <v>4389</v>
      </c>
      <c r="L500" s="188">
        <v>2</v>
      </c>
      <c r="M500" s="186" t="s">
        <v>4390</v>
      </c>
      <c r="N500" s="188">
        <v>1</v>
      </c>
      <c r="O500" s="186" t="s">
        <v>12293</v>
      </c>
      <c r="P500" s="188">
        <v>2</v>
      </c>
      <c r="Q500" s="186" t="s">
        <v>11668</v>
      </c>
      <c r="R500" s="188" t="s">
        <v>728</v>
      </c>
      <c r="S500" s="186" t="s">
        <v>4391</v>
      </c>
      <c r="T500" s="188" t="s">
        <v>720</v>
      </c>
      <c r="U500" s="186" t="s">
        <v>11678</v>
      </c>
      <c r="V500" s="188" t="s">
        <v>4392</v>
      </c>
      <c r="W500" s="186" t="s">
        <v>11679</v>
      </c>
      <c r="X500" s="188" t="s">
        <v>728</v>
      </c>
      <c r="Y500" s="186" t="s">
        <v>4393</v>
      </c>
      <c r="Z500" s="186" t="str">
        <f t="shared" si="14"/>
        <v>3 Salud y bienestar</v>
      </c>
      <c r="AA500" s="188">
        <v>3.4</v>
      </c>
      <c r="AB500" s="186" t="s">
        <v>4394</v>
      </c>
      <c r="AC500" s="186" t="str">
        <f t="shared" si="15"/>
        <v>3.4 Para 2030, reducir en un tercio la mortalidad prematura por enfermedades no transmisibles mediante la prevencion y el tratamiento y promover la salud mental y el bienestar</v>
      </c>
      <c r="AD500" s="162" t="s">
        <v>6107</v>
      </c>
      <c r="AE500" s="162" t="s">
        <v>9957</v>
      </c>
      <c r="AF500" s="162" t="s">
        <v>4076</v>
      </c>
      <c r="AG500" s="162" t="s">
        <v>9958</v>
      </c>
      <c r="AH500" s="162" t="s">
        <v>719</v>
      </c>
      <c r="AI500" s="162" t="s">
        <v>9959</v>
      </c>
      <c r="AJ500" s="162" t="s">
        <v>9889</v>
      </c>
      <c r="AK500" s="162" t="s">
        <v>4013</v>
      </c>
      <c r="AL500" s="162" t="s">
        <v>9023</v>
      </c>
      <c r="AM500" s="162" t="s">
        <v>2419</v>
      </c>
      <c r="AN500" s="162" t="s">
        <v>4309</v>
      </c>
      <c r="AO500" s="162" t="s">
        <v>4219</v>
      </c>
      <c r="AP500" s="162" t="s">
        <v>719</v>
      </c>
      <c r="AQ500" s="162" t="s">
        <v>9024</v>
      </c>
      <c r="AR500" s="162" t="s">
        <v>9960</v>
      </c>
      <c r="AS500" s="162" t="s">
        <v>9961</v>
      </c>
      <c r="AT500" s="162" t="s">
        <v>9950</v>
      </c>
      <c r="AU500" s="162" t="s">
        <v>5814</v>
      </c>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2"/>
      <c r="BW500" s="162"/>
      <c r="BX500" s="162"/>
    </row>
    <row r="501" spans="1:76" s="157" customFormat="1" ht="15.75" x14ac:dyDescent="0.25">
      <c r="A501" s="185" t="s">
        <v>605</v>
      </c>
      <c r="B501" s="186" t="s">
        <v>12291</v>
      </c>
      <c r="C501" s="186" t="s">
        <v>8145</v>
      </c>
      <c r="D501" s="186" t="s">
        <v>8121</v>
      </c>
      <c r="E501" s="186" t="s">
        <v>8122</v>
      </c>
      <c r="F501" s="186" t="s">
        <v>8123</v>
      </c>
      <c r="G501" s="185" t="s">
        <v>666</v>
      </c>
      <c r="H501" s="187" t="s">
        <v>11619</v>
      </c>
      <c r="I501" s="185" t="s">
        <v>3429</v>
      </c>
      <c r="J501" s="188">
        <v>1</v>
      </c>
      <c r="K501" s="186" t="s">
        <v>4389</v>
      </c>
      <c r="L501" s="188">
        <v>2</v>
      </c>
      <c r="M501" s="186" t="s">
        <v>4390</v>
      </c>
      <c r="N501" s="188" t="s">
        <v>719</v>
      </c>
      <c r="O501" s="186" t="s">
        <v>12293</v>
      </c>
      <c r="P501" s="188">
        <v>2</v>
      </c>
      <c r="Q501" s="186" t="s">
        <v>11668</v>
      </c>
      <c r="R501" s="188" t="s">
        <v>728</v>
      </c>
      <c r="S501" s="186" t="s">
        <v>4391</v>
      </c>
      <c r="T501" s="188" t="s">
        <v>720</v>
      </c>
      <c r="U501" s="186" t="s">
        <v>11678</v>
      </c>
      <c r="V501" s="188" t="s">
        <v>3987</v>
      </c>
      <c r="W501" s="186" t="s">
        <v>3988</v>
      </c>
      <c r="X501" s="188" t="s">
        <v>728</v>
      </c>
      <c r="Y501" s="186" t="s">
        <v>4393</v>
      </c>
      <c r="Z501" s="186" t="str">
        <f t="shared" si="14"/>
        <v>3 Salud y bienestar</v>
      </c>
      <c r="AA501" s="188">
        <v>3.4</v>
      </c>
      <c r="AB501" s="186" t="s">
        <v>4394</v>
      </c>
      <c r="AC501" s="186" t="str">
        <f t="shared" si="15"/>
        <v>3.4 Para 2030, reducir en un tercio la mortalidad prematura por enfermedades no transmisibles mediante la prevencion y el tratamiento y promover la salud mental y el bienestar</v>
      </c>
      <c r="AD501" s="162" t="s">
        <v>9969</v>
      </c>
      <c r="AE501" s="162" t="s">
        <v>9970</v>
      </c>
      <c r="AF501" s="162" t="s">
        <v>9971</v>
      </c>
      <c r="AG501" s="162" t="s">
        <v>9972</v>
      </c>
      <c r="AH501" s="162" t="s">
        <v>719</v>
      </c>
      <c r="AI501" s="162" t="s">
        <v>9973</v>
      </c>
      <c r="AJ501" s="162" t="s">
        <v>9974</v>
      </c>
      <c r="AK501" s="162" t="s">
        <v>3968</v>
      </c>
      <c r="AL501" s="162" t="s">
        <v>9975</v>
      </c>
      <c r="AM501" s="162" t="s">
        <v>3996</v>
      </c>
      <c r="AN501" s="162" t="s">
        <v>3997</v>
      </c>
      <c r="AO501" s="162" t="s">
        <v>3998</v>
      </c>
      <c r="AP501" s="162" t="s">
        <v>719</v>
      </c>
      <c r="AQ501" s="162" t="s">
        <v>9976</v>
      </c>
      <c r="AR501" s="162" t="s">
        <v>9977</v>
      </c>
      <c r="AS501" s="162" t="s">
        <v>9978</v>
      </c>
      <c r="AT501" s="162" t="s">
        <v>9979</v>
      </c>
      <c r="AU501" s="162" t="s">
        <v>9980</v>
      </c>
      <c r="AV501" s="162" t="s">
        <v>9981</v>
      </c>
      <c r="AW501" s="162" t="s">
        <v>9979</v>
      </c>
      <c r="AX501" s="162" t="s">
        <v>9980</v>
      </c>
      <c r="AY501" s="162" t="s">
        <v>9982</v>
      </c>
      <c r="AZ501" s="162" t="s">
        <v>9979</v>
      </c>
      <c r="BA501" s="162" t="s">
        <v>9980</v>
      </c>
      <c r="BB501" s="162" t="s">
        <v>9983</v>
      </c>
      <c r="BC501" s="162" t="s">
        <v>9979</v>
      </c>
      <c r="BD501" s="162" t="s">
        <v>9980</v>
      </c>
      <c r="BE501" s="162" t="s">
        <v>9984</v>
      </c>
      <c r="BF501" s="162" t="s">
        <v>9979</v>
      </c>
      <c r="BG501" s="162" t="s">
        <v>9980</v>
      </c>
      <c r="BH501" s="162" t="s">
        <v>9985</v>
      </c>
      <c r="BI501" s="162" t="s">
        <v>9979</v>
      </c>
      <c r="BJ501" s="162" t="s">
        <v>9980</v>
      </c>
      <c r="BK501" s="162"/>
      <c r="BL501" s="162"/>
      <c r="BM501" s="162"/>
      <c r="BN501" s="162"/>
      <c r="BO501" s="162"/>
      <c r="BP501" s="162"/>
      <c r="BQ501" s="162"/>
      <c r="BR501" s="162"/>
      <c r="BS501" s="162"/>
      <c r="BT501" s="162"/>
      <c r="BU501" s="162"/>
      <c r="BV501" s="162"/>
      <c r="BW501" s="162"/>
      <c r="BX501" s="162"/>
    </row>
    <row r="502" spans="1:76" s="157" customFormat="1" ht="15.75" x14ac:dyDescent="0.25">
      <c r="A502" s="185" t="s">
        <v>605</v>
      </c>
      <c r="B502" s="186" t="s">
        <v>12291</v>
      </c>
      <c r="C502" s="186" t="s">
        <v>8145</v>
      </c>
      <c r="D502" s="186" t="s">
        <v>8121</v>
      </c>
      <c r="E502" s="186" t="s">
        <v>8122</v>
      </c>
      <c r="F502" s="186" t="s">
        <v>8123</v>
      </c>
      <c r="G502" s="185" t="s">
        <v>3862</v>
      </c>
      <c r="H502" s="187" t="s">
        <v>11623</v>
      </c>
      <c r="I502" s="185" t="s">
        <v>12301</v>
      </c>
      <c r="J502" s="188">
        <v>1</v>
      </c>
      <c r="K502" s="186" t="s">
        <v>4389</v>
      </c>
      <c r="L502" s="188">
        <v>2</v>
      </c>
      <c r="M502" s="186" t="s">
        <v>4390</v>
      </c>
      <c r="N502" s="188" t="s">
        <v>719</v>
      </c>
      <c r="O502" s="186" t="s">
        <v>12293</v>
      </c>
      <c r="P502" s="188">
        <v>2</v>
      </c>
      <c r="Q502" s="186" t="s">
        <v>11668</v>
      </c>
      <c r="R502" s="188" t="s">
        <v>728</v>
      </c>
      <c r="S502" s="186" t="s">
        <v>4391</v>
      </c>
      <c r="T502" s="188" t="s">
        <v>720</v>
      </c>
      <c r="U502" s="186" t="s">
        <v>11678</v>
      </c>
      <c r="V502" s="188" t="s">
        <v>4005</v>
      </c>
      <c r="W502" s="186" t="s">
        <v>4006</v>
      </c>
      <c r="X502" s="188" t="s">
        <v>728</v>
      </c>
      <c r="Y502" s="186" t="s">
        <v>4393</v>
      </c>
      <c r="Z502" s="186" t="str">
        <f t="shared" si="14"/>
        <v>3 Salud y bienestar</v>
      </c>
      <c r="AA502" s="188">
        <v>3.4</v>
      </c>
      <c r="AB502" s="186" t="s">
        <v>4394</v>
      </c>
      <c r="AC502" s="186" t="str">
        <f t="shared" si="15"/>
        <v>3.4 Para 2030, reducir en un tercio la mortalidad prematura por enfermedades no transmisibles mediante la prevencion y el tratamiento y promover la salud mental y el bienestar</v>
      </c>
      <c r="AD502" s="162" t="s">
        <v>9988</v>
      </c>
      <c r="AE502" s="162" t="s">
        <v>9989</v>
      </c>
      <c r="AF502" s="162" t="s">
        <v>9990</v>
      </c>
      <c r="AG502" s="162" t="s">
        <v>9991</v>
      </c>
      <c r="AH502" s="162" t="s">
        <v>719</v>
      </c>
      <c r="AI502" s="162" t="s">
        <v>9992</v>
      </c>
      <c r="AJ502" s="162" t="s">
        <v>9993</v>
      </c>
      <c r="AK502" s="162" t="s">
        <v>3968</v>
      </c>
      <c r="AL502" s="162" t="s">
        <v>9994</v>
      </c>
      <c r="AM502" s="162" t="s">
        <v>3996</v>
      </c>
      <c r="AN502" s="162" t="s">
        <v>3997</v>
      </c>
      <c r="AO502" s="162" t="s">
        <v>3998</v>
      </c>
      <c r="AP502" s="162" t="s">
        <v>719</v>
      </c>
      <c r="AQ502" s="162" t="s">
        <v>9995</v>
      </c>
      <c r="AR502" s="162" t="s">
        <v>9996</v>
      </c>
      <c r="AS502" s="162" t="s">
        <v>9997</v>
      </c>
      <c r="AT502" s="162" t="s">
        <v>9998</v>
      </c>
      <c r="AU502" s="162" t="s">
        <v>9999</v>
      </c>
      <c r="AV502" s="162" t="s">
        <v>10000</v>
      </c>
      <c r="AW502" s="162" t="s">
        <v>9998</v>
      </c>
      <c r="AX502" s="162" t="s">
        <v>9999</v>
      </c>
      <c r="AY502" s="162" t="s">
        <v>10001</v>
      </c>
      <c r="AZ502" s="162" t="s">
        <v>9998</v>
      </c>
      <c r="BA502" s="162" t="s">
        <v>9999</v>
      </c>
      <c r="BB502" s="162" t="s">
        <v>10002</v>
      </c>
      <c r="BC502" s="162" t="s">
        <v>9998</v>
      </c>
      <c r="BD502" s="162" t="s">
        <v>9999</v>
      </c>
      <c r="BE502" s="162" t="s">
        <v>10003</v>
      </c>
      <c r="BF502" s="162" t="s">
        <v>10004</v>
      </c>
      <c r="BG502" s="162" t="s">
        <v>10005</v>
      </c>
      <c r="BH502" s="162" t="s">
        <v>10006</v>
      </c>
      <c r="BI502" s="162" t="s">
        <v>10004</v>
      </c>
      <c r="BJ502" s="162" t="s">
        <v>10005</v>
      </c>
      <c r="BK502" s="162" t="s">
        <v>10007</v>
      </c>
      <c r="BL502" s="162" t="s">
        <v>10004</v>
      </c>
      <c r="BM502" s="162" t="s">
        <v>10005</v>
      </c>
      <c r="BN502" s="162" t="s">
        <v>10008</v>
      </c>
      <c r="BO502" s="162" t="s">
        <v>10004</v>
      </c>
      <c r="BP502" s="162" t="s">
        <v>10005</v>
      </c>
      <c r="BQ502" s="162" t="s">
        <v>10009</v>
      </c>
      <c r="BR502" s="162" t="s">
        <v>10004</v>
      </c>
      <c r="BS502" s="162" t="s">
        <v>10005</v>
      </c>
      <c r="BT502" s="162" t="s">
        <v>10010</v>
      </c>
      <c r="BU502" s="162" t="s">
        <v>10004</v>
      </c>
      <c r="BV502" s="162" t="s">
        <v>10005</v>
      </c>
      <c r="BW502" s="162"/>
      <c r="BX502" s="162"/>
    </row>
    <row r="503" spans="1:76" s="157" customFormat="1" ht="15.75" x14ac:dyDescent="0.25">
      <c r="A503" s="185" t="s">
        <v>605</v>
      </c>
      <c r="B503" s="186" t="s">
        <v>12291</v>
      </c>
      <c r="C503" s="186" t="s">
        <v>8145</v>
      </c>
      <c r="D503" s="186" t="s">
        <v>8121</v>
      </c>
      <c r="E503" s="186" t="s">
        <v>8122</v>
      </c>
      <c r="F503" s="186" t="s">
        <v>8123</v>
      </c>
      <c r="G503" s="185" t="s">
        <v>667</v>
      </c>
      <c r="H503" s="187" t="s">
        <v>11625</v>
      </c>
      <c r="I503" s="185" t="s">
        <v>3419</v>
      </c>
      <c r="J503" s="188">
        <v>5</v>
      </c>
      <c r="K503" s="186" t="s">
        <v>11626</v>
      </c>
      <c r="L503" s="188">
        <v>3</v>
      </c>
      <c r="M503" s="186" t="s">
        <v>7725</v>
      </c>
      <c r="N503" s="188" t="s">
        <v>728</v>
      </c>
      <c r="O503" s="186" t="s">
        <v>4021</v>
      </c>
      <c r="P503" s="188">
        <v>1</v>
      </c>
      <c r="Q503" s="186" t="s">
        <v>3957</v>
      </c>
      <c r="R503" s="188" t="s">
        <v>739</v>
      </c>
      <c r="S503" s="186" t="s">
        <v>11627</v>
      </c>
      <c r="T503" s="188" t="s">
        <v>720</v>
      </c>
      <c r="U503" s="186" t="s">
        <v>4020</v>
      </c>
      <c r="V503" s="188" t="s">
        <v>4022</v>
      </c>
      <c r="W503" s="186" t="s">
        <v>4023</v>
      </c>
      <c r="X503" s="188" t="s">
        <v>2870</v>
      </c>
      <c r="Y503" s="186" t="s">
        <v>4024</v>
      </c>
      <c r="Z503" s="186" t="str">
        <f t="shared" si="14"/>
        <v>11 Ciudades y comunidades sostenibles</v>
      </c>
      <c r="AA503" s="188">
        <v>11.5</v>
      </c>
      <c r="AB503" s="186" t="s">
        <v>4025</v>
      </c>
      <c r="AC503" s="186" t="str">
        <f t="shared" si="15"/>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03" s="162" t="s">
        <v>10013</v>
      </c>
      <c r="AE503" s="162" t="s">
        <v>10014</v>
      </c>
      <c r="AF503" s="162" t="s">
        <v>10015</v>
      </c>
      <c r="AG503" s="162" t="s">
        <v>10016</v>
      </c>
      <c r="AH503" s="162" t="s">
        <v>719</v>
      </c>
      <c r="AI503" s="162" t="s">
        <v>10017</v>
      </c>
      <c r="AJ503" s="162" t="s">
        <v>10018</v>
      </c>
      <c r="AK503" s="162" t="s">
        <v>3968</v>
      </c>
      <c r="AL503" s="162" t="s">
        <v>10019</v>
      </c>
      <c r="AM503" s="162" t="s">
        <v>3996</v>
      </c>
      <c r="AN503" s="162" t="s">
        <v>3997</v>
      </c>
      <c r="AO503" s="162" t="s">
        <v>3998</v>
      </c>
      <c r="AP503" s="162" t="s">
        <v>719</v>
      </c>
      <c r="AQ503" s="162" t="s">
        <v>10020</v>
      </c>
      <c r="AR503" s="162" t="s">
        <v>10021</v>
      </c>
      <c r="AS503" s="162" t="s">
        <v>10022</v>
      </c>
      <c r="AT503" s="162" t="s">
        <v>10023</v>
      </c>
      <c r="AU503" s="162" t="s">
        <v>10024</v>
      </c>
      <c r="AV503" s="162" t="s">
        <v>10025</v>
      </c>
      <c r="AW503" s="162" t="s">
        <v>10023</v>
      </c>
      <c r="AX503" s="162" t="s">
        <v>10024</v>
      </c>
      <c r="AY503" s="162" t="s">
        <v>10026</v>
      </c>
      <c r="AZ503" s="162" t="s">
        <v>10023</v>
      </c>
      <c r="BA503" s="162" t="s">
        <v>10024</v>
      </c>
      <c r="BB503" s="162" t="s">
        <v>10027</v>
      </c>
      <c r="BC503" s="162" t="s">
        <v>10023</v>
      </c>
      <c r="BD503" s="162" t="s">
        <v>10024</v>
      </c>
      <c r="BE503" s="162" t="s">
        <v>10028</v>
      </c>
      <c r="BF503" s="162" t="s">
        <v>10023</v>
      </c>
      <c r="BG503" s="162" t="s">
        <v>10024</v>
      </c>
      <c r="BH503" s="162" t="s">
        <v>10029</v>
      </c>
      <c r="BI503" s="162" t="s">
        <v>10023</v>
      </c>
      <c r="BJ503" s="162" t="s">
        <v>10024</v>
      </c>
      <c r="BK503" s="162" t="s">
        <v>10030</v>
      </c>
      <c r="BL503" s="162" t="s">
        <v>10023</v>
      </c>
      <c r="BM503" s="162" t="s">
        <v>10024</v>
      </c>
      <c r="BN503" s="162"/>
      <c r="BO503" s="162"/>
      <c r="BP503" s="162"/>
      <c r="BQ503" s="162"/>
      <c r="BR503" s="162"/>
      <c r="BS503" s="162"/>
      <c r="BT503" s="162"/>
      <c r="BU503" s="162"/>
      <c r="BV503" s="162"/>
      <c r="BW503" s="162"/>
      <c r="BX503" s="162"/>
    </row>
    <row r="504" spans="1:76" s="157" customFormat="1" ht="15.75" x14ac:dyDescent="0.25">
      <c r="A504" s="185" t="s">
        <v>606</v>
      </c>
      <c r="B504" s="186" t="s">
        <v>12302</v>
      </c>
      <c r="C504" s="186" t="s">
        <v>8247</v>
      </c>
      <c r="D504" s="186" t="s">
        <v>8248</v>
      </c>
      <c r="E504" s="186" t="s">
        <v>8249</v>
      </c>
      <c r="F504" s="186" t="s">
        <v>8250</v>
      </c>
      <c r="G504" s="185" t="s">
        <v>3854</v>
      </c>
      <c r="H504" s="187" t="s">
        <v>12303</v>
      </c>
      <c r="I504" s="185" t="s">
        <v>12304</v>
      </c>
      <c r="J504" s="188">
        <v>1</v>
      </c>
      <c r="K504" s="186" t="s">
        <v>4389</v>
      </c>
      <c r="L504" s="188">
        <v>2</v>
      </c>
      <c r="M504" s="186" t="s">
        <v>4390</v>
      </c>
      <c r="N504" s="188" t="s">
        <v>719</v>
      </c>
      <c r="O504" s="186" t="s">
        <v>12293</v>
      </c>
      <c r="P504" s="188">
        <v>2</v>
      </c>
      <c r="Q504" s="186" t="s">
        <v>11668</v>
      </c>
      <c r="R504" s="188" t="s">
        <v>728</v>
      </c>
      <c r="S504" s="186" t="s">
        <v>4391</v>
      </c>
      <c r="T504" s="188" t="s">
        <v>719</v>
      </c>
      <c r="U504" s="186" t="s">
        <v>12296</v>
      </c>
      <c r="V504" s="188" t="s">
        <v>8251</v>
      </c>
      <c r="W504" s="186" t="s">
        <v>8252</v>
      </c>
      <c r="X504" s="188" t="s">
        <v>728</v>
      </c>
      <c r="Y504" s="186" t="s">
        <v>4393</v>
      </c>
      <c r="Z504" s="186" t="str">
        <f t="shared" si="14"/>
        <v>3 Salud y bienestar</v>
      </c>
      <c r="AA504" s="188">
        <v>3.4</v>
      </c>
      <c r="AB504" s="186" t="s">
        <v>4394</v>
      </c>
      <c r="AC504" s="186" t="str">
        <f t="shared" si="15"/>
        <v>3.4 Para 2030, reducir en un tercio la mortalidad prematura por enfermedades no transmisibles mediante la prevencion y el tratamiento y promover la salud mental y el bienestar</v>
      </c>
      <c r="AD504" s="162" t="s">
        <v>10032</v>
      </c>
      <c r="AE504" s="162" t="s">
        <v>6519</v>
      </c>
      <c r="AF504" s="162" t="s">
        <v>10033</v>
      </c>
      <c r="AG504" s="162" t="s">
        <v>10034</v>
      </c>
      <c r="AH504" s="162" t="s">
        <v>719</v>
      </c>
      <c r="AI504" s="162" t="s">
        <v>10035</v>
      </c>
      <c r="AJ504" s="162" t="s">
        <v>10036</v>
      </c>
      <c r="AK504" s="162" t="s">
        <v>3968</v>
      </c>
      <c r="AL504" s="162" t="s">
        <v>10037</v>
      </c>
      <c r="AM504" s="162" t="s">
        <v>3996</v>
      </c>
      <c r="AN504" s="162" t="s">
        <v>3997</v>
      </c>
      <c r="AO504" s="162" t="s">
        <v>3998</v>
      </c>
      <c r="AP504" s="162" t="s">
        <v>719</v>
      </c>
      <c r="AQ504" s="162" t="s">
        <v>10038</v>
      </c>
      <c r="AR504" s="162" t="s">
        <v>10039</v>
      </c>
      <c r="AS504" s="162" t="s">
        <v>10040</v>
      </c>
      <c r="AT504" s="162" t="s">
        <v>10041</v>
      </c>
      <c r="AU504" s="162" t="s">
        <v>10042</v>
      </c>
      <c r="AV504" s="162" t="s">
        <v>10043</v>
      </c>
      <c r="AW504" s="162" t="s">
        <v>10041</v>
      </c>
      <c r="AX504" s="162" t="s">
        <v>10042</v>
      </c>
      <c r="AY504" s="162" t="s">
        <v>10044</v>
      </c>
      <c r="AZ504" s="162" t="s">
        <v>10041</v>
      </c>
      <c r="BA504" s="162" t="s">
        <v>10042</v>
      </c>
      <c r="BB504" s="162" t="s">
        <v>10045</v>
      </c>
      <c r="BC504" s="162" t="s">
        <v>10041</v>
      </c>
      <c r="BD504" s="162" t="s">
        <v>10042</v>
      </c>
      <c r="BE504" s="162" t="s">
        <v>10046</v>
      </c>
      <c r="BF504" s="162" t="s">
        <v>10041</v>
      </c>
      <c r="BG504" s="162" t="s">
        <v>10042</v>
      </c>
      <c r="BH504" s="162" t="s">
        <v>10047</v>
      </c>
      <c r="BI504" s="162" t="s">
        <v>10041</v>
      </c>
      <c r="BJ504" s="162" t="s">
        <v>10042</v>
      </c>
      <c r="BK504" s="162" t="s">
        <v>10048</v>
      </c>
      <c r="BL504" s="162" t="s">
        <v>10049</v>
      </c>
      <c r="BM504" s="162" t="s">
        <v>10050</v>
      </c>
      <c r="BN504" s="162" t="s">
        <v>10051</v>
      </c>
      <c r="BO504" s="162" t="s">
        <v>10049</v>
      </c>
      <c r="BP504" s="162" t="s">
        <v>10050</v>
      </c>
      <c r="BQ504" s="162" t="s">
        <v>10052</v>
      </c>
      <c r="BR504" s="162" t="s">
        <v>10049</v>
      </c>
      <c r="BS504" s="162" t="s">
        <v>10050</v>
      </c>
      <c r="BT504" s="162" t="s">
        <v>10053</v>
      </c>
      <c r="BU504" s="162" t="s">
        <v>10049</v>
      </c>
      <c r="BV504" s="162" t="s">
        <v>10050</v>
      </c>
      <c r="BW504" s="162"/>
      <c r="BX504" s="162"/>
    </row>
    <row r="505" spans="1:76" s="157" customFormat="1" ht="15.75" x14ac:dyDescent="0.25">
      <c r="A505" s="185" t="s">
        <v>606</v>
      </c>
      <c r="B505" s="186" t="s">
        <v>12302</v>
      </c>
      <c r="C505" s="186" t="s">
        <v>8247</v>
      </c>
      <c r="D505" s="186" t="s">
        <v>8248</v>
      </c>
      <c r="E505" s="186" t="s">
        <v>8249</v>
      </c>
      <c r="F505" s="186" t="s">
        <v>8250</v>
      </c>
      <c r="G505" s="185" t="s">
        <v>666</v>
      </c>
      <c r="H505" s="187" t="s">
        <v>11619</v>
      </c>
      <c r="I505" s="185" t="s">
        <v>3440</v>
      </c>
      <c r="J505" s="188">
        <v>1</v>
      </c>
      <c r="K505" s="186" t="s">
        <v>4389</v>
      </c>
      <c r="L505" s="188">
        <v>2</v>
      </c>
      <c r="M505" s="186" t="s">
        <v>4390</v>
      </c>
      <c r="N505" s="188" t="s">
        <v>719</v>
      </c>
      <c r="O505" s="186" t="s">
        <v>12293</v>
      </c>
      <c r="P505" s="188">
        <v>2</v>
      </c>
      <c r="Q505" s="186" t="s">
        <v>11668</v>
      </c>
      <c r="R505" s="188" t="s">
        <v>728</v>
      </c>
      <c r="S505" s="186" t="s">
        <v>4391</v>
      </c>
      <c r="T505" s="188" t="s">
        <v>719</v>
      </c>
      <c r="U505" s="186" t="s">
        <v>12296</v>
      </c>
      <c r="V505" s="188" t="s">
        <v>3987</v>
      </c>
      <c r="W505" s="186" t="s">
        <v>3988</v>
      </c>
      <c r="X505" s="188" t="s">
        <v>728</v>
      </c>
      <c r="Y505" s="186" t="s">
        <v>4393</v>
      </c>
      <c r="Z505" s="186" t="str">
        <f t="shared" si="14"/>
        <v>3 Salud y bienestar</v>
      </c>
      <c r="AA505" s="188">
        <v>3.4</v>
      </c>
      <c r="AB505" s="186" t="s">
        <v>4394</v>
      </c>
      <c r="AC505" s="186" t="str">
        <f t="shared" si="15"/>
        <v>3.4 Para 2030, reducir en un tercio la mortalidad prematura por enfermedades no transmisibles mediante la prevencion y el tratamiento y promover la salud mental y el bienestar</v>
      </c>
      <c r="AD505" s="162" t="s">
        <v>10056</v>
      </c>
      <c r="AE505" s="162" t="s">
        <v>9970</v>
      </c>
      <c r="AF505" s="162" t="s">
        <v>10057</v>
      </c>
      <c r="AG505" s="162" t="s">
        <v>10058</v>
      </c>
      <c r="AH505" s="162" t="s">
        <v>719</v>
      </c>
      <c r="AI505" s="162" t="s">
        <v>10059</v>
      </c>
      <c r="AJ505" s="162" t="s">
        <v>10060</v>
      </c>
      <c r="AK505" s="162" t="s">
        <v>3968</v>
      </c>
      <c r="AL505" s="162" t="s">
        <v>10061</v>
      </c>
      <c r="AM505" s="162" t="s">
        <v>3996</v>
      </c>
      <c r="AN505" s="162" t="s">
        <v>3997</v>
      </c>
      <c r="AO505" s="162" t="s">
        <v>3998</v>
      </c>
      <c r="AP505" s="162" t="s">
        <v>719</v>
      </c>
      <c r="AQ505" s="162" t="s">
        <v>10062</v>
      </c>
      <c r="AR505" s="162" t="s">
        <v>10063</v>
      </c>
      <c r="AS505" s="162" t="s">
        <v>10064</v>
      </c>
      <c r="AT505" s="162" t="s">
        <v>10065</v>
      </c>
      <c r="AU505" s="162" t="s">
        <v>10066</v>
      </c>
      <c r="AV505" s="162" t="s">
        <v>10067</v>
      </c>
      <c r="AW505" s="162" t="s">
        <v>10065</v>
      </c>
      <c r="AX505" s="162" t="s">
        <v>10066</v>
      </c>
      <c r="AY505" s="162" t="s">
        <v>10068</v>
      </c>
      <c r="AZ505" s="162" t="s">
        <v>10065</v>
      </c>
      <c r="BA505" s="162" t="s">
        <v>10066</v>
      </c>
      <c r="BB505" s="162" t="s">
        <v>10069</v>
      </c>
      <c r="BC505" s="162" t="s">
        <v>10065</v>
      </c>
      <c r="BD505" s="162" t="s">
        <v>10066</v>
      </c>
      <c r="BE505" s="162" t="s">
        <v>10070</v>
      </c>
      <c r="BF505" s="162" t="s">
        <v>10065</v>
      </c>
      <c r="BG505" s="162" t="s">
        <v>10066</v>
      </c>
      <c r="BH505" s="162" t="s">
        <v>10071</v>
      </c>
      <c r="BI505" s="162" t="s">
        <v>10065</v>
      </c>
      <c r="BJ505" s="162" t="s">
        <v>10066</v>
      </c>
      <c r="BK505" s="162" t="s">
        <v>10072</v>
      </c>
      <c r="BL505" s="162" t="s">
        <v>10073</v>
      </c>
      <c r="BM505" s="162" t="s">
        <v>10074</v>
      </c>
      <c r="BN505" s="162" t="s">
        <v>10075</v>
      </c>
      <c r="BO505" s="162" t="s">
        <v>10073</v>
      </c>
      <c r="BP505" s="162" t="s">
        <v>10074</v>
      </c>
      <c r="BQ505" s="162" t="s">
        <v>10076</v>
      </c>
      <c r="BR505" s="162" t="s">
        <v>10073</v>
      </c>
      <c r="BS505" s="162" t="s">
        <v>10074</v>
      </c>
      <c r="BT505" s="162" t="s">
        <v>10077</v>
      </c>
      <c r="BU505" s="162" t="s">
        <v>10073</v>
      </c>
      <c r="BV505" s="162" t="s">
        <v>10074</v>
      </c>
      <c r="BW505" s="162"/>
      <c r="BX505" s="162"/>
    </row>
    <row r="506" spans="1:76" s="157" customFormat="1" ht="15.75" x14ac:dyDescent="0.25">
      <c r="A506" s="185" t="s">
        <v>606</v>
      </c>
      <c r="B506" s="186" t="s">
        <v>12302</v>
      </c>
      <c r="C506" s="186" t="s">
        <v>8247</v>
      </c>
      <c r="D506" s="186" t="s">
        <v>8248</v>
      </c>
      <c r="E506" s="186" t="s">
        <v>8249</v>
      </c>
      <c r="F506" s="186" t="s">
        <v>8250</v>
      </c>
      <c r="G506" s="185" t="s">
        <v>3862</v>
      </c>
      <c r="H506" s="187" t="s">
        <v>11623</v>
      </c>
      <c r="I506" s="185" t="s">
        <v>12305</v>
      </c>
      <c r="J506" s="188">
        <v>1</v>
      </c>
      <c r="K506" s="186" t="s">
        <v>4389</v>
      </c>
      <c r="L506" s="188">
        <v>2</v>
      </c>
      <c r="M506" s="186" t="s">
        <v>4390</v>
      </c>
      <c r="N506" s="188" t="s">
        <v>719</v>
      </c>
      <c r="O506" s="186" t="s">
        <v>12293</v>
      </c>
      <c r="P506" s="188">
        <v>3</v>
      </c>
      <c r="Q506" s="186" t="s">
        <v>11642</v>
      </c>
      <c r="R506" s="188" t="s">
        <v>720</v>
      </c>
      <c r="S506" s="186" t="s">
        <v>12028</v>
      </c>
      <c r="T506" s="188" t="s">
        <v>719</v>
      </c>
      <c r="U506" s="186" t="s">
        <v>5197</v>
      </c>
      <c r="V506" s="188" t="s">
        <v>4005</v>
      </c>
      <c r="W506" s="186" t="s">
        <v>4006</v>
      </c>
      <c r="X506" s="188" t="s">
        <v>728</v>
      </c>
      <c r="Y506" s="186" t="s">
        <v>4393</v>
      </c>
      <c r="Z506" s="186" t="str">
        <f t="shared" si="14"/>
        <v>3 Salud y bienestar</v>
      </c>
      <c r="AA506" s="188">
        <v>3.4</v>
      </c>
      <c r="AB506" s="186" t="s">
        <v>4394</v>
      </c>
      <c r="AC506" s="186" t="str">
        <f t="shared" si="15"/>
        <v>3.4 Para 2030, reducir en un tercio la mortalidad prematura por enfermedades no transmisibles mediante la prevencion y el tratamiento y promover la salud mental y el bienestar</v>
      </c>
      <c r="AD506" s="162" t="s">
        <v>5620</v>
      </c>
      <c r="AE506" s="162" t="s">
        <v>4502</v>
      </c>
      <c r="AF506" s="162" t="s">
        <v>3991</v>
      </c>
      <c r="AG506" s="162" t="s">
        <v>4507</v>
      </c>
      <c r="AH506" s="162" t="s">
        <v>719</v>
      </c>
      <c r="AI506" s="162" t="s">
        <v>10078</v>
      </c>
      <c r="AJ506" s="162" t="s">
        <v>10079</v>
      </c>
      <c r="AK506" s="162" t="s">
        <v>3968</v>
      </c>
      <c r="AL506" s="162" t="s">
        <v>10080</v>
      </c>
      <c r="AM506" s="162" t="s">
        <v>3996</v>
      </c>
      <c r="AN506" s="162" t="s">
        <v>3997</v>
      </c>
      <c r="AO506" s="162" t="s">
        <v>3998</v>
      </c>
      <c r="AP506" s="162" t="s">
        <v>719</v>
      </c>
      <c r="AQ506" s="162" t="s">
        <v>10081</v>
      </c>
      <c r="AR506" s="162" t="s">
        <v>10082</v>
      </c>
      <c r="AS506" s="162" t="s">
        <v>10083</v>
      </c>
      <c r="AT506" s="162" t="s">
        <v>10084</v>
      </c>
      <c r="AU506" s="162" t="s">
        <v>4073</v>
      </c>
      <c r="AV506" s="162" t="s">
        <v>10085</v>
      </c>
      <c r="AW506" s="162" t="s">
        <v>10084</v>
      </c>
      <c r="AX506" s="162" t="s">
        <v>4073</v>
      </c>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2"/>
      <c r="BW506" s="162"/>
      <c r="BX506" s="162"/>
    </row>
    <row r="507" spans="1:76" s="157" customFormat="1" ht="15.75" x14ac:dyDescent="0.25">
      <c r="A507" s="185" t="s">
        <v>606</v>
      </c>
      <c r="B507" s="186" t="s">
        <v>12302</v>
      </c>
      <c r="C507" s="186" t="s">
        <v>8247</v>
      </c>
      <c r="D507" s="186" t="s">
        <v>8248</v>
      </c>
      <c r="E507" s="186" t="s">
        <v>8249</v>
      </c>
      <c r="F507" s="186" t="s">
        <v>8250</v>
      </c>
      <c r="G507" s="185" t="s">
        <v>667</v>
      </c>
      <c r="H507" s="187" t="s">
        <v>11625</v>
      </c>
      <c r="I507" s="185" t="s">
        <v>3435</v>
      </c>
      <c r="J507" s="188">
        <v>5</v>
      </c>
      <c r="K507" s="186" t="s">
        <v>11626</v>
      </c>
      <c r="L507" s="188">
        <v>3</v>
      </c>
      <c r="M507" s="186" t="s">
        <v>7725</v>
      </c>
      <c r="N507" s="188" t="s">
        <v>728</v>
      </c>
      <c r="O507" s="186" t="s">
        <v>4021</v>
      </c>
      <c r="P507" s="188">
        <v>1</v>
      </c>
      <c r="Q507" s="186" t="s">
        <v>3957</v>
      </c>
      <c r="R507" s="188" t="s">
        <v>739</v>
      </c>
      <c r="S507" s="186" t="s">
        <v>11627</v>
      </c>
      <c r="T507" s="188" t="s">
        <v>720</v>
      </c>
      <c r="U507" s="186" t="s">
        <v>4020</v>
      </c>
      <c r="V507" s="188" t="s">
        <v>4022</v>
      </c>
      <c r="W507" s="186" t="s">
        <v>4023</v>
      </c>
      <c r="X507" s="188" t="s">
        <v>2870</v>
      </c>
      <c r="Y507" s="186" t="s">
        <v>4024</v>
      </c>
      <c r="Z507" s="186" t="str">
        <f t="shared" si="14"/>
        <v>11 Ciudades y comunidades sostenibles</v>
      </c>
      <c r="AA507" s="188">
        <v>11.5</v>
      </c>
      <c r="AB507" s="186" t="s">
        <v>4025</v>
      </c>
      <c r="AC507" s="186" t="str">
        <f t="shared" si="15"/>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07" s="162" t="s">
        <v>5974</v>
      </c>
      <c r="AE507" s="162" t="s">
        <v>6685</v>
      </c>
      <c r="AF507" s="162" t="s">
        <v>4204</v>
      </c>
      <c r="AG507" s="162" t="s">
        <v>4516</v>
      </c>
      <c r="AH507" s="162" t="s">
        <v>719</v>
      </c>
      <c r="AI507" s="162" t="s">
        <v>10086</v>
      </c>
      <c r="AJ507" s="162" t="s">
        <v>10087</v>
      </c>
      <c r="AK507" s="162" t="s">
        <v>4013</v>
      </c>
      <c r="AL507" s="162" t="s">
        <v>10088</v>
      </c>
      <c r="AM507" s="162" t="s">
        <v>2419</v>
      </c>
      <c r="AN507" s="162" t="s">
        <v>3997</v>
      </c>
      <c r="AO507" s="162" t="s">
        <v>3998</v>
      </c>
      <c r="AP507" s="162" t="s">
        <v>719</v>
      </c>
      <c r="AQ507" s="162" t="s">
        <v>10089</v>
      </c>
      <c r="AR507" s="162" t="s">
        <v>10090</v>
      </c>
      <c r="AS507" s="162" t="s">
        <v>10091</v>
      </c>
      <c r="AT507" s="162" t="s">
        <v>10084</v>
      </c>
      <c r="AU507" s="162" t="s">
        <v>4073</v>
      </c>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2"/>
      <c r="BW507" s="162"/>
      <c r="BX507" s="162"/>
    </row>
    <row r="508" spans="1:76" s="157" customFormat="1" ht="15.75" x14ac:dyDescent="0.25">
      <c r="A508" s="185" t="s">
        <v>607</v>
      </c>
      <c r="B508" s="186" t="s">
        <v>12306</v>
      </c>
      <c r="C508" s="186" t="s">
        <v>12307</v>
      </c>
      <c r="D508" s="186" t="s">
        <v>8301</v>
      </c>
      <c r="E508" s="186" t="s">
        <v>8302</v>
      </c>
      <c r="F508" s="186" t="s">
        <v>8303</v>
      </c>
      <c r="G508" s="185" t="s">
        <v>666</v>
      </c>
      <c r="H508" s="187" t="s">
        <v>11619</v>
      </c>
      <c r="I508" s="185" t="s">
        <v>3449</v>
      </c>
      <c r="J508" s="188">
        <v>1</v>
      </c>
      <c r="K508" s="186" t="s">
        <v>4389</v>
      </c>
      <c r="L508" s="188">
        <v>2</v>
      </c>
      <c r="M508" s="186" t="s">
        <v>4390</v>
      </c>
      <c r="N508" s="188">
        <v>4</v>
      </c>
      <c r="O508" s="186" t="s">
        <v>8304</v>
      </c>
      <c r="P508" s="188">
        <v>2</v>
      </c>
      <c r="Q508" s="186" t="s">
        <v>11668</v>
      </c>
      <c r="R508" s="188" t="s">
        <v>728</v>
      </c>
      <c r="S508" s="186" t="s">
        <v>4391</v>
      </c>
      <c r="T508" s="188" t="s">
        <v>720</v>
      </c>
      <c r="U508" s="186" t="s">
        <v>11678</v>
      </c>
      <c r="V508" s="188" t="s">
        <v>3987</v>
      </c>
      <c r="W508" s="186" t="s">
        <v>3988</v>
      </c>
      <c r="X508" s="188" t="s">
        <v>728</v>
      </c>
      <c r="Y508" s="186" t="s">
        <v>4393</v>
      </c>
      <c r="Z508" s="186" t="str">
        <f t="shared" si="14"/>
        <v>3 Salud y bienestar</v>
      </c>
      <c r="AA508" s="188">
        <v>3.5</v>
      </c>
      <c r="AB508" s="186" t="s">
        <v>8305</v>
      </c>
      <c r="AC508" s="186" t="str">
        <f t="shared" si="15"/>
        <v>3.5 Fortalecer la prevencion y el tratamiento del abuso de sustancias adictivas, incluido el uso indebido de estupefacientes y el consumo nocivo de alcohol</v>
      </c>
      <c r="AD508" s="162" t="s">
        <v>10092</v>
      </c>
      <c r="AE508" s="162" t="s">
        <v>10093</v>
      </c>
      <c r="AF508" s="162" t="s">
        <v>10094</v>
      </c>
      <c r="AG508" s="162" t="s">
        <v>10095</v>
      </c>
      <c r="AH508" s="162" t="s">
        <v>719</v>
      </c>
      <c r="AI508" s="162" t="s">
        <v>10096</v>
      </c>
      <c r="AJ508" s="162" t="s">
        <v>10097</v>
      </c>
      <c r="AK508" s="162" t="s">
        <v>3968</v>
      </c>
      <c r="AL508" s="162" t="s">
        <v>10098</v>
      </c>
      <c r="AM508" s="162" t="s">
        <v>2419</v>
      </c>
      <c r="AN508" s="162" t="s">
        <v>10099</v>
      </c>
      <c r="AO508" s="162" t="s">
        <v>6494</v>
      </c>
      <c r="AP508" s="162" t="s">
        <v>719</v>
      </c>
      <c r="AQ508" s="162" t="s">
        <v>10100</v>
      </c>
      <c r="AR508" s="162" t="s">
        <v>10101</v>
      </c>
      <c r="AS508" s="162" t="s">
        <v>10102</v>
      </c>
      <c r="AT508" s="162" t="s">
        <v>10084</v>
      </c>
      <c r="AU508" s="162" t="s">
        <v>10103</v>
      </c>
      <c r="AV508" s="162" t="s">
        <v>10104</v>
      </c>
      <c r="AW508" s="162" t="s">
        <v>10084</v>
      </c>
      <c r="AX508" s="162" t="s">
        <v>10103</v>
      </c>
      <c r="AY508" s="162" t="s">
        <v>10105</v>
      </c>
      <c r="AZ508" s="162" t="s">
        <v>10084</v>
      </c>
      <c r="BA508" s="162" t="s">
        <v>10103</v>
      </c>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2"/>
      <c r="BW508" s="162"/>
      <c r="BX508" s="162"/>
    </row>
    <row r="509" spans="1:76" s="157" customFormat="1" ht="15.75" x14ac:dyDescent="0.25">
      <c r="A509" s="185" t="s">
        <v>607</v>
      </c>
      <c r="B509" s="186" t="s">
        <v>12306</v>
      </c>
      <c r="C509" s="186" t="s">
        <v>12307</v>
      </c>
      <c r="D509" s="186" t="s">
        <v>8301</v>
      </c>
      <c r="E509" s="186" t="s">
        <v>8302</v>
      </c>
      <c r="F509" s="186" t="s">
        <v>8303</v>
      </c>
      <c r="G509" s="185" t="s">
        <v>3862</v>
      </c>
      <c r="H509" s="187" t="s">
        <v>11623</v>
      </c>
      <c r="I509" s="185" t="s">
        <v>12308</v>
      </c>
      <c r="J509" s="188">
        <v>1</v>
      </c>
      <c r="K509" s="186" t="s">
        <v>4389</v>
      </c>
      <c r="L509" s="188">
        <v>2</v>
      </c>
      <c r="M509" s="186" t="s">
        <v>4390</v>
      </c>
      <c r="N509" s="188">
        <v>4</v>
      </c>
      <c r="O509" s="186" t="s">
        <v>8304</v>
      </c>
      <c r="P509" s="188">
        <v>2</v>
      </c>
      <c r="Q509" s="186" t="s">
        <v>11668</v>
      </c>
      <c r="R509" s="188" t="s">
        <v>728</v>
      </c>
      <c r="S509" s="186" t="s">
        <v>4391</v>
      </c>
      <c r="T509" s="188" t="s">
        <v>720</v>
      </c>
      <c r="U509" s="186" t="s">
        <v>11678</v>
      </c>
      <c r="V509" s="188" t="s">
        <v>4005</v>
      </c>
      <c r="W509" s="186" t="s">
        <v>4006</v>
      </c>
      <c r="X509" s="188" t="s">
        <v>728</v>
      </c>
      <c r="Y509" s="186" t="s">
        <v>4393</v>
      </c>
      <c r="Z509" s="186" t="str">
        <f t="shared" si="14"/>
        <v>3 Salud y bienestar</v>
      </c>
      <c r="AA509" s="188">
        <v>3.5</v>
      </c>
      <c r="AB509" s="186" t="s">
        <v>8305</v>
      </c>
      <c r="AC509" s="186" t="str">
        <f t="shared" si="15"/>
        <v>3.5 Fortalecer la prevencion y el tratamiento del abuso de sustancias adictivas, incluido el uso indebido de estupefacientes y el consumo nocivo de alcohol</v>
      </c>
      <c r="AD509" s="162" t="s">
        <v>10106</v>
      </c>
      <c r="AE509" s="162" t="s">
        <v>10107</v>
      </c>
      <c r="AF509" s="162" t="s">
        <v>10108</v>
      </c>
      <c r="AG509" s="162" t="s">
        <v>10109</v>
      </c>
      <c r="AH509" s="162" t="s">
        <v>719</v>
      </c>
      <c r="AI509" s="162" t="s">
        <v>10110</v>
      </c>
      <c r="AJ509" s="162" t="s">
        <v>10111</v>
      </c>
      <c r="AK509" s="162" t="s">
        <v>3968</v>
      </c>
      <c r="AL509" s="162" t="s">
        <v>10112</v>
      </c>
      <c r="AM509" s="162" t="s">
        <v>3996</v>
      </c>
      <c r="AN509" s="162" t="s">
        <v>3997</v>
      </c>
      <c r="AO509" s="162" t="s">
        <v>3998</v>
      </c>
      <c r="AP509" s="162" t="s">
        <v>719</v>
      </c>
      <c r="AQ509" s="162" t="s">
        <v>10113</v>
      </c>
      <c r="AR509" s="162" t="s">
        <v>10114</v>
      </c>
      <c r="AS509" s="162" t="s">
        <v>10115</v>
      </c>
      <c r="AT509" s="162" t="s">
        <v>10116</v>
      </c>
      <c r="AU509" s="162" t="s">
        <v>10117</v>
      </c>
      <c r="AV509" s="162" t="s">
        <v>10118</v>
      </c>
      <c r="AW509" s="162" t="s">
        <v>10116</v>
      </c>
      <c r="AX509" s="162" t="s">
        <v>10117</v>
      </c>
      <c r="AY509" s="162" t="s">
        <v>10119</v>
      </c>
      <c r="AZ509" s="162" t="s">
        <v>10116</v>
      </c>
      <c r="BA509" s="162" t="s">
        <v>10117</v>
      </c>
      <c r="BB509" s="162" t="s">
        <v>10120</v>
      </c>
      <c r="BC509" s="162" t="s">
        <v>10116</v>
      </c>
      <c r="BD509" s="162" t="s">
        <v>10117</v>
      </c>
      <c r="BE509" s="162"/>
      <c r="BF509" s="162"/>
      <c r="BG509" s="162"/>
      <c r="BH509" s="162"/>
      <c r="BI509" s="162"/>
      <c r="BJ509" s="162"/>
      <c r="BK509" s="162"/>
      <c r="BL509" s="162"/>
      <c r="BM509" s="162"/>
      <c r="BN509" s="162"/>
      <c r="BO509" s="162"/>
      <c r="BP509" s="162"/>
      <c r="BQ509" s="162"/>
      <c r="BR509" s="162"/>
      <c r="BS509" s="162"/>
      <c r="BT509" s="162"/>
      <c r="BU509" s="162"/>
      <c r="BV509" s="162"/>
      <c r="BW509" s="162"/>
      <c r="BX509" s="162"/>
    </row>
    <row r="510" spans="1:76" s="157" customFormat="1" ht="15.75" x14ac:dyDescent="0.25">
      <c r="A510" s="185" t="s">
        <v>607</v>
      </c>
      <c r="B510" s="186" t="s">
        <v>12306</v>
      </c>
      <c r="C510" s="186" t="s">
        <v>12307</v>
      </c>
      <c r="D510" s="186" t="s">
        <v>8301</v>
      </c>
      <c r="E510" s="186" t="s">
        <v>8302</v>
      </c>
      <c r="F510" s="186" t="s">
        <v>8303</v>
      </c>
      <c r="G510" s="185" t="s">
        <v>667</v>
      </c>
      <c r="H510" s="187" t="s">
        <v>11625</v>
      </c>
      <c r="I510" s="185" t="s">
        <v>3445</v>
      </c>
      <c r="J510" s="188">
        <v>5</v>
      </c>
      <c r="K510" s="186" t="s">
        <v>11626</v>
      </c>
      <c r="L510" s="188">
        <v>3</v>
      </c>
      <c r="M510" s="186" t="s">
        <v>7725</v>
      </c>
      <c r="N510" s="188">
        <v>3</v>
      </c>
      <c r="O510" s="186" t="s">
        <v>4021</v>
      </c>
      <c r="P510" s="188">
        <v>1</v>
      </c>
      <c r="Q510" s="186" t="s">
        <v>3957</v>
      </c>
      <c r="R510" s="188" t="s">
        <v>739</v>
      </c>
      <c r="S510" s="186" t="s">
        <v>11627</v>
      </c>
      <c r="T510" s="188" t="s">
        <v>720</v>
      </c>
      <c r="U510" s="186" t="s">
        <v>4020</v>
      </c>
      <c r="V510" s="188" t="s">
        <v>4022</v>
      </c>
      <c r="W510" s="186" t="s">
        <v>4023</v>
      </c>
      <c r="X510" s="188" t="s">
        <v>2870</v>
      </c>
      <c r="Y510" s="186" t="s">
        <v>4024</v>
      </c>
      <c r="Z510" s="186" t="str">
        <f t="shared" si="14"/>
        <v>11 Ciudades y comunidades sostenibles</v>
      </c>
      <c r="AA510" s="188">
        <v>11.5</v>
      </c>
      <c r="AB510" s="186" t="s">
        <v>4025</v>
      </c>
      <c r="AC510" s="186" t="str">
        <f t="shared" si="15"/>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10" s="162" t="s">
        <v>10125</v>
      </c>
      <c r="AE510" s="162" t="s">
        <v>10126</v>
      </c>
      <c r="AF510" s="162" t="s">
        <v>10127</v>
      </c>
      <c r="AG510" s="162" t="s">
        <v>10128</v>
      </c>
      <c r="AH510" s="162" t="s">
        <v>719</v>
      </c>
      <c r="AI510" s="162" t="s">
        <v>10129</v>
      </c>
      <c r="AJ510" s="162" t="s">
        <v>10130</v>
      </c>
      <c r="AK510" s="162" t="s">
        <v>3968</v>
      </c>
      <c r="AL510" s="162" t="s">
        <v>10131</v>
      </c>
      <c r="AM510" s="162" t="s">
        <v>3996</v>
      </c>
      <c r="AN510" s="162" t="s">
        <v>3997</v>
      </c>
      <c r="AO510" s="162" t="s">
        <v>3998</v>
      </c>
      <c r="AP510" s="162" t="s">
        <v>719</v>
      </c>
      <c r="AQ510" s="162" t="s">
        <v>10132</v>
      </c>
      <c r="AR510" s="162" t="s">
        <v>10133</v>
      </c>
      <c r="AS510" s="162" t="s">
        <v>10134</v>
      </c>
      <c r="AT510" s="162" t="s">
        <v>10135</v>
      </c>
      <c r="AU510" s="162" t="s">
        <v>5814</v>
      </c>
      <c r="AV510" s="162" t="s">
        <v>10136</v>
      </c>
      <c r="AW510" s="162" t="s">
        <v>10135</v>
      </c>
      <c r="AX510" s="162" t="s">
        <v>5814</v>
      </c>
      <c r="AY510" s="162" t="s">
        <v>10137</v>
      </c>
      <c r="AZ510" s="162" t="s">
        <v>10135</v>
      </c>
      <c r="BA510" s="162" t="s">
        <v>5814</v>
      </c>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2"/>
      <c r="BW510" s="162"/>
      <c r="BX510" s="162"/>
    </row>
    <row r="511" spans="1:76" s="157" customFormat="1" ht="15.75" x14ac:dyDescent="0.25">
      <c r="A511" s="185" t="s">
        <v>607</v>
      </c>
      <c r="B511" s="186" t="s">
        <v>12306</v>
      </c>
      <c r="C511" s="186" t="s">
        <v>12307</v>
      </c>
      <c r="D511" s="186" t="s">
        <v>8301</v>
      </c>
      <c r="E511" s="186" t="s">
        <v>8302</v>
      </c>
      <c r="F511" s="186" t="s">
        <v>8303</v>
      </c>
      <c r="G511" s="185" t="s">
        <v>676</v>
      </c>
      <c r="H511" s="187" t="s">
        <v>12309</v>
      </c>
      <c r="I511" s="185" t="s">
        <v>3447</v>
      </c>
      <c r="J511" s="188">
        <v>1</v>
      </c>
      <c r="K511" s="186" t="s">
        <v>4389</v>
      </c>
      <c r="L511" s="188">
        <v>2</v>
      </c>
      <c r="M511" s="186" t="s">
        <v>4390</v>
      </c>
      <c r="N511" s="188">
        <v>4</v>
      </c>
      <c r="O511" s="186" t="s">
        <v>8304</v>
      </c>
      <c r="P511" s="188">
        <v>2</v>
      </c>
      <c r="Q511" s="186" t="s">
        <v>11668</v>
      </c>
      <c r="R511" s="188" t="s">
        <v>728</v>
      </c>
      <c r="S511" s="186" t="s">
        <v>4391</v>
      </c>
      <c r="T511" s="188" t="s">
        <v>720</v>
      </c>
      <c r="U511" s="186" t="s">
        <v>11678</v>
      </c>
      <c r="V511" s="188" t="s">
        <v>8333</v>
      </c>
      <c r="W511" s="186" t="s">
        <v>8334</v>
      </c>
      <c r="X511" s="188" t="s">
        <v>728</v>
      </c>
      <c r="Y511" s="186" t="s">
        <v>4393</v>
      </c>
      <c r="Z511" s="186" t="str">
        <f t="shared" si="14"/>
        <v>3 Salud y bienestar</v>
      </c>
      <c r="AA511" s="188">
        <v>3.5</v>
      </c>
      <c r="AB511" s="186" t="s">
        <v>8305</v>
      </c>
      <c r="AC511" s="186" t="str">
        <f t="shared" si="15"/>
        <v>3.5 Fortalecer la prevencion y el tratamiento del abuso de sustancias adictivas, incluido el uso indebido de estupefacientes y el consumo nocivo de alcohol</v>
      </c>
      <c r="AD511" s="162" t="s">
        <v>10138</v>
      </c>
      <c r="AE511" s="162" t="s">
        <v>10139</v>
      </c>
      <c r="AF511" s="162" t="s">
        <v>10140</v>
      </c>
      <c r="AG511" s="162" t="s">
        <v>10141</v>
      </c>
      <c r="AH511" s="162" t="s">
        <v>719</v>
      </c>
      <c r="AI511" s="162" t="s">
        <v>10142</v>
      </c>
      <c r="AJ511" s="162" t="s">
        <v>10143</v>
      </c>
      <c r="AK511" s="162" t="s">
        <v>4013</v>
      </c>
      <c r="AL511" s="162" t="s">
        <v>10144</v>
      </c>
      <c r="AM511" s="162" t="s">
        <v>3996</v>
      </c>
      <c r="AN511" s="162" t="s">
        <v>3997</v>
      </c>
      <c r="AO511" s="162" t="s">
        <v>3998</v>
      </c>
      <c r="AP511" s="162" t="s">
        <v>719</v>
      </c>
      <c r="AQ511" s="162" t="s">
        <v>10145</v>
      </c>
      <c r="AR511" s="162" t="s">
        <v>10146</v>
      </c>
      <c r="AS511" s="162" t="s">
        <v>10147</v>
      </c>
      <c r="AT511" s="162" t="s">
        <v>10135</v>
      </c>
      <c r="AU511" s="162" t="s">
        <v>5814</v>
      </c>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2"/>
      <c r="BW511" s="162"/>
      <c r="BX511" s="162"/>
    </row>
    <row r="512" spans="1:76" s="157" customFormat="1" ht="15.75" x14ac:dyDescent="0.25">
      <c r="A512" s="193" t="s">
        <v>608</v>
      </c>
      <c r="B512" s="194" t="s">
        <v>12310</v>
      </c>
      <c r="C512" s="194" t="s">
        <v>8356</v>
      </c>
      <c r="D512" s="194" t="s">
        <v>8357</v>
      </c>
      <c r="E512" s="194" t="s">
        <v>8358</v>
      </c>
      <c r="F512" s="194" t="s">
        <v>8359</v>
      </c>
      <c r="G512" s="193" t="s">
        <v>642</v>
      </c>
      <c r="H512" s="195" t="s">
        <v>12311</v>
      </c>
      <c r="I512" s="193" t="s">
        <v>3457</v>
      </c>
      <c r="J512" s="196">
        <v>1</v>
      </c>
      <c r="K512" s="194" t="s">
        <v>4389</v>
      </c>
      <c r="L512" s="196">
        <v>2</v>
      </c>
      <c r="M512" s="194" t="s">
        <v>4390</v>
      </c>
      <c r="N512" s="196" t="s">
        <v>719</v>
      </c>
      <c r="O512" s="194" t="s">
        <v>12293</v>
      </c>
      <c r="P512" s="196">
        <v>2</v>
      </c>
      <c r="Q512" s="194" t="s">
        <v>11668</v>
      </c>
      <c r="R512" s="196" t="s">
        <v>728</v>
      </c>
      <c r="S512" s="194" t="s">
        <v>4391</v>
      </c>
      <c r="T512" s="196" t="s">
        <v>720</v>
      </c>
      <c r="U512" s="194" t="s">
        <v>11678</v>
      </c>
      <c r="V512" s="196" t="s">
        <v>4392</v>
      </c>
      <c r="W512" s="194" t="s">
        <v>11679</v>
      </c>
      <c r="X512" s="196" t="s">
        <v>728</v>
      </c>
      <c r="Y512" s="194" t="s">
        <v>4393</v>
      </c>
      <c r="Z512" s="186" t="str">
        <f t="shared" si="14"/>
        <v>3 Salud y bienestar</v>
      </c>
      <c r="AA512" s="196">
        <v>3.4</v>
      </c>
      <c r="AB512" s="194" t="s">
        <v>4394</v>
      </c>
      <c r="AC512" s="186" t="str">
        <f t="shared" si="15"/>
        <v>3.4 Para 2030, reducir en un tercio la mortalidad prematura por enfermedades no transmisibles mediante la prevencion y el tratamiento y promover la salud mental y el bienestar</v>
      </c>
      <c r="AD512" s="162" t="s">
        <v>10151</v>
      </c>
      <c r="AE512" s="162" t="s">
        <v>10152</v>
      </c>
      <c r="AF512" s="162" t="s">
        <v>10153</v>
      </c>
      <c r="AG512" s="162" t="s">
        <v>10154</v>
      </c>
      <c r="AH512" s="162" t="s">
        <v>719</v>
      </c>
      <c r="AI512" s="162" t="s">
        <v>10155</v>
      </c>
      <c r="AJ512" s="162" t="s">
        <v>10156</v>
      </c>
      <c r="AK512" s="162" t="s">
        <v>3968</v>
      </c>
      <c r="AL512" s="162" t="s">
        <v>10157</v>
      </c>
      <c r="AM512" s="162" t="s">
        <v>4309</v>
      </c>
      <c r="AN512" s="162" t="s">
        <v>3996</v>
      </c>
      <c r="AO512" s="162" t="s">
        <v>4016</v>
      </c>
      <c r="AP512" s="162" t="s">
        <v>719</v>
      </c>
      <c r="AQ512" s="162" t="s">
        <v>10158</v>
      </c>
      <c r="AR512" s="162" t="s">
        <v>10159</v>
      </c>
      <c r="AS512" s="162" t="s">
        <v>10160</v>
      </c>
      <c r="AT512" s="162" t="s">
        <v>10116</v>
      </c>
      <c r="AU512" s="162" t="s">
        <v>10161</v>
      </c>
      <c r="AV512" s="162" t="s">
        <v>10162</v>
      </c>
      <c r="AW512" s="162" t="s">
        <v>10116</v>
      </c>
      <c r="AX512" s="162" t="s">
        <v>10161</v>
      </c>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2"/>
      <c r="BW512" s="162"/>
      <c r="BX512" s="162"/>
    </row>
    <row r="513" spans="1:76" s="157" customFormat="1" ht="15.75" x14ac:dyDescent="0.25">
      <c r="A513" s="185" t="s">
        <v>608</v>
      </c>
      <c r="B513" s="186" t="s">
        <v>12310</v>
      </c>
      <c r="C513" s="186" t="s">
        <v>8356</v>
      </c>
      <c r="D513" s="186" t="s">
        <v>8357</v>
      </c>
      <c r="E513" s="186" t="s">
        <v>8358</v>
      </c>
      <c r="F513" s="186" t="s">
        <v>8359</v>
      </c>
      <c r="G513" s="185" t="s">
        <v>3824</v>
      </c>
      <c r="H513" s="187" t="s">
        <v>12297</v>
      </c>
      <c r="I513" s="185" t="s">
        <v>12312</v>
      </c>
      <c r="J513" s="188">
        <v>1</v>
      </c>
      <c r="K513" s="186" t="s">
        <v>4389</v>
      </c>
      <c r="L513" s="188">
        <v>2</v>
      </c>
      <c r="M513" s="186" t="s">
        <v>4390</v>
      </c>
      <c r="N513" s="188" t="s">
        <v>719</v>
      </c>
      <c r="O513" s="186" t="s">
        <v>12293</v>
      </c>
      <c r="P513" s="188">
        <v>2</v>
      </c>
      <c r="Q513" s="186" t="s">
        <v>11668</v>
      </c>
      <c r="R513" s="188" t="s">
        <v>728</v>
      </c>
      <c r="S513" s="186" t="s">
        <v>4391</v>
      </c>
      <c r="T513" s="188" t="s">
        <v>720</v>
      </c>
      <c r="U513" s="186" t="s">
        <v>11678</v>
      </c>
      <c r="V513" s="188" t="s">
        <v>8193</v>
      </c>
      <c r="W513" s="186" t="s">
        <v>8124</v>
      </c>
      <c r="X513" s="188" t="s">
        <v>728</v>
      </c>
      <c r="Y513" s="186" t="s">
        <v>4393</v>
      </c>
      <c r="Z513" s="186" t="str">
        <f t="shared" si="14"/>
        <v>3 Salud y bienestar</v>
      </c>
      <c r="AA513" s="188">
        <v>3.4</v>
      </c>
      <c r="AB513" s="186" t="s">
        <v>4394</v>
      </c>
      <c r="AC513" s="186" t="str">
        <f t="shared" si="15"/>
        <v>3.4 Para 2030, reducir en un tercio la mortalidad prematura por enfermedades no transmisibles mediante la prevencion y el tratamiento y promover la salud mental y el bienestar</v>
      </c>
      <c r="AD513" s="162" t="s">
        <v>10164</v>
      </c>
      <c r="AE513" s="162" t="s">
        <v>10165</v>
      </c>
      <c r="AF513" s="162" t="s">
        <v>10166</v>
      </c>
      <c r="AG513" s="162" t="s">
        <v>10167</v>
      </c>
      <c r="AH513" s="162" t="s">
        <v>719</v>
      </c>
      <c r="AI513" s="162" t="s">
        <v>10168</v>
      </c>
      <c r="AJ513" s="162" t="s">
        <v>10169</v>
      </c>
      <c r="AK513" s="162" t="s">
        <v>3968</v>
      </c>
      <c r="AL513" s="162" t="s">
        <v>10170</v>
      </c>
      <c r="AM513" s="162" t="s">
        <v>2419</v>
      </c>
      <c r="AN513" s="162" t="s">
        <v>4015</v>
      </c>
      <c r="AO513" s="162" t="s">
        <v>4219</v>
      </c>
      <c r="AP513" s="162" t="s">
        <v>719</v>
      </c>
      <c r="AQ513" s="162" t="s">
        <v>10171</v>
      </c>
      <c r="AR513" s="162" t="s">
        <v>10172</v>
      </c>
      <c r="AS513" s="162" t="s">
        <v>10173</v>
      </c>
      <c r="AT513" s="162" t="s">
        <v>10116</v>
      </c>
      <c r="AU513" s="162" t="s">
        <v>10117</v>
      </c>
      <c r="AV513" s="162" t="s">
        <v>10174</v>
      </c>
      <c r="AW513" s="162" t="s">
        <v>10116</v>
      </c>
      <c r="AX513" s="162" t="s">
        <v>10117</v>
      </c>
      <c r="AY513" s="162" t="s">
        <v>10175</v>
      </c>
      <c r="AZ513" s="162" t="s">
        <v>10116</v>
      </c>
      <c r="BA513" s="162" t="s">
        <v>10117</v>
      </c>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2"/>
      <c r="BW513" s="162"/>
      <c r="BX513" s="162"/>
    </row>
    <row r="514" spans="1:76" s="157" customFormat="1" ht="15.75" x14ac:dyDescent="0.25">
      <c r="A514" s="185" t="s">
        <v>608</v>
      </c>
      <c r="B514" s="186" t="s">
        <v>12310</v>
      </c>
      <c r="C514" s="186" t="s">
        <v>8356</v>
      </c>
      <c r="D514" s="186" t="s">
        <v>8357</v>
      </c>
      <c r="E514" s="186" t="s">
        <v>8358</v>
      </c>
      <c r="F514" s="186" t="s">
        <v>8359</v>
      </c>
      <c r="G514" s="185" t="s">
        <v>666</v>
      </c>
      <c r="H514" s="187" t="s">
        <v>11619</v>
      </c>
      <c r="I514" s="185" t="s">
        <v>3459</v>
      </c>
      <c r="J514" s="188">
        <v>1</v>
      </c>
      <c r="K514" s="186" t="s">
        <v>4389</v>
      </c>
      <c r="L514" s="188">
        <v>2</v>
      </c>
      <c r="M514" s="186" t="s">
        <v>4390</v>
      </c>
      <c r="N514" s="188" t="s">
        <v>719</v>
      </c>
      <c r="O514" s="186" t="s">
        <v>12293</v>
      </c>
      <c r="P514" s="188">
        <v>2</v>
      </c>
      <c r="Q514" s="186" t="s">
        <v>11668</v>
      </c>
      <c r="R514" s="188" t="s">
        <v>728</v>
      </c>
      <c r="S514" s="186" t="s">
        <v>4391</v>
      </c>
      <c r="T514" s="188" t="s">
        <v>720</v>
      </c>
      <c r="U514" s="186" t="s">
        <v>11678</v>
      </c>
      <c r="V514" s="188" t="s">
        <v>3987</v>
      </c>
      <c r="W514" s="186" t="s">
        <v>3988</v>
      </c>
      <c r="X514" s="188" t="s">
        <v>728</v>
      </c>
      <c r="Y514" s="186" t="s">
        <v>4393</v>
      </c>
      <c r="Z514" s="186" t="str">
        <f t="shared" si="14"/>
        <v>3 Salud y bienestar</v>
      </c>
      <c r="AA514" s="188">
        <v>3.4</v>
      </c>
      <c r="AB514" s="186" t="s">
        <v>4394</v>
      </c>
      <c r="AC514" s="186" t="str">
        <f t="shared" si="15"/>
        <v>3.4 Para 2030, reducir en un tercio la mortalidad prematura por enfermedades no transmisibles mediante la prevencion y el tratamiento y promover la salud mental y el bienestar</v>
      </c>
      <c r="AD514" s="162" t="s">
        <v>10176</v>
      </c>
      <c r="AE514" s="162" t="s">
        <v>10177</v>
      </c>
      <c r="AF514" s="162" t="s">
        <v>10178</v>
      </c>
      <c r="AG514" s="162" t="s">
        <v>10179</v>
      </c>
      <c r="AH514" s="162" t="s">
        <v>719</v>
      </c>
      <c r="AI514" s="162" t="s">
        <v>10180</v>
      </c>
      <c r="AJ514" s="162" t="s">
        <v>10181</v>
      </c>
      <c r="AK514" s="162" t="s">
        <v>3968</v>
      </c>
      <c r="AL514" s="162" t="s">
        <v>10182</v>
      </c>
      <c r="AM514" s="162" t="s">
        <v>3996</v>
      </c>
      <c r="AN514" s="162" t="s">
        <v>3997</v>
      </c>
      <c r="AO514" s="162" t="s">
        <v>3998</v>
      </c>
      <c r="AP514" s="162" t="s">
        <v>719</v>
      </c>
      <c r="AQ514" s="162" t="s">
        <v>10183</v>
      </c>
      <c r="AR514" s="162" t="s">
        <v>10184</v>
      </c>
      <c r="AS514" s="162" t="s">
        <v>10185</v>
      </c>
      <c r="AT514" s="162" t="s">
        <v>10004</v>
      </c>
      <c r="AU514" s="162" t="s">
        <v>10005</v>
      </c>
      <c r="AV514" s="162" t="s">
        <v>10186</v>
      </c>
      <c r="AW514" s="162" t="s">
        <v>10004</v>
      </c>
      <c r="AX514" s="162" t="s">
        <v>10005</v>
      </c>
      <c r="AY514" s="162" t="s">
        <v>10187</v>
      </c>
      <c r="AZ514" s="162" t="s">
        <v>10004</v>
      </c>
      <c r="BA514" s="162" t="s">
        <v>10005</v>
      </c>
      <c r="BB514" s="162" t="s">
        <v>10188</v>
      </c>
      <c r="BC514" s="162" t="s">
        <v>10004</v>
      </c>
      <c r="BD514" s="162" t="s">
        <v>10005</v>
      </c>
      <c r="BE514" s="162" t="s">
        <v>10189</v>
      </c>
      <c r="BF514" s="162" t="s">
        <v>10004</v>
      </c>
      <c r="BG514" s="162" t="s">
        <v>10005</v>
      </c>
      <c r="BH514" s="162"/>
      <c r="BI514" s="162"/>
      <c r="BJ514" s="162"/>
      <c r="BK514" s="162"/>
      <c r="BL514" s="162"/>
      <c r="BM514" s="162"/>
      <c r="BN514" s="162"/>
      <c r="BO514" s="162"/>
      <c r="BP514" s="162"/>
      <c r="BQ514" s="162"/>
      <c r="BR514" s="162"/>
      <c r="BS514" s="162"/>
      <c r="BT514" s="162"/>
      <c r="BU514" s="162"/>
      <c r="BV514" s="162"/>
      <c r="BW514" s="162"/>
      <c r="BX514" s="162"/>
    </row>
    <row r="515" spans="1:76" s="157" customFormat="1" ht="15.75" x14ac:dyDescent="0.25">
      <c r="A515" s="185" t="s">
        <v>608</v>
      </c>
      <c r="B515" s="186" t="s">
        <v>12310</v>
      </c>
      <c r="C515" s="186" t="s">
        <v>8356</v>
      </c>
      <c r="D515" s="186" t="s">
        <v>8357</v>
      </c>
      <c r="E515" s="186" t="s">
        <v>8358</v>
      </c>
      <c r="F515" s="186" t="s">
        <v>8359</v>
      </c>
      <c r="G515" s="185" t="s">
        <v>3862</v>
      </c>
      <c r="H515" s="187" t="s">
        <v>11623</v>
      </c>
      <c r="I515" s="185" t="s">
        <v>12313</v>
      </c>
      <c r="J515" s="188">
        <v>1</v>
      </c>
      <c r="K515" s="186" t="s">
        <v>4389</v>
      </c>
      <c r="L515" s="188">
        <v>2</v>
      </c>
      <c r="M515" s="186" t="s">
        <v>4390</v>
      </c>
      <c r="N515" s="188" t="s">
        <v>719</v>
      </c>
      <c r="O515" s="186" t="s">
        <v>12293</v>
      </c>
      <c r="P515" s="188">
        <v>2</v>
      </c>
      <c r="Q515" s="186" t="s">
        <v>11668</v>
      </c>
      <c r="R515" s="188" t="s">
        <v>728</v>
      </c>
      <c r="S515" s="186" t="s">
        <v>4391</v>
      </c>
      <c r="T515" s="188" t="s">
        <v>720</v>
      </c>
      <c r="U515" s="186" t="s">
        <v>11678</v>
      </c>
      <c r="V515" s="188" t="s">
        <v>4005</v>
      </c>
      <c r="W515" s="186" t="s">
        <v>4006</v>
      </c>
      <c r="X515" s="188" t="s">
        <v>728</v>
      </c>
      <c r="Y515" s="186" t="s">
        <v>4393</v>
      </c>
      <c r="Z515" s="186" t="str">
        <f t="shared" ref="Z515:Z578" si="16">X515&amp;" "&amp;Y515</f>
        <v>3 Salud y bienestar</v>
      </c>
      <c r="AA515" s="188">
        <v>3.4</v>
      </c>
      <c r="AB515" s="186" t="s">
        <v>4394</v>
      </c>
      <c r="AC515" s="186" t="str">
        <f t="shared" ref="AC515:AC578" si="17">AA515&amp;" "&amp;AB515</f>
        <v>3.4 Para 2030, reducir en un tercio la mortalidad prematura por enfermedades no transmisibles mediante la prevencion y el tratamiento y promover la salud mental y el bienestar</v>
      </c>
      <c r="AD515" s="162" t="s">
        <v>10190</v>
      </c>
      <c r="AE515" s="162" t="s">
        <v>10191</v>
      </c>
      <c r="AF515" s="162" t="s">
        <v>10192</v>
      </c>
      <c r="AG515" s="162" t="s">
        <v>10193</v>
      </c>
      <c r="AH515" s="162" t="s">
        <v>719</v>
      </c>
      <c r="AI515" s="162" t="s">
        <v>10194</v>
      </c>
      <c r="AJ515" s="162" t="s">
        <v>10195</v>
      </c>
      <c r="AK515" s="162" t="s">
        <v>3968</v>
      </c>
      <c r="AL515" s="162" t="s">
        <v>10196</v>
      </c>
      <c r="AM515" s="162" t="s">
        <v>2419</v>
      </c>
      <c r="AN515" s="162" t="s">
        <v>4016</v>
      </c>
      <c r="AO515" s="162" t="s">
        <v>4592</v>
      </c>
      <c r="AP515" s="162" t="s">
        <v>719</v>
      </c>
      <c r="AQ515" s="162" t="s">
        <v>10197</v>
      </c>
      <c r="AR515" s="162" t="s">
        <v>10198</v>
      </c>
      <c r="AS515" s="162" t="s">
        <v>10199</v>
      </c>
      <c r="AT515" s="162" t="s">
        <v>10004</v>
      </c>
      <c r="AU515" s="162" t="s">
        <v>10005</v>
      </c>
      <c r="AV515" s="162" t="s">
        <v>10200</v>
      </c>
      <c r="AW515" s="162" t="s">
        <v>10004</v>
      </c>
      <c r="AX515" s="162" t="s">
        <v>10005</v>
      </c>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row>
    <row r="516" spans="1:76" s="157" customFormat="1" ht="15.75" x14ac:dyDescent="0.25">
      <c r="A516" s="185" t="s">
        <v>608</v>
      </c>
      <c r="B516" s="186" t="s">
        <v>12310</v>
      </c>
      <c r="C516" s="186" t="s">
        <v>8356</v>
      </c>
      <c r="D516" s="186" t="s">
        <v>8357</v>
      </c>
      <c r="E516" s="186" t="s">
        <v>8358</v>
      </c>
      <c r="F516" s="186" t="s">
        <v>8359</v>
      </c>
      <c r="G516" s="185" t="s">
        <v>667</v>
      </c>
      <c r="H516" s="187" t="s">
        <v>11625</v>
      </c>
      <c r="I516" s="185" t="s">
        <v>3454</v>
      </c>
      <c r="J516" s="188">
        <v>5</v>
      </c>
      <c r="K516" s="186" t="s">
        <v>11626</v>
      </c>
      <c r="L516" s="188">
        <v>3</v>
      </c>
      <c r="M516" s="186" t="s">
        <v>7725</v>
      </c>
      <c r="N516" s="188" t="s">
        <v>728</v>
      </c>
      <c r="O516" s="186" t="s">
        <v>4021</v>
      </c>
      <c r="P516" s="188">
        <v>1</v>
      </c>
      <c r="Q516" s="186" t="s">
        <v>3957</v>
      </c>
      <c r="R516" s="188" t="s">
        <v>739</v>
      </c>
      <c r="S516" s="186" t="s">
        <v>11627</v>
      </c>
      <c r="T516" s="188" t="s">
        <v>720</v>
      </c>
      <c r="U516" s="186" t="s">
        <v>4020</v>
      </c>
      <c r="V516" s="188" t="s">
        <v>4022</v>
      </c>
      <c r="W516" s="186" t="s">
        <v>4023</v>
      </c>
      <c r="X516" s="188" t="s">
        <v>2870</v>
      </c>
      <c r="Y516" s="186" t="s">
        <v>4024</v>
      </c>
      <c r="Z516" s="186" t="str">
        <f t="shared" si="16"/>
        <v>11 Ciudades y comunidades sostenibles</v>
      </c>
      <c r="AA516" s="188">
        <v>11.5</v>
      </c>
      <c r="AB516" s="186" t="s">
        <v>4025</v>
      </c>
      <c r="AC516" s="186" t="str">
        <f t="shared" si="17"/>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16" s="162" t="s">
        <v>10207</v>
      </c>
      <c r="AE516" s="162" t="s">
        <v>6981</v>
      </c>
      <c r="AF516" s="162" t="s">
        <v>10208</v>
      </c>
      <c r="AG516" s="162" t="s">
        <v>10209</v>
      </c>
      <c r="AH516" s="162" t="s">
        <v>719</v>
      </c>
      <c r="AI516" s="162" t="s">
        <v>10210</v>
      </c>
      <c r="AJ516" s="162" t="s">
        <v>10211</v>
      </c>
      <c r="AK516" s="162" t="s">
        <v>3968</v>
      </c>
      <c r="AL516" s="162" t="s">
        <v>10212</v>
      </c>
      <c r="AM516" s="162" t="s">
        <v>4960</v>
      </c>
      <c r="AN516" s="162" t="s">
        <v>4110</v>
      </c>
      <c r="AO516" s="162" t="s">
        <v>3998</v>
      </c>
      <c r="AP516" s="162" t="s">
        <v>719</v>
      </c>
      <c r="AQ516" s="162" t="s">
        <v>10213</v>
      </c>
      <c r="AR516" s="162" t="s">
        <v>10214</v>
      </c>
      <c r="AS516" s="162" t="s">
        <v>10215</v>
      </c>
      <c r="AT516" s="162" t="s">
        <v>10216</v>
      </c>
      <c r="AU516" s="162" t="s">
        <v>10217</v>
      </c>
      <c r="AV516" s="162" t="s">
        <v>10218</v>
      </c>
      <c r="AW516" s="162" t="s">
        <v>10219</v>
      </c>
      <c r="AX516" s="162" t="s">
        <v>10220</v>
      </c>
      <c r="AY516" s="162" t="s">
        <v>10221</v>
      </c>
      <c r="AZ516" s="162" t="s">
        <v>10219</v>
      </c>
      <c r="BA516" s="162" t="s">
        <v>10220</v>
      </c>
      <c r="BB516" s="162" t="s">
        <v>10222</v>
      </c>
      <c r="BC516" s="162" t="s">
        <v>10219</v>
      </c>
      <c r="BD516" s="162" t="s">
        <v>10220</v>
      </c>
      <c r="BE516" s="162" t="s">
        <v>10223</v>
      </c>
      <c r="BF516" s="162" t="s">
        <v>10219</v>
      </c>
      <c r="BG516" s="162" t="s">
        <v>10220</v>
      </c>
      <c r="BH516" s="162" t="s">
        <v>10224</v>
      </c>
      <c r="BI516" s="162" t="s">
        <v>10225</v>
      </c>
      <c r="BJ516" s="162" t="s">
        <v>10226</v>
      </c>
      <c r="BK516" s="162" t="s">
        <v>10227</v>
      </c>
      <c r="BL516" s="162" t="s">
        <v>10228</v>
      </c>
      <c r="BM516" s="162" t="s">
        <v>10229</v>
      </c>
      <c r="BN516" s="162" t="s">
        <v>10230</v>
      </c>
      <c r="BO516" s="162" t="s">
        <v>10219</v>
      </c>
      <c r="BP516" s="162" t="s">
        <v>10220</v>
      </c>
      <c r="BQ516" s="162" t="s">
        <v>10231</v>
      </c>
      <c r="BR516" s="162" t="s">
        <v>10216</v>
      </c>
      <c r="BS516" s="162" t="s">
        <v>10232</v>
      </c>
      <c r="BT516" s="162" t="s">
        <v>10233</v>
      </c>
      <c r="BU516" s="162" t="s">
        <v>10234</v>
      </c>
      <c r="BV516" s="162" t="s">
        <v>10235</v>
      </c>
      <c r="BW516" s="162"/>
      <c r="BX516" s="162"/>
    </row>
    <row r="517" spans="1:76" s="157" customFormat="1" ht="15.75" x14ac:dyDescent="0.25">
      <c r="A517" s="185" t="s">
        <v>611</v>
      </c>
      <c r="B517" s="186" t="s">
        <v>12314</v>
      </c>
      <c r="C517" s="186" t="s">
        <v>6974</v>
      </c>
      <c r="D517" s="186" t="s">
        <v>6975</v>
      </c>
      <c r="E517" s="186" t="s">
        <v>6976</v>
      </c>
      <c r="F517" s="186" t="s">
        <v>6977</v>
      </c>
      <c r="G517" s="185" t="s">
        <v>3826</v>
      </c>
      <c r="H517" s="187" t="s">
        <v>12315</v>
      </c>
      <c r="I517" s="185" t="s">
        <v>12316</v>
      </c>
      <c r="J517" s="188">
        <v>4</v>
      </c>
      <c r="K517" s="186" t="s">
        <v>4369</v>
      </c>
      <c r="L517" s="188">
        <v>1</v>
      </c>
      <c r="M517" s="186" t="s">
        <v>11711</v>
      </c>
      <c r="N517" s="188" t="s">
        <v>2419</v>
      </c>
      <c r="O517" s="186" t="s">
        <v>11711</v>
      </c>
      <c r="P517" s="188">
        <v>2</v>
      </c>
      <c r="Q517" s="186" t="s">
        <v>11668</v>
      </c>
      <c r="R517" s="188" t="s">
        <v>721</v>
      </c>
      <c r="S517" s="186" t="s">
        <v>11675</v>
      </c>
      <c r="T517" s="188" t="s">
        <v>720</v>
      </c>
      <c r="U517" s="186" t="s">
        <v>4370</v>
      </c>
      <c r="V517" s="188" t="s">
        <v>7050</v>
      </c>
      <c r="W517" s="186" t="s">
        <v>6978</v>
      </c>
      <c r="X517" s="188" t="s">
        <v>2870</v>
      </c>
      <c r="Y517" s="186" t="s">
        <v>4024</v>
      </c>
      <c r="Z517" s="186" t="str">
        <f t="shared" si="16"/>
        <v>11 Ciudades y comunidades sostenibles</v>
      </c>
      <c r="AA517" s="188">
        <v>11.4</v>
      </c>
      <c r="AB517" s="186" t="s">
        <v>4373</v>
      </c>
      <c r="AC517" s="186" t="str">
        <f t="shared" si="17"/>
        <v>11.4 Redoblar los esfuerzos para proteger y salvaguardar el patrimonio cultural y natural del mundo</v>
      </c>
      <c r="AD517" s="162" t="s">
        <v>5620</v>
      </c>
      <c r="AE517" s="162" t="s">
        <v>4228</v>
      </c>
      <c r="AF517" s="162" t="s">
        <v>3991</v>
      </c>
      <c r="AG517" s="162" t="s">
        <v>4507</v>
      </c>
      <c r="AH517" s="162" t="s">
        <v>719</v>
      </c>
      <c r="AI517" s="162" t="s">
        <v>10078</v>
      </c>
      <c r="AJ517" s="162" t="s">
        <v>10236</v>
      </c>
      <c r="AK517" s="162" t="s">
        <v>3968</v>
      </c>
      <c r="AL517" s="162" t="s">
        <v>10237</v>
      </c>
      <c r="AM517" s="162" t="s">
        <v>3996</v>
      </c>
      <c r="AN517" s="162" t="s">
        <v>3997</v>
      </c>
      <c r="AO517" s="162" t="s">
        <v>3998</v>
      </c>
      <c r="AP517" s="162" t="s">
        <v>719</v>
      </c>
      <c r="AQ517" s="162" t="s">
        <v>10238</v>
      </c>
      <c r="AR517" s="162" t="s">
        <v>10239</v>
      </c>
      <c r="AS517" s="162" t="s">
        <v>10240</v>
      </c>
      <c r="AT517" s="162" t="s">
        <v>10241</v>
      </c>
      <c r="AU517" s="162" t="s">
        <v>10242</v>
      </c>
      <c r="AV517" s="162" t="s">
        <v>10243</v>
      </c>
      <c r="AW517" s="162" t="s">
        <v>10241</v>
      </c>
      <c r="AX517" s="162" t="s">
        <v>10242</v>
      </c>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2"/>
      <c r="BW517" s="162"/>
      <c r="BX517" s="162"/>
    </row>
    <row r="518" spans="1:76" s="157" customFormat="1" ht="15.75" x14ac:dyDescent="0.25">
      <c r="A518" s="185" t="s">
        <v>611</v>
      </c>
      <c r="B518" s="186" t="s">
        <v>12314</v>
      </c>
      <c r="C518" s="186" t="s">
        <v>6974</v>
      </c>
      <c r="D518" s="186" t="s">
        <v>6975</v>
      </c>
      <c r="E518" s="186" t="s">
        <v>6976</v>
      </c>
      <c r="F518" s="186" t="s">
        <v>6977</v>
      </c>
      <c r="G518" s="185" t="s">
        <v>666</v>
      </c>
      <c r="H518" s="187" t="s">
        <v>11619</v>
      </c>
      <c r="I518" s="185" t="s">
        <v>3473</v>
      </c>
      <c r="J518" s="188">
        <v>4</v>
      </c>
      <c r="K518" s="186" t="s">
        <v>4369</v>
      </c>
      <c r="L518" s="188">
        <v>1</v>
      </c>
      <c r="M518" s="186" t="s">
        <v>11711</v>
      </c>
      <c r="N518" s="188" t="s">
        <v>2419</v>
      </c>
      <c r="O518" s="186" t="s">
        <v>11711</v>
      </c>
      <c r="P518" s="188">
        <v>2</v>
      </c>
      <c r="Q518" s="186" t="s">
        <v>11668</v>
      </c>
      <c r="R518" s="188" t="s">
        <v>721</v>
      </c>
      <c r="S518" s="186" t="s">
        <v>11675</v>
      </c>
      <c r="T518" s="188" t="s">
        <v>720</v>
      </c>
      <c r="U518" s="186" t="s">
        <v>4370</v>
      </c>
      <c r="V518" s="188" t="s">
        <v>3987</v>
      </c>
      <c r="W518" s="186" t="s">
        <v>3988</v>
      </c>
      <c r="X518" s="188" t="s">
        <v>2870</v>
      </c>
      <c r="Y518" s="186" t="s">
        <v>4024</v>
      </c>
      <c r="Z518" s="186" t="str">
        <f t="shared" si="16"/>
        <v>11 Ciudades y comunidades sostenibles</v>
      </c>
      <c r="AA518" s="188">
        <v>11.3</v>
      </c>
      <c r="AB518" s="186" t="s">
        <v>4463</v>
      </c>
      <c r="AC518" s="186" t="str">
        <f t="shared" si="17"/>
        <v>11.3 De aqui a 2030, aumentar la urbanizacion inclusiva y sostenible y la capacidad para la planificacion y la gestion participativas, integradas y sostenibles de los asentamientos humanos en todos los paises</v>
      </c>
      <c r="AD518" s="162" t="s">
        <v>5974</v>
      </c>
      <c r="AE518" s="162" t="s">
        <v>6685</v>
      </c>
      <c r="AF518" s="162" t="s">
        <v>4076</v>
      </c>
      <c r="AG518" s="162" t="s">
        <v>4516</v>
      </c>
      <c r="AH518" s="162" t="s">
        <v>719</v>
      </c>
      <c r="AI518" s="162" t="s">
        <v>10086</v>
      </c>
      <c r="AJ518" s="162" t="s">
        <v>10087</v>
      </c>
      <c r="AK518" s="162" t="s">
        <v>4013</v>
      </c>
      <c r="AL518" s="162" t="s">
        <v>10244</v>
      </c>
      <c r="AM518" s="162" t="s">
        <v>2419</v>
      </c>
      <c r="AN518" s="162" t="s">
        <v>3997</v>
      </c>
      <c r="AO518" s="162" t="s">
        <v>3998</v>
      </c>
      <c r="AP518" s="162" t="s">
        <v>719</v>
      </c>
      <c r="AQ518" s="162" t="s">
        <v>10245</v>
      </c>
      <c r="AR518" s="162" t="s">
        <v>10090</v>
      </c>
      <c r="AS518" s="162" t="s">
        <v>10246</v>
      </c>
      <c r="AT518" s="162" t="s">
        <v>10219</v>
      </c>
      <c r="AU518" s="162" t="s">
        <v>10220</v>
      </c>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2"/>
      <c r="BW518" s="162"/>
      <c r="BX518" s="162"/>
    </row>
    <row r="519" spans="1:76" s="157" customFormat="1" ht="15.75" x14ac:dyDescent="0.25">
      <c r="A519" s="185" t="s">
        <v>611</v>
      </c>
      <c r="B519" s="186" t="s">
        <v>12314</v>
      </c>
      <c r="C519" s="186" t="s">
        <v>6974</v>
      </c>
      <c r="D519" s="186" t="s">
        <v>6975</v>
      </c>
      <c r="E519" s="186" t="s">
        <v>6976</v>
      </c>
      <c r="F519" s="186" t="s">
        <v>6977</v>
      </c>
      <c r="G519" s="185" t="s">
        <v>3862</v>
      </c>
      <c r="H519" s="187" t="s">
        <v>11623</v>
      </c>
      <c r="I519" s="185" t="s">
        <v>12317</v>
      </c>
      <c r="J519" s="188">
        <v>4</v>
      </c>
      <c r="K519" s="186" t="s">
        <v>4369</v>
      </c>
      <c r="L519" s="188">
        <v>1</v>
      </c>
      <c r="M519" s="186" t="s">
        <v>11711</v>
      </c>
      <c r="N519" s="188" t="s">
        <v>2419</v>
      </c>
      <c r="O519" s="186" t="s">
        <v>11711</v>
      </c>
      <c r="P519" s="188">
        <v>2</v>
      </c>
      <c r="Q519" s="186" t="s">
        <v>11668</v>
      </c>
      <c r="R519" s="188" t="s">
        <v>721</v>
      </c>
      <c r="S519" s="186" t="s">
        <v>11675</v>
      </c>
      <c r="T519" s="188" t="s">
        <v>720</v>
      </c>
      <c r="U519" s="186" t="s">
        <v>4370</v>
      </c>
      <c r="V519" s="188" t="s">
        <v>4005</v>
      </c>
      <c r="W519" s="186" t="s">
        <v>4006</v>
      </c>
      <c r="X519" s="188" t="s">
        <v>2870</v>
      </c>
      <c r="Y519" s="186" t="s">
        <v>4024</v>
      </c>
      <c r="Z519" s="186" t="str">
        <f t="shared" si="16"/>
        <v>11 Ciudades y comunidades sostenibles</v>
      </c>
      <c r="AA519" s="188">
        <v>11.3</v>
      </c>
      <c r="AB519" s="186" t="s">
        <v>4463</v>
      </c>
      <c r="AC519" s="186" t="str">
        <f t="shared" si="17"/>
        <v>11.3 De aqui a 2030, aumentar la urbanizacion inclusiva y sostenible y la capacidad para la planificacion y la gestion participativas, integradas y sostenibles de los asentamientos humanos en todos los paises</v>
      </c>
      <c r="AD519" s="162" t="s">
        <v>10247</v>
      </c>
      <c r="AE519" s="162" t="s">
        <v>10248</v>
      </c>
      <c r="AF519" s="162" t="s">
        <v>10249</v>
      </c>
      <c r="AG519" s="162" t="s">
        <v>10250</v>
      </c>
      <c r="AH519" s="162" t="s">
        <v>719</v>
      </c>
      <c r="AI519" s="162" t="s">
        <v>10251</v>
      </c>
      <c r="AJ519" s="162" t="s">
        <v>10252</v>
      </c>
      <c r="AK519" s="162" t="s">
        <v>3968</v>
      </c>
      <c r="AL519" s="162" t="s">
        <v>10253</v>
      </c>
      <c r="AM519" s="162" t="s">
        <v>4309</v>
      </c>
      <c r="AN519" s="162" t="s">
        <v>4015</v>
      </c>
      <c r="AO519" s="162" t="s">
        <v>4219</v>
      </c>
      <c r="AP519" s="162" t="s">
        <v>719</v>
      </c>
      <c r="AQ519" s="162" t="s">
        <v>10254</v>
      </c>
      <c r="AR519" s="162" t="s">
        <v>10255</v>
      </c>
      <c r="AS519" s="162" t="s">
        <v>10256</v>
      </c>
      <c r="AT519" s="162" t="s">
        <v>10257</v>
      </c>
      <c r="AU519" s="162" t="s">
        <v>10258</v>
      </c>
      <c r="AV519" s="162" t="s">
        <v>10259</v>
      </c>
      <c r="AW519" s="162" t="s">
        <v>10257</v>
      </c>
      <c r="AX519" s="162" t="s">
        <v>10258</v>
      </c>
      <c r="AY519" s="162" t="s">
        <v>10260</v>
      </c>
      <c r="AZ519" s="162" t="s">
        <v>10257</v>
      </c>
      <c r="BA519" s="162" t="s">
        <v>10258</v>
      </c>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2"/>
      <c r="BW519" s="162"/>
      <c r="BX519" s="162"/>
    </row>
    <row r="520" spans="1:76" s="157" customFormat="1" ht="15.75" x14ac:dyDescent="0.25">
      <c r="A520" s="185" t="s">
        <v>611</v>
      </c>
      <c r="B520" s="186" t="s">
        <v>12314</v>
      </c>
      <c r="C520" s="186" t="s">
        <v>6974</v>
      </c>
      <c r="D520" s="186" t="s">
        <v>6975</v>
      </c>
      <c r="E520" s="186" t="s">
        <v>6976</v>
      </c>
      <c r="F520" s="186" t="s">
        <v>6977</v>
      </c>
      <c r="G520" s="185" t="s">
        <v>667</v>
      </c>
      <c r="H520" s="187" t="s">
        <v>11625</v>
      </c>
      <c r="I520" s="185" t="s">
        <v>12318</v>
      </c>
      <c r="J520" s="188">
        <v>5</v>
      </c>
      <c r="K520" s="186" t="s">
        <v>11626</v>
      </c>
      <c r="L520" s="188">
        <v>3</v>
      </c>
      <c r="M520" s="186" t="s">
        <v>7725</v>
      </c>
      <c r="N520" s="188" t="s">
        <v>728</v>
      </c>
      <c r="O520" s="186" t="s">
        <v>4021</v>
      </c>
      <c r="P520" s="188">
        <v>1</v>
      </c>
      <c r="Q520" s="186" t="s">
        <v>3957</v>
      </c>
      <c r="R520" s="188" t="s">
        <v>739</v>
      </c>
      <c r="S520" s="186" t="s">
        <v>11627</v>
      </c>
      <c r="T520" s="188" t="s">
        <v>720</v>
      </c>
      <c r="U520" s="186" t="s">
        <v>4020</v>
      </c>
      <c r="V520" s="188" t="s">
        <v>4022</v>
      </c>
      <c r="W520" s="186" t="s">
        <v>4023</v>
      </c>
      <c r="X520" s="188" t="s">
        <v>2870</v>
      </c>
      <c r="Y520" s="186" t="s">
        <v>4024</v>
      </c>
      <c r="Z520" s="186" t="str">
        <f t="shared" si="16"/>
        <v>11 Ciudades y comunidades sostenibles</v>
      </c>
      <c r="AA520" s="188">
        <v>11.5</v>
      </c>
      <c r="AB520" s="186" t="s">
        <v>4025</v>
      </c>
      <c r="AC520" s="186" t="str">
        <f t="shared" si="17"/>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20" s="162" t="s">
        <v>10267</v>
      </c>
      <c r="AE520" s="162" t="s">
        <v>10268</v>
      </c>
      <c r="AF520" s="162" t="s">
        <v>10269</v>
      </c>
      <c r="AG520" s="162" t="s">
        <v>10270</v>
      </c>
      <c r="AH520" s="162" t="s">
        <v>719</v>
      </c>
      <c r="AI520" s="162" t="s">
        <v>10271</v>
      </c>
      <c r="AJ520" s="162" t="s">
        <v>10272</v>
      </c>
      <c r="AK520" s="162" t="s">
        <v>3968</v>
      </c>
      <c r="AL520" s="162" t="s">
        <v>10273</v>
      </c>
      <c r="AM520" s="162" t="s">
        <v>3996</v>
      </c>
      <c r="AN520" s="162" t="s">
        <v>3997</v>
      </c>
      <c r="AO520" s="162" t="s">
        <v>3998</v>
      </c>
      <c r="AP520" s="162" t="s">
        <v>719</v>
      </c>
      <c r="AQ520" s="162" t="s">
        <v>10274</v>
      </c>
      <c r="AR520" s="162" t="s">
        <v>10275</v>
      </c>
      <c r="AS520" s="162" t="s">
        <v>10276</v>
      </c>
      <c r="AT520" s="162" t="s">
        <v>10277</v>
      </c>
      <c r="AU520" s="162" t="s">
        <v>10278</v>
      </c>
      <c r="AV520" s="162" t="s">
        <v>10279</v>
      </c>
      <c r="AW520" s="162" t="s">
        <v>10277</v>
      </c>
      <c r="AX520" s="162" t="s">
        <v>10278</v>
      </c>
      <c r="AY520" s="162" t="s">
        <v>10280</v>
      </c>
      <c r="AZ520" s="162" t="s">
        <v>10277</v>
      </c>
      <c r="BA520" s="162" t="s">
        <v>10278</v>
      </c>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2"/>
      <c r="BW520" s="162"/>
      <c r="BX520" s="162"/>
    </row>
    <row r="521" spans="1:76" s="157" customFormat="1" ht="15.75" x14ac:dyDescent="0.25">
      <c r="A521" s="185" t="s">
        <v>611</v>
      </c>
      <c r="B521" s="186" t="s">
        <v>12314</v>
      </c>
      <c r="C521" s="186" t="s">
        <v>6974</v>
      </c>
      <c r="D521" s="186" t="s">
        <v>6975</v>
      </c>
      <c r="E521" s="186" t="s">
        <v>6976</v>
      </c>
      <c r="F521" s="186" t="s">
        <v>6977</v>
      </c>
      <c r="G521" s="185" t="s">
        <v>681</v>
      </c>
      <c r="H521" s="187" t="s">
        <v>12319</v>
      </c>
      <c r="I521" s="185" t="s">
        <v>3478</v>
      </c>
      <c r="J521" s="188">
        <v>4</v>
      </c>
      <c r="K521" s="186" t="s">
        <v>4369</v>
      </c>
      <c r="L521" s="188">
        <v>1</v>
      </c>
      <c r="M521" s="186" t="s">
        <v>11711</v>
      </c>
      <c r="N521" s="188" t="s">
        <v>2419</v>
      </c>
      <c r="O521" s="186" t="s">
        <v>11711</v>
      </c>
      <c r="P521" s="188">
        <v>2</v>
      </c>
      <c r="Q521" s="186" t="s">
        <v>11668</v>
      </c>
      <c r="R521" s="188" t="s">
        <v>721</v>
      </c>
      <c r="S521" s="186" t="s">
        <v>11675</v>
      </c>
      <c r="T521" s="188" t="s">
        <v>720</v>
      </c>
      <c r="U521" s="186" t="s">
        <v>4370</v>
      </c>
      <c r="V521" s="188" t="s">
        <v>4371</v>
      </c>
      <c r="W521" s="186" t="s">
        <v>4372</v>
      </c>
      <c r="X521" s="188" t="s">
        <v>2870</v>
      </c>
      <c r="Y521" s="186" t="s">
        <v>4024</v>
      </c>
      <c r="Z521" s="186" t="str">
        <f t="shared" si="16"/>
        <v>11 Ciudades y comunidades sostenibles</v>
      </c>
      <c r="AA521" s="188">
        <v>11.4</v>
      </c>
      <c r="AB521" s="186" t="s">
        <v>4373</v>
      </c>
      <c r="AC521" s="186" t="str">
        <f t="shared" si="17"/>
        <v>11.4 Redoblar los esfuerzos para proteger y salvaguardar el patrimonio cultural y natural del mundo</v>
      </c>
      <c r="AD521" s="162" t="s">
        <v>10283</v>
      </c>
      <c r="AE521" s="162" t="s">
        <v>6519</v>
      </c>
      <c r="AF521" s="162" t="s">
        <v>10284</v>
      </c>
      <c r="AG521" s="162" t="s">
        <v>10285</v>
      </c>
      <c r="AH521" s="162" t="s">
        <v>719</v>
      </c>
      <c r="AI521" s="162" t="s">
        <v>10286</v>
      </c>
      <c r="AJ521" s="162" t="s">
        <v>10287</v>
      </c>
      <c r="AK521" s="162" t="s">
        <v>3968</v>
      </c>
      <c r="AL521" s="162" t="s">
        <v>10288</v>
      </c>
      <c r="AM521" s="162" t="s">
        <v>3996</v>
      </c>
      <c r="AN521" s="162" t="s">
        <v>3997</v>
      </c>
      <c r="AO521" s="162" t="s">
        <v>3998</v>
      </c>
      <c r="AP521" s="162" t="s">
        <v>719</v>
      </c>
      <c r="AQ521" s="162" t="s">
        <v>10289</v>
      </c>
      <c r="AR521" s="162" t="s">
        <v>10290</v>
      </c>
      <c r="AS521" s="162" t="s">
        <v>10291</v>
      </c>
      <c r="AT521" s="162" t="s">
        <v>10292</v>
      </c>
      <c r="AU521" s="162" t="s">
        <v>10293</v>
      </c>
      <c r="AV521" s="162" t="s">
        <v>10294</v>
      </c>
      <c r="AW521" s="162" t="s">
        <v>10292</v>
      </c>
      <c r="AX521" s="162" t="s">
        <v>10293</v>
      </c>
      <c r="AY521" s="162" t="s">
        <v>10295</v>
      </c>
      <c r="AZ521" s="162" t="s">
        <v>10292</v>
      </c>
      <c r="BA521" s="162" t="s">
        <v>10293</v>
      </c>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2"/>
      <c r="BW521" s="162"/>
      <c r="BX521" s="162"/>
    </row>
    <row r="522" spans="1:76" s="157" customFormat="1" ht="15.75" x14ac:dyDescent="0.25">
      <c r="A522" s="185" t="s">
        <v>611</v>
      </c>
      <c r="B522" s="186" t="s">
        <v>12314</v>
      </c>
      <c r="C522" s="186" t="s">
        <v>6974</v>
      </c>
      <c r="D522" s="186" t="s">
        <v>6975</v>
      </c>
      <c r="E522" s="186" t="s">
        <v>6976</v>
      </c>
      <c r="F522" s="186" t="s">
        <v>6977</v>
      </c>
      <c r="G522" s="185" t="s">
        <v>690</v>
      </c>
      <c r="H522" s="187" t="s">
        <v>12320</v>
      </c>
      <c r="I522" s="185" t="s">
        <v>3480</v>
      </c>
      <c r="J522" s="188">
        <v>4</v>
      </c>
      <c r="K522" s="186" t="s">
        <v>4369</v>
      </c>
      <c r="L522" s="188">
        <v>1</v>
      </c>
      <c r="M522" s="186" t="s">
        <v>11711</v>
      </c>
      <c r="N522" s="188" t="s">
        <v>2419</v>
      </c>
      <c r="O522" s="186" t="s">
        <v>11711</v>
      </c>
      <c r="P522" s="188">
        <v>2</v>
      </c>
      <c r="Q522" s="186" t="s">
        <v>11668</v>
      </c>
      <c r="R522" s="188" t="s">
        <v>721</v>
      </c>
      <c r="S522" s="186" t="s">
        <v>11675</v>
      </c>
      <c r="T522" s="188" t="s">
        <v>720</v>
      </c>
      <c r="U522" s="186" t="s">
        <v>4370</v>
      </c>
      <c r="V522" s="188" t="s">
        <v>7024</v>
      </c>
      <c r="W522" s="186" t="s">
        <v>7025</v>
      </c>
      <c r="X522" s="188" t="s">
        <v>2870</v>
      </c>
      <c r="Y522" s="186" t="s">
        <v>4024</v>
      </c>
      <c r="Z522" s="186" t="str">
        <f t="shared" si="16"/>
        <v>11 Ciudades y comunidades sostenibles</v>
      </c>
      <c r="AA522" s="188">
        <v>11.4</v>
      </c>
      <c r="AB522" s="186" t="s">
        <v>4373</v>
      </c>
      <c r="AC522" s="186" t="str">
        <f t="shared" si="17"/>
        <v>11.4 Redoblar los esfuerzos para proteger y salvaguardar el patrimonio cultural y natural del mundo</v>
      </c>
      <c r="AD522" s="162" t="s">
        <v>10297</v>
      </c>
      <c r="AE522" s="162" t="s">
        <v>10268</v>
      </c>
      <c r="AF522" s="162" t="s">
        <v>10298</v>
      </c>
      <c r="AG522" s="162" t="s">
        <v>10299</v>
      </c>
      <c r="AH522" s="162" t="s">
        <v>719</v>
      </c>
      <c r="AI522" s="162" t="s">
        <v>9732</v>
      </c>
      <c r="AJ522" s="162" t="s">
        <v>10300</v>
      </c>
      <c r="AK522" s="162" t="s">
        <v>3968</v>
      </c>
      <c r="AL522" s="162" t="s">
        <v>10301</v>
      </c>
      <c r="AM522" s="162" t="s">
        <v>5583</v>
      </c>
      <c r="AN522" s="162" t="s">
        <v>4141</v>
      </c>
      <c r="AO522" s="162" t="s">
        <v>3996</v>
      </c>
      <c r="AP522" s="162" t="s">
        <v>719</v>
      </c>
      <c r="AQ522" s="162" t="s">
        <v>10302</v>
      </c>
      <c r="AR522" s="162" t="s">
        <v>8932</v>
      </c>
      <c r="AS522" s="162" t="s">
        <v>10303</v>
      </c>
      <c r="AT522" s="162" t="s">
        <v>10304</v>
      </c>
      <c r="AU522" s="162" t="s">
        <v>10305</v>
      </c>
      <c r="AV522" s="162" t="s">
        <v>10306</v>
      </c>
      <c r="AW522" s="162" t="s">
        <v>10307</v>
      </c>
      <c r="AX522" s="162" t="s">
        <v>10308</v>
      </c>
      <c r="AY522" s="162" t="s">
        <v>10309</v>
      </c>
      <c r="AZ522" s="162" t="s">
        <v>10310</v>
      </c>
      <c r="BA522" s="162" t="s">
        <v>10311</v>
      </c>
      <c r="BB522" s="162" t="s">
        <v>10312</v>
      </c>
      <c r="BC522" s="162" t="s">
        <v>10313</v>
      </c>
      <c r="BD522" s="162" t="s">
        <v>10314</v>
      </c>
      <c r="BE522" s="162" t="s">
        <v>10315</v>
      </c>
      <c r="BF522" s="162" t="s">
        <v>10316</v>
      </c>
      <c r="BG522" s="162" t="s">
        <v>10317</v>
      </c>
      <c r="BH522" s="162"/>
      <c r="BI522" s="162"/>
      <c r="BJ522" s="162"/>
      <c r="BK522" s="162"/>
      <c r="BL522" s="162"/>
      <c r="BM522" s="162"/>
      <c r="BN522" s="162"/>
      <c r="BO522" s="162"/>
      <c r="BP522" s="162"/>
      <c r="BQ522" s="162"/>
      <c r="BR522" s="162"/>
      <c r="BS522" s="162"/>
      <c r="BT522" s="162"/>
      <c r="BU522" s="162"/>
      <c r="BV522" s="162"/>
      <c r="BW522" s="162"/>
      <c r="BX522" s="162"/>
    </row>
    <row r="523" spans="1:76" s="157" customFormat="1" ht="15.75" x14ac:dyDescent="0.25">
      <c r="A523" s="185" t="s">
        <v>611</v>
      </c>
      <c r="B523" s="186" t="s">
        <v>12314</v>
      </c>
      <c r="C523" s="186" t="s">
        <v>6974</v>
      </c>
      <c r="D523" s="186" t="s">
        <v>6975</v>
      </c>
      <c r="E523" s="186" t="s">
        <v>6976</v>
      </c>
      <c r="F523" s="186" t="s">
        <v>6977</v>
      </c>
      <c r="G523" s="185" t="s">
        <v>694</v>
      </c>
      <c r="H523" s="187" t="s">
        <v>12321</v>
      </c>
      <c r="I523" s="185" t="s">
        <v>3481</v>
      </c>
      <c r="J523" s="188">
        <v>4</v>
      </c>
      <c r="K523" s="186" t="s">
        <v>4369</v>
      </c>
      <c r="L523" s="188">
        <v>1</v>
      </c>
      <c r="M523" s="186" t="s">
        <v>11711</v>
      </c>
      <c r="N523" s="188" t="s">
        <v>2419</v>
      </c>
      <c r="O523" s="186" t="s">
        <v>11711</v>
      </c>
      <c r="P523" s="188">
        <v>2</v>
      </c>
      <c r="Q523" s="186" t="s">
        <v>11668</v>
      </c>
      <c r="R523" s="188" t="s">
        <v>721</v>
      </c>
      <c r="S523" s="186" t="s">
        <v>11675</v>
      </c>
      <c r="T523" s="188" t="s">
        <v>720</v>
      </c>
      <c r="U523" s="186" t="s">
        <v>4370</v>
      </c>
      <c r="V523" s="188" t="s">
        <v>7036</v>
      </c>
      <c r="W523" s="186" t="s">
        <v>7037</v>
      </c>
      <c r="X523" s="188" t="s">
        <v>2870</v>
      </c>
      <c r="Y523" s="186" t="s">
        <v>4024</v>
      </c>
      <c r="Z523" s="186" t="str">
        <f t="shared" si="16"/>
        <v>11 Ciudades y comunidades sostenibles</v>
      </c>
      <c r="AA523" s="188">
        <v>11.4</v>
      </c>
      <c r="AB523" s="186" t="s">
        <v>4373</v>
      </c>
      <c r="AC523" s="186" t="str">
        <f t="shared" si="17"/>
        <v>11.4 Redoblar los esfuerzos para proteger y salvaguardar el patrimonio cultural y natural del mundo</v>
      </c>
      <c r="AD523" s="162" t="s">
        <v>10318</v>
      </c>
      <c r="AE523" s="162" t="s">
        <v>10268</v>
      </c>
      <c r="AF523" s="162" t="s">
        <v>10319</v>
      </c>
      <c r="AG523" s="162" t="s">
        <v>10320</v>
      </c>
      <c r="AH523" s="162" t="s">
        <v>719</v>
      </c>
      <c r="AI523" s="162" t="s">
        <v>10321</v>
      </c>
      <c r="AJ523" s="162" t="s">
        <v>10322</v>
      </c>
      <c r="AK523" s="162" t="s">
        <v>3968</v>
      </c>
      <c r="AL523" s="162" t="s">
        <v>10323</v>
      </c>
      <c r="AM523" s="162" t="s">
        <v>5583</v>
      </c>
      <c r="AN523" s="162" t="s">
        <v>4141</v>
      </c>
      <c r="AO523" s="162" t="s">
        <v>3996</v>
      </c>
      <c r="AP523" s="162" t="s">
        <v>719</v>
      </c>
      <c r="AQ523" s="162" t="s">
        <v>10324</v>
      </c>
      <c r="AR523" s="162" t="s">
        <v>10325</v>
      </c>
      <c r="AS523" s="162" t="s">
        <v>10326</v>
      </c>
      <c r="AT523" s="162" t="s">
        <v>10316</v>
      </c>
      <c r="AU523" s="162" t="s">
        <v>10317</v>
      </c>
      <c r="AV523" s="162" t="s">
        <v>10327</v>
      </c>
      <c r="AW523" s="162" t="s">
        <v>10328</v>
      </c>
      <c r="AX523" s="162" t="s">
        <v>10329</v>
      </c>
      <c r="AY523" s="162" t="s">
        <v>10330</v>
      </c>
      <c r="AZ523" s="162" t="s">
        <v>10328</v>
      </c>
      <c r="BA523" s="162" t="s">
        <v>10329</v>
      </c>
      <c r="BB523" s="162" t="s">
        <v>10331</v>
      </c>
      <c r="BC523" s="162" t="s">
        <v>10328</v>
      </c>
      <c r="BD523" s="162" t="s">
        <v>10329</v>
      </c>
      <c r="BE523" s="162" t="s">
        <v>10332</v>
      </c>
      <c r="BF523" s="162" t="s">
        <v>10328</v>
      </c>
      <c r="BG523" s="162" t="s">
        <v>10329</v>
      </c>
      <c r="BH523" s="162" t="s">
        <v>10333</v>
      </c>
      <c r="BI523" s="162" t="s">
        <v>10334</v>
      </c>
      <c r="BJ523" s="162" t="s">
        <v>10335</v>
      </c>
      <c r="BK523" s="162" t="s">
        <v>10336</v>
      </c>
      <c r="BL523" s="162" t="s">
        <v>10334</v>
      </c>
      <c r="BM523" s="162" t="s">
        <v>10335</v>
      </c>
      <c r="BN523" s="162" t="s">
        <v>10337</v>
      </c>
      <c r="BO523" s="162" t="s">
        <v>10338</v>
      </c>
      <c r="BP523" s="162" t="s">
        <v>10339</v>
      </c>
      <c r="BQ523" s="162"/>
      <c r="BR523" s="162"/>
      <c r="BS523" s="162"/>
      <c r="BT523" s="162"/>
      <c r="BU523" s="162"/>
      <c r="BV523" s="162"/>
      <c r="BW523" s="162"/>
      <c r="BX523" s="162"/>
    </row>
    <row r="524" spans="1:76" s="157" customFormat="1" ht="15.75" x14ac:dyDescent="0.25">
      <c r="A524" s="185" t="s">
        <v>611</v>
      </c>
      <c r="B524" s="186" t="s">
        <v>12314</v>
      </c>
      <c r="C524" s="186" t="s">
        <v>6974</v>
      </c>
      <c r="D524" s="186" t="s">
        <v>6975</v>
      </c>
      <c r="E524" s="186" t="s">
        <v>6976</v>
      </c>
      <c r="F524" s="186" t="s">
        <v>6977</v>
      </c>
      <c r="G524" s="185" t="s">
        <v>699</v>
      </c>
      <c r="H524" s="187" t="s">
        <v>12322</v>
      </c>
      <c r="I524" s="185" t="s">
        <v>3472</v>
      </c>
      <c r="J524" s="188">
        <v>4</v>
      </c>
      <c r="K524" s="186" t="s">
        <v>4369</v>
      </c>
      <c r="L524" s="188">
        <v>1</v>
      </c>
      <c r="M524" s="186" t="s">
        <v>11711</v>
      </c>
      <c r="N524" s="188" t="s">
        <v>2419</v>
      </c>
      <c r="O524" s="186" t="s">
        <v>11711</v>
      </c>
      <c r="P524" s="188">
        <v>2</v>
      </c>
      <c r="Q524" s="186" t="s">
        <v>11668</v>
      </c>
      <c r="R524" s="188" t="s">
        <v>721</v>
      </c>
      <c r="S524" s="186" t="s">
        <v>11675</v>
      </c>
      <c r="T524" s="188" t="s">
        <v>720</v>
      </c>
      <c r="U524" s="186" t="s">
        <v>4370</v>
      </c>
      <c r="V524" s="188" t="s">
        <v>7050</v>
      </c>
      <c r="W524" s="186" t="s">
        <v>6978</v>
      </c>
      <c r="X524" s="188" t="s">
        <v>2870</v>
      </c>
      <c r="Y524" s="186" t="s">
        <v>4024</v>
      </c>
      <c r="Z524" s="186" t="str">
        <f t="shared" si="16"/>
        <v>11 Ciudades y comunidades sostenibles</v>
      </c>
      <c r="AA524" s="188">
        <v>11.4</v>
      </c>
      <c r="AB524" s="186" t="s">
        <v>4373</v>
      </c>
      <c r="AC524" s="186" t="str">
        <f t="shared" si="17"/>
        <v>11.4 Redoblar los esfuerzos para proteger y salvaguardar el patrimonio cultural y natural del mundo</v>
      </c>
      <c r="AD524" s="162" t="s">
        <v>10340</v>
      </c>
      <c r="AE524" s="162" t="s">
        <v>10268</v>
      </c>
      <c r="AF524" s="162" t="s">
        <v>10341</v>
      </c>
      <c r="AG524" s="162" t="s">
        <v>10342</v>
      </c>
      <c r="AH524" s="162" t="s">
        <v>719</v>
      </c>
      <c r="AI524" s="162" t="s">
        <v>10343</v>
      </c>
      <c r="AJ524" s="162" t="s">
        <v>10344</v>
      </c>
      <c r="AK524" s="162" t="s">
        <v>3968</v>
      </c>
      <c r="AL524" s="162" t="s">
        <v>10345</v>
      </c>
      <c r="AM524" s="162" t="s">
        <v>5583</v>
      </c>
      <c r="AN524" s="162" t="s">
        <v>4141</v>
      </c>
      <c r="AO524" s="162" t="s">
        <v>3996</v>
      </c>
      <c r="AP524" s="162" t="s">
        <v>719</v>
      </c>
      <c r="AQ524" s="162" t="s">
        <v>10346</v>
      </c>
      <c r="AR524" s="162" t="s">
        <v>10347</v>
      </c>
      <c r="AS524" s="162" t="s">
        <v>10348</v>
      </c>
      <c r="AT524" s="162" t="s">
        <v>10338</v>
      </c>
      <c r="AU524" s="162" t="s">
        <v>10339</v>
      </c>
      <c r="AV524" s="162" t="s">
        <v>10349</v>
      </c>
      <c r="AW524" s="162" t="s">
        <v>10338</v>
      </c>
      <c r="AX524" s="162" t="s">
        <v>10339</v>
      </c>
      <c r="AY524" s="162" t="s">
        <v>10350</v>
      </c>
      <c r="AZ524" s="162" t="s">
        <v>10338</v>
      </c>
      <c r="BA524" s="162" t="s">
        <v>10339</v>
      </c>
      <c r="BB524" s="162" t="s">
        <v>10351</v>
      </c>
      <c r="BC524" s="162" t="s">
        <v>10338</v>
      </c>
      <c r="BD524" s="162" t="s">
        <v>10339</v>
      </c>
      <c r="BE524" s="162" t="s">
        <v>10352</v>
      </c>
      <c r="BF524" s="162" t="s">
        <v>10328</v>
      </c>
      <c r="BG524" s="162" t="s">
        <v>10329</v>
      </c>
      <c r="BH524" s="162"/>
      <c r="BI524" s="162"/>
      <c r="BJ524" s="162"/>
      <c r="BK524" s="162"/>
      <c r="BL524" s="162"/>
      <c r="BM524" s="162"/>
      <c r="BN524" s="162"/>
      <c r="BO524" s="162"/>
      <c r="BP524" s="162"/>
      <c r="BQ524" s="162"/>
      <c r="BR524" s="162"/>
      <c r="BS524" s="162"/>
      <c r="BT524" s="162"/>
      <c r="BU524" s="162"/>
      <c r="BV524" s="162"/>
      <c r="BW524" s="162"/>
      <c r="BX524" s="162"/>
    </row>
    <row r="525" spans="1:76" s="157" customFormat="1" ht="15.75" x14ac:dyDescent="0.25">
      <c r="A525" s="185" t="s">
        <v>3806</v>
      </c>
      <c r="B525" s="186" t="s">
        <v>12323</v>
      </c>
      <c r="C525" s="186" t="s">
        <v>7085</v>
      </c>
      <c r="D525" s="186" t="s">
        <v>7086</v>
      </c>
      <c r="E525" s="186" t="s">
        <v>7087</v>
      </c>
      <c r="F525" s="186" t="s">
        <v>12324</v>
      </c>
      <c r="G525" s="185" t="s">
        <v>640</v>
      </c>
      <c r="H525" s="187" t="s">
        <v>12325</v>
      </c>
      <c r="I525" s="185" t="s">
        <v>12326</v>
      </c>
      <c r="J525" s="188">
        <v>4</v>
      </c>
      <c r="K525" s="186" t="s">
        <v>4369</v>
      </c>
      <c r="L525" s="188">
        <v>5</v>
      </c>
      <c r="M525" s="186" t="s">
        <v>12327</v>
      </c>
      <c r="N525" s="188">
        <v>0</v>
      </c>
      <c r="O525" s="186" t="s">
        <v>12327</v>
      </c>
      <c r="P525" s="188">
        <v>1</v>
      </c>
      <c r="Q525" s="186" t="s">
        <v>3957</v>
      </c>
      <c r="R525" s="188" t="s">
        <v>747</v>
      </c>
      <c r="S525" s="186" t="s">
        <v>11646</v>
      </c>
      <c r="T525" s="188" t="s">
        <v>728</v>
      </c>
      <c r="U525" s="186" t="s">
        <v>12149</v>
      </c>
      <c r="V525" s="188" t="s">
        <v>12328</v>
      </c>
      <c r="W525" s="186" t="s">
        <v>7088</v>
      </c>
      <c r="X525" s="188" t="s">
        <v>2870</v>
      </c>
      <c r="Y525" s="186" t="s">
        <v>4024</v>
      </c>
      <c r="Z525" s="186" t="str">
        <f t="shared" si="16"/>
        <v>11 Ciudades y comunidades sostenibles</v>
      </c>
      <c r="AA525" s="188">
        <v>11.3</v>
      </c>
      <c r="AB525" s="186" t="s">
        <v>4463</v>
      </c>
      <c r="AC525" s="186" t="str">
        <f t="shared" si="17"/>
        <v>11.3 De aqui a 2030, aumentar la urbanizacion inclusiva y sostenible y la capacidad para la planificacion y la gestion participativas, integradas y sostenibles de los asentamientos humanos en todos los paises</v>
      </c>
      <c r="AD525" s="162" t="s">
        <v>5620</v>
      </c>
      <c r="AE525" s="162" t="s">
        <v>4228</v>
      </c>
      <c r="AF525" s="162" t="s">
        <v>3991</v>
      </c>
      <c r="AG525" s="162" t="s">
        <v>4507</v>
      </c>
      <c r="AH525" s="162" t="s">
        <v>719</v>
      </c>
      <c r="AI525" s="162" t="s">
        <v>10078</v>
      </c>
      <c r="AJ525" s="162" t="s">
        <v>10353</v>
      </c>
      <c r="AK525" s="162" t="s">
        <v>3968</v>
      </c>
      <c r="AL525" s="162" t="s">
        <v>10354</v>
      </c>
      <c r="AM525" s="162" t="s">
        <v>3996</v>
      </c>
      <c r="AN525" s="162" t="s">
        <v>3997</v>
      </c>
      <c r="AO525" s="162" t="s">
        <v>3998</v>
      </c>
      <c r="AP525" s="162" t="s">
        <v>719</v>
      </c>
      <c r="AQ525" s="162" t="s">
        <v>10355</v>
      </c>
      <c r="AR525" s="162" t="s">
        <v>10356</v>
      </c>
      <c r="AS525" s="162" t="s">
        <v>10357</v>
      </c>
      <c r="AT525" s="162" t="s">
        <v>10358</v>
      </c>
      <c r="AU525" s="162" t="s">
        <v>10359</v>
      </c>
      <c r="AV525" s="162" t="s">
        <v>10360</v>
      </c>
      <c r="AW525" s="162" t="s">
        <v>10358</v>
      </c>
      <c r="AX525" s="162" t="s">
        <v>10359</v>
      </c>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c r="BX525" s="162"/>
    </row>
    <row r="526" spans="1:76" s="157" customFormat="1" ht="15.75" x14ac:dyDescent="0.25">
      <c r="A526" s="185" t="s">
        <v>3806</v>
      </c>
      <c r="B526" s="186" t="s">
        <v>12323</v>
      </c>
      <c r="C526" s="186" t="s">
        <v>7085</v>
      </c>
      <c r="D526" s="186" t="s">
        <v>7086</v>
      </c>
      <c r="E526" s="186" t="s">
        <v>7087</v>
      </c>
      <c r="F526" s="186" t="s">
        <v>12324</v>
      </c>
      <c r="G526" s="185" t="s">
        <v>666</v>
      </c>
      <c r="H526" s="187" t="s">
        <v>11619</v>
      </c>
      <c r="I526" s="185" t="s">
        <v>12329</v>
      </c>
      <c r="J526" s="188">
        <v>4</v>
      </c>
      <c r="K526" s="186" t="s">
        <v>4369</v>
      </c>
      <c r="L526" s="188">
        <v>5</v>
      </c>
      <c r="M526" s="186" t="s">
        <v>12327</v>
      </c>
      <c r="N526" s="188">
        <v>0</v>
      </c>
      <c r="O526" s="186" t="s">
        <v>12327</v>
      </c>
      <c r="P526" s="188">
        <v>1</v>
      </c>
      <c r="Q526" s="186" t="s">
        <v>3957</v>
      </c>
      <c r="R526" s="188" t="s">
        <v>747</v>
      </c>
      <c r="S526" s="186" t="s">
        <v>11646</v>
      </c>
      <c r="T526" s="188" t="s">
        <v>728</v>
      </c>
      <c r="U526" s="186" t="s">
        <v>12149</v>
      </c>
      <c r="V526" s="188" t="s">
        <v>3987</v>
      </c>
      <c r="W526" s="186" t="s">
        <v>3988</v>
      </c>
      <c r="X526" s="188" t="s">
        <v>2870</v>
      </c>
      <c r="Y526" s="186" t="s">
        <v>4024</v>
      </c>
      <c r="Z526" s="186" t="str">
        <f t="shared" si="16"/>
        <v>11 Ciudades y comunidades sostenibles</v>
      </c>
      <c r="AA526" s="188">
        <v>11.3</v>
      </c>
      <c r="AB526" s="186" t="s">
        <v>4463</v>
      </c>
      <c r="AC526" s="186" t="str">
        <f t="shared" si="17"/>
        <v>11.3 De aqui a 2030, aumentar la urbanizacion inclusiva y sostenible y la capacidad para la planificacion y la gestion participativas, integradas y sostenibles de los asentamientos humanos en todos los paises</v>
      </c>
      <c r="AD526" s="162" t="s">
        <v>5974</v>
      </c>
      <c r="AE526" s="162" t="s">
        <v>6685</v>
      </c>
      <c r="AF526" s="162" t="s">
        <v>4076</v>
      </c>
      <c r="AG526" s="162" t="s">
        <v>4516</v>
      </c>
      <c r="AH526" s="162" t="s">
        <v>719</v>
      </c>
      <c r="AI526" s="162" t="s">
        <v>10086</v>
      </c>
      <c r="AJ526" s="162" t="s">
        <v>10087</v>
      </c>
      <c r="AK526" s="162" t="s">
        <v>4013</v>
      </c>
      <c r="AL526" s="162" t="s">
        <v>10361</v>
      </c>
      <c r="AM526" s="162" t="s">
        <v>4309</v>
      </c>
      <c r="AN526" s="162" t="s">
        <v>4218</v>
      </c>
      <c r="AO526" s="162" t="s">
        <v>5553</v>
      </c>
      <c r="AP526" s="162" t="s">
        <v>719</v>
      </c>
      <c r="AQ526" s="162" t="s">
        <v>10362</v>
      </c>
      <c r="AR526" s="162" t="s">
        <v>10363</v>
      </c>
      <c r="AS526" s="162" t="s">
        <v>10364</v>
      </c>
      <c r="AT526" s="162" t="s">
        <v>10365</v>
      </c>
      <c r="AU526" s="162" t="s">
        <v>4073</v>
      </c>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c r="BX526" s="162"/>
    </row>
    <row r="527" spans="1:76" s="157" customFormat="1" ht="15.75" x14ac:dyDescent="0.25">
      <c r="A527" s="185" t="s">
        <v>3806</v>
      </c>
      <c r="B527" s="186" t="s">
        <v>12323</v>
      </c>
      <c r="C527" s="186" t="s">
        <v>7085</v>
      </c>
      <c r="D527" s="186" t="s">
        <v>7086</v>
      </c>
      <c r="E527" s="186" t="s">
        <v>7087</v>
      </c>
      <c r="F527" s="186" t="s">
        <v>12324</v>
      </c>
      <c r="G527" s="185" t="s">
        <v>3862</v>
      </c>
      <c r="H527" s="187" t="s">
        <v>11623</v>
      </c>
      <c r="I527" s="185" t="s">
        <v>12330</v>
      </c>
      <c r="J527" s="188">
        <v>4</v>
      </c>
      <c r="K527" s="186" t="s">
        <v>4369</v>
      </c>
      <c r="L527" s="188">
        <v>5</v>
      </c>
      <c r="M527" s="186" t="s">
        <v>12327</v>
      </c>
      <c r="N527" s="188">
        <v>0</v>
      </c>
      <c r="O527" s="186" t="s">
        <v>12327</v>
      </c>
      <c r="P527" s="188">
        <v>1</v>
      </c>
      <c r="Q527" s="186" t="s">
        <v>3957</v>
      </c>
      <c r="R527" s="188" t="s">
        <v>747</v>
      </c>
      <c r="S527" s="186" t="s">
        <v>11646</v>
      </c>
      <c r="T527" s="188" t="s">
        <v>728</v>
      </c>
      <c r="U527" s="186" t="s">
        <v>12149</v>
      </c>
      <c r="V527" s="188" t="s">
        <v>4005</v>
      </c>
      <c r="W527" s="186" t="s">
        <v>4006</v>
      </c>
      <c r="X527" s="188" t="s">
        <v>2870</v>
      </c>
      <c r="Y527" s="186" t="s">
        <v>4024</v>
      </c>
      <c r="Z527" s="186" t="str">
        <f t="shared" si="16"/>
        <v>11 Ciudades y comunidades sostenibles</v>
      </c>
      <c r="AA527" s="188">
        <v>11.3</v>
      </c>
      <c r="AB527" s="186" t="s">
        <v>4463</v>
      </c>
      <c r="AC527" s="186" t="str">
        <f t="shared" si="17"/>
        <v>11.3 De aqui a 2030, aumentar la urbanizacion inclusiva y sostenible y la capacidad para la planificacion y la gestion participativas, integradas y sostenibles de los asentamientos humanos en todos los paises</v>
      </c>
      <c r="AD527" s="162" t="s">
        <v>10366</v>
      </c>
      <c r="AE527" s="162" t="s">
        <v>10367</v>
      </c>
      <c r="AF527" s="162" t="s">
        <v>10368</v>
      </c>
      <c r="AG527" s="162" t="s">
        <v>10369</v>
      </c>
      <c r="AH527" s="162" t="s">
        <v>719</v>
      </c>
      <c r="AI527" s="162" t="s">
        <v>10370</v>
      </c>
      <c r="AJ527" s="162" t="s">
        <v>10371</v>
      </c>
      <c r="AK527" s="162" t="s">
        <v>3968</v>
      </c>
      <c r="AL527" s="162" t="s">
        <v>10372</v>
      </c>
      <c r="AM527" s="162" t="s">
        <v>4015</v>
      </c>
      <c r="AN527" s="162" t="s">
        <v>4016</v>
      </c>
      <c r="AO527" s="162" t="s">
        <v>4592</v>
      </c>
      <c r="AP527" s="162" t="s">
        <v>719</v>
      </c>
      <c r="AQ527" s="162" t="s">
        <v>8790</v>
      </c>
      <c r="AR527" s="162" t="s">
        <v>10373</v>
      </c>
      <c r="AS527" s="162" t="s">
        <v>10374</v>
      </c>
      <c r="AT527" s="162" t="s">
        <v>10358</v>
      </c>
      <c r="AU527" s="162" t="s">
        <v>6845</v>
      </c>
      <c r="AV527" s="162" t="s">
        <v>10375</v>
      </c>
      <c r="AW527" s="162" t="s">
        <v>10358</v>
      </c>
      <c r="AX527" s="162" t="s">
        <v>6845</v>
      </c>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row>
    <row r="528" spans="1:76" s="157" customFormat="1" ht="15.75" x14ac:dyDescent="0.25">
      <c r="A528" s="185" t="s">
        <v>3806</v>
      </c>
      <c r="B528" s="186" t="s">
        <v>12323</v>
      </c>
      <c r="C528" s="186" t="s">
        <v>7085</v>
      </c>
      <c r="D528" s="186" t="s">
        <v>7086</v>
      </c>
      <c r="E528" s="186" t="s">
        <v>7087</v>
      </c>
      <c r="F528" s="186" t="s">
        <v>12324</v>
      </c>
      <c r="G528" s="185" t="s">
        <v>667</v>
      </c>
      <c r="H528" s="187" t="s">
        <v>11625</v>
      </c>
      <c r="I528" s="185" t="s">
        <v>12331</v>
      </c>
      <c r="J528" s="188">
        <v>5</v>
      </c>
      <c r="K528" s="186" t="s">
        <v>11626</v>
      </c>
      <c r="L528" s="188">
        <v>3</v>
      </c>
      <c r="M528" s="186" t="s">
        <v>7725</v>
      </c>
      <c r="N528" s="188">
        <v>3</v>
      </c>
      <c r="O528" s="186" t="s">
        <v>4021</v>
      </c>
      <c r="P528" s="188">
        <v>1</v>
      </c>
      <c r="Q528" s="186" t="s">
        <v>3957</v>
      </c>
      <c r="R528" s="188" t="s">
        <v>739</v>
      </c>
      <c r="S528" s="186" t="s">
        <v>11627</v>
      </c>
      <c r="T528" s="188" t="s">
        <v>720</v>
      </c>
      <c r="U528" s="186" t="s">
        <v>4020</v>
      </c>
      <c r="V528" s="188" t="s">
        <v>4022</v>
      </c>
      <c r="W528" s="186" t="s">
        <v>4023</v>
      </c>
      <c r="X528" s="188" t="s">
        <v>2870</v>
      </c>
      <c r="Y528" s="186" t="s">
        <v>4024</v>
      </c>
      <c r="Z528" s="186" t="str">
        <f t="shared" si="16"/>
        <v>11 Ciudades y comunidades sostenibles</v>
      </c>
      <c r="AA528" s="188">
        <v>11.5</v>
      </c>
      <c r="AB528" s="186" t="s">
        <v>4025</v>
      </c>
      <c r="AC528" s="186" t="str">
        <f t="shared" si="17"/>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28" s="162" t="s">
        <v>10376</v>
      </c>
      <c r="AE528" s="162" t="s">
        <v>10268</v>
      </c>
      <c r="AF528" s="162" t="s">
        <v>10377</v>
      </c>
      <c r="AG528" s="162" t="s">
        <v>10378</v>
      </c>
      <c r="AH528" s="162" t="s">
        <v>719</v>
      </c>
      <c r="AI528" s="162" t="s">
        <v>10379</v>
      </c>
      <c r="AJ528" s="162" t="s">
        <v>10380</v>
      </c>
      <c r="AK528" s="162" t="s">
        <v>4013</v>
      </c>
      <c r="AL528" s="162" t="s">
        <v>10381</v>
      </c>
      <c r="AM528" s="162" t="s">
        <v>3996</v>
      </c>
      <c r="AN528" s="162" t="s">
        <v>3997</v>
      </c>
      <c r="AO528" s="162" t="s">
        <v>3998</v>
      </c>
      <c r="AP528" s="162" t="s">
        <v>719</v>
      </c>
      <c r="AQ528" s="162" t="s">
        <v>10382</v>
      </c>
      <c r="AR528" s="162" t="s">
        <v>10383</v>
      </c>
      <c r="AS528" s="162" t="s">
        <v>10384</v>
      </c>
      <c r="AT528" s="162" t="s">
        <v>10338</v>
      </c>
      <c r="AU528" s="162" t="s">
        <v>10339</v>
      </c>
      <c r="AV528" s="162" t="s">
        <v>10385</v>
      </c>
      <c r="AW528" s="162" t="s">
        <v>10338</v>
      </c>
      <c r="AX528" s="162" t="s">
        <v>10339</v>
      </c>
      <c r="AY528" s="162" t="s">
        <v>10386</v>
      </c>
      <c r="AZ528" s="162" t="s">
        <v>10338</v>
      </c>
      <c r="BA528" s="162" t="s">
        <v>10339</v>
      </c>
      <c r="BB528" s="162" t="s">
        <v>10387</v>
      </c>
      <c r="BC528" s="162" t="s">
        <v>10338</v>
      </c>
      <c r="BD528" s="162" t="s">
        <v>10339</v>
      </c>
      <c r="BE528" s="162" t="s">
        <v>10388</v>
      </c>
      <c r="BF528" s="162" t="s">
        <v>10338</v>
      </c>
      <c r="BG528" s="162" t="s">
        <v>10339</v>
      </c>
      <c r="BH528" s="162"/>
      <c r="BI528" s="162"/>
      <c r="BJ528" s="162"/>
      <c r="BK528" s="162"/>
      <c r="BL528" s="162"/>
      <c r="BM528" s="162"/>
      <c r="BN528" s="162"/>
      <c r="BO528" s="162"/>
      <c r="BP528" s="162"/>
      <c r="BQ528" s="162"/>
      <c r="BR528" s="162"/>
      <c r="BS528" s="162"/>
      <c r="BT528" s="162"/>
      <c r="BU528" s="162"/>
      <c r="BV528" s="162"/>
      <c r="BW528" s="162"/>
      <c r="BX528" s="162"/>
    </row>
    <row r="529" spans="1:76" s="157" customFormat="1" ht="15.75" x14ac:dyDescent="0.25">
      <c r="A529" s="185" t="s">
        <v>612</v>
      </c>
      <c r="B529" s="186" t="s">
        <v>12332</v>
      </c>
      <c r="C529" s="186" t="s">
        <v>7123</v>
      </c>
      <c r="D529" s="186" t="s">
        <v>7124</v>
      </c>
      <c r="E529" s="186" t="s">
        <v>7125</v>
      </c>
      <c r="F529" s="186" t="s">
        <v>7126</v>
      </c>
      <c r="G529" s="185" t="s">
        <v>3827</v>
      </c>
      <c r="H529" s="187" t="s">
        <v>12333</v>
      </c>
      <c r="I529" s="185" t="s">
        <v>12334</v>
      </c>
      <c r="J529" s="188">
        <v>4</v>
      </c>
      <c r="K529" s="186" t="s">
        <v>4369</v>
      </c>
      <c r="L529" s="188">
        <v>2</v>
      </c>
      <c r="M529" s="186" t="s">
        <v>12335</v>
      </c>
      <c r="N529" s="188" t="s">
        <v>2419</v>
      </c>
      <c r="O529" s="186" t="s">
        <v>12335</v>
      </c>
      <c r="P529" s="188">
        <v>2</v>
      </c>
      <c r="Q529" s="186" t="s">
        <v>11668</v>
      </c>
      <c r="R529" s="188" t="s">
        <v>721</v>
      </c>
      <c r="S529" s="186" t="s">
        <v>11675</v>
      </c>
      <c r="T529" s="188" t="s">
        <v>720</v>
      </c>
      <c r="U529" s="186" t="s">
        <v>4370</v>
      </c>
      <c r="V529" s="188" t="s">
        <v>12336</v>
      </c>
      <c r="W529" s="186" t="s">
        <v>7127</v>
      </c>
      <c r="X529" s="188" t="s">
        <v>2870</v>
      </c>
      <c r="Y529" s="186" t="s">
        <v>4024</v>
      </c>
      <c r="Z529" s="186" t="str">
        <f t="shared" si="16"/>
        <v>11 Ciudades y comunidades sostenibles</v>
      </c>
      <c r="AA529" s="188">
        <v>11.3</v>
      </c>
      <c r="AB529" s="186" t="s">
        <v>4463</v>
      </c>
      <c r="AC529" s="186" t="str">
        <f t="shared" si="17"/>
        <v>11.3 De aqui a 2030, aumentar la urbanizacion inclusiva y sostenible y la capacidad para la planificacion y la gestion participativas, integradas y sostenibles de los asentamientos humanos en todos los paises</v>
      </c>
      <c r="AD529" s="162" t="s">
        <v>10397</v>
      </c>
      <c r="AE529" s="162" t="s">
        <v>10398</v>
      </c>
      <c r="AF529" s="162" t="s">
        <v>10399</v>
      </c>
      <c r="AG529" s="162" t="s">
        <v>10400</v>
      </c>
      <c r="AH529" s="162" t="s">
        <v>719</v>
      </c>
      <c r="AI529" s="162" t="s">
        <v>10401</v>
      </c>
      <c r="AJ529" s="162" t="s">
        <v>10402</v>
      </c>
      <c r="AK529" s="162" t="s">
        <v>4013</v>
      </c>
      <c r="AL529" s="162" t="s">
        <v>10403</v>
      </c>
      <c r="AM529" s="162" t="s">
        <v>3996</v>
      </c>
      <c r="AN529" s="162" t="s">
        <v>3997</v>
      </c>
      <c r="AO529" s="162" t="s">
        <v>3998</v>
      </c>
      <c r="AP529" s="162" t="s">
        <v>719</v>
      </c>
      <c r="AQ529" s="162" t="s">
        <v>10404</v>
      </c>
      <c r="AR529" s="162" t="s">
        <v>10405</v>
      </c>
      <c r="AS529" s="162" t="s">
        <v>10406</v>
      </c>
      <c r="AT529" s="162" t="s">
        <v>10407</v>
      </c>
      <c r="AU529" s="162" t="s">
        <v>10408</v>
      </c>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row>
    <row r="530" spans="1:76" s="157" customFormat="1" ht="15.75" x14ac:dyDescent="0.25">
      <c r="A530" s="185" t="s">
        <v>612</v>
      </c>
      <c r="B530" s="186" t="s">
        <v>12332</v>
      </c>
      <c r="C530" s="186" t="s">
        <v>7123</v>
      </c>
      <c r="D530" s="186" t="s">
        <v>7124</v>
      </c>
      <c r="E530" s="186" t="s">
        <v>7125</v>
      </c>
      <c r="F530" s="186" t="s">
        <v>7126</v>
      </c>
      <c r="G530" s="185" t="s">
        <v>666</v>
      </c>
      <c r="H530" s="187" t="s">
        <v>11619</v>
      </c>
      <c r="I530" s="185" t="s">
        <v>3491</v>
      </c>
      <c r="J530" s="188">
        <v>4</v>
      </c>
      <c r="K530" s="186" t="s">
        <v>4369</v>
      </c>
      <c r="L530" s="188">
        <v>2</v>
      </c>
      <c r="M530" s="186" t="s">
        <v>12335</v>
      </c>
      <c r="N530" s="188" t="s">
        <v>2419</v>
      </c>
      <c r="O530" s="186" t="s">
        <v>12335</v>
      </c>
      <c r="P530" s="188">
        <v>2</v>
      </c>
      <c r="Q530" s="186" t="s">
        <v>11668</v>
      </c>
      <c r="R530" s="188" t="s">
        <v>721</v>
      </c>
      <c r="S530" s="186" t="s">
        <v>11675</v>
      </c>
      <c r="T530" s="188" t="s">
        <v>720</v>
      </c>
      <c r="U530" s="186" t="s">
        <v>4370</v>
      </c>
      <c r="V530" s="188" t="s">
        <v>3987</v>
      </c>
      <c r="W530" s="186" t="s">
        <v>3988</v>
      </c>
      <c r="X530" s="188" t="s">
        <v>2870</v>
      </c>
      <c r="Y530" s="186" t="s">
        <v>4024</v>
      </c>
      <c r="Z530" s="186" t="str">
        <f t="shared" si="16"/>
        <v>11 Ciudades y comunidades sostenibles</v>
      </c>
      <c r="AA530" s="188">
        <v>11.3</v>
      </c>
      <c r="AB530" s="186" t="s">
        <v>4463</v>
      </c>
      <c r="AC530" s="186" t="str">
        <f t="shared" si="17"/>
        <v>11.3 De aqui a 2030, aumentar la urbanizacion inclusiva y sostenible y la capacidad para la planificacion y la gestion participativas, integradas y sostenibles de los asentamientos humanos en todos los paises</v>
      </c>
      <c r="AD530" s="162" t="s">
        <v>5620</v>
      </c>
      <c r="AE530" s="162" t="s">
        <v>4228</v>
      </c>
      <c r="AF530" s="162" t="s">
        <v>3991</v>
      </c>
      <c r="AG530" s="162" t="s">
        <v>4507</v>
      </c>
      <c r="AH530" s="162" t="s">
        <v>719</v>
      </c>
      <c r="AI530" s="162" t="s">
        <v>10078</v>
      </c>
      <c r="AJ530" s="162" t="s">
        <v>10409</v>
      </c>
      <c r="AK530" s="162" t="s">
        <v>3968</v>
      </c>
      <c r="AL530" s="162" t="s">
        <v>10410</v>
      </c>
      <c r="AM530" s="162" t="s">
        <v>3996</v>
      </c>
      <c r="AN530" s="162" t="s">
        <v>3997</v>
      </c>
      <c r="AO530" s="162" t="s">
        <v>3998</v>
      </c>
      <c r="AP530" s="162" t="s">
        <v>719</v>
      </c>
      <c r="AQ530" s="162" t="s">
        <v>10411</v>
      </c>
      <c r="AR530" s="162" t="s">
        <v>10412</v>
      </c>
      <c r="AS530" s="162" t="s">
        <v>10413</v>
      </c>
      <c r="AT530" s="162" t="s">
        <v>10407</v>
      </c>
      <c r="AU530" s="162" t="s">
        <v>5728</v>
      </c>
      <c r="AV530" s="162" t="s">
        <v>10414</v>
      </c>
      <c r="AW530" s="162" t="s">
        <v>10407</v>
      </c>
      <c r="AX530" s="162" t="s">
        <v>5728</v>
      </c>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c r="BX530" s="162"/>
    </row>
    <row r="531" spans="1:76" s="157" customFormat="1" ht="15.75" x14ac:dyDescent="0.25">
      <c r="A531" s="185" t="s">
        <v>612</v>
      </c>
      <c r="B531" s="186" t="s">
        <v>12332</v>
      </c>
      <c r="C531" s="186" t="s">
        <v>7123</v>
      </c>
      <c r="D531" s="186" t="s">
        <v>7124</v>
      </c>
      <c r="E531" s="186" t="s">
        <v>7125</v>
      </c>
      <c r="F531" s="186" t="s">
        <v>7126</v>
      </c>
      <c r="G531" s="185" t="s">
        <v>3862</v>
      </c>
      <c r="H531" s="187" t="s">
        <v>11623</v>
      </c>
      <c r="I531" s="185" t="s">
        <v>12337</v>
      </c>
      <c r="J531" s="188">
        <v>4</v>
      </c>
      <c r="K531" s="186" t="s">
        <v>4369</v>
      </c>
      <c r="L531" s="188">
        <v>2</v>
      </c>
      <c r="M531" s="186" t="s">
        <v>12335</v>
      </c>
      <c r="N531" s="188" t="s">
        <v>2419</v>
      </c>
      <c r="O531" s="186" t="s">
        <v>12335</v>
      </c>
      <c r="P531" s="188">
        <v>2</v>
      </c>
      <c r="Q531" s="186" t="s">
        <v>11668</v>
      </c>
      <c r="R531" s="188" t="s">
        <v>721</v>
      </c>
      <c r="S531" s="186" t="s">
        <v>11675</v>
      </c>
      <c r="T531" s="188" t="s">
        <v>720</v>
      </c>
      <c r="U531" s="186" t="s">
        <v>4370</v>
      </c>
      <c r="V531" s="188" t="s">
        <v>4005</v>
      </c>
      <c r="W531" s="186" t="s">
        <v>4006</v>
      </c>
      <c r="X531" s="188" t="s">
        <v>2870</v>
      </c>
      <c r="Y531" s="186" t="s">
        <v>4024</v>
      </c>
      <c r="Z531" s="186" t="str">
        <f t="shared" si="16"/>
        <v>11 Ciudades y comunidades sostenibles</v>
      </c>
      <c r="AA531" s="188">
        <v>11.3</v>
      </c>
      <c r="AB531" s="186" t="s">
        <v>4463</v>
      </c>
      <c r="AC531" s="186" t="str">
        <f t="shared" si="17"/>
        <v>11.3 De aqui a 2030, aumentar la urbanizacion inclusiva y sostenible y la capacidad para la planificacion y la gestion participativas, integradas y sostenibles de los asentamientos humanos en todos los paises</v>
      </c>
      <c r="AD531" s="162" t="s">
        <v>4074</v>
      </c>
      <c r="AE531" s="162" t="s">
        <v>4515</v>
      </c>
      <c r="AF531" s="162" t="s">
        <v>4076</v>
      </c>
      <c r="AG531" s="162" t="s">
        <v>4516</v>
      </c>
      <c r="AH531" s="162" t="s">
        <v>719</v>
      </c>
      <c r="AI531" s="162" t="s">
        <v>10086</v>
      </c>
      <c r="AJ531" s="162" t="s">
        <v>10087</v>
      </c>
      <c r="AK531" s="162" t="s">
        <v>4013</v>
      </c>
      <c r="AL531" s="162" t="s">
        <v>10415</v>
      </c>
      <c r="AM531" s="162" t="s">
        <v>2419</v>
      </c>
      <c r="AN531" s="162" t="s">
        <v>3997</v>
      </c>
      <c r="AO531" s="162" t="s">
        <v>3998</v>
      </c>
      <c r="AP531" s="162" t="s">
        <v>719</v>
      </c>
      <c r="AQ531" s="162" t="s">
        <v>10362</v>
      </c>
      <c r="AR531" s="162" t="s">
        <v>10090</v>
      </c>
      <c r="AS531" s="162" t="s">
        <v>10416</v>
      </c>
      <c r="AT531" s="162" t="s">
        <v>10407</v>
      </c>
      <c r="AU531" s="162" t="s">
        <v>5728</v>
      </c>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c r="BX531" s="162"/>
    </row>
    <row r="532" spans="1:76" s="157" customFormat="1" ht="15.75" x14ac:dyDescent="0.25">
      <c r="A532" s="185" t="s">
        <v>612</v>
      </c>
      <c r="B532" s="186" t="s">
        <v>12332</v>
      </c>
      <c r="C532" s="186" t="s">
        <v>7123</v>
      </c>
      <c r="D532" s="186" t="s">
        <v>7124</v>
      </c>
      <c r="E532" s="186" t="s">
        <v>7125</v>
      </c>
      <c r="F532" s="186" t="s">
        <v>7126</v>
      </c>
      <c r="G532" s="185" t="s">
        <v>667</v>
      </c>
      <c r="H532" s="187" t="s">
        <v>11625</v>
      </c>
      <c r="I532" s="185" t="s">
        <v>3492</v>
      </c>
      <c r="J532" s="188">
        <v>5</v>
      </c>
      <c r="K532" s="186" t="s">
        <v>11626</v>
      </c>
      <c r="L532" s="188">
        <v>3</v>
      </c>
      <c r="M532" s="186" t="s">
        <v>7725</v>
      </c>
      <c r="N532" s="188" t="s">
        <v>728</v>
      </c>
      <c r="O532" s="186" t="s">
        <v>4021</v>
      </c>
      <c r="P532" s="188">
        <v>1</v>
      </c>
      <c r="Q532" s="186" t="s">
        <v>3957</v>
      </c>
      <c r="R532" s="188" t="s">
        <v>739</v>
      </c>
      <c r="S532" s="186" t="s">
        <v>11627</v>
      </c>
      <c r="T532" s="188" t="s">
        <v>720</v>
      </c>
      <c r="U532" s="186" t="s">
        <v>4020</v>
      </c>
      <c r="V532" s="188" t="s">
        <v>4022</v>
      </c>
      <c r="W532" s="186" t="s">
        <v>4023</v>
      </c>
      <c r="X532" s="188" t="s">
        <v>2870</v>
      </c>
      <c r="Y532" s="186" t="s">
        <v>4024</v>
      </c>
      <c r="Z532" s="186" t="str">
        <f t="shared" si="16"/>
        <v>11 Ciudades y comunidades sostenibles</v>
      </c>
      <c r="AA532" s="188">
        <v>11.5</v>
      </c>
      <c r="AB532" s="186" t="s">
        <v>4025</v>
      </c>
      <c r="AC532" s="186" t="str">
        <f t="shared" si="17"/>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32" s="162" t="s">
        <v>10417</v>
      </c>
      <c r="AE532" s="162" t="s">
        <v>10418</v>
      </c>
      <c r="AF532" s="162" t="s">
        <v>10419</v>
      </c>
      <c r="AG532" s="162" t="s">
        <v>10420</v>
      </c>
      <c r="AH532" s="162" t="s">
        <v>4219</v>
      </c>
      <c r="AI532" s="162" t="s">
        <v>10421</v>
      </c>
      <c r="AJ532" s="162" t="s">
        <v>10422</v>
      </c>
      <c r="AK532" s="162" t="s">
        <v>3968</v>
      </c>
      <c r="AL532" s="162" t="s">
        <v>10423</v>
      </c>
      <c r="AM532" s="162" t="s">
        <v>2419</v>
      </c>
      <c r="AN532" s="162" t="s">
        <v>4218</v>
      </c>
      <c r="AO532" s="162" t="s">
        <v>5334</v>
      </c>
      <c r="AP532" s="162" t="s">
        <v>4219</v>
      </c>
      <c r="AQ532" s="162" t="s">
        <v>10100</v>
      </c>
      <c r="AR532" s="162" t="s">
        <v>10424</v>
      </c>
      <c r="AS532" s="162" t="s">
        <v>10425</v>
      </c>
      <c r="AT532" s="162" t="s">
        <v>10407</v>
      </c>
      <c r="AU532" s="162" t="s">
        <v>5728</v>
      </c>
      <c r="AV532" s="162" t="s">
        <v>10426</v>
      </c>
      <c r="AW532" s="162" t="s">
        <v>10407</v>
      </c>
      <c r="AX532" s="162" t="s">
        <v>5728</v>
      </c>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c r="BX532" s="162"/>
    </row>
    <row r="533" spans="1:76" s="157" customFormat="1" ht="15.75" x14ac:dyDescent="0.25">
      <c r="A533" s="185" t="s">
        <v>613</v>
      </c>
      <c r="B533" s="186" t="s">
        <v>12338</v>
      </c>
      <c r="C533" s="186" t="s">
        <v>7164</v>
      </c>
      <c r="D533" s="186" t="s">
        <v>7165</v>
      </c>
      <c r="E533" s="186" t="s">
        <v>7166</v>
      </c>
      <c r="F533" s="186" t="s">
        <v>7167</v>
      </c>
      <c r="G533" s="185" t="s">
        <v>3827</v>
      </c>
      <c r="H533" s="187" t="s">
        <v>12333</v>
      </c>
      <c r="I533" s="185" t="s">
        <v>12339</v>
      </c>
      <c r="J533" s="188">
        <v>4</v>
      </c>
      <c r="K533" s="186" t="s">
        <v>4369</v>
      </c>
      <c r="L533" s="188">
        <v>2</v>
      </c>
      <c r="M533" s="186" t="s">
        <v>12335</v>
      </c>
      <c r="N533" s="188" t="s">
        <v>2419</v>
      </c>
      <c r="O533" s="186" t="s">
        <v>12335</v>
      </c>
      <c r="P533" s="188">
        <v>2</v>
      </c>
      <c r="Q533" s="186" t="s">
        <v>11668</v>
      </c>
      <c r="R533" s="188" t="s">
        <v>721</v>
      </c>
      <c r="S533" s="186" t="s">
        <v>11675</v>
      </c>
      <c r="T533" s="188" t="s">
        <v>720</v>
      </c>
      <c r="U533" s="186" t="s">
        <v>4370</v>
      </c>
      <c r="V533" s="188" t="s">
        <v>12336</v>
      </c>
      <c r="W533" s="186" t="s">
        <v>7127</v>
      </c>
      <c r="X533" s="188" t="s">
        <v>2870</v>
      </c>
      <c r="Y533" s="186" t="s">
        <v>4024</v>
      </c>
      <c r="Z533" s="186" t="str">
        <f t="shared" si="16"/>
        <v>11 Ciudades y comunidades sostenibles</v>
      </c>
      <c r="AA533" s="188">
        <v>11.3</v>
      </c>
      <c r="AB533" s="186" t="s">
        <v>4463</v>
      </c>
      <c r="AC533" s="186" t="str">
        <f t="shared" si="17"/>
        <v>11.3 De aqui a 2030, aumentar la urbanizacion inclusiva y sostenible y la capacidad para la planificacion y la gestion participativas, integradas y sostenibles de los asentamientos humanos en todos los paises</v>
      </c>
      <c r="AD533" s="162" t="s">
        <v>5620</v>
      </c>
      <c r="AE533" s="162" t="s">
        <v>4502</v>
      </c>
      <c r="AF533" s="162" t="s">
        <v>3991</v>
      </c>
      <c r="AG533" s="162" t="s">
        <v>4507</v>
      </c>
      <c r="AH533" s="162" t="s">
        <v>719</v>
      </c>
      <c r="AI533" s="162" t="s">
        <v>10078</v>
      </c>
      <c r="AJ533" s="162" t="s">
        <v>10431</v>
      </c>
      <c r="AK533" s="162" t="s">
        <v>3968</v>
      </c>
      <c r="AL533" s="162" t="s">
        <v>10432</v>
      </c>
      <c r="AM533" s="162" t="s">
        <v>9658</v>
      </c>
      <c r="AN533" s="162" t="s">
        <v>9280</v>
      </c>
      <c r="AO533" s="162" t="s">
        <v>4219</v>
      </c>
      <c r="AP533" s="162" t="s">
        <v>719</v>
      </c>
      <c r="AQ533" s="162" t="s">
        <v>10433</v>
      </c>
      <c r="AR533" s="162" t="s">
        <v>10434</v>
      </c>
      <c r="AS533" s="162" t="s">
        <v>10435</v>
      </c>
      <c r="AT533" s="162" t="s">
        <v>10436</v>
      </c>
      <c r="AU533" s="162" t="s">
        <v>10437</v>
      </c>
      <c r="AV533" s="162" t="s">
        <v>10438</v>
      </c>
      <c r="AW533" s="162" t="s">
        <v>10436</v>
      </c>
      <c r="AX533" s="162" t="s">
        <v>10437</v>
      </c>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c r="BX533" s="162"/>
    </row>
    <row r="534" spans="1:76" s="157" customFormat="1" ht="15.75" x14ac:dyDescent="0.25">
      <c r="A534" s="185" t="s">
        <v>613</v>
      </c>
      <c r="B534" s="186" t="s">
        <v>12338</v>
      </c>
      <c r="C534" s="186" t="s">
        <v>7164</v>
      </c>
      <c r="D534" s="186" t="s">
        <v>7165</v>
      </c>
      <c r="E534" s="186" t="s">
        <v>7166</v>
      </c>
      <c r="F534" s="186" t="s">
        <v>7167</v>
      </c>
      <c r="G534" s="185" t="s">
        <v>666</v>
      </c>
      <c r="H534" s="187" t="s">
        <v>11619</v>
      </c>
      <c r="I534" s="185" t="s">
        <v>3500</v>
      </c>
      <c r="J534" s="188">
        <v>4</v>
      </c>
      <c r="K534" s="186" t="s">
        <v>4369</v>
      </c>
      <c r="L534" s="188">
        <v>2</v>
      </c>
      <c r="M534" s="186" t="s">
        <v>12335</v>
      </c>
      <c r="N534" s="188" t="s">
        <v>2419</v>
      </c>
      <c r="O534" s="186" t="s">
        <v>12335</v>
      </c>
      <c r="P534" s="188">
        <v>2</v>
      </c>
      <c r="Q534" s="186" t="s">
        <v>11668</v>
      </c>
      <c r="R534" s="188" t="s">
        <v>721</v>
      </c>
      <c r="S534" s="186" t="s">
        <v>11675</v>
      </c>
      <c r="T534" s="188" t="s">
        <v>720</v>
      </c>
      <c r="U534" s="186" t="s">
        <v>4370</v>
      </c>
      <c r="V534" s="188" t="s">
        <v>3987</v>
      </c>
      <c r="W534" s="186" t="s">
        <v>3988</v>
      </c>
      <c r="X534" s="188" t="s">
        <v>2870</v>
      </c>
      <c r="Y534" s="186" t="s">
        <v>4024</v>
      </c>
      <c r="Z534" s="186" t="str">
        <f t="shared" si="16"/>
        <v>11 Ciudades y comunidades sostenibles</v>
      </c>
      <c r="AA534" s="188">
        <v>11.3</v>
      </c>
      <c r="AB534" s="186" t="s">
        <v>4463</v>
      </c>
      <c r="AC534" s="186" t="str">
        <f t="shared" si="17"/>
        <v>11.3 De aqui a 2030, aumentar la urbanizacion inclusiva y sostenible y la capacidad para la planificacion y la gestion participativas, integradas y sostenibles de los asentamientos humanos en todos los paises</v>
      </c>
      <c r="AD534" s="162" t="s">
        <v>5974</v>
      </c>
      <c r="AE534" s="162" t="s">
        <v>6685</v>
      </c>
      <c r="AF534" s="162" t="s">
        <v>4076</v>
      </c>
      <c r="AG534" s="162" t="s">
        <v>4516</v>
      </c>
      <c r="AH534" s="162" t="s">
        <v>719</v>
      </c>
      <c r="AI534" s="162" t="s">
        <v>10086</v>
      </c>
      <c r="AJ534" s="162" t="s">
        <v>10087</v>
      </c>
      <c r="AK534" s="162" t="s">
        <v>4013</v>
      </c>
      <c r="AL534" s="162" t="s">
        <v>10439</v>
      </c>
      <c r="AM534" s="162" t="s">
        <v>2419</v>
      </c>
      <c r="AN534" s="162" t="s">
        <v>2419</v>
      </c>
      <c r="AO534" s="162" t="s">
        <v>3997</v>
      </c>
      <c r="AP534" s="162" t="s">
        <v>719</v>
      </c>
      <c r="AQ534" s="162" t="s">
        <v>10362</v>
      </c>
      <c r="AR534" s="162" t="s">
        <v>10090</v>
      </c>
      <c r="AS534" s="162" t="s">
        <v>10440</v>
      </c>
      <c r="AT534" s="162" t="s">
        <v>10436</v>
      </c>
      <c r="AU534" s="162" t="s">
        <v>10441</v>
      </c>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c r="BX534" s="162"/>
    </row>
    <row r="535" spans="1:76" s="157" customFormat="1" ht="15.75" x14ac:dyDescent="0.25">
      <c r="A535" s="185" t="s">
        <v>613</v>
      </c>
      <c r="B535" s="186" t="s">
        <v>12338</v>
      </c>
      <c r="C535" s="186" t="s">
        <v>7164</v>
      </c>
      <c r="D535" s="186" t="s">
        <v>7165</v>
      </c>
      <c r="E535" s="186" t="s">
        <v>7166</v>
      </c>
      <c r="F535" s="186" t="s">
        <v>7167</v>
      </c>
      <c r="G535" s="185" t="s">
        <v>3862</v>
      </c>
      <c r="H535" s="187" t="s">
        <v>11623</v>
      </c>
      <c r="I535" s="185" t="s">
        <v>12340</v>
      </c>
      <c r="J535" s="188">
        <v>4</v>
      </c>
      <c r="K535" s="186" t="s">
        <v>4369</v>
      </c>
      <c r="L535" s="188">
        <v>2</v>
      </c>
      <c r="M535" s="186" t="s">
        <v>12335</v>
      </c>
      <c r="N535" s="188" t="s">
        <v>2419</v>
      </c>
      <c r="O535" s="186" t="s">
        <v>12335</v>
      </c>
      <c r="P535" s="188">
        <v>2</v>
      </c>
      <c r="Q535" s="186" t="s">
        <v>11668</v>
      </c>
      <c r="R535" s="188" t="s">
        <v>721</v>
      </c>
      <c r="S535" s="186" t="s">
        <v>11675</v>
      </c>
      <c r="T535" s="188" t="s">
        <v>720</v>
      </c>
      <c r="U535" s="186" t="s">
        <v>4370</v>
      </c>
      <c r="V535" s="188" t="s">
        <v>4005</v>
      </c>
      <c r="W535" s="186" t="s">
        <v>4006</v>
      </c>
      <c r="X535" s="188" t="s">
        <v>2870</v>
      </c>
      <c r="Y535" s="186" t="s">
        <v>4024</v>
      </c>
      <c r="Z535" s="186" t="str">
        <f t="shared" si="16"/>
        <v>11 Ciudades y comunidades sostenibles</v>
      </c>
      <c r="AA535" s="188">
        <v>11.3</v>
      </c>
      <c r="AB535" s="186" t="s">
        <v>4463</v>
      </c>
      <c r="AC535" s="186" t="str">
        <f t="shared" si="17"/>
        <v>11.3 De aqui a 2030, aumentar la urbanizacion inclusiva y sostenible y la capacidad para la planificacion y la gestion participativas, integradas y sostenibles de los asentamientos humanos en todos los paises</v>
      </c>
      <c r="AD535" s="162" t="s">
        <v>10442</v>
      </c>
      <c r="AE535" s="162" t="s">
        <v>10443</v>
      </c>
      <c r="AF535" s="162" t="s">
        <v>10444</v>
      </c>
      <c r="AG535" s="162" t="s">
        <v>10445</v>
      </c>
      <c r="AH535" s="162" t="s">
        <v>719</v>
      </c>
      <c r="AI535" s="162" t="s">
        <v>10446</v>
      </c>
      <c r="AJ535" s="162" t="s">
        <v>10447</v>
      </c>
      <c r="AK535" s="162" t="s">
        <v>3968</v>
      </c>
      <c r="AL535" s="162" t="s">
        <v>10448</v>
      </c>
      <c r="AM535" s="162" t="s">
        <v>3996</v>
      </c>
      <c r="AN535" s="162" t="s">
        <v>3997</v>
      </c>
      <c r="AO535" s="162" t="s">
        <v>3998</v>
      </c>
      <c r="AP535" s="162" t="s">
        <v>719</v>
      </c>
      <c r="AQ535" s="162" t="s">
        <v>10100</v>
      </c>
      <c r="AR535" s="162" t="s">
        <v>10449</v>
      </c>
      <c r="AS535" s="162" t="s">
        <v>10450</v>
      </c>
      <c r="AT535" s="162" t="s">
        <v>10451</v>
      </c>
      <c r="AU535" s="162" t="s">
        <v>10452</v>
      </c>
      <c r="AV535" s="162" t="s">
        <v>10426</v>
      </c>
      <c r="AW535" s="162" t="s">
        <v>10451</v>
      </c>
      <c r="AX535" s="162" t="s">
        <v>10452</v>
      </c>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c r="BX535" s="162"/>
    </row>
    <row r="536" spans="1:76" s="157" customFormat="1" ht="15.75" x14ac:dyDescent="0.25">
      <c r="A536" s="185" t="s">
        <v>613</v>
      </c>
      <c r="B536" s="186" t="s">
        <v>12338</v>
      </c>
      <c r="C536" s="186" t="s">
        <v>7164</v>
      </c>
      <c r="D536" s="186" t="s">
        <v>7165</v>
      </c>
      <c r="E536" s="186" t="s">
        <v>7166</v>
      </c>
      <c r="F536" s="186" t="s">
        <v>7167</v>
      </c>
      <c r="G536" s="185" t="s">
        <v>667</v>
      </c>
      <c r="H536" s="187" t="s">
        <v>11625</v>
      </c>
      <c r="I536" s="185" t="s">
        <v>3502</v>
      </c>
      <c r="J536" s="188">
        <v>5</v>
      </c>
      <c r="K536" s="186" t="s">
        <v>11626</v>
      </c>
      <c r="L536" s="188">
        <v>3</v>
      </c>
      <c r="M536" s="186" t="s">
        <v>7725</v>
      </c>
      <c r="N536" s="188" t="s">
        <v>728</v>
      </c>
      <c r="O536" s="186" t="s">
        <v>4021</v>
      </c>
      <c r="P536" s="188">
        <v>1</v>
      </c>
      <c r="Q536" s="186" t="s">
        <v>3957</v>
      </c>
      <c r="R536" s="188" t="s">
        <v>739</v>
      </c>
      <c r="S536" s="186" t="s">
        <v>11627</v>
      </c>
      <c r="T536" s="188" t="s">
        <v>720</v>
      </c>
      <c r="U536" s="186" t="s">
        <v>4020</v>
      </c>
      <c r="V536" s="188" t="s">
        <v>4022</v>
      </c>
      <c r="W536" s="186" t="s">
        <v>4023</v>
      </c>
      <c r="X536" s="188" t="s">
        <v>2870</v>
      </c>
      <c r="Y536" s="186" t="s">
        <v>4024</v>
      </c>
      <c r="Z536" s="186" t="str">
        <f t="shared" si="16"/>
        <v>11 Ciudades y comunidades sostenibles</v>
      </c>
      <c r="AA536" s="188">
        <v>11.5</v>
      </c>
      <c r="AB536" s="186" t="s">
        <v>4025</v>
      </c>
      <c r="AC536" s="186" t="str">
        <f t="shared" si="17"/>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36" s="162" t="s">
        <v>10454</v>
      </c>
      <c r="AE536" s="162" t="s">
        <v>10455</v>
      </c>
      <c r="AF536" s="162" t="s">
        <v>10456</v>
      </c>
      <c r="AG536" s="162" t="s">
        <v>10457</v>
      </c>
      <c r="AH536" s="162" t="s">
        <v>719</v>
      </c>
      <c r="AI536" s="162" t="s">
        <v>10458</v>
      </c>
      <c r="AJ536" s="162" t="s">
        <v>10459</v>
      </c>
      <c r="AK536" s="162" t="s">
        <v>3968</v>
      </c>
      <c r="AL536" s="162" t="s">
        <v>10460</v>
      </c>
      <c r="AM536" s="162" t="s">
        <v>4309</v>
      </c>
      <c r="AN536" s="162" t="s">
        <v>4015</v>
      </c>
      <c r="AO536" s="162" t="s">
        <v>3997</v>
      </c>
      <c r="AP536" s="162" t="s">
        <v>719</v>
      </c>
      <c r="AQ536" s="162" t="s">
        <v>10461</v>
      </c>
      <c r="AR536" s="162" t="s">
        <v>10462</v>
      </c>
      <c r="AS536" s="162" t="s">
        <v>10463</v>
      </c>
      <c r="AT536" s="162" t="s">
        <v>10464</v>
      </c>
      <c r="AU536" s="162" t="s">
        <v>10465</v>
      </c>
      <c r="AV536" s="162" t="s">
        <v>10466</v>
      </c>
      <c r="AW536" s="162" t="s">
        <v>10467</v>
      </c>
      <c r="AX536" s="162" t="s">
        <v>10468</v>
      </c>
      <c r="AY536" s="162" t="s">
        <v>10469</v>
      </c>
      <c r="AZ536" s="162" t="s">
        <v>10467</v>
      </c>
      <c r="BA536" s="162" t="s">
        <v>10468</v>
      </c>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c r="BX536" s="162"/>
    </row>
    <row r="537" spans="1:76" s="157" customFormat="1" ht="15.75" x14ac:dyDescent="0.25">
      <c r="A537" s="185" t="s">
        <v>614</v>
      </c>
      <c r="B537" s="186" t="s">
        <v>12341</v>
      </c>
      <c r="C537" s="186" t="s">
        <v>7204</v>
      </c>
      <c r="D537" s="186" t="s">
        <v>7205</v>
      </c>
      <c r="E537" s="186" t="s">
        <v>7206</v>
      </c>
      <c r="F537" s="186" t="s">
        <v>7207</v>
      </c>
      <c r="G537" s="185" t="s">
        <v>666</v>
      </c>
      <c r="H537" s="187" t="s">
        <v>11619</v>
      </c>
      <c r="I537" s="185" t="s">
        <v>3511</v>
      </c>
      <c r="J537" s="188">
        <v>4</v>
      </c>
      <c r="K537" s="186" t="s">
        <v>4369</v>
      </c>
      <c r="L537" s="188">
        <v>5</v>
      </c>
      <c r="M537" s="186" t="s">
        <v>12327</v>
      </c>
      <c r="N537" s="188" t="s">
        <v>2419</v>
      </c>
      <c r="O537" s="186" t="s">
        <v>12327</v>
      </c>
      <c r="P537" s="188">
        <v>2</v>
      </c>
      <c r="Q537" s="186" t="s">
        <v>11668</v>
      </c>
      <c r="R537" s="188" t="s">
        <v>721</v>
      </c>
      <c r="S537" s="186" t="s">
        <v>11675</v>
      </c>
      <c r="T537" s="188" t="s">
        <v>720</v>
      </c>
      <c r="U537" s="186" t="s">
        <v>4370</v>
      </c>
      <c r="V537" s="188" t="s">
        <v>3987</v>
      </c>
      <c r="W537" s="186" t="s">
        <v>3988</v>
      </c>
      <c r="X537" s="188" t="s">
        <v>2870</v>
      </c>
      <c r="Y537" s="186" t="s">
        <v>4024</v>
      </c>
      <c r="Z537" s="186" t="str">
        <f t="shared" si="16"/>
        <v>11 Ciudades y comunidades sostenibles</v>
      </c>
      <c r="AA537" s="188">
        <v>11.3</v>
      </c>
      <c r="AB537" s="186" t="s">
        <v>4463</v>
      </c>
      <c r="AC537" s="186" t="str">
        <f t="shared" si="17"/>
        <v>11.3 De aqui a 2030, aumentar la urbanizacion inclusiva y sostenible y la capacidad para la planificacion y la gestion participativas, integradas y sostenibles de los asentamientos humanos en todos los paises</v>
      </c>
      <c r="AD537" s="162" t="s">
        <v>10477</v>
      </c>
      <c r="AE537" s="162" t="s">
        <v>10478</v>
      </c>
      <c r="AF537" s="162" t="s">
        <v>10479</v>
      </c>
      <c r="AG537" s="162" t="s">
        <v>10480</v>
      </c>
      <c r="AH537" s="162" t="s">
        <v>5322</v>
      </c>
      <c r="AI537" s="162" t="s">
        <v>10481</v>
      </c>
      <c r="AJ537" s="162" t="s">
        <v>10482</v>
      </c>
      <c r="AK537" s="162" t="s">
        <v>3968</v>
      </c>
      <c r="AL537" s="162" t="s">
        <v>10483</v>
      </c>
      <c r="AM537" s="162" t="s">
        <v>5566</v>
      </c>
      <c r="AN537" s="162" t="s">
        <v>4309</v>
      </c>
      <c r="AO537" s="162" t="s">
        <v>4219</v>
      </c>
      <c r="AP537" s="162" t="s">
        <v>5322</v>
      </c>
      <c r="AQ537" s="162" t="s">
        <v>10484</v>
      </c>
      <c r="AR537" s="162" t="s">
        <v>10485</v>
      </c>
      <c r="AS537" s="162" t="s">
        <v>10486</v>
      </c>
      <c r="AT537" s="162" t="s">
        <v>10487</v>
      </c>
      <c r="AU537" s="162" t="s">
        <v>10488</v>
      </c>
      <c r="AV537" s="162" t="s">
        <v>10489</v>
      </c>
      <c r="AW537" s="162" t="s">
        <v>10487</v>
      </c>
      <c r="AX537" s="162" t="s">
        <v>10488</v>
      </c>
      <c r="AY537" s="162" t="s">
        <v>10490</v>
      </c>
      <c r="AZ537" s="162" t="s">
        <v>10487</v>
      </c>
      <c r="BA537" s="162" t="s">
        <v>10488</v>
      </c>
      <c r="BB537" s="162" t="s">
        <v>10491</v>
      </c>
      <c r="BC537" s="162" t="s">
        <v>10492</v>
      </c>
      <c r="BD537" s="162" t="s">
        <v>10493</v>
      </c>
      <c r="BE537" s="162" t="s">
        <v>10494</v>
      </c>
      <c r="BF537" s="162" t="s">
        <v>10492</v>
      </c>
      <c r="BG537" s="162" t="s">
        <v>5897</v>
      </c>
      <c r="BH537" s="162"/>
      <c r="BI537" s="162"/>
      <c r="BJ537" s="162"/>
      <c r="BK537" s="162"/>
      <c r="BL537" s="162"/>
      <c r="BM537" s="162"/>
      <c r="BN537" s="162"/>
      <c r="BO537" s="162"/>
      <c r="BP537" s="162"/>
      <c r="BQ537" s="162"/>
      <c r="BR537" s="162"/>
      <c r="BS537" s="162"/>
      <c r="BT537" s="162"/>
      <c r="BU537" s="162"/>
      <c r="BV537" s="162"/>
      <c r="BW537" s="162"/>
      <c r="BX537" s="162"/>
    </row>
    <row r="538" spans="1:76" s="157" customFormat="1" ht="15.75" x14ac:dyDescent="0.25">
      <c r="A538" s="185" t="s">
        <v>614</v>
      </c>
      <c r="B538" s="186" t="s">
        <v>12341</v>
      </c>
      <c r="C538" s="186" t="s">
        <v>7204</v>
      </c>
      <c r="D538" s="186" t="s">
        <v>7205</v>
      </c>
      <c r="E538" s="186" t="s">
        <v>7206</v>
      </c>
      <c r="F538" s="186" t="s">
        <v>7207</v>
      </c>
      <c r="G538" s="185" t="s">
        <v>3862</v>
      </c>
      <c r="H538" s="187" t="s">
        <v>11623</v>
      </c>
      <c r="I538" s="185" t="s">
        <v>12342</v>
      </c>
      <c r="J538" s="188">
        <v>4</v>
      </c>
      <c r="K538" s="186" t="s">
        <v>4369</v>
      </c>
      <c r="L538" s="188">
        <v>5</v>
      </c>
      <c r="M538" s="186" t="s">
        <v>12327</v>
      </c>
      <c r="N538" s="188" t="s">
        <v>2419</v>
      </c>
      <c r="O538" s="186" t="s">
        <v>12327</v>
      </c>
      <c r="P538" s="188">
        <v>2</v>
      </c>
      <c r="Q538" s="186" t="s">
        <v>11668</v>
      </c>
      <c r="R538" s="188" t="s">
        <v>721</v>
      </c>
      <c r="S538" s="186" t="s">
        <v>11675</v>
      </c>
      <c r="T538" s="188" t="s">
        <v>720</v>
      </c>
      <c r="U538" s="186" t="s">
        <v>4370</v>
      </c>
      <c r="V538" s="188" t="s">
        <v>4005</v>
      </c>
      <c r="W538" s="186" t="s">
        <v>4006</v>
      </c>
      <c r="X538" s="188" t="s">
        <v>2870</v>
      </c>
      <c r="Y538" s="186" t="s">
        <v>4024</v>
      </c>
      <c r="Z538" s="186" t="str">
        <f t="shared" si="16"/>
        <v>11 Ciudades y comunidades sostenibles</v>
      </c>
      <c r="AA538" s="188">
        <v>11.3</v>
      </c>
      <c r="AB538" s="186" t="s">
        <v>4463</v>
      </c>
      <c r="AC538" s="186" t="str">
        <f t="shared" si="17"/>
        <v>11.3 De aqui a 2030, aumentar la urbanizacion inclusiva y sostenible y la capacidad para la planificacion y la gestion participativas, integradas y sostenibles de los asentamientos humanos en todos los paises</v>
      </c>
      <c r="AD538" s="162" t="s">
        <v>5620</v>
      </c>
      <c r="AE538" s="162" t="s">
        <v>4502</v>
      </c>
      <c r="AF538" s="162" t="s">
        <v>3991</v>
      </c>
      <c r="AG538" s="162" t="s">
        <v>4507</v>
      </c>
      <c r="AH538" s="162" t="s">
        <v>719</v>
      </c>
      <c r="AI538" s="162" t="s">
        <v>10078</v>
      </c>
      <c r="AJ538" s="162" t="s">
        <v>10495</v>
      </c>
      <c r="AK538" s="162" t="s">
        <v>3968</v>
      </c>
      <c r="AL538" s="162" t="s">
        <v>10483</v>
      </c>
      <c r="AM538" s="162" t="s">
        <v>4141</v>
      </c>
      <c r="AN538" s="162" t="s">
        <v>4218</v>
      </c>
      <c r="AO538" s="162" t="s">
        <v>5334</v>
      </c>
      <c r="AP538" s="162" t="s">
        <v>719</v>
      </c>
      <c r="AQ538" s="162" t="s">
        <v>10496</v>
      </c>
      <c r="AR538" s="162" t="s">
        <v>10497</v>
      </c>
      <c r="AS538" s="162" t="s">
        <v>10498</v>
      </c>
      <c r="AT538" s="162" t="s">
        <v>10499</v>
      </c>
      <c r="AU538" s="162" t="s">
        <v>5897</v>
      </c>
      <c r="AV538" s="162" t="s">
        <v>10500</v>
      </c>
      <c r="AW538" s="162" t="s">
        <v>10499</v>
      </c>
      <c r="AX538" s="162" t="s">
        <v>5897</v>
      </c>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c r="BX538" s="162"/>
    </row>
    <row r="539" spans="1:76" s="157" customFormat="1" ht="15.75" x14ac:dyDescent="0.25">
      <c r="A539" s="185" t="s">
        <v>614</v>
      </c>
      <c r="B539" s="186" t="s">
        <v>12341</v>
      </c>
      <c r="C539" s="186" t="s">
        <v>7204</v>
      </c>
      <c r="D539" s="186" t="s">
        <v>7205</v>
      </c>
      <c r="E539" s="186" t="s">
        <v>7206</v>
      </c>
      <c r="F539" s="186" t="s">
        <v>7207</v>
      </c>
      <c r="G539" s="185" t="s">
        <v>667</v>
      </c>
      <c r="H539" s="187" t="s">
        <v>11625</v>
      </c>
      <c r="I539" s="185" t="s">
        <v>3509</v>
      </c>
      <c r="J539" s="188">
        <v>5</v>
      </c>
      <c r="K539" s="186" t="s">
        <v>11626</v>
      </c>
      <c r="L539" s="188">
        <v>3</v>
      </c>
      <c r="M539" s="186" t="s">
        <v>7725</v>
      </c>
      <c r="N539" s="188" t="s">
        <v>728</v>
      </c>
      <c r="O539" s="186" t="s">
        <v>4021</v>
      </c>
      <c r="P539" s="188">
        <v>1</v>
      </c>
      <c r="Q539" s="186" t="s">
        <v>3957</v>
      </c>
      <c r="R539" s="188" t="s">
        <v>739</v>
      </c>
      <c r="S539" s="186" t="s">
        <v>11627</v>
      </c>
      <c r="T539" s="188" t="s">
        <v>720</v>
      </c>
      <c r="U539" s="186" t="s">
        <v>4020</v>
      </c>
      <c r="V539" s="188" t="s">
        <v>4022</v>
      </c>
      <c r="W539" s="186" t="s">
        <v>4023</v>
      </c>
      <c r="X539" s="188" t="s">
        <v>2870</v>
      </c>
      <c r="Y539" s="186" t="s">
        <v>4024</v>
      </c>
      <c r="Z539" s="186" t="str">
        <f t="shared" si="16"/>
        <v>11 Ciudades y comunidades sostenibles</v>
      </c>
      <c r="AA539" s="188">
        <v>11.5</v>
      </c>
      <c r="AB539" s="186" t="s">
        <v>4025</v>
      </c>
      <c r="AC539" s="186" t="str">
        <f t="shared" si="17"/>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39" s="162" t="s">
        <v>5974</v>
      </c>
      <c r="AE539" s="162" t="s">
        <v>6685</v>
      </c>
      <c r="AF539" s="162" t="s">
        <v>4076</v>
      </c>
      <c r="AG539" s="162" t="s">
        <v>4516</v>
      </c>
      <c r="AH539" s="162" t="s">
        <v>719</v>
      </c>
      <c r="AI539" s="162" t="s">
        <v>10086</v>
      </c>
      <c r="AJ539" s="162" t="s">
        <v>10087</v>
      </c>
      <c r="AK539" s="162" t="s">
        <v>4013</v>
      </c>
      <c r="AL539" s="162" t="s">
        <v>10483</v>
      </c>
      <c r="AM539" s="162" t="s">
        <v>4309</v>
      </c>
      <c r="AN539" s="162" t="s">
        <v>4218</v>
      </c>
      <c r="AO539" s="162" t="s">
        <v>5553</v>
      </c>
      <c r="AP539" s="162" t="s">
        <v>719</v>
      </c>
      <c r="AQ539" s="162" t="s">
        <v>10362</v>
      </c>
      <c r="AR539" s="162" t="s">
        <v>10090</v>
      </c>
      <c r="AS539" s="162" t="s">
        <v>10501</v>
      </c>
      <c r="AT539" s="162" t="s">
        <v>10499</v>
      </c>
      <c r="AU539" s="162" t="s">
        <v>5897</v>
      </c>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c r="BX539" s="162"/>
    </row>
    <row r="540" spans="1:76" s="157" customFormat="1" ht="15.75" x14ac:dyDescent="0.25">
      <c r="A540" s="185" t="s">
        <v>614</v>
      </c>
      <c r="B540" s="186" t="s">
        <v>12341</v>
      </c>
      <c r="C540" s="186" t="s">
        <v>7204</v>
      </c>
      <c r="D540" s="186" t="s">
        <v>7205</v>
      </c>
      <c r="E540" s="186" t="s">
        <v>7206</v>
      </c>
      <c r="F540" s="186" t="s">
        <v>7207</v>
      </c>
      <c r="G540" s="185" t="s">
        <v>3888</v>
      </c>
      <c r="H540" s="187" t="s">
        <v>12343</v>
      </c>
      <c r="I540" s="185" t="s">
        <v>12344</v>
      </c>
      <c r="J540" s="188">
        <v>4</v>
      </c>
      <c r="K540" s="186" t="s">
        <v>4369</v>
      </c>
      <c r="L540" s="188">
        <v>5</v>
      </c>
      <c r="M540" s="186" t="s">
        <v>12327</v>
      </c>
      <c r="N540" s="188" t="s">
        <v>2419</v>
      </c>
      <c r="O540" s="186" t="s">
        <v>12327</v>
      </c>
      <c r="P540" s="188">
        <v>2</v>
      </c>
      <c r="Q540" s="186" t="s">
        <v>11668</v>
      </c>
      <c r="R540" s="188" t="s">
        <v>721</v>
      </c>
      <c r="S540" s="186" t="s">
        <v>11675</v>
      </c>
      <c r="T540" s="188" t="s">
        <v>720</v>
      </c>
      <c r="U540" s="186" t="s">
        <v>4370</v>
      </c>
      <c r="V540" s="188" t="s">
        <v>12328</v>
      </c>
      <c r="W540" s="186" t="s">
        <v>7088</v>
      </c>
      <c r="X540" s="188" t="s">
        <v>2870</v>
      </c>
      <c r="Y540" s="186" t="s">
        <v>4024</v>
      </c>
      <c r="Z540" s="186" t="str">
        <f t="shared" si="16"/>
        <v>11 Ciudades y comunidades sostenibles</v>
      </c>
      <c r="AA540" s="188">
        <v>11.4</v>
      </c>
      <c r="AB540" s="186" t="s">
        <v>4373</v>
      </c>
      <c r="AC540" s="186" t="str">
        <f t="shared" si="17"/>
        <v>11.4 Redoblar los esfuerzos para proteger y salvaguardar el patrimonio cultural y natural del mundo</v>
      </c>
      <c r="AD540" s="162" t="s">
        <v>10502</v>
      </c>
      <c r="AE540" s="162" t="s">
        <v>10503</v>
      </c>
      <c r="AF540" s="162" t="s">
        <v>10504</v>
      </c>
      <c r="AG540" s="162" t="s">
        <v>10505</v>
      </c>
      <c r="AH540" s="162" t="s">
        <v>5322</v>
      </c>
      <c r="AI540" s="162" t="s">
        <v>10506</v>
      </c>
      <c r="AJ540" s="162" t="s">
        <v>10507</v>
      </c>
      <c r="AK540" s="162" t="s">
        <v>3968</v>
      </c>
      <c r="AL540" s="162" t="s">
        <v>10508</v>
      </c>
      <c r="AM540" s="162" t="s">
        <v>4309</v>
      </c>
      <c r="AN540" s="162" t="s">
        <v>3996</v>
      </c>
      <c r="AO540" s="162" t="s">
        <v>4915</v>
      </c>
      <c r="AP540" s="162" t="s">
        <v>5322</v>
      </c>
      <c r="AQ540" s="162" t="s">
        <v>10100</v>
      </c>
      <c r="AR540" s="162" t="s">
        <v>10509</v>
      </c>
      <c r="AS540" s="162" t="s">
        <v>10510</v>
      </c>
      <c r="AT540" s="162" t="s">
        <v>10511</v>
      </c>
      <c r="AU540" s="162" t="s">
        <v>10512</v>
      </c>
      <c r="AV540" s="162" t="s">
        <v>10426</v>
      </c>
      <c r="AW540" s="162" t="s">
        <v>10511</v>
      </c>
      <c r="AX540" s="162" t="s">
        <v>10512</v>
      </c>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row>
    <row r="541" spans="1:76" s="157" customFormat="1" ht="15.75" x14ac:dyDescent="0.25">
      <c r="A541" s="185" t="s">
        <v>616</v>
      </c>
      <c r="B541" s="186" t="s">
        <v>12345</v>
      </c>
      <c r="C541" s="186" t="s">
        <v>12346</v>
      </c>
      <c r="D541" s="186" t="s">
        <v>12347</v>
      </c>
      <c r="E541" s="186" t="s">
        <v>7272</v>
      </c>
      <c r="F541" s="186" t="s">
        <v>7243</v>
      </c>
      <c r="G541" s="185" t="s">
        <v>3828</v>
      </c>
      <c r="H541" s="187" t="s">
        <v>12348</v>
      </c>
      <c r="I541" s="185" t="s">
        <v>12349</v>
      </c>
      <c r="J541" s="188">
        <v>2</v>
      </c>
      <c r="K541" s="186" t="s">
        <v>4175</v>
      </c>
      <c r="L541" s="188">
        <v>1</v>
      </c>
      <c r="M541" s="186" t="s">
        <v>4176</v>
      </c>
      <c r="N541" s="188">
        <v>7</v>
      </c>
      <c r="O541" s="186" t="s">
        <v>7244</v>
      </c>
      <c r="P541" s="188">
        <v>3</v>
      </c>
      <c r="Q541" s="186" t="s">
        <v>11642</v>
      </c>
      <c r="R541" s="188" t="s">
        <v>719</v>
      </c>
      <c r="S541" s="186" t="s">
        <v>11649</v>
      </c>
      <c r="T541" s="188" t="s">
        <v>720</v>
      </c>
      <c r="U541" s="186" t="s">
        <v>12350</v>
      </c>
      <c r="V541" s="188" t="s">
        <v>7245</v>
      </c>
      <c r="W541" s="186" t="s">
        <v>7246</v>
      </c>
      <c r="X541" s="188" t="s">
        <v>747</v>
      </c>
      <c r="Y541" s="186" t="s">
        <v>4179</v>
      </c>
      <c r="Z541" s="186" t="str">
        <f t="shared" si="16"/>
        <v>8 Trabajo decente y crecimiento economico</v>
      </c>
      <c r="AA541" s="188">
        <v>8.8000000000000007</v>
      </c>
      <c r="AB541" s="186" t="s">
        <v>7247</v>
      </c>
      <c r="AC541" s="186" t="str">
        <f t="shared" si="17"/>
        <v>8.8 Proteger los derechos laborales y promover un entorno de trabajo seguro y sin riesgos para todos los trabajadores, incluidos los trabajadores migrantes, en particular las mujeres migrantes y las personas con empleos precarios</v>
      </c>
      <c r="AD541" s="162" t="s">
        <v>10515</v>
      </c>
      <c r="AE541" s="162" t="s">
        <v>10516</v>
      </c>
      <c r="AF541" s="162" t="s">
        <v>10517</v>
      </c>
      <c r="AG541" s="162" t="s">
        <v>10518</v>
      </c>
      <c r="AH541" s="162" t="s">
        <v>719</v>
      </c>
      <c r="AI541" s="162" t="s">
        <v>10519</v>
      </c>
      <c r="AJ541" s="162" t="s">
        <v>10520</v>
      </c>
      <c r="AK541" s="162" t="s">
        <v>3968</v>
      </c>
      <c r="AL541" s="162" t="s">
        <v>10521</v>
      </c>
      <c r="AM541" s="162" t="s">
        <v>3996</v>
      </c>
      <c r="AN541" s="162" t="s">
        <v>3997</v>
      </c>
      <c r="AO541" s="162" t="s">
        <v>3998</v>
      </c>
      <c r="AP541" s="162" t="s">
        <v>719</v>
      </c>
      <c r="AQ541" s="162" t="s">
        <v>10522</v>
      </c>
      <c r="AR541" s="162" t="s">
        <v>10523</v>
      </c>
      <c r="AS541" s="162" t="s">
        <v>10524</v>
      </c>
      <c r="AT541" s="162" t="s">
        <v>10525</v>
      </c>
      <c r="AU541" s="162" t="s">
        <v>10526</v>
      </c>
      <c r="AV541" s="162" t="s">
        <v>10527</v>
      </c>
      <c r="AW541" s="162" t="s">
        <v>10528</v>
      </c>
      <c r="AX541" s="162" t="s">
        <v>10529</v>
      </c>
      <c r="AY541" s="162" t="s">
        <v>10530</v>
      </c>
      <c r="AZ541" s="162" t="s">
        <v>10528</v>
      </c>
      <c r="BA541" s="162" t="s">
        <v>10529</v>
      </c>
      <c r="BB541" s="162" t="s">
        <v>10531</v>
      </c>
      <c r="BC541" s="162" t="s">
        <v>10525</v>
      </c>
      <c r="BD541" s="162" t="s">
        <v>10526</v>
      </c>
      <c r="BE541" s="162"/>
      <c r="BF541" s="162"/>
      <c r="BG541" s="162"/>
      <c r="BH541" s="162"/>
      <c r="BI541" s="162"/>
      <c r="BJ541" s="162"/>
      <c r="BK541" s="162"/>
      <c r="BL541" s="162"/>
      <c r="BM541" s="162"/>
      <c r="BN541" s="162"/>
      <c r="BO541" s="162"/>
      <c r="BP541" s="162"/>
      <c r="BQ541" s="162"/>
      <c r="BR541" s="162"/>
      <c r="BS541" s="162"/>
      <c r="BT541" s="162"/>
      <c r="BU541" s="162"/>
      <c r="BV541" s="162"/>
      <c r="BW541" s="162"/>
      <c r="BX541" s="162"/>
    </row>
    <row r="542" spans="1:76" s="157" customFormat="1" ht="15.75" x14ac:dyDescent="0.25">
      <c r="A542" s="185" t="s">
        <v>616</v>
      </c>
      <c r="B542" s="186" t="s">
        <v>12345</v>
      </c>
      <c r="C542" s="186" t="s">
        <v>12346</v>
      </c>
      <c r="D542" s="186" t="s">
        <v>12347</v>
      </c>
      <c r="E542" s="186" t="s">
        <v>7272</v>
      </c>
      <c r="F542" s="186" t="s">
        <v>7243</v>
      </c>
      <c r="G542" s="185" t="s">
        <v>666</v>
      </c>
      <c r="H542" s="187" t="s">
        <v>11619</v>
      </c>
      <c r="I542" s="185" t="s">
        <v>3523</v>
      </c>
      <c r="J542" s="188">
        <v>2</v>
      </c>
      <c r="K542" s="186" t="s">
        <v>4175</v>
      </c>
      <c r="L542" s="188">
        <v>1</v>
      </c>
      <c r="M542" s="186" t="s">
        <v>4176</v>
      </c>
      <c r="N542" s="188" t="s">
        <v>739</v>
      </c>
      <c r="O542" s="186" t="s">
        <v>7244</v>
      </c>
      <c r="P542" s="188">
        <v>3</v>
      </c>
      <c r="Q542" s="186" t="s">
        <v>11642</v>
      </c>
      <c r="R542" s="188" t="s">
        <v>719</v>
      </c>
      <c r="S542" s="186" t="s">
        <v>11649</v>
      </c>
      <c r="T542" s="188" t="s">
        <v>720</v>
      </c>
      <c r="U542" s="186" t="s">
        <v>12350</v>
      </c>
      <c r="V542" s="188" t="s">
        <v>3987</v>
      </c>
      <c r="W542" s="186" t="s">
        <v>3988</v>
      </c>
      <c r="X542" s="188" t="s">
        <v>747</v>
      </c>
      <c r="Y542" s="186" t="s">
        <v>4179</v>
      </c>
      <c r="Z542" s="186" t="str">
        <f t="shared" si="16"/>
        <v>8 Trabajo decente y crecimiento economico</v>
      </c>
      <c r="AA542" s="188">
        <v>8.8000000000000007</v>
      </c>
      <c r="AB542" s="186" t="s">
        <v>7247</v>
      </c>
      <c r="AC542" s="186" t="str">
        <f t="shared" si="17"/>
        <v>8.8 Proteger los derechos laborales y promover un entorno de trabajo seguro y sin riesgos para todos los trabajadores, incluidos los trabajadores migrantes, en particular las mujeres migrantes y las personas con empleos precarios</v>
      </c>
      <c r="AD542" s="162" t="s">
        <v>10533</v>
      </c>
      <c r="AE542" s="162" t="s">
        <v>10534</v>
      </c>
      <c r="AF542" s="162" t="s">
        <v>10535</v>
      </c>
      <c r="AG542" s="162" t="s">
        <v>10536</v>
      </c>
      <c r="AH542" s="162" t="s">
        <v>719</v>
      </c>
      <c r="AI542" s="162" t="s">
        <v>10537</v>
      </c>
      <c r="AJ542" s="162" t="s">
        <v>10538</v>
      </c>
      <c r="AK542" s="162" t="s">
        <v>3968</v>
      </c>
      <c r="AL542" s="162" t="s">
        <v>10539</v>
      </c>
      <c r="AM542" s="162" t="s">
        <v>3996</v>
      </c>
      <c r="AN542" s="162" t="s">
        <v>3997</v>
      </c>
      <c r="AO542" s="162" t="s">
        <v>3998</v>
      </c>
      <c r="AP542" s="162" t="s">
        <v>719</v>
      </c>
      <c r="AQ542" s="162" t="s">
        <v>10540</v>
      </c>
      <c r="AR542" s="162" t="s">
        <v>10541</v>
      </c>
      <c r="AS542" s="162" t="s">
        <v>10542</v>
      </c>
      <c r="AT542" s="162" t="s">
        <v>10543</v>
      </c>
      <c r="AU542" s="162" t="s">
        <v>10544</v>
      </c>
      <c r="AV542" s="162" t="s">
        <v>10545</v>
      </c>
      <c r="AW542" s="162" t="s">
        <v>10543</v>
      </c>
      <c r="AX542" s="162" t="s">
        <v>10544</v>
      </c>
      <c r="AY542" s="162" t="s">
        <v>10546</v>
      </c>
      <c r="AZ542" s="162" t="s">
        <v>10543</v>
      </c>
      <c r="BA542" s="162" t="s">
        <v>10544</v>
      </c>
      <c r="BB542" s="162" t="s">
        <v>10547</v>
      </c>
      <c r="BC542" s="162" t="s">
        <v>10543</v>
      </c>
      <c r="BD542" s="162" t="s">
        <v>10544</v>
      </c>
      <c r="BE542" s="162"/>
      <c r="BF542" s="162"/>
      <c r="BG542" s="162"/>
      <c r="BH542" s="162"/>
      <c r="BI542" s="162"/>
      <c r="BJ542" s="162"/>
      <c r="BK542" s="162"/>
      <c r="BL542" s="162"/>
      <c r="BM542" s="162"/>
      <c r="BN542" s="162"/>
      <c r="BO542" s="162"/>
      <c r="BP542" s="162"/>
      <c r="BQ542" s="162"/>
      <c r="BR542" s="162"/>
      <c r="BS542" s="162"/>
      <c r="BT542" s="162"/>
      <c r="BU542" s="162"/>
      <c r="BV542" s="162"/>
      <c r="BW542" s="162"/>
      <c r="BX542" s="162"/>
    </row>
    <row r="543" spans="1:76" s="157" customFormat="1" ht="15.75" x14ac:dyDescent="0.25">
      <c r="A543" s="185" t="s">
        <v>616</v>
      </c>
      <c r="B543" s="186" t="s">
        <v>12345</v>
      </c>
      <c r="C543" s="186" t="s">
        <v>12346</v>
      </c>
      <c r="D543" s="186" t="s">
        <v>12347</v>
      </c>
      <c r="E543" s="186" t="s">
        <v>7272</v>
      </c>
      <c r="F543" s="186" t="s">
        <v>7243</v>
      </c>
      <c r="G543" s="185" t="s">
        <v>3862</v>
      </c>
      <c r="H543" s="187" t="s">
        <v>11623</v>
      </c>
      <c r="I543" s="185" t="s">
        <v>12351</v>
      </c>
      <c r="J543" s="188">
        <v>2</v>
      </c>
      <c r="K543" s="186" t="s">
        <v>4175</v>
      </c>
      <c r="L543" s="188">
        <v>1</v>
      </c>
      <c r="M543" s="186" t="s">
        <v>4176</v>
      </c>
      <c r="N543" s="188" t="s">
        <v>739</v>
      </c>
      <c r="O543" s="186" t="s">
        <v>7244</v>
      </c>
      <c r="P543" s="188">
        <v>3</v>
      </c>
      <c r="Q543" s="186" t="s">
        <v>11642</v>
      </c>
      <c r="R543" s="188" t="s">
        <v>719</v>
      </c>
      <c r="S543" s="186" t="s">
        <v>11649</v>
      </c>
      <c r="T543" s="188" t="s">
        <v>720</v>
      </c>
      <c r="U543" s="186" t="s">
        <v>12350</v>
      </c>
      <c r="V543" s="188" t="s">
        <v>4005</v>
      </c>
      <c r="W543" s="186" t="s">
        <v>4006</v>
      </c>
      <c r="X543" s="188" t="s">
        <v>747</v>
      </c>
      <c r="Y543" s="186" t="s">
        <v>4179</v>
      </c>
      <c r="Z543" s="186" t="str">
        <f t="shared" si="16"/>
        <v>8 Trabajo decente y crecimiento economico</v>
      </c>
      <c r="AA543" s="188">
        <v>8.8000000000000007</v>
      </c>
      <c r="AB543" s="186" t="s">
        <v>7247</v>
      </c>
      <c r="AC543" s="186" t="str">
        <f t="shared" si="17"/>
        <v>8.8 Proteger los derechos laborales y promover un entorno de trabajo seguro y sin riesgos para todos los trabajadores, incluidos los trabajadores migrantes, en particular las mujeres migrantes y las personas con empleos precarios</v>
      </c>
      <c r="AD543" s="162" t="s">
        <v>10549</v>
      </c>
      <c r="AE543" s="162" t="s">
        <v>10550</v>
      </c>
      <c r="AF543" s="162" t="s">
        <v>10551</v>
      </c>
      <c r="AG543" s="162" t="s">
        <v>10552</v>
      </c>
      <c r="AH543" s="162" t="s">
        <v>719</v>
      </c>
      <c r="AI543" s="162" t="s">
        <v>10553</v>
      </c>
      <c r="AJ543" s="162" t="s">
        <v>10554</v>
      </c>
      <c r="AK543" s="162" t="s">
        <v>3968</v>
      </c>
      <c r="AL543" s="162" t="s">
        <v>10555</v>
      </c>
      <c r="AM543" s="162" t="s">
        <v>3996</v>
      </c>
      <c r="AN543" s="162" t="s">
        <v>5334</v>
      </c>
      <c r="AO543" s="162" t="s">
        <v>3998</v>
      </c>
      <c r="AP543" s="162" t="s">
        <v>719</v>
      </c>
      <c r="AQ543" s="162" t="s">
        <v>10556</v>
      </c>
      <c r="AR543" s="162" t="s">
        <v>10557</v>
      </c>
      <c r="AS543" s="162" t="s">
        <v>10558</v>
      </c>
      <c r="AT543" s="162" t="s">
        <v>10559</v>
      </c>
      <c r="AU543" s="162" t="s">
        <v>10560</v>
      </c>
      <c r="AV543" s="162" t="s">
        <v>10561</v>
      </c>
      <c r="AW543" s="162" t="s">
        <v>10562</v>
      </c>
      <c r="AX543" s="162" t="s">
        <v>10563</v>
      </c>
      <c r="AY543" s="162" t="s">
        <v>10564</v>
      </c>
      <c r="AZ543" s="162" t="s">
        <v>10565</v>
      </c>
      <c r="BA543" s="162" t="s">
        <v>10566</v>
      </c>
      <c r="BB543" s="162" t="s">
        <v>10567</v>
      </c>
      <c r="BC543" s="162" t="s">
        <v>10568</v>
      </c>
      <c r="BD543" s="162" t="s">
        <v>10569</v>
      </c>
      <c r="BE543" s="162"/>
      <c r="BF543" s="162"/>
      <c r="BG543" s="162"/>
      <c r="BH543" s="162"/>
      <c r="BI543" s="162"/>
      <c r="BJ543" s="162"/>
      <c r="BK543" s="162"/>
      <c r="BL543" s="162"/>
      <c r="BM543" s="162"/>
      <c r="BN543" s="162"/>
      <c r="BO543" s="162"/>
      <c r="BP543" s="162"/>
      <c r="BQ543" s="162"/>
      <c r="BR543" s="162"/>
      <c r="BS543" s="162"/>
      <c r="BT543" s="162"/>
      <c r="BU543" s="162"/>
      <c r="BV543" s="162"/>
      <c r="BW543" s="162"/>
      <c r="BX543" s="162"/>
    </row>
    <row r="544" spans="1:76" s="157" customFormat="1" ht="15.75" x14ac:dyDescent="0.25">
      <c r="A544" s="185" t="s">
        <v>616</v>
      </c>
      <c r="B544" s="186" t="s">
        <v>12345</v>
      </c>
      <c r="C544" s="186" t="s">
        <v>12346</v>
      </c>
      <c r="D544" s="186" t="s">
        <v>12347</v>
      </c>
      <c r="E544" s="186" t="s">
        <v>7272</v>
      </c>
      <c r="F544" s="186" t="s">
        <v>7243</v>
      </c>
      <c r="G544" s="185" t="s">
        <v>667</v>
      </c>
      <c r="H544" s="187" t="s">
        <v>11625</v>
      </c>
      <c r="I544" s="185" t="s">
        <v>12352</v>
      </c>
      <c r="J544" s="188">
        <v>5</v>
      </c>
      <c r="K544" s="186" t="s">
        <v>11626</v>
      </c>
      <c r="L544" s="188">
        <v>3</v>
      </c>
      <c r="M544" s="186" t="s">
        <v>7725</v>
      </c>
      <c r="N544" s="188" t="s">
        <v>728</v>
      </c>
      <c r="O544" s="186" t="s">
        <v>4021</v>
      </c>
      <c r="P544" s="188">
        <v>1</v>
      </c>
      <c r="Q544" s="186" t="s">
        <v>3957</v>
      </c>
      <c r="R544" s="188" t="s">
        <v>739</v>
      </c>
      <c r="S544" s="186" t="s">
        <v>11627</v>
      </c>
      <c r="T544" s="188" t="s">
        <v>720</v>
      </c>
      <c r="U544" s="186" t="s">
        <v>4020</v>
      </c>
      <c r="V544" s="188" t="s">
        <v>4022</v>
      </c>
      <c r="W544" s="186" t="s">
        <v>4023</v>
      </c>
      <c r="X544" s="188" t="s">
        <v>747</v>
      </c>
      <c r="Y544" s="186" t="s">
        <v>4179</v>
      </c>
      <c r="Z544" s="186" t="str">
        <f t="shared" si="16"/>
        <v>8 Trabajo decente y crecimiento economico</v>
      </c>
      <c r="AA544" s="188">
        <v>8.8000000000000007</v>
      </c>
      <c r="AB544" s="186" t="s">
        <v>7247</v>
      </c>
      <c r="AC544" s="186" t="str">
        <f t="shared" si="17"/>
        <v>8.8 Proteger los derechos laborales y promover un entorno de trabajo seguro y sin riesgos para todos los trabajadores, incluidos los trabajadores migrantes, en particular las mujeres migrantes y las personas con empleos precarios</v>
      </c>
      <c r="AD544" s="162" t="s">
        <v>10572</v>
      </c>
      <c r="AE544" s="162" t="s">
        <v>10573</v>
      </c>
      <c r="AF544" s="162" t="s">
        <v>10574</v>
      </c>
      <c r="AG544" s="162" t="s">
        <v>10575</v>
      </c>
      <c r="AH544" s="162" t="s">
        <v>719</v>
      </c>
      <c r="AI544" s="162" t="s">
        <v>10576</v>
      </c>
      <c r="AJ544" s="162" t="s">
        <v>10577</v>
      </c>
      <c r="AK544" s="162" t="s">
        <v>3968</v>
      </c>
      <c r="AL544" s="162" t="s">
        <v>10578</v>
      </c>
      <c r="AM544" s="162" t="s">
        <v>3996</v>
      </c>
      <c r="AN544" s="162" t="s">
        <v>3997</v>
      </c>
      <c r="AO544" s="162" t="s">
        <v>3998</v>
      </c>
      <c r="AP544" s="162" t="s">
        <v>719</v>
      </c>
      <c r="AQ544" s="162" t="s">
        <v>10579</v>
      </c>
      <c r="AR544" s="162" t="s">
        <v>10580</v>
      </c>
      <c r="AS544" s="162" t="s">
        <v>10581</v>
      </c>
      <c r="AT544" s="162" t="s">
        <v>10582</v>
      </c>
      <c r="AU544" s="162" t="s">
        <v>10583</v>
      </c>
      <c r="AV544" s="162" t="s">
        <v>10584</v>
      </c>
      <c r="AW544" s="162" t="s">
        <v>10585</v>
      </c>
      <c r="AX544" s="162" t="s">
        <v>10586</v>
      </c>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2"/>
      <c r="BW544" s="162"/>
      <c r="BX544" s="162"/>
    </row>
    <row r="545" spans="1:76" s="157" customFormat="1" ht="15.75" x14ac:dyDescent="0.25">
      <c r="A545" s="185" t="s">
        <v>616</v>
      </c>
      <c r="B545" s="186" t="s">
        <v>12345</v>
      </c>
      <c r="C545" s="186" t="s">
        <v>12346</v>
      </c>
      <c r="D545" s="186" t="s">
        <v>12347</v>
      </c>
      <c r="E545" s="186" t="s">
        <v>7272</v>
      </c>
      <c r="F545" s="186" t="s">
        <v>7243</v>
      </c>
      <c r="G545" s="185" t="s">
        <v>682</v>
      </c>
      <c r="H545" s="187" t="s">
        <v>12353</v>
      </c>
      <c r="I545" s="185" t="s">
        <v>3520</v>
      </c>
      <c r="J545" s="188">
        <v>2</v>
      </c>
      <c r="K545" s="186" t="s">
        <v>4175</v>
      </c>
      <c r="L545" s="188">
        <v>1</v>
      </c>
      <c r="M545" s="186" t="s">
        <v>4176</v>
      </c>
      <c r="N545" s="188" t="s">
        <v>746</v>
      </c>
      <c r="O545" s="186" t="s">
        <v>7292</v>
      </c>
      <c r="P545" s="188">
        <v>2</v>
      </c>
      <c r="Q545" s="186" t="s">
        <v>11668</v>
      </c>
      <c r="R545" s="188" t="s">
        <v>746</v>
      </c>
      <c r="S545" s="186" t="s">
        <v>11687</v>
      </c>
      <c r="T545" s="188" t="s">
        <v>721</v>
      </c>
      <c r="U545" s="186" t="s">
        <v>7293</v>
      </c>
      <c r="V545" s="188" t="s">
        <v>7294</v>
      </c>
      <c r="W545" s="186" t="s">
        <v>7295</v>
      </c>
      <c r="X545" s="188" t="s">
        <v>747</v>
      </c>
      <c r="Y545" s="186" t="s">
        <v>4179</v>
      </c>
      <c r="Z545" s="186" t="str">
        <f t="shared" si="16"/>
        <v>8 Trabajo decente y crecimiento economico</v>
      </c>
      <c r="AA545" s="188">
        <v>8.5</v>
      </c>
      <c r="AB545" s="186" t="s">
        <v>7296</v>
      </c>
      <c r="AC545" s="186" t="str">
        <f t="shared" si="17"/>
        <v>8.5 De aqui a 2030, lograr el empleo pleno y productivo y el trabajo decente para todas las mujeres y los hombres, incluidos los jovenes y las personas con discapacidad, asi como la igualdad de remuneracion por trabajo de igual valor</v>
      </c>
      <c r="AD545" s="162" t="s">
        <v>10588</v>
      </c>
      <c r="AE545" s="162" t="s">
        <v>10589</v>
      </c>
      <c r="AF545" s="162" t="s">
        <v>10590</v>
      </c>
      <c r="AG545" s="162" t="s">
        <v>10591</v>
      </c>
      <c r="AH545" s="162" t="s">
        <v>719</v>
      </c>
      <c r="AI545" s="162" t="s">
        <v>10592</v>
      </c>
      <c r="AJ545" s="162" t="s">
        <v>10593</v>
      </c>
      <c r="AK545" s="162" t="s">
        <v>3968</v>
      </c>
      <c r="AL545" s="162" t="s">
        <v>10594</v>
      </c>
      <c r="AM545" s="162" t="s">
        <v>4901</v>
      </c>
      <c r="AN545" s="162" t="s">
        <v>8174</v>
      </c>
      <c r="AO545" s="162" t="s">
        <v>4854</v>
      </c>
      <c r="AP545" s="162" t="s">
        <v>719</v>
      </c>
      <c r="AQ545" s="162" t="s">
        <v>10595</v>
      </c>
      <c r="AR545" s="162" t="s">
        <v>10596</v>
      </c>
      <c r="AS545" s="162" t="s">
        <v>10597</v>
      </c>
      <c r="AT545" s="162" t="s">
        <v>10598</v>
      </c>
      <c r="AU545" s="162" t="s">
        <v>10599</v>
      </c>
      <c r="AV545" s="162" t="s">
        <v>10600</v>
      </c>
      <c r="AW545" s="162" t="s">
        <v>10598</v>
      </c>
      <c r="AX545" s="162" t="s">
        <v>10599</v>
      </c>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row>
    <row r="546" spans="1:76" s="157" customFormat="1" ht="15.75" x14ac:dyDescent="0.25">
      <c r="A546" s="185" t="s">
        <v>616</v>
      </c>
      <c r="B546" s="186" t="s">
        <v>12345</v>
      </c>
      <c r="C546" s="186" t="s">
        <v>12346</v>
      </c>
      <c r="D546" s="186" t="s">
        <v>12347</v>
      </c>
      <c r="E546" s="186" t="s">
        <v>7272</v>
      </c>
      <c r="F546" s="186" t="s">
        <v>7243</v>
      </c>
      <c r="G546" s="185" t="s">
        <v>683</v>
      </c>
      <c r="H546" s="187" t="s">
        <v>12354</v>
      </c>
      <c r="I546" s="185" t="s">
        <v>3519</v>
      </c>
      <c r="J546" s="188">
        <v>2</v>
      </c>
      <c r="K546" s="186" t="s">
        <v>4175</v>
      </c>
      <c r="L546" s="188">
        <v>1</v>
      </c>
      <c r="M546" s="186" t="s">
        <v>4176</v>
      </c>
      <c r="N546" s="188">
        <v>6</v>
      </c>
      <c r="O546" s="186" t="s">
        <v>7292</v>
      </c>
      <c r="P546" s="188">
        <v>2</v>
      </c>
      <c r="Q546" s="186" t="s">
        <v>11668</v>
      </c>
      <c r="R546" s="188" t="s">
        <v>746</v>
      </c>
      <c r="S546" s="186" t="s">
        <v>11687</v>
      </c>
      <c r="T546" s="188" t="s">
        <v>721</v>
      </c>
      <c r="U546" s="186" t="s">
        <v>7293</v>
      </c>
      <c r="V546" s="188" t="s">
        <v>7294</v>
      </c>
      <c r="W546" s="186" t="s">
        <v>7295</v>
      </c>
      <c r="X546" s="188" t="s">
        <v>747</v>
      </c>
      <c r="Y546" s="186" t="s">
        <v>4179</v>
      </c>
      <c r="Z546" s="186" t="str">
        <f t="shared" si="16"/>
        <v>8 Trabajo decente y crecimiento economico</v>
      </c>
      <c r="AA546" s="188">
        <v>8.5</v>
      </c>
      <c r="AB546" s="186" t="s">
        <v>7296</v>
      </c>
      <c r="AC546" s="186" t="str">
        <f t="shared" si="17"/>
        <v>8.5 De aqui a 2030, lograr el empleo pleno y productivo y el trabajo decente para todas las mujeres y los hombres, incluidos los jovenes y las personas con discapacidad, asi como la igualdad de remuneracion por trabajo de igual valor</v>
      </c>
      <c r="AD546" s="162" t="s">
        <v>10603</v>
      </c>
      <c r="AE546" s="162" t="s">
        <v>10604</v>
      </c>
      <c r="AF546" s="162" t="s">
        <v>10605</v>
      </c>
      <c r="AG546" s="162" t="s">
        <v>10606</v>
      </c>
      <c r="AH546" s="162" t="s">
        <v>719</v>
      </c>
      <c r="AI546" s="162" t="s">
        <v>10607</v>
      </c>
      <c r="AJ546" s="162" t="s">
        <v>10608</v>
      </c>
      <c r="AK546" s="162" t="s">
        <v>3968</v>
      </c>
      <c r="AL546" s="162" t="s">
        <v>10609</v>
      </c>
      <c r="AM546" s="162" t="s">
        <v>3996</v>
      </c>
      <c r="AN546" s="162" t="s">
        <v>3997</v>
      </c>
      <c r="AO546" s="162" t="s">
        <v>3998</v>
      </c>
      <c r="AP546" s="162" t="s">
        <v>719</v>
      </c>
      <c r="AQ546" s="162" t="s">
        <v>10610</v>
      </c>
      <c r="AR546" s="162" t="s">
        <v>10611</v>
      </c>
      <c r="AS546" s="162" t="s">
        <v>10612</v>
      </c>
      <c r="AT546" s="162" t="s">
        <v>10613</v>
      </c>
      <c r="AU546" s="162" t="s">
        <v>10614</v>
      </c>
      <c r="AV546" s="162" t="s">
        <v>10615</v>
      </c>
      <c r="AW546" s="162" t="s">
        <v>10613</v>
      </c>
      <c r="AX546" s="162" t="s">
        <v>10614</v>
      </c>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2"/>
      <c r="BW546" s="162"/>
      <c r="BX546" s="162"/>
    </row>
    <row r="547" spans="1:76" s="157" customFormat="1" ht="15.75" x14ac:dyDescent="0.25">
      <c r="A547" s="185" t="s">
        <v>616</v>
      </c>
      <c r="B547" s="186" t="s">
        <v>12345</v>
      </c>
      <c r="C547" s="186" t="s">
        <v>12346</v>
      </c>
      <c r="D547" s="186" t="s">
        <v>12347</v>
      </c>
      <c r="E547" s="186" t="s">
        <v>7272</v>
      </c>
      <c r="F547" s="186" t="s">
        <v>7243</v>
      </c>
      <c r="G547" s="185" t="s">
        <v>692</v>
      </c>
      <c r="H547" s="187" t="s">
        <v>12355</v>
      </c>
      <c r="I547" s="185" t="s">
        <v>3517</v>
      </c>
      <c r="J547" s="188">
        <v>2</v>
      </c>
      <c r="K547" s="186" t="s">
        <v>4175</v>
      </c>
      <c r="L547" s="188">
        <v>1</v>
      </c>
      <c r="M547" s="186" t="s">
        <v>4176</v>
      </c>
      <c r="N547" s="188" t="s">
        <v>746</v>
      </c>
      <c r="O547" s="186" t="s">
        <v>7292</v>
      </c>
      <c r="P547" s="188">
        <v>2</v>
      </c>
      <c r="Q547" s="186" t="s">
        <v>11668</v>
      </c>
      <c r="R547" s="188" t="s">
        <v>746</v>
      </c>
      <c r="S547" s="186" t="s">
        <v>11687</v>
      </c>
      <c r="T547" s="188" t="s">
        <v>721</v>
      </c>
      <c r="U547" s="186" t="s">
        <v>7293</v>
      </c>
      <c r="V547" s="188" t="s">
        <v>7325</v>
      </c>
      <c r="W547" s="186" t="s">
        <v>7326</v>
      </c>
      <c r="X547" s="188" t="s">
        <v>747</v>
      </c>
      <c r="Y547" s="186" t="s">
        <v>4179</v>
      </c>
      <c r="Z547" s="186" t="str">
        <f t="shared" si="16"/>
        <v>8 Trabajo decente y crecimiento economico</v>
      </c>
      <c r="AA547" s="188">
        <v>8.5</v>
      </c>
      <c r="AB547" s="186" t="s">
        <v>7296</v>
      </c>
      <c r="AC547" s="186" t="str">
        <f t="shared" si="17"/>
        <v>8.5 De aqui a 2030, lograr el empleo pleno y productivo y el trabajo decente para todas las mujeres y los hombres, incluidos los jovenes y las personas con discapacidad, asi como la igualdad de remuneracion por trabajo de igual valor</v>
      </c>
      <c r="AD547" s="162" t="s">
        <v>10618</v>
      </c>
      <c r="AE547" s="162" t="s">
        <v>10619</v>
      </c>
      <c r="AF547" s="162" t="s">
        <v>10620</v>
      </c>
      <c r="AG547" s="162" t="s">
        <v>10621</v>
      </c>
      <c r="AH547" s="162" t="s">
        <v>719</v>
      </c>
      <c r="AI547" s="162" t="s">
        <v>10622</v>
      </c>
      <c r="AJ547" s="162" t="s">
        <v>10623</v>
      </c>
      <c r="AK547" s="162" t="s">
        <v>3968</v>
      </c>
      <c r="AL547" s="162" t="s">
        <v>10624</v>
      </c>
      <c r="AM547" s="162" t="s">
        <v>3996</v>
      </c>
      <c r="AN547" s="162" t="s">
        <v>3997</v>
      </c>
      <c r="AO547" s="162" t="s">
        <v>3998</v>
      </c>
      <c r="AP547" s="162" t="s">
        <v>719</v>
      </c>
      <c r="AQ547" s="162" t="s">
        <v>10625</v>
      </c>
      <c r="AR547" s="162" t="s">
        <v>10626</v>
      </c>
      <c r="AS547" s="162" t="s">
        <v>10627</v>
      </c>
      <c r="AT547" s="162" t="s">
        <v>10628</v>
      </c>
      <c r="AU547" s="162" t="s">
        <v>10629</v>
      </c>
      <c r="AV547" s="162" t="s">
        <v>10630</v>
      </c>
      <c r="AW547" s="162" t="s">
        <v>10628</v>
      </c>
      <c r="AX547" s="162" t="s">
        <v>10629</v>
      </c>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2"/>
      <c r="BW547" s="162"/>
      <c r="BX547" s="162"/>
    </row>
    <row r="548" spans="1:76" s="157" customFormat="1" ht="15.75" x14ac:dyDescent="0.25">
      <c r="A548" s="185" t="s">
        <v>3807</v>
      </c>
      <c r="B548" s="186" t="s">
        <v>12356</v>
      </c>
      <c r="C548" s="186" t="s">
        <v>7339</v>
      </c>
      <c r="D548" s="186" t="s">
        <v>7340</v>
      </c>
      <c r="E548" s="186" t="s">
        <v>12357</v>
      </c>
      <c r="F548" s="186" t="s">
        <v>12358</v>
      </c>
      <c r="G548" s="185" t="s">
        <v>3847</v>
      </c>
      <c r="H548" s="187" t="s">
        <v>12359</v>
      </c>
      <c r="I548" s="185" t="s">
        <v>12360</v>
      </c>
      <c r="J548" s="188">
        <v>2</v>
      </c>
      <c r="K548" s="186" t="s">
        <v>4175</v>
      </c>
      <c r="L548" s="188">
        <v>1</v>
      </c>
      <c r="M548" s="186" t="s">
        <v>4176</v>
      </c>
      <c r="N548" s="188" t="s">
        <v>739</v>
      </c>
      <c r="O548" s="186" t="s">
        <v>7244</v>
      </c>
      <c r="P548" s="188">
        <v>3</v>
      </c>
      <c r="Q548" s="186" t="s">
        <v>11642</v>
      </c>
      <c r="R548" s="188" t="s">
        <v>719</v>
      </c>
      <c r="S548" s="186" t="s">
        <v>11649</v>
      </c>
      <c r="T548" s="188" t="s">
        <v>720</v>
      </c>
      <c r="U548" s="186" t="s">
        <v>12350</v>
      </c>
      <c r="V548" s="188" t="s">
        <v>7245</v>
      </c>
      <c r="W548" s="186" t="s">
        <v>7246</v>
      </c>
      <c r="X548" s="188" t="s">
        <v>747</v>
      </c>
      <c r="Y548" s="186" t="s">
        <v>4179</v>
      </c>
      <c r="Z548" s="186" t="str">
        <f t="shared" si="16"/>
        <v>8 Trabajo decente y crecimiento economico</v>
      </c>
      <c r="AA548" s="188">
        <v>8.8000000000000007</v>
      </c>
      <c r="AB548" s="186" t="s">
        <v>7247</v>
      </c>
      <c r="AC548" s="186" t="str">
        <f t="shared" si="17"/>
        <v>8.8 Proteger los derechos laborales y promover un entorno de trabajo seguro y sin riesgos para todos los trabajadores, incluidos los trabajadores migrantes, en particular las mujeres migrantes y las personas con empleos precarios</v>
      </c>
      <c r="AD548" s="162" t="s">
        <v>10631</v>
      </c>
      <c r="AE548" s="162" t="s">
        <v>10632</v>
      </c>
      <c r="AF548" s="162" t="s">
        <v>3991</v>
      </c>
      <c r="AG548" s="162" t="s">
        <v>10633</v>
      </c>
      <c r="AH548" s="162" t="s">
        <v>719</v>
      </c>
      <c r="AI548" s="162" t="s">
        <v>10634</v>
      </c>
      <c r="AJ548" s="162" t="s">
        <v>10635</v>
      </c>
      <c r="AK548" s="162" t="s">
        <v>4013</v>
      </c>
      <c r="AL548" s="162" t="s">
        <v>10636</v>
      </c>
      <c r="AM548" s="162" t="s">
        <v>3996</v>
      </c>
      <c r="AN548" s="162" t="s">
        <v>4142</v>
      </c>
      <c r="AO548" s="162" t="s">
        <v>3998</v>
      </c>
      <c r="AP548" s="162" t="s">
        <v>719</v>
      </c>
      <c r="AQ548" s="162" t="s">
        <v>10637</v>
      </c>
      <c r="AR548" s="162" t="s">
        <v>10638</v>
      </c>
      <c r="AS548" s="162" t="s">
        <v>4004</v>
      </c>
      <c r="AT548" s="162" t="s">
        <v>10639</v>
      </c>
      <c r="AU548" s="162" t="s">
        <v>10640</v>
      </c>
      <c r="AV548" s="162" t="s">
        <v>4001</v>
      </c>
      <c r="AW548" s="162" t="s">
        <v>10639</v>
      </c>
      <c r="AX548" s="162" t="s">
        <v>10640</v>
      </c>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2"/>
      <c r="BW548" s="162"/>
      <c r="BX548" s="162"/>
    </row>
    <row r="549" spans="1:76" s="157" customFormat="1" ht="15.75" x14ac:dyDescent="0.25">
      <c r="A549" s="185" t="s">
        <v>3807</v>
      </c>
      <c r="B549" s="186" t="s">
        <v>12356</v>
      </c>
      <c r="C549" s="186" t="s">
        <v>7339</v>
      </c>
      <c r="D549" s="186" t="s">
        <v>7340</v>
      </c>
      <c r="E549" s="186" t="s">
        <v>12357</v>
      </c>
      <c r="F549" s="186" t="s">
        <v>12358</v>
      </c>
      <c r="G549" s="185" t="s">
        <v>3862</v>
      </c>
      <c r="H549" s="187" t="s">
        <v>11623</v>
      </c>
      <c r="I549" s="185" t="s">
        <v>12361</v>
      </c>
      <c r="J549" s="188">
        <v>2</v>
      </c>
      <c r="K549" s="186" t="s">
        <v>4175</v>
      </c>
      <c r="L549" s="188">
        <v>1</v>
      </c>
      <c r="M549" s="186" t="s">
        <v>4176</v>
      </c>
      <c r="N549" s="188" t="s">
        <v>739</v>
      </c>
      <c r="O549" s="186" t="s">
        <v>7244</v>
      </c>
      <c r="P549" s="188">
        <v>3</v>
      </c>
      <c r="Q549" s="186" t="s">
        <v>11642</v>
      </c>
      <c r="R549" s="188" t="s">
        <v>719</v>
      </c>
      <c r="S549" s="186" t="s">
        <v>11649</v>
      </c>
      <c r="T549" s="188" t="s">
        <v>720</v>
      </c>
      <c r="U549" s="186" t="s">
        <v>12350</v>
      </c>
      <c r="V549" s="188" t="s">
        <v>4005</v>
      </c>
      <c r="W549" s="186" t="s">
        <v>4006</v>
      </c>
      <c r="X549" s="188" t="s">
        <v>747</v>
      </c>
      <c r="Y549" s="186" t="s">
        <v>4179</v>
      </c>
      <c r="Z549" s="186" t="str">
        <f t="shared" si="16"/>
        <v>8 Trabajo decente y crecimiento economico</v>
      </c>
      <c r="AA549" s="188">
        <v>8.8000000000000007</v>
      </c>
      <c r="AB549" s="186" t="s">
        <v>7247</v>
      </c>
      <c r="AC549" s="186" t="str">
        <f t="shared" si="17"/>
        <v>8.8 Proteger los derechos laborales y promover un entorno de trabajo seguro y sin riesgos para todos los trabajadores, incluidos los trabajadores migrantes, en particular las mujeres migrantes y las personas con empleos precarios</v>
      </c>
      <c r="AD549" s="162" t="s">
        <v>4074</v>
      </c>
      <c r="AE549" s="162" t="s">
        <v>10641</v>
      </c>
      <c r="AF549" s="162" t="s">
        <v>4204</v>
      </c>
      <c r="AG549" s="162" t="s">
        <v>10642</v>
      </c>
      <c r="AH549" s="162" t="s">
        <v>719</v>
      </c>
      <c r="AI549" s="162" t="s">
        <v>8576</v>
      </c>
      <c r="AJ549" s="162" t="s">
        <v>10087</v>
      </c>
      <c r="AK549" s="162" t="s">
        <v>4013</v>
      </c>
      <c r="AL549" s="162" t="s">
        <v>10643</v>
      </c>
      <c r="AM549" s="162" t="s">
        <v>3996</v>
      </c>
      <c r="AN549" s="162" t="s">
        <v>3997</v>
      </c>
      <c r="AO549" s="162" t="s">
        <v>3998</v>
      </c>
      <c r="AP549" s="162" t="s">
        <v>719</v>
      </c>
      <c r="AQ549" s="162" t="s">
        <v>10644</v>
      </c>
      <c r="AR549" s="162" t="s">
        <v>8580</v>
      </c>
      <c r="AS549" s="162" t="s">
        <v>10645</v>
      </c>
      <c r="AT549" s="162" t="s">
        <v>10646</v>
      </c>
      <c r="AU549" s="162" t="s">
        <v>10640</v>
      </c>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2"/>
      <c r="BW549" s="162"/>
      <c r="BX549" s="162"/>
    </row>
    <row r="550" spans="1:76" s="157" customFormat="1" ht="15.75" x14ac:dyDescent="0.25">
      <c r="A550" s="185" t="s">
        <v>617</v>
      </c>
      <c r="B550" s="186" t="s">
        <v>12362</v>
      </c>
      <c r="C550" s="186" t="s">
        <v>7359</v>
      </c>
      <c r="D550" s="186" t="s">
        <v>7360</v>
      </c>
      <c r="E550" s="186" t="s">
        <v>7361</v>
      </c>
      <c r="F550" s="186" t="s">
        <v>7362</v>
      </c>
      <c r="G550" s="185" t="s">
        <v>650</v>
      </c>
      <c r="H550" s="187" t="s">
        <v>12363</v>
      </c>
      <c r="I550" s="185" t="s">
        <v>3529</v>
      </c>
      <c r="J550" s="188">
        <v>2</v>
      </c>
      <c r="K550" s="186" t="s">
        <v>4175</v>
      </c>
      <c r="L550" s="188">
        <v>1</v>
      </c>
      <c r="M550" s="186" t="s">
        <v>4176</v>
      </c>
      <c r="N550" s="188" t="s">
        <v>746</v>
      </c>
      <c r="O550" s="186" t="s">
        <v>7292</v>
      </c>
      <c r="P550" s="188">
        <v>3</v>
      </c>
      <c r="Q550" s="186" t="s">
        <v>11642</v>
      </c>
      <c r="R550" s="188" t="s">
        <v>719</v>
      </c>
      <c r="S550" s="186" t="s">
        <v>11649</v>
      </c>
      <c r="T550" s="188" t="s">
        <v>720</v>
      </c>
      <c r="U550" s="186" t="s">
        <v>12350</v>
      </c>
      <c r="V550" s="188" t="s">
        <v>7294</v>
      </c>
      <c r="W550" s="186" t="s">
        <v>7295</v>
      </c>
      <c r="X550" s="188" t="s">
        <v>747</v>
      </c>
      <c r="Y550" s="186" t="s">
        <v>4179</v>
      </c>
      <c r="Z550" s="186" t="str">
        <f t="shared" si="16"/>
        <v>8 Trabajo decente y crecimiento economico</v>
      </c>
      <c r="AA550" s="188">
        <v>8.3000000000000007</v>
      </c>
      <c r="AB550" s="186" t="s">
        <v>4180</v>
      </c>
      <c r="AC550" s="186" t="str">
        <f t="shared" si="17"/>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550" s="162" t="s">
        <v>10650</v>
      </c>
      <c r="AE550" s="162" t="s">
        <v>10651</v>
      </c>
      <c r="AF550" s="162" t="s">
        <v>10652</v>
      </c>
      <c r="AG550" s="162" t="s">
        <v>10653</v>
      </c>
      <c r="AH550" s="162" t="s">
        <v>719</v>
      </c>
      <c r="AI550" s="162" t="s">
        <v>10654</v>
      </c>
      <c r="AJ550" s="162" t="s">
        <v>10655</v>
      </c>
      <c r="AK550" s="162" t="s">
        <v>10656</v>
      </c>
      <c r="AL550" s="162" t="s">
        <v>10657</v>
      </c>
      <c r="AM550" s="162" t="s">
        <v>2419</v>
      </c>
      <c r="AN550" s="162" t="s">
        <v>3997</v>
      </c>
      <c r="AO550" s="162" t="s">
        <v>3998</v>
      </c>
      <c r="AP550" s="162" t="s">
        <v>719</v>
      </c>
      <c r="AQ550" s="162" t="s">
        <v>8790</v>
      </c>
      <c r="AR550" s="162" t="s">
        <v>10658</v>
      </c>
      <c r="AS550" s="162" t="s">
        <v>10659</v>
      </c>
      <c r="AT550" s="162" t="s">
        <v>10660</v>
      </c>
      <c r="AU550" s="162" t="s">
        <v>8283</v>
      </c>
      <c r="AV550" s="162" t="s">
        <v>10661</v>
      </c>
      <c r="AW550" s="162" t="s">
        <v>10660</v>
      </c>
      <c r="AX550" s="162" t="s">
        <v>8283</v>
      </c>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c r="BX550" s="162"/>
    </row>
    <row r="551" spans="1:76" s="157" customFormat="1" ht="15.75" x14ac:dyDescent="0.25">
      <c r="A551" s="185" t="s">
        <v>617</v>
      </c>
      <c r="B551" s="186" t="s">
        <v>12362</v>
      </c>
      <c r="C551" s="186" t="s">
        <v>7359</v>
      </c>
      <c r="D551" s="186" t="s">
        <v>7360</v>
      </c>
      <c r="E551" s="186" t="s">
        <v>7361</v>
      </c>
      <c r="F551" s="186" t="s">
        <v>7362</v>
      </c>
      <c r="G551" s="185" t="s">
        <v>666</v>
      </c>
      <c r="H551" s="187" t="s">
        <v>11619</v>
      </c>
      <c r="I551" s="185" t="s">
        <v>3531</v>
      </c>
      <c r="J551" s="188">
        <v>2</v>
      </c>
      <c r="K551" s="186" t="s">
        <v>4175</v>
      </c>
      <c r="L551" s="188">
        <v>1</v>
      </c>
      <c r="M551" s="186" t="s">
        <v>4176</v>
      </c>
      <c r="N551" s="188" t="s">
        <v>746</v>
      </c>
      <c r="O551" s="186" t="s">
        <v>7292</v>
      </c>
      <c r="P551" s="188">
        <v>3</v>
      </c>
      <c r="Q551" s="186" t="s">
        <v>11642</v>
      </c>
      <c r="R551" s="188" t="s">
        <v>719</v>
      </c>
      <c r="S551" s="186" t="s">
        <v>11649</v>
      </c>
      <c r="T551" s="188" t="s">
        <v>720</v>
      </c>
      <c r="U551" s="186" t="s">
        <v>12350</v>
      </c>
      <c r="V551" s="188" t="s">
        <v>3987</v>
      </c>
      <c r="W551" s="186" t="s">
        <v>3988</v>
      </c>
      <c r="X551" s="188" t="s">
        <v>747</v>
      </c>
      <c r="Y551" s="186" t="s">
        <v>4179</v>
      </c>
      <c r="Z551" s="186" t="str">
        <f t="shared" si="16"/>
        <v>8 Trabajo decente y crecimiento economico</v>
      </c>
      <c r="AA551" s="188">
        <v>8.3000000000000007</v>
      </c>
      <c r="AB551" s="186" t="s">
        <v>4180</v>
      </c>
      <c r="AC551" s="186" t="str">
        <f t="shared" si="17"/>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551" s="162" t="s">
        <v>10662</v>
      </c>
      <c r="AE551" s="162" t="s">
        <v>10663</v>
      </c>
      <c r="AF551" s="162" t="s">
        <v>10664</v>
      </c>
      <c r="AG551" s="162" t="s">
        <v>10665</v>
      </c>
      <c r="AH551" s="162" t="s">
        <v>719</v>
      </c>
      <c r="AI551" s="162" t="s">
        <v>10666</v>
      </c>
      <c r="AJ551" s="162" t="s">
        <v>10667</v>
      </c>
      <c r="AK551" s="162" t="s">
        <v>3968</v>
      </c>
      <c r="AL551" s="162" t="s">
        <v>10668</v>
      </c>
      <c r="AM551" s="162" t="s">
        <v>5479</v>
      </c>
      <c r="AN551" s="162" t="s">
        <v>4016</v>
      </c>
      <c r="AO551" s="162" t="s">
        <v>6860</v>
      </c>
      <c r="AP551" s="162" t="s">
        <v>719</v>
      </c>
      <c r="AQ551" s="162" t="s">
        <v>10669</v>
      </c>
      <c r="AR551" s="162" t="s">
        <v>10670</v>
      </c>
      <c r="AS551" s="162" t="s">
        <v>10671</v>
      </c>
      <c r="AT551" s="162" t="s">
        <v>10672</v>
      </c>
      <c r="AU551" s="162" t="s">
        <v>10673</v>
      </c>
      <c r="AV551" s="162" t="s">
        <v>10674</v>
      </c>
      <c r="AW551" s="162" t="s">
        <v>10675</v>
      </c>
      <c r="AX551" s="162" t="s">
        <v>10676</v>
      </c>
      <c r="AY551" s="162" t="s">
        <v>10677</v>
      </c>
      <c r="AZ551" s="162" t="s">
        <v>10678</v>
      </c>
      <c r="BA551" s="162" t="s">
        <v>10679</v>
      </c>
      <c r="BB551" s="162" t="s">
        <v>10680</v>
      </c>
      <c r="BC551" s="162" t="s">
        <v>10681</v>
      </c>
      <c r="BD551" s="162" t="s">
        <v>10682</v>
      </c>
      <c r="BE551" s="162" t="s">
        <v>10683</v>
      </c>
      <c r="BF551" s="162" t="s">
        <v>10684</v>
      </c>
      <c r="BG551" s="162" t="s">
        <v>10685</v>
      </c>
      <c r="BH551" s="162"/>
      <c r="BI551" s="162"/>
      <c r="BJ551" s="162"/>
      <c r="BK551" s="162"/>
      <c r="BL551" s="162"/>
      <c r="BM551" s="162"/>
      <c r="BN551" s="162"/>
      <c r="BO551" s="162"/>
      <c r="BP551" s="162"/>
      <c r="BQ551" s="162"/>
      <c r="BR551" s="162"/>
      <c r="BS551" s="162"/>
      <c r="BT551" s="162"/>
      <c r="BU551" s="162"/>
      <c r="BV551" s="162"/>
      <c r="BW551" s="162"/>
      <c r="BX551" s="162"/>
    </row>
    <row r="552" spans="1:76" s="157" customFormat="1" ht="15.75" x14ac:dyDescent="0.25">
      <c r="A552" s="185" t="s">
        <v>617</v>
      </c>
      <c r="B552" s="186" t="s">
        <v>12362</v>
      </c>
      <c r="C552" s="186" t="s">
        <v>7359</v>
      </c>
      <c r="D552" s="186" t="s">
        <v>7360</v>
      </c>
      <c r="E552" s="186" t="s">
        <v>7361</v>
      </c>
      <c r="F552" s="186" t="s">
        <v>7362</v>
      </c>
      <c r="G552" s="185" t="s">
        <v>3862</v>
      </c>
      <c r="H552" s="187" t="s">
        <v>11623</v>
      </c>
      <c r="I552" s="185" t="s">
        <v>12364</v>
      </c>
      <c r="J552" s="188">
        <v>2</v>
      </c>
      <c r="K552" s="186" t="s">
        <v>4175</v>
      </c>
      <c r="L552" s="188">
        <v>1</v>
      </c>
      <c r="M552" s="186" t="s">
        <v>4176</v>
      </c>
      <c r="N552" s="188" t="s">
        <v>746</v>
      </c>
      <c r="O552" s="186" t="s">
        <v>7292</v>
      </c>
      <c r="P552" s="188">
        <v>3</v>
      </c>
      <c r="Q552" s="186" t="s">
        <v>11642</v>
      </c>
      <c r="R552" s="188" t="s">
        <v>719</v>
      </c>
      <c r="S552" s="186" t="s">
        <v>11649</v>
      </c>
      <c r="T552" s="188" t="s">
        <v>720</v>
      </c>
      <c r="U552" s="186" t="s">
        <v>12350</v>
      </c>
      <c r="V552" s="188" t="s">
        <v>4005</v>
      </c>
      <c r="W552" s="186" t="s">
        <v>4006</v>
      </c>
      <c r="X552" s="188" t="s">
        <v>747</v>
      </c>
      <c r="Y552" s="186" t="s">
        <v>4179</v>
      </c>
      <c r="Z552" s="186" t="str">
        <f t="shared" si="16"/>
        <v>8 Trabajo decente y crecimiento economico</v>
      </c>
      <c r="AA552" s="188">
        <v>8.3000000000000007</v>
      </c>
      <c r="AB552" s="186" t="s">
        <v>4180</v>
      </c>
      <c r="AC552" s="186" t="str">
        <f t="shared" si="17"/>
        <v>8.3 Promover politicas orientadas al desarrollo que apoyen las actividades productivas, la creacion de puestos de trabajo decentes, el emprendimiento, la creatividad y la innovacion, y fomentar la formalizacion y el crecimiento de las microempresas y las pequeñas y medianas empresas, incluso mediante el acceso a servicios financieros</v>
      </c>
      <c r="AD552" s="162" t="s">
        <v>10686</v>
      </c>
      <c r="AE552" s="162" t="s">
        <v>10687</v>
      </c>
      <c r="AF552" s="162" t="s">
        <v>3991</v>
      </c>
      <c r="AG552" s="162" t="s">
        <v>10688</v>
      </c>
      <c r="AH552" s="162" t="s">
        <v>719</v>
      </c>
      <c r="AI552" s="162" t="s">
        <v>10689</v>
      </c>
      <c r="AJ552" s="162" t="s">
        <v>8771</v>
      </c>
      <c r="AK552" s="162" t="s">
        <v>4013</v>
      </c>
      <c r="AL552" s="162" t="s">
        <v>10690</v>
      </c>
      <c r="AM552" s="162" t="s">
        <v>6571</v>
      </c>
      <c r="AN552" s="162" t="s">
        <v>4886</v>
      </c>
      <c r="AO552" s="162" t="s">
        <v>5335</v>
      </c>
      <c r="AP552" s="162" t="s">
        <v>719</v>
      </c>
      <c r="AQ552" s="162" t="s">
        <v>10691</v>
      </c>
      <c r="AR552" s="162" t="s">
        <v>10692</v>
      </c>
      <c r="AS552" s="162" t="s">
        <v>10693</v>
      </c>
      <c r="AT552" s="162" t="s">
        <v>10660</v>
      </c>
      <c r="AU552" s="162" t="s">
        <v>8283</v>
      </c>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c r="BX552" s="162"/>
    </row>
    <row r="553" spans="1:76" s="157" customFormat="1" ht="15.75" x14ac:dyDescent="0.25">
      <c r="A553" s="185" t="s">
        <v>617</v>
      </c>
      <c r="B553" s="186" t="s">
        <v>12362</v>
      </c>
      <c r="C553" s="186" t="s">
        <v>7359</v>
      </c>
      <c r="D553" s="186" t="s">
        <v>7360</v>
      </c>
      <c r="E553" s="186" t="s">
        <v>7361</v>
      </c>
      <c r="F553" s="186" t="s">
        <v>7362</v>
      </c>
      <c r="G553" s="185" t="s">
        <v>667</v>
      </c>
      <c r="H553" s="187" t="s">
        <v>11625</v>
      </c>
      <c r="I553" s="185" t="s">
        <v>3527</v>
      </c>
      <c r="J553" s="188">
        <v>5</v>
      </c>
      <c r="K553" s="186" t="s">
        <v>11626</v>
      </c>
      <c r="L553" s="188">
        <v>3</v>
      </c>
      <c r="M553" s="186" t="s">
        <v>7725</v>
      </c>
      <c r="N553" s="188" t="s">
        <v>728</v>
      </c>
      <c r="O553" s="186" t="s">
        <v>4021</v>
      </c>
      <c r="P553" s="188">
        <v>1</v>
      </c>
      <c r="Q553" s="186" t="s">
        <v>3957</v>
      </c>
      <c r="R553" s="188" t="s">
        <v>739</v>
      </c>
      <c r="S553" s="186" t="s">
        <v>11627</v>
      </c>
      <c r="T553" s="188" t="s">
        <v>720</v>
      </c>
      <c r="U553" s="186" t="s">
        <v>4020</v>
      </c>
      <c r="V553" s="188" t="s">
        <v>4022</v>
      </c>
      <c r="W553" s="186" t="s">
        <v>4023</v>
      </c>
      <c r="X553" s="188" t="s">
        <v>747</v>
      </c>
      <c r="Y553" s="186" t="s">
        <v>4179</v>
      </c>
      <c r="Z553" s="186" t="str">
        <f t="shared" si="16"/>
        <v>8 Trabajo decente y crecimiento economico</v>
      </c>
      <c r="AA553" s="188">
        <v>8.8000000000000007</v>
      </c>
      <c r="AB553" s="186" t="s">
        <v>7247</v>
      </c>
      <c r="AC553" s="186" t="str">
        <f t="shared" si="17"/>
        <v>8.8 Proteger los derechos laborales y promover un entorno de trabajo seguro y sin riesgos para todos los trabajadores, incluidos los trabajadores migrantes, en particular las mujeres migrantes y las personas con empleos precarios</v>
      </c>
      <c r="AD553" s="162" t="s">
        <v>4074</v>
      </c>
      <c r="AE553" s="162" t="s">
        <v>10694</v>
      </c>
      <c r="AF553" s="162" t="s">
        <v>4076</v>
      </c>
      <c r="AG553" s="162" t="s">
        <v>10695</v>
      </c>
      <c r="AH553" s="162" t="s">
        <v>719</v>
      </c>
      <c r="AI553" s="162" t="s">
        <v>8576</v>
      </c>
      <c r="AJ553" s="162" t="s">
        <v>10087</v>
      </c>
      <c r="AK553" s="162" t="s">
        <v>4013</v>
      </c>
      <c r="AL553" s="162" t="s">
        <v>10696</v>
      </c>
      <c r="AM553" s="162" t="s">
        <v>3996</v>
      </c>
      <c r="AN553" s="162" t="s">
        <v>3997</v>
      </c>
      <c r="AO553" s="162" t="s">
        <v>3998</v>
      </c>
      <c r="AP553" s="162" t="s">
        <v>719</v>
      </c>
      <c r="AQ553" s="162" t="s">
        <v>10362</v>
      </c>
      <c r="AR553" s="162" t="s">
        <v>8580</v>
      </c>
      <c r="AS553" s="162" t="s">
        <v>8581</v>
      </c>
      <c r="AT553" s="162" t="s">
        <v>10660</v>
      </c>
      <c r="AU553" s="162" t="s">
        <v>8283</v>
      </c>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c r="BX553" s="162"/>
    </row>
    <row r="554" spans="1:76" s="157" customFormat="1" ht="15.75" x14ac:dyDescent="0.25">
      <c r="A554" s="185" t="s">
        <v>618</v>
      </c>
      <c r="B554" s="186" t="s">
        <v>12365</v>
      </c>
      <c r="C554" s="186" t="s">
        <v>7399</v>
      </c>
      <c r="D554" s="186" t="s">
        <v>12366</v>
      </c>
      <c r="E554" s="186" t="s">
        <v>7400</v>
      </c>
      <c r="F554" s="186" t="s">
        <v>7401</v>
      </c>
      <c r="G554" s="185" t="s">
        <v>666</v>
      </c>
      <c r="H554" s="187" t="s">
        <v>11619</v>
      </c>
      <c r="I554" s="185" t="s">
        <v>3537</v>
      </c>
      <c r="J554" s="188">
        <v>5</v>
      </c>
      <c r="K554" s="186" t="s">
        <v>11626</v>
      </c>
      <c r="L554" s="188">
        <v>3</v>
      </c>
      <c r="M554" s="186" t="s">
        <v>7725</v>
      </c>
      <c r="N554" s="188" t="s">
        <v>719</v>
      </c>
      <c r="O554" s="186" t="s">
        <v>7402</v>
      </c>
      <c r="P554" s="188">
        <v>1</v>
      </c>
      <c r="Q554" s="186" t="s">
        <v>3957</v>
      </c>
      <c r="R554" s="188" t="s">
        <v>739</v>
      </c>
      <c r="S554" s="186" t="s">
        <v>11627</v>
      </c>
      <c r="T554" s="188" t="s">
        <v>720</v>
      </c>
      <c r="U554" s="186" t="s">
        <v>4020</v>
      </c>
      <c r="V554" s="188">
        <v>313</v>
      </c>
      <c r="W554" s="186" t="s">
        <v>3988</v>
      </c>
      <c r="X554" s="188">
        <v>11</v>
      </c>
      <c r="Y554" s="186" t="s">
        <v>4024</v>
      </c>
      <c r="Z554" s="186" t="str">
        <f t="shared" si="16"/>
        <v>11 Ciudades y comunidades sostenibles</v>
      </c>
      <c r="AA554" s="188">
        <v>11.5</v>
      </c>
      <c r="AB554" s="186" t="s">
        <v>4025</v>
      </c>
      <c r="AC554" s="186" t="str">
        <f t="shared" si="17"/>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54" s="162" t="s">
        <v>10697</v>
      </c>
      <c r="AE554" s="162" t="s">
        <v>10268</v>
      </c>
      <c r="AF554" s="162" t="s">
        <v>10698</v>
      </c>
      <c r="AG554" s="162" t="s">
        <v>10699</v>
      </c>
      <c r="AH554" s="162" t="s">
        <v>719</v>
      </c>
      <c r="AI554" s="162" t="s">
        <v>10700</v>
      </c>
      <c r="AJ554" s="162" t="s">
        <v>10701</v>
      </c>
      <c r="AK554" s="162" t="s">
        <v>3968</v>
      </c>
      <c r="AL554" s="162" t="s">
        <v>10702</v>
      </c>
      <c r="AM554" s="162" t="s">
        <v>2419</v>
      </c>
      <c r="AN554" s="162" t="s">
        <v>2419</v>
      </c>
      <c r="AO554" s="162" t="s">
        <v>4887</v>
      </c>
      <c r="AP554" s="162" t="s">
        <v>719</v>
      </c>
      <c r="AQ554" s="162" t="s">
        <v>10703</v>
      </c>
      <c r="AR554" s="162" t="s">
        <v>10704</v>
      </c>
      <c r="AS554" s="162" t="s">
        <v>10705</v>
      </c>
      <c r="AT554" s="162" t="s">
        <v>10672</v>
      </c>
      <c r="AU554" s="162" t="s">
        <v>10673</v>
      </c>
      <c r="AV554" s="162" t="s">
        <v>10706</v>
      </c>
      <c r="AW554" s="162" t="s">
        <v>10675</v>
      </c>
      <c r="AX554" s="162" t="s">
        <v>10707</v>
      </c>
      <c r="AY554" s="162" t="s">
        <v>10708</v>
      </c>
      <c r="AZ554" s="162" t="s">
        <v>10678</v>
      </c>
      <c r="BA554" s="162" t="s">
        <v>10679</v>
      </c>
      <c r="BB554" s="162" t="s">
        <v>10709</v>
      </c>
      <c r="BC554" s="162" t="s">
        <v>10710</v>
      </c>
      <c r="BD554" s="162" t="s">
        <v>10711</v>
      </c>
      <c r="BE554" s="162"/>
      <c r="BF554" s="162"/>
      <c r="BG554" s="162"/>
      <c r="BH554" s="162"/>
      <c r="BI554" s="162"/>
      <c r="BJ554" s="162"/>
      <c r="BK554" s="162"/>
      <c r="BL554" s="162"/>
      <c r="BM554" s="162"/>
      <c r="BN554" s="162"/>
      <c r="BO554" s="162"/>
      <c r="BP554" s="162"/>
      <c r="BQ554" s="162"/>
      <c r="BR554" s="162"/>
      <c r="BS554" s="162"/>
      <c r="BT554" s="162"/>
      <c r="BU554" s="162"/>
      <c r="BV554" s="162"/>
      <c r="BW554" s="162"/>
      <c r="BX554" s="162"/>
    </row>
    <row r="555" spans="1:76" s="157" customFormat="1" ht="15.75" x14ac:dyDescent="0.25">
      <c r="A555" s="185" t="s">
        <v>618</v>
      </c>
      <c r="B555" s="186" t="s">
        <v>12365</v>
      </c>
      <c r="C555" s="186" t="s">
        <v>7399</v>
      </c>
      <c r="D555" s="186" t="s">
        <v>12366</v>
      </c>
      <c r="E555" s="186" t="s">
        <v>7400</v>
      </c>
      <c r="F555" s="186" t="s">
        <v>7401</v>
      </c>
      <c r="G555" s="185" t="s">
        <v>3862</v>
      </c>
      <c r="H555" s="187" t="s">
        <v>11623</v>
      </c>
      <c r="I555" s="185" t="s">
        <v>12367</v>
      </c>
      <c r="J555" s="188">
        <v>5</v>
      </c>
      <c r="K555" s="186" t="s">
        <v>11626</v>
      </c>
      <c r="L555" s="188">
        <v>3</v>
      </c>
      <c r="M555" s="186" t="s">
        <v>7725</v>
      </c>
      <c r="N555" s="188" t="s">
        <v>719</v>
      </c>
      <c r="O555" s="186" t="s">
        <v>7402</v>
      </c>
      <c r="P555" s="188">
        <v>1</v>
      </c>
      <c r="Q555" s="186" t="s">
        <v>3957</v>
      </c>
      <c r="R555" s="188" t="s">
        <v>739</v>
      </c>
      <c r="S555" s="186" t="s">
        <v>11627</v>
      </c>
      <c r="T555" s="188" t="s">
        <v>720</v>
      </c>
      <c r="U555" s="186" t="s">
        <v>4020</v>
      </c>
      <c r="V555" s="188" t="s">
        <v>4005</v>
      </c>
      <c r="W555" s="186" t="s">
        <v>4006</v>
      </c>
      <c r="X555" s="188" t="s">
        <v>2870</v>
      </c>
      <c r="Y555" s="186" t="s">
        <v>4024</v>
      </c>
      <c r="Z555" s="186" t="str">
        <f t="shared" si="16"/>
        <v>11 Ciudades y comunidades sostenibles</v>
      </c>
      <c r="AA555" s="188">
        <v>11.5</v>
      </c>
      <c r="AB555" s="186" t="s">
        <v>4025</v>
      </c>
      <c r="AC555" s="186" t="str">
        <f t="shared" si="17"/>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55" s="162" t="s">
        <v>10716</v>
      </c>
      <c r="AE555" s="162" t="s">
        <v>10717</v>
      </c>
      <c r="AF555" s="162" t="s">
        <v>10718</v>
      </c>
      <c r="AG555" s="162" t="s">
        <v>10719</v>
      </c>
      <c r="AH555" s="162" t="s">
        <v>719</v>
      </c>
      <c r="AI555" s="162" t="s">
        <v>10720</v>
      </c>
      <c r="AJ555" s="162" t="s">
        <v>10721</v>
      </c>
      <c r="AK555" s="162" t="s">
        <v>3968</v>
      </c>
      <c r="AL555" s="162" t="s">
        <v>10722</v>
      </c>
      <c r="AM555" s="162" t="s">
        <v>3996</v>
      </c>
      <c r="AN555" s="162" t="s">
        <v>3997</v>
      </c>
      <c r="AO555" s="162" t="s">
        <v>3998</v>
      </c>
      <c r="AP555" s="162" t="s">
        <v>719</v>
      </c>
      <c r="AQ555" s="162" t="s">
        <v>10723</v>
      </c>
      <c r="AR555" s="162" t="s">
        <v>10724</v>
      </c>
      <c r="AS555" s="162" t="s">
        <v>10725</v>
      </c>
      <c r="AT555" s="162" t="s">
        <v>10726</v>
      </c>
      <c r="AU555" s="162" t="s">
        <v>10727</v>
      </c>
      <c r="AV555" s="162" t="s">
        <v>10728</v>
      </c>
      <c r="AW555" s="162" t="s">
        <v>10726</v>
      </c>
      <c r="AX555" s="162" t="s">
        <v>10727</v>
      </c>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2"/>
      <c r="BW555" s="162"/>
      <c r="BX555" s="162"/>
    </row>
    <row r="556" spans="1:76" s="157" customFormat="1" ht="15.75" x14ac:dyDescent="0.25">
      <c r="A556" s="185" t="s">
        <v>618</v>
      </c>
      <c r="B556" s="186" t="s">
        <v>12365</v>
      </c>
      <c r="C556" s="186" t="s">
        <v>7399</v>
      </c>
      <c r="D556" s="186" t="s">
        <v>12366</v>
      </c>
      <c r="E556" s="186" t="s">
        <v>7400</v>
      </c>
      <c r="F556" s="186" t="s">
        <v>7401</v>
      </c>
      <c r="G556" s="185" t="s">
        <v>667</v>
      </c>
      <c r="H556" s="187" t="s">
        <v>11625</v>
      </c>
      <c r="I556" s="185" t="s">
        <v>3536</v>
      </c>
      <c r="J556" s="188">
        <v>5</v>
      </c>
      <c r="K556" s="186" t="s">
        <v>11626</v>
      </c>
      <c r="L556" s="188">
        <v>3</v>
      </c>
      <c r="M556" s="186" t="s">
        <v>7725</v>
      </c>
      <c r="N556" s="188" t="s">
        <v>728</v>
      </c>
      <c r="O556" s="186" t="s">
        <v>4021</v>
      </c>
      <c r="P556" s="188">
        <v>1</v>
      </c>
      <c r="Q556" s="186" t="s">
        <v>3957</v>
      </c>
      <c r="R556" s="188" t="s">
        <v>739</v>
      </c>
      <c r="S556" s="186" t="s">
        <v>11627</v>
      </c>
      <c r="T556" s="188" t="s">
        <v>720</v>
      </c>
      <c r="U556" s="186" t="s">
        <v>4020</v>
      </c>
      <c r="V556" s="188" t="s">
        <v>4022</v>
      </c>
      <c r="W556" s="186" t="s">
        <v>4023</v>
      </c>
      <c r="X556" s="188" t="s">
        <v>2870</v>
      </c>
      <c r="Y556" s="186" t="s">
        <v>4024</v>
      </c>
      <c r="Z556" s="186" t="str">
        <f t="shared" si="16"/>
        <v>11 Ciudades y comunidades sostenibles</v>
      </c>
      <c r="AA556" s="188">
        <v>11.5</v>
      </c>
      <c r="AB556" s="186" t="s">
        <v>4025</v>
      </c>
      <c r="AC556" s="186" t="str">
        <f t="shared" si="17"/>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56" s="162" t="s">
        <v>10730</v>
      </c>
      <c r="AE556" s="162" t="s">
        <v>10731</v>
      </c>
      <c r="AF556" s="162" t="s">
        <v>10732</v>
      </c>
      <c r="AG556" s="162" t="s">
        <v>10733</v>
      </c>
      <c r="AH556" s="162" t="s">
        <v>719</v>
      </c>
      <c r="AI556" s="162" t="s">
        <v>10734</v>
      </c>
      <c r="AJ556" s="162" t="s">
        <v>10735</v>
      </c>
      <c r="AK556" s="162" t="s">
        <v>3968</v>
      </c>
      <c r="AL556" s="162" t="s">
        <v>10736</v>
      </c>
      <c r="AM556" s="162" t="s">
        <v>3996</v>
      </c>
      <c r="AN556" s="162" t="s">
        <v>3997</v>
      </c>
      <c r="AO556" s="162" t="s">
        <v>3998</v>
      </c>
      <c r="AP556" s="162" t="s">
        <v>719</v>
      </c>
      <c r="AQ556" s="162" t="s">
        <v>10737</v>
      </c>
      <c r="AR556" s="162" t="s">
        <v>10738</v>
      </c>
      <c r="AS556" s="162" t="s">
        <v>10739</v>
      </c>
      <c r="AT556" s="162" t="s">
        <v>10726</v>
      </c>
      <c r="AU556" s="162" t="s">
        <v>10727</v>
      </c>
      <c r="AV556" s="162" t="s">
        <v>10740</v>
      </c>
      <c r="AW556" s="162" t="s">
        <v>10741</v>
      </c>
      <c r="AX556" s="162" t="s">
        <v>10742</v>
      </c>
      <c r="AY556" s="162" t="s">
        <v>10743</v>
      </c>
      <c r="AZ556" s="162" t="s">
        <v>10726</v>
      </c>
      <c r="BA556" s="162" t="s">
        <v>10727</v>
      </c>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2"/>
      <c r="BW556" s="162"/>
      <c r="BX556" s="162"/>
    </row>
    <row r="557" spans="1:76" s="157" customFormat="1" ht="15.75" x14ac:dyDescent="0.25">
      <c r="A557" s="185" t="s">
        <v>618</v>
      </c>
      <c r="B557" s="186" t="s">
        <v>12365</v>
      </c>
      <c r="C557" s="186" t="s">
        <v>7399</v>
      </c>
      <c r="D557" s="186" t="s">
        <v>12366</v>
      </c>
      <c r="E557" s="186" t="s">
        <v>7400</v>
      </c>
      <c r="F557" s="186" t="s">
        <v>7401</v>
      </c>
      <c r="G557" s="185" t="s">
        <v>3863</v>
      </c>
      <c r="H557" s="187" t="s">
        <v>12368</v>
      </c>
      <c r="I557" s="185" t="s">
        <v>12369</v>
      </c>
      <c r="J557" s="188">
        <v>5</v>
      </c>
      <c r="K557" s="186" t="s">
        <v>11626</v>
      </c>
      <c r="L557" s="188">
        <v>3</v>
      </c>
      <c r="M557" s="186" t="s">
        <v>7725</v>
      </c>
      <c r="N557" s="188" t="s">
        <v>719</v>
      </c>
      <c r="O557" s="186" t="s">
        <v>7402</v>
      </c>
      <c r="P557" s="188">
        <v>1</v>
      </c>
      <c r="Q557" s="186" t="s">
        <v>3957</v>
      </c>
      <c r="R557" s="188" t="s">
        <v>739</v>
      </c>
      <c r="S557" s="186" t="s">
        <v>11627</v>
      </c>
      <c r="T557" s="188" t="s">
        <v>720</v>
      </c>
      <c r="U557" s="186" t="s">
        <v>4020</v>
      </c>
      <c r="V557" s="188" t="s">
        <v>4022</v>
      </c>
      <c r="W557" s="186" t="s">
        <v>4023</v>
      </c>
      <c r="X557" s="188" t="s">
        <v>2870</v>
      </c>
      <c r="Y557" s="186" t="s">
        <v>4024</v>
      </c>
      <c r="Z557" s="186" t="str">
        <f t="shared" si="16"/>
        <v>11 Ciudades y comunidades sostenibles</v>
      </c>
      <c r="AA557" s="188">
        <v>11.5</v>
      </c>
      <c r="AB557" s="186" t="s">
        <v>4025</v>
      </c>
      <c r="AC557" s="186" t="str">
        <f t="shared" si="17"/>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57" s="162" t="s">
        <v>10746</v>
      </c>
      <c r="AE557" s="162" t="s">
        <v>10747</v>
      </c>
      <c r="AF557" s="162" t="s">
        <v>10748</v>
      </c>
      <c r="AG557" s="162" t="s">
        <v>10749</v>
      </c>
      <c r="AH557" s="162" t="s">
        <v>719</v>
      </c>
      <c r="AI557" s="162" t="s">
        <v>10750</v>
      </c>
      <c r="AJ557" s="162" t="s">
        <v>10751</v>
      </c>
      <c r="AK557" s="162" t="s">
        <v>3968</v>
      </c>
      <c r="AL557" s="162" t="s">
        <v>10752</v>
      </c>
      <c r="AM557" s="162" t="s">
        <v>4015</v>
      </c>
      <c r="AN557" s="162" t="s">
        <v>3997</v>
      </c>
      <c r="AO557" s="162" t="s">
        <v>4208</v>
      </c>
      <c r="AP557" s="162" t="s">
        <v>719</v>
      </c>
      <c r="AQ557" s="162" t="s">
        <v>10753</v>
      </c>
      <c r="AR557" s="162" t="s">
        <v>10754</v>
      </c>
      <c r="AS557" s="162" t="s">
        <v>10755</v>
      </c>
      <c r="AT557" s="162" t="s">
        <v>10756</v>
      </c>
      <c r="AU557" s="162" t="s">
        <v>10757</v>
      </c>
      <c r="AV557" s="162" t="s">
        <v>10758</v>
      </c>
      <c r="AW557" s="162" t="s">
        <v>10756</v>
      </c>
      <c r="AX557" s="162" t="s">
        <v>10757</v>
      </c>
      <c r="AY557" s="162" t="s">
        <v>10759</v>
      </c>
      <c r="AZ557" s="162" t="s">
        <v>10756</v>
      </c>
      <c r="BA557" s="162" t="s">
        <v>10757</v>
      </c>
      <c r="BB557" s="162" t="s">
        <v>10760</v>
      </c>
      <c r="BC557" s="162" t="s">
        <v>10756</v>
      </c>
      <c r="BD557" s="162" t="s">
        <v>10757</v>
      </c>
      <c r="BE557" s="162" t="s">
        <v>10761</v>
      </c>
      <c r="BF557" s="162" t="s">
        <v>10756</v>
      </c>
      <c r="BG557" s="162" t="s">
        <v>10757</v>
      </c>
      <c r="BH557" s="162"/>
      <c r="BI557" s="162"/>
      <c r="BJ557" s="162"/>
      <c r="BK557" s="162"/>
      <c r="BL557" s="162"/>
      <c r="BM557" s="162"/>
      <c r="BN557" s="162"/>
      <c r="BO557" s="162"/>
      <c r="BP557" s="162"/>
      <c r="BQ557" s="162"/>
      <c r="BR557" s="162"/>
      <c r="BS557" s="162"/>
      <c r="BT557" s="162"/>
      <c r="BU557" s="162"/>
      <c r="BV557" s="162"/>
      <c r="BW557" s="162"/>
      <c r="BX557" s="162"/>
    </row>
    <row r="558" spans="1:76" s="157" customFormat="1" ht="15.75" x14ac:dyDescent="0.25">
      <c r="A558" s="185" t="s">
        <v>619</v>
      </c>
      <c r="B558" s="186" t="s">
        <v>12370</v>
      </c>
      <c r="C558" s="186" t="s">
        <v>7442</v>
      </c>
      <c r="D558" s="186" t="s">
        <v>7443</v>
      </c>
      <c r="E558" s="186" t="s">
        <v>7400</v>
      </c>
      <c r="F558" s="186" t="s">
        <v>7444</v>
      </c>
      <c r="G558" s="185" t="s">
        <v>3862</v>
      </c>
      <c r="H558" s="187" t="s">
        <v>11623</v>
      </c>
      <c r="I558" s="185" t="s">
        <v>12371</v>
      </c>
      <c r="J558" s="188">
        <v>5</v>
      </c>
      <c r="K558" s="186" t="s">
        <v>11626</v>
      </c>
      <c r="L558" s="188">
        <v>3</v>
      </c>
      <c r="M558" s="186" t="s">
        <v>7725</v>
      </c>
      <c r="N558" s="188" t="s">
        <v>719</v>
      </c>
      <c r="O558" s="186" t="s">
        <v>7402</v>
      </c>
      <c r="P558" s="188">
        <v>1</v>
      </c>
      <c r="Q558" s="186" t="s">
        <v>3957</v>
      </c>
      <c r="R558" s="188" t="s">
        <v>739</v>
      </c>
      <c r="S558" s="186" t="s">
        <v>11627</v>
      </c>
      <c r="T558" s="188" t="s">
        <v>720</v>
      </c>
      <c r="U558" s="186" t="s">
        <v>4020</v>
      </c>
      <c r="V558" s="188" t="s">
        <v>4005</v>
      </c>
      <c r="W558" s="186" t="s">
        <v>4006</v>
      </c>
      <c r="X558" s="188" t="s">
        <v>2870</v>
      </c>
      <c r="Y558" s="186" t="s">
        <v>4024</v>
      </c>
      <c r="Z558" s="186" t="str">
        <f t="shared" si="16"/>
        <v>11 Ciudades y comunidades sostenibles</v>
      </c>
      <c r="AA558" s="188">
        <v>11.5</v>
      </c>
      <c r="AB558" s="186" t="s">
        <v>4025</v>
      </c>
      <c r="AC558" s="186" t="str">
        <f t="shared" si="17"/>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58" s="162" t="s">
        <v>10764</v>
      </c>
      <c r="AE558" s="162" t="s">
        <v>10765</v>
      </c>
      <c r="AF558" s="162" t="s">
        <v>10766</v>
      </c>
      <c r="AG558" s="162" t="s">
        <v>10767</v>
      </c>
      <c r="AH558" s="162" t="s">
        <v>719</v>
      </c>
      <c r="AI558" s="162" t="s">
        <v>10768</v>
      </c>
      <c r="AJ558" s="162" t="s">
        <v>10769</v>
      </c>
      <c r="AK558" s="162" t="s">
        <v>3968</v>
      </c>
      <c r="AL558" s="162" t="s">
        <v>10770</v>
      </c>
      <c r="AM558" s="162" t="s">
        <v>5529</v>
      </c>
      <c r="AN558" s="162" t="s">
        <v>4823</v>
      </c>
      <c r="AO558" s="162" t="s">
        <v>6444</v>
      </c>
      <c r="AP558" s="162" t="s">
        <v>719</v>
      </c>
      <c r="AQ558" s="162" t="s">
        <v>10771</v>
      </c>
      <c r="AR558" s="162" t="s">
        <v>10772</v>
      </c>
      <c r="AS558" s="162" t="s">
        <v>10773</v>
      </c>
      <c r="AT558" s="162" t="s">
        <v>10774</v>
      </c>
      <c r="AU558" s="162" t="s">
        <v>10775</v>
      </c>
      <c r="AV558" s="162" t="s">
        <v>10776</v>
      </c>
      <c r="AW558" s="162" t="s">
        <v>10774</v>
      </c>
      <c r="AX558" s="162" t="s">
        <v>10775</v>
      </c>
      <c r="AY558" s="162" t="s">
        <v>10777</v>
      </c>
      <c r="AZ558" s="162" t="s">
        <v>10774</v>
      </c>
      <c r="BA558" s="162" t="s">
        <v>10775</v>
      </c>
      <c r="BB558" s="162" t="s">
        <v>10778</v>
      </c>
      <c r="BC558" s="162" t="s">
        <v>10774</v>
      </c>
      <c r="BD558" s="162" t="s">
        <v>10775</v>
      </c>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row>
    <row r="559" spans="1:76" s="157" customFormat="1" ht="15.75" x14ac:dyDescent="0.25">
      <c r="A559" s="185" t="s">
        <v>619</v>
      </c>
      <c r="B559" s="186" t="s">
        <v>12370</v>
      </c>
      <c r="C559" s="186" t="s">
        <v>7442</v>
      </c>
      <c r="D559" s="186" t="s">
        <v>7443</v>
      </c>
      <c r="E559" s="186" t="s">
        <v>7400</v>
      </c>
      <c r="F559" s="186" t="s">
        <v>7444</v>
      </c>
      <c r="G559" s="185" t="s">
        <v>667</v>
      </c>
      <c r="H559" s="187" t="s">
        <v>11625</v>
      </c>
      <c r="I559" s="185" t="s">
        <v>3542</v>
      </c>
      <c r="J559" s="188">
        <v>5</v>
      </c>
      <c r="K559" s="186" t="s">
        <v>11626</v>
      </c>
      <c r="L559" s="188">
        <v>3</v>
      </c>
      <c r="M559" s="186" t="s">
        <v>7725</v>
      </c>
      <c r="N559" s="188" t="s">
        <v>728</v>
      </c>
      <c r="O559" s="186" t="s">
        <v>4021</v>
      </c>
      <c r="P559" s="188">
        <v>1</v>
      </c>
      <c r="Q559" s="186" t="s">
        <v>3957</v>
      </c>
      <c r="R559" s="188" t="s">
        <v>739</v>
      </c>
      <c r="S559" s="186" t="s">
        <v>11627</v>
      </c>
      <c r="T559" s="188" t="s">
        <v>720</v>
      </c>
      <c r="U559" s="186" t="s">
        <v>4020</v>
      </c>
      <c r="V559" s="188" t="s">
        <v>4022</v>
      </c>
      <c r="W559" s="186" t="s">
        <v>4023</v>
      </c>
      <c r="X559" s="188" t="s">
        <v>2870</v>
      </c>
      <c r="Y559" s="186" t="s">
        <v>4024</v>
      </c>
      <c r="Z559" s="186" t="str">
        <f t="shared" si="16"/>
        <v>11 Ciudades y comunidades sostenibles</v>
      </c>
      <c r="AA559" s="188">
        <v>11.5</v>
      </c>
      <c r="AB559" s="186" t="s">
        <v>4025</v>
      </c>
      <c r="AC559" s="186" t="str">
        <f t="shared" si="17"/>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59" s="162" t="s">
        <v>10779</v>
      </c>
      <c r="AE559" s="162" t="s">
        <v>10780</v>
      </c>
      <c r="AF559" s="162" t="s">
        <v>10781</v>
      </c>
      <c r="AG559" s="162" t="s">
        <v>10782</v>
      </c>
      <c r="AH559" s="162" t="s">
        <v>719</v>
      </c>
      <c r="AI559" s="162" t="s">
        <v>10783</v>
      </c>
      <c r="AJ559" s="162" t="s">
        <v>10784</v>
      </c>
      <c r="AK559" s="162" t="s">
        <v>4013</v>
      </c>
      <c r="AL559" s="162" t="s">
        <v>10785</v>
      </c>
      <c r="AM559" s="162" t="s">
        <v>3996</v>
      </c>
      <c r="AN559" s="162" t="s">
        <v>4823</v>
      </c>
      <c r="AO559" s="162" t="s">
        <v>4854</v>
      </c>
      <c r="AP559" s="162" t="s">
        <v>719</v>
      </c>
      <c r="AQ559" s="162" t="s">
        <v>10786</v>
      </c>
      <c r="AR559" s="162" t="s">
        <v>10787</v>
      </c>
      <c r="AS559" s="162" t="s">
        <v>10788</v>
      </c>
      <c r="AT559" s="162" t="s">
        <v>10741</v>
      </c>
      <c r="AU559" s="162" t="s">
        <v>10742</v>
      </c>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2"/>
      <c r="BW559" s="162"/>
      <c r="BX559" s="162"/>
    </row>
    <row r="560" spans="1:76" s="157" customFormat="1" ht="15.75" x14ac:dyDescent="0.25">
      <c r="A560" s="185" t="s">
        <v>619</v>
      </c>
      <c r="B560" s="186" t="s">
        <v>12370</v>
      </c>
      <c r="C560" s="186" t="s">
        <v>7442</v>
      </c>
      <c r="D560" s="186" t="s">
        <v>7443</v>
      </c>
      <c r="E560" s="186" t="s">
        <v>7400</v>
      </c>
      <c r="F560" s="186" t="s">
        <v>7444</v>
      </c>
      <c r="G560" s="185" t="s">
        <v>3863</v>
      </c>
      <c r="H560" s="187" t="s">
        <v>12368</v>
      </c>
      <c r="I560" s="185" t="s">
        <v>12372</v>
      </c>
      <c r="J560" s="188">
        <v>5</v>
      </c>
      <c r="K560" s="186" t="s">
        <v>11626</v>
      </c>
      <c r="L560" s="188">
        <v>3</v>
      </c>
      <c r="M560" s="186" t="s">
        <v>7725</v>
      </c>
      <c r="N560" s="188" t="s">
        <v>719</v>
      </c>
      <c r="O560" s="186" t="s">
        <v>7402</v>
      </c>
      <c r="P560" s="188">
        <v>1</v>
      </c>
      <c r="Q560" s="186" t="s">
        <v>3957</v>
      </c>
      <c r="R560" s="188" t="s">
        <v>739</v>
      </c>
      <c r="S560" s="186" t="s">
        <v>11627</v>
      </c>
      <c r="T560" s="188" t="s">
        <v>720</v>
      </c>
      <c r="U560" s="186" t="s">
        <v>4020</v>
      </c>
      <c r="V560" s="188" t="s">
        <v>4022</v>
      </c>
      <c r="W560" s="186" t="s">
        <v>4023</v>
      </c>
      <c r="X560" s="188" t="s">
        <v>2870</v>
      </c>
      <c r="Y560" s="186" t="s">
        <v>4024</v>
      </c>
      <c r="Z560" s="186" t="str">
        <f t="shared" si="16"/>
        <v>11 Ciudades y comunidades sostenibles</v>
      </c>
      <c r="AA560" s="188">
        <v>11.5</v>
      </c>
      <c r="AB560" s="186" t="s">
        <v>4025</v>
      </c>
      <c r="AC560" s="186" t="str">
        <f t="shared" si="17"/>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60" s="162" t="s">
        <v>10791</v>
      </c>
      <c r="AE560" s="162" t="s">
        <v>10792</v>
      </c>
      <c r="AF560" s="162" t="s">
        <v>3991</v>
      </c>
      <c r="AG560" s="162" t="s">
        <v>10793</v>
      </c>
      <c r="AH560" s="162" t="s">
        <v>719</v>
      </c>
      <c r="AI560" s="162" t="s">
        <v>10794</v>
      </c>
      <c r="AJ560" s="162" t="s">
        <v>10795</v>
      </c>
      <c r="AK560" s="162" t="s">
        <v>4013</v>
      </c>
      <c r="AL560" s="162" t="s">
        <v>10796</v>
      </c>
      <c r="AM560" s="162" t="s">
        <v>4142</v>
      </c>
      <c r="AN560" s="162" t="s">
        <v>5334</v>
      </c>
      <c r="AO560" s="162" t="s">
        <v>3998</v>
      </c>
      <c r="AP560" s="162" t="s">
        <v>719</v>
      </c>
      <c r="AQ560" s="162" t="s">
        <v>10637</v>
      </c>
      <c r="AR560" s="162" t="s">
        <v>10797</v>
      </c>
      <c r="AS560" s="162" t="s">
        <v>10798</v>
      </c>
      <c r="AT560" s="162" t="s">
        <v>10799</v>
      </c>
      <c r="AU560" s="162" t="s">
        <v>10800</v>
      </c>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2"/>
      <c r="BW560" s="162"/>
      <c r="BX560" s="162"/>
    </row>
    <row r="561" spans="1:76" s="157" customFormat="1" ht="15.75" x14ac:dyDescent="0.25">
      <c r="A561" s="185" t="s">
        <v>620</v>
      </c>
      <c r="B561" s="186" t="s">
        <v>12373</v>
      </c>
      <c r="C561" s="186" t="s">
        <v>12374</v>
      </c>
      <c r="D561" s="186" t="s">
        <v>12375</v>
      </c>
      <c r="E561" s="186" t="s">
        <v>7477</v>
      </c>
      <c r="F561" s="186" t="s">
        <v>7478</v>
      </c>
      <c r="G561" s="185" t="s">
        <v>3829</v>
      </c>
      <c r="H561" s="187" t="s">
        <v>12376</v>
      </c>
      <c r="I561" s="185" t="s">
        <v>12377</v>
      </c>
      <c r="J561" s="188">
        <v>1</v>
      </c>
      <c r="K561" s="186" t="s">
        <v>4389</v>
      </c>
      <c r="L561" s="188">
        <v>7</v>
      </c>
      <c r="M561" s="186" t="s">
        <v>7479</v>
      </c>
      <c r="N561" s="188" t="s">
        <v>2419</v>
      </c>
      <c r="O561" s="186" t="s">
        <v>7479</v>
      </c>
      <c r="P561" s="188">
        <v>2</v>
      </c>
      <c r="Q561" s="186" t="s">
        <v>11668</v>
      </c>
      <c r="R561" s="188" t="s">
        <v>746</v>
      </c>
      <c r="S561" s="186" t="s">
        <v>11687</v>
      </c>
      <c r="T561" s="188" t="s">
        <v>739</v>
      </c>
      <c r="U561" s="186" t="s">
        <v>7480</v>
      </c>
      <c r="V561" s="188" t="s">
        <v>7481</v>
      </c>
      <c r="W561" s="186" t="s">
        <v>7482</v>
      </c>
      <c r="X561" s="188" t="s">
        <v>2481</v>
      </c>
      <c r="Y561" s="186" t="s">
        <v>4560</v>
      </c>
      <c r="Z561" s="186" t="str">
        <f t="shared" si="16"/>
        <v>10 Reduccion de las desigualdades</v>
      </c>
      <c r="AA561" s="188">
        <v>10.199999999999999</v>
      </c>
      <c r="AB561" s="186" t="s">
        <v>4561</v>
      </c>
      <c r="AC561" s="186" t="str">
        <f t="shared" si="17"/>
        <v>10.2 De aqui a 2030, potenciar y promover la inclusion social, economica y politica de todas las personas, independientemente de su edad, sexo, discapacidad, raza, etnia, origen, religion o situacion economica u otra condicion</v>
      </c>
      <c r="AD561" s="162" t="s">
        <v>4074</v>
      </c>
      <c r="AE561" s="162" t="s">
        <v>10801</v>
      </c>
      <c r="AF561" s="162" t="s">
        <v>10802</v>
      </c>
      <c r="AG561" s="162" t="s">
        <v>10803</v>
      </c>
      <c r="AH561" s="162" t="s">
        <v>719</v>
      </c>
      <c r="AI561" s="162" t="s">
        <v>8576</v>
      </c>
      <c r="AJ561" s="162" t="s">
        <v>10804</v>
      </c>
      <c r="AK561" s="162" t="s">
        <v>4013</v>
      </c>
      <c r="AL561" s="162" t="s">
        <v>10643</v>
      </c>
      <c r="AM561" s="162" t="s">
        <v>4142</v>
      </c>
      <c r="AN561" s="162" t="s">
        <v>5334</v>
      </c>
      <c r="AO561" s="162" t="s">
        <v>3998</v>
      </c>
      <c r="AP561" s="162" t="s">
        <v>719</v>
      </c>
      <c r="AQ561" s="162" t="s">
        <v>10644</v>
      </c>
      <c r="AR561" s="162" t="s">
        <v>8580</v>
      </c>
      <c r="AS561" s="162" t="s">
        <v>10645</v>
      </c>
      <c r="AT561" s="162" t="s">
        <v>10805</v>
      </c>
      <c r="AU561" s="162" t="s">
        <v>8965</v>
      </c>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row>
    <row r="562" spans="1:76" s="157" customFormat="1" ht="15.75" x14ac:dyDescent="0.25">
      <c r="A562" s="185" t="s">
        <v>620</v>
      </c>
      <c r="B562" s="186" t="s">
        <v>12373</v>
      </c>
      <c r="C562" s="186" t="s">
        <v>12374</v>
      </c>
      <c r="D562" s="186" t="s">
        <v>12375</v>
      </c>
      <c r="E562" s="186" t="s">
        <v>7477</v>
      </c>
      <c r="F562" s="186" t="s">
        <v>7478</v>
      </c>
      <c r="G562" s="185" t="s">
        <v>666</v>
      </c>
      <c r="H562" s="187" t="s">
        <v>11619</v>
      </c>
      <c r="I562" s="185" t="s">
        <v>3551</v>
      </c>
      <c r="J562" s="188">
        <v>1</v>
      </c>
      <c r="K562" s="186" t="s">
        <v>4389</v>
      </c>
      <c r="L562" s="188">
        <v>7</v>
      </c>
      <c r="M562" s="186" t="s">
        <v>7479</v>
      </c>
      <c r="N562" s="188" t="s">
        <v>2419</v>
      </c>
      <c r="O562" s="186" t="s">
        <v>7479</v>
      </c>
      <c r="P562" s="188">
        <v>2</v>
      </c>
      <c r="Q562" s="186" t="s">
        <v>11668</v>
      </c>
      <c r="R562" s="188" t="s">
        <v>746</v>
      </c>
      <c r="S562" s="186" t="s">
        <v>11687</v>
      </c>
      <c r="T562" s="188" t="s">
        <v>739</v>
      </c>
      <c r="U562" s="186" t="s">
        <v>7480</v>
      </c>
      <c r="V562" s="188" t="s">
        <v>3987</v>
      </c>
      <c r="W562" s="186" t="s">
        <v>3988</v>
      </c>
      <c r="X562" s="188" t="s">
        <v>2481</v>
      </c>
      <c r="Y562" s="186" t="s">
        <v>4560</v>
      </c>
      <c r="Z562" s="186" t="str">
        <f t="shared" si="16"/>
        <v>10 Reduccion de las desigualdades</v>
      </c>
      <c r="AA562" s="188">
        <v>10.199999999999999</v>
      </c>
      <c r="AB562" s="186" t="s">
        <v>4561</v>
      </c>
      <c r="AC562" s="186" t="str">
        <f t="shared" si="17"/>
        <v>10.2 De aqui a 2030, potenciar y promover la inclusion social, economica y politica de todas las personas, independientemente de su edad, sexo, discapacidad, raza, etnia, origen, religion o situacion economica u otra condicion</v>
      </c>
      <c r="AD562" s="162" t="s">
        <v>10806</v>
      </c>
      <c r="AE562" s="162" t="s">
        <v>10807</v>
      </c>
      <c r="AF562" s="162" t="s">
        <v>10808</v>
      </c>
      <c r="AG562" s="162" t="s">
        <v>10809</v>
      </c>
      <c r="AH562" s="162" t="s">
        <v>719</v>
      </c>
      <c r="AI562" s="162" t="s">
        <v>10576</v>
      </c>
      <c r="AJ562" s="162" t="s">
        <v>10810</v>
      </c>
      <c r="AK562" s="162" t="s">
        <v>3968</v>
      </c>
      <c r="AL562" s="162" t="s">
        <v>10578</v>
      </c>
      <c r="AM562" s="162" t="s">
        <v>3996</v>
      </c>
      <c r="AN562" s="162" t="s">
        <v>3997</v>
      </c>
      <c r="AO562" s="162" t="s">
        <v>3998</v>
      </c>
      <c r="AP562" s="162" t="s">
        <v>719</v>
      </c>
      <c r="AQ562" s="162" t="s">
        <v>10579</v>
      </c>
      <c r="AR562" s="162" t="s">
        <v>10580</v>
      </c>
      <c r="AS562" s="162" t="s">
        <v>10811</v>
      </c>
      <c r="AT562" s="162" t="s">
        <v>10805</v>
      </c>
      <c r="AU562" s="162" t="s">
        <v>8965</v>
      </c>
      <c r="AV562" s="162" t="s">
        <v>8591</v>
      </c>
      <c r="AW562" s="162" t="s">
        <v>10805</v>
      </c>
      <c r="AX562" s="162" t="s">
        <v>8965</v>
      </c>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2"/>
      <c r="BW562" s="162"/>
      <c r="BX562" s="162"/>
    </row>
    <row r="563" spans="1:76" s="157" customFormat="1" ht="15.75" x14ac:dyDescent="0.25">
      <c r="A563" s="185" t="s">
        <v>620</v>
      </c>
      <c r="B563" s="186" t="s">
        <v>12373</v>
      </c>
      <c r="C563" s="186" t="s">
        <v>12374</v>
      </c>
      <c r="D563" s="186" t="s">
        <v>12375</v>
      </c>
      <c r="E563" s="186" t="s">
        <v>7477</v>
      </c>
      <c r="F563" s="186" t="s">
        <v>7478</v>
      </c>
      <c r="G563" s="185" t="s">
        <v>3862</v>
      </c>
      <c r="H563" s="187" t="s">
        <v>11623</v>
      </c>
      <c r="I563" s="185" t="s">
        <v>12378</v>
      </c>
      <c r="J563" s="188">
        <v>1</v>
      </c>
      <c r="K563" s="186" t="s">
        <v>4389</v>
      </c>
      <c r="L563" s="188">
        <v>7</v>
      </c>
      <c r="M563" s="186" t="s">
        <v>7479</v>
      </c>
      <c r="N563" s="188" t="s">
        <v>2419</v>
      </c>
      <c r="O563" s="186" t="s">
        <v>7479</v>
      </c>
      <c r="P563" s="188">
        <v>2</v>
      </c>
      <c r="Q563" s="186" t="s">
        <v>11668</v>
      </c>
      <c r="R563" s="188" t="s">
        <v>746</v>
      </c>
      <c r="S563" s="186" t="s">
        <v>11687</v>
      </c>
      <c r="T563" s="188" t="s">
        <v>739</v>
      </c>
      <c r="U563" s="186" t="s">
        <v>7480</v>
      </c>
      <c r="V563" s="188" t="s">
        <v>4005</v>
      </c>
      <c r="W563" s="186" t="s">
        <v>4006</v>
      </c>
      <c r="X563" s="188" t="s">
        <v>2481</v>
      </c>
      <c r="Y563" s="186" t="s">
        <v>4560</v>
      </c>
      <c r="Z563" s="186" t="str">
        <f t="shared" si="16"/>
        <v>10 Reduccion de las desigualdades</v>
      </c>
      <c r="AA563" s="188">
        <v>10.199999999999999</v>
      </c>
      <c r="AB563" s="186" t="s">
        <v>4561</v>
      </c>
      <c r="AC563" s="186" t="str">
        <f t="shared" si="17"/>
        <v>10.2 De aqui a 2030, potenciar y promover la inclusion social, economica y politica de todas las personas, independientemente de su edad, sexo, discapacidad, raza, etnia, origen, religion o situacion economica u otra condicion</v>
      </c>
      <c r="AD563" s="162" t="s">
        <v>10814</v>
      </c>
      <c r="AE563" s="162" t="s">
        <v>10815</v>
      </c>
      <c r="AF563" s="162" t="s">
        <v>10816</v>
      </c>
      <c r="AG563" s="162" t="s">
        <v>10817</v>
      </c>
      <c r="AH563" s="162" t="s">
        <v>719</v>
      </c>
      <c r="AI563" s="162" t="s">
        <v>10818</v>
      </c>
      <c r="AJ563" s="162" t="s">
        <v>10819</v>
      </c>
      <c r="AK563" s="162" t="s">
        <v>3968</v>
      </c>
      <c r="AL563" s="162" t="s">
        <v>10820</v>
      </c>
      <c r="AM563" s="162" t="s">
        <v>3996</v>
      </c>
      <c r="AN563" s="162" t="s">
        <v>3997</v>
      </c>
      <c r="AO563" s="162" t="s">
        <v>3998</v>
      </c>
      <c r="AP563" s="162" t="s">
        <v>719</v>
      </c>
      <c r="AQ563" s="162" t="s">
        <v>10821</v>
      </c>
      <c r="AR563" s="162" t="s">
        <v>10822</v>
      </c>
      <c r="AS563" s="162" t="s">
        <v>10823</v>
      </c>
      <c r="AT563" s="162" t="s">
        <v>10824</v>
      </c>
      <c r="AU563" s="162" t="s">
        <v>10825</v>
      </c>
      <c r="AV563" s="162" t="s">
        <v>10826</v>
      </c>
      <c r="AW563" s="162" t="s">
        <v>10824</v>
      </c>
      <c r="AX563" s="162" t="s">
        <v>10825</v>
      </c>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2"/>
      <c r="BW563" s="162"/>
      <c r="BX563" s="162"/>
    </row>
    <row r="564" spans="1:76" s="157" customFormat="1" ht="15.75" x14ac:dyDescent="0.25">
      <c r="A564" s="185" t="s">
        <v>620</v>
      </c>
      <c r="B564" s="186" t="s">
        <v>12373</v>
      </c>
      <c r="C564" s="186" t="s">
        <v>12374</v>
      </c>
      <c r="D564" s="186" t="s">
        <v>12375</v>
      </c>
      <c r="E564" s="186" t="s">
        <v>7477</v>
      </c>
      <c r="F564" s="186" t="s">
        <v>7478</v>
      </c>
      <c r="G564" s="185" t="s">
        <v>667</v>
      </c>
      <c r="H564" s="187" t="s">
        <v>11625</v>
      </c>
      <c r="I564" s="185" t="s">
        <v>3553</v>
      </c>
      <c r="J564" s="188">
        <v>5</v>
      </c>
      <c r="K564" s="186" t="s">
        <v>11626</v>
      </c>
      <c r="L564" s="188">
        <v>3</v>
      </c>
      <c r="M564" s="186" t="s">
        <v>7725</v>
      </c>
      <c r="N564" s="188" t="s">
        <v>728</v>
      </c>
      <c r="O564" s="186" t="s">
        <v>4021</v>
      </c>
      <c r="P564" s="188">
        <v>1</v>
      </c>
      <c r="Q564" s="186" t="s">
        <v>3957</v>
      </c>
      <c r="R564" s="188" t="s">
        <v>739</v>
      </c>
      <c r="S564" s="186" t="s">
        <v>11627</v>
      </c>
      <c r="T564" s="188" t="s">
        <v>720</v>
      </c>
      <c r="U564" s="186" t="s">
        <v>4020</v>
      </c>
      <c r="V564" s="188" t="s">
        <v>4022</v>
      </c>
      <c r="W564" s="186" t="s">
        <v>4023</v>
      </c>
      <c r="X564" s="188" t="s">
        <v>2870</v>
      </c>
      <c r="Y564" s="186" t="s">
        <v>4024</v>
      </c>
      <c r="Z564" s="186" t="str">
        <f t="shared" si="16"/>
        <v>11 Ciudades y comunidades sostenibles</v>
      </c>
      <c r="AA564" s="188">
        <v>11.5</v>
      </c>
      <c r="AB564" s="186" t="s">
        <v>4025</v>
      </c>
      <c r="AC564" s="186" t="str">
        <f t="shared" si="17"/>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64" s="162" t="s">
        <v>10829</v>
      </c>
      <c r="AE564" s="162" t="s">
        <v>10830</v>
      </c>
      <c r="AF564" s="162" t="s">
        <v>10831</v>
      </c>
      <c r="AG564" s="162" t="s">
        <v>10832</v>
      </c>
      <c r="AH564" s="162" t="s">
        <v>719</v>
      </c>
      <c r="AI564" s="162" t="s">
        <v>10833</v>
      </c>
      <c r="AJ564" s="162" t="s">
        <v>10834</v>
      </c>
      <c r="AK564" s="162" t="s">
        <v>4013</v>
      </c>
      <c r="AL564" s="162" t="s">
        <v>10820</v>
      </c>
      <c r="AM564" s="162" t="s">
        <v>3996</v>
      </c>
      <c r="AN564" s="162" t="s">
        <v>3997</v>
      </c>
      <c r="AO564" s="162" t="s">
        <v>3998</v>
      </c>
      <c r="AP564" s="162" t="s">
        <v>719</v>
      </c>
      <c r="AQ564" s="162" t="s">
        <v>10835</v>
      </c>
      <c r="AR564" s="162" t="s">
        <v>10836</v>
      </c>
      <c r="AS564" s="162" t="s">
        <v>10837</v>
      </c>
      <c r="AT564" s="162" t="s">
        <v>10838</v>
      </c>
      <c r="AU564" s="162" t="s">
        <v>10839</v>
      </c>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row>
    <row r="565" spans="1:76" s="157" customFormat="1" ht="15.75" x14ac:dyDescent="0.25">
      <c r="A565" s="185" t="s">
        <v>620</v>
      </c>
      <c r="B565" s="186" t="s">
        <v>12373</v>
      </c>
      <c r="C565" s="186" t="s">
        <v>12374</v>
      </c>
      <c r="D565" s="186" t="s">
        <v>12375</v>
      </c>
      <c r="E565" s="186" t="s">
        <v>7477</v>
      </c>
      <c r="F565" s="186" t="s">
        <v>7478</v>
      </c>
      <c r="G565" s="185" t="s">
        <v>3877</v>
      </c>
      <c r="H565" s="187" t="s">
        <v>12379</v>
      </c>
      <c r="I565" s="185" t="s">
        <v>12380</v>
      </c>
      <c r="J565" s="188">
        <v>1</v>
      </c>
      <c r="K565" s="186" t="s">
        <v>4389</v>
      </c>
      <c r="L565" s="188">
        <v>7</v>
      </c>
      <c r="M565" s="186" t="s">
        <v>7479</v>
      </c>
      <c r="N565" s="188" t="s">
        <v>2419</v>
      </c>
      <c r="O565" s="186" t="s">
        <v>7479</v>
      </c>
      <c r="P565" s="188">
        <v>2</v>
      </c>
      <c r="Q565" s="186" t="s">
        <v>11668</v>
      </c>
      <c r="R565" s="188" t="s">
        <v>746</v>
      </c>
      <c r="S565" s="186" t="s">
        <v>11687</v>
      </c>
      <c r="T565" s="188" t="s">
        <v>739</v>
      </c>
      <c r="U565" s="186" t="s">
        <v>7480</v>
      </c>
      <c r="V565" s="188" t="s">
        <v>7481</v>
      </c>
      <c r="W565" s="186" t="s">
        <v>7482</v>
      </c>
      <c r="X565" s="188" t="s">
        <v>2481</v>
      </c>
      <c r="Y565" s="186" t="s">
        <v>4560</v>
      </c>
      <c r="Z565" s="186" t="str">
        <f t="shared" si="16"/>
        <v>10 Reduccion de las desigualdades</v>
      </c>
      <c r="AA565" s="188">
        <v>10.199999999999999</v>
      </c>
      <c r="AB565" s="186" t="s">
        <v>4561</v>
      </c>
      <c r="AC565" s="186" t="str">
        <f t="shared" si="17"/>
        <v>10.2 De aqui a 2030, potenciar y promover la inclusion social, economica y politica de todas las personas, independientemente de su edad, sexo, discapacidad, raza, etnia, origen, religion o situacion economica u otra condicion</v>
      </c>
      <c r="AD565" s="162" t="s">
        <v>10840</v>
      </c>
      <c r="AE565" s="162" t="s">
        <v>10841</v>
      </c>
      <c r="AF565" s="162" t="s">
        <v>10842</v>
      </c>
      <c r="AG565" s="162" t="s">
        <v>10843</v>
      </c>
      <c r="AH565" s="162" t="s">
        <v>719</v>
      </c>
      <c r="AI565" s="162" t="s">
        <v>10844</v>
      </c>
      <c r="AJ565" s="162" t="s">
        <v>10845</v>
      </c>
      <c r="AK565" s="162" t="s">
        <v>3968</v>
      </c>
      <c r="AL565" s="162" t="s">
        <v>10846</v>
      </c>
      <c r="AM565" s="162" t="s">
        <v>4109</v>
      </c>
      <c r="AN565" s="162" t="s">
        <v>7303</v>
      </c>
      <c r="AO565" s="162" t="s">
        <v>4854</v>
      </c>
      <c r="AP565" s="162" t="s">
        <v>719</v>
      </c>
      <c r="AQ565" s="162" t="s">
        <v>10847</v>
      </c>
      <c r="AR565" s="162" t="s">
        <v>10848</v>
      </c>
      <c r="AS565" s="162" t="s">
        <v>10849</v>
      </c>
      <c r="AT565" s="162" t="s">
        <v>10850</v>
      </c>
      <c r="AU565" s="162" t="s">
        <v>10851</v>
      </c>
      <c r="AV565" s="162" t="s">
        <v>10852</v>
      </c>
      <c r="AW565" s="162" t="s">
        <v>10850</v>
      </c>
      <c r="AX565" s="162" t="s">
        <v>10851</v>
      </c>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row>
    <row r="566" spans="1:76" s="157" customFormat="1" ht="15.75" x14ac:dyDescent="0.25">
      <c r="A566" s="185" t="s">
        <v>621</v>
      </c>
      <c r="B566" s="186" t="s">
        <v>12381</v>
      </c>
      <c r="C566" s="186" t="s">
        <v>11457</v>
      </c>
      <c r="D566" s="186" t="s">
        <v>12382</v>
      </c>
      <c r="E566" s="186" t="s">
        <v>11458</v>
      </c>
      <c r="F566" s="186" t="s">
        <v>11459</v>
      </c>
      <c r="G566" s="185" t="s">
        <v>647</v>
      </c>
      <c r="H566" s="187" t="s">
        <v>12383</v>
      </c>
      <c r="I566" s="185" t="s">
        <v>3567</v>
      </c>
      <c r="J566" s="188">
        <v>1</v>
      </c>
      <c r="K566" s="186" t="s">
        <v>4389</v>
      </c>
      <c r="L566" s="188">
        <v>1</v>
      </c>
      <c r="M566" s="186" t="s">
        <v>10430</v>
      </c>
      <c r="N566" s="188" t="s">
        <v>728</v>
      </c>
      <c r="O566" s="186" t="s">
        <v>12384</v>
      </c>
      <c r="P566" s="188">
        <v>2</v>
      </c>
      <c r="Q566" s="186" t="s">
        <v>11668</v>
      </c>
      <c r="R566" s="188" t="s">
        <v>768</v>
      </c>
      <c r="S566" s="186" t="s">
        <v>6873</v>
      </c>
      <c r="T566" s="188" t="s">
        <v>720</v>
      </c>
      <c r="U566" s="186" t="s">
        <v>11460</v>
      </c>
      <c r="V566" s="188" t="s">
        <v>12385</v>
      </c>
      <c r="W566" s="186" t="s">
        <v>12383</v>
      </c>
      <c r="X566" s="188" t="s">
        <v>721</v>
      </c>
      <c r="Y566" s="186" t="s">
        <v>4431</v>
      </c>
      <c r="Z566" s="186" t="str">
        <f t="shared" si="16"/>
        <v>4 Educacion de calidad</v>
      </c>
      <c r="AA566" s="188">
        <v>4.3</v>
      </c>
      <c r="AB566" s="186" t="s">
        <v>11461</v>
      </c>
      <c r="AC566" s="186" t="str">
        <f t="shared" si="17"/>
        <v>4.3 De aqui a 2030, asegurar el acceso igualitario de todos los hombres y las mujeres a una formacion tecnica, profesional y superior de calidad, incluida la enseñanza universitaria</v>
      </c>
      <c r="AD566" s="162" t="s">
        <v>10853</v>
      </c>
      <c r="AE566" s="162" t="s">
        <v>10854</v>
      </c>
      <c r="AF566" s="162" t="s">
        <v>10855</v>
      </c>
      <c r="AG566" s="162" t="s">
        <v>10856</v>
      </c>
      <c r="AH566" s="162" t="s">
        <v>719</v>
      </c>
      <c r="AI566" s="162" t="s">
        <v>10857</v>
      </c>
      <c r="AJ566" s="162" t="s">
        <v>10858</v>
      </c>
      <c r="AK566" s="162" t="s">
        <v>3968</v>
      </c>
      <c r="AL566" s="162" t="s">
        <v>10820</v>
      </c>
      <c r="AM566" s="162" t="s">
        <v>3996</v>
      </c>
      <c r="AN566" s="162" t="s">
        <v>3997</v>
      </c>
      <c r="AO566" s="162" t="s">
        <v>3998</v>
      </c>
      <c r="AP566" s="162" t="s">
        <v>719</v>
      </c>
      <c r="AQ566" s="162" t="s">
        <v>10859</v>
      </c>
      <c r="AR566" s="162" t="s">
        <v>10860</v>
      </c>
      <c r="AS566" s="162" t="s">
        <v>10861</v>
      </c>
      <c r="AT566" s="162" t="s">
        <v>10726</v>
      </c>
      <c r="AU566" s="162" t="s">
        <v>10727</v>
      </c>
      <c r="AV566" s="162" t="s">
        <v>10862</v>
      </c>
      <c r="AW566" s="162" t="s">
        <v>10726</v>
      </c>
      <c r="AX566" s="162" t="s">
        <v>10727</v>
      </c>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row>
    <row r="567" spans="1:76" s="157" customFormat="1" ht="15.75" x14ac:dyDescent="0.25">
      <c r="A567" s="185" t="s">
        <v>621</v>
      </c>
      <c r="B567" s="186" t="s">
        <v>12381</v>
      </c>
      <c r="C567" s="186" t="s">
        <v>11457</v>
      </c>
      <c r="D567" s="186" t="s">
        <v>12382</v>
      </c>
      <c r="E567" s="186" t="s">
        <v>11458</v>
      </c>
      <c r="F567" s="186" t="s">
        <v>11459</v>
      </c>
      <c r="G567" s="185" t="s">
        <v>3830</v>
      </c>
      <c r="H567" s="187" t="s">
        <v>12386</v>
      </c>
      <c r="I567" s="185" t="s">
        <v>12387</v>
      </c>
      <c r="J567" s="188">
        <v>1</v>
      </c>
      <c r="K567" s="186" t="s">
        <v>4389</v>
      </c>
      <c r="L567" s="188">
        <v>1</v>
      </c>
      <c r="M567" s="186" t="s">
        <v>10430</v>
      </c>
      <c r="N567" s="188" t="s">
        <v>720</v>
      </c>
      <c r="O567" s="186" t="s">
        <v>12388</v>
      </c>
      <c r="P567" s="188">
        <v>2</v>
      </c>
      <c r="Q567" s="186" t="s">
        <v>11668</v>
      </c>
      <c r="R567" s="188" t="s">
        <v>768</v>
      </c>
      <c r="S567" s="186" t="s">
        <v>6873</v>
      </c>
      <c r="T567" s="188" t="s">
        <v>719</v>
      </c>
      <c r="U567" s="186" t="s">
        <v>12058</v>
      </c>
      <c r="V567" s="188" t="s">
        <v>10453</v>
      </c>
      <c r="W567" s="186" t="s">
        <v>12059</v>
      </c>
      <c r="X567" s="188" t="s">
        <v>721</v>
      </c>
      <c r="Y567" s="186" t="s">
        <v>4431</v>
      </c>
      <c r="Z567" s="186" t="str">
        <f t="shared" si="16"/>
        <v>4 Educacion de calidad</v>
      </c>
      <c r="AA567" s="188">
        <v>4.0999999999999996</v>
      </c>
      <c r="AB567" s="186" t="s">
        <v>11463</v>
      </c>
      <c r="AC567" s="186" t="str">
        <f t="shared" si="17"/>
        <v>4.1 De aqui a 2030, asegurar que todas las niñas y todos los niños terminen la enseñanza primaria y secundaria, que ha de ser gratuita, equitativa y de calidad y producir resultados de aprendizaje pertinentes y efectivos</v>
      </c>
      <c r="AD567" s="162" t="s">
        <v>10863</v>
      </c>
      <c r="AE567" s="162" t="s">
        <v>10864</v>
      </c>
      <c r="AF567" s="162" t="s">
        <v>10865</v>
      </c>
      <c r="AG567" s="162" t="s">
        <v>10866</v>
      </c>
      <c r="AH567" s="162" t="s">
        <v>719</v>
      </c>
      <c r="AI567" s="162" t="s">
        <v>10867</v>
      </c>
      <c r="AJ567" s="162" t="s">
        <v>10868</v>
      </c>
      <c r="AK567" s="162" t="s">
        <v>3968</v>
      </c>
      <c r="AL567" s="162" t="s">
        <v>10869</v>
      </c>
      <c r="AM567" s="162" t="s">
        <v>3996</v>
      </c>
      <c r="AN567" s="162" t="s">
        <v>3997</v>
      </c>
      <c r="AO567" s="162" t="s">
        <v>3998</v>
      </c>
      <c r="AP567" s="162" t="s">
        <v>719</v>
      </c>
      <c r="AQ567" s="162" t="s">
        <v>10870</v>
      </c>
      <c r="AR567" s="162" t="s">
        <v>10871</v>
      </c>
      <c r="AS567" s="162" t="s">
        <v>10872</v>
      </c>
      <c r="AT567" s="162" t="s">
        <v>10741</v>
      </c>
      <c r="AU567" s="162" t="s">
        <v>10742</v>
      </c>
      <c r="AV567" s="162" t="s">
        <v>10873</v>
      </c>
      <c r="AW567" s="162" t="s">
        <v>10741</v>
      </c>
      <c r="AX567" s="162" t="s">
        <v>10742</v>
      </c>
      <c r="AY567" s="162" t="s">
        <v>10874</v>
      </c>
      <c r="AZ567" s="162" t="s">
        <v>10741</v>
      </c>
      <c r="BA567" s="162" t="s">
        <v>10742</v>
      </c>
      <c r="BB567" s="162" t="s">
        <v>10875</v>
      </c>
      <c r="BC567" s="162" t="s">
        <v>10741</v>
      </c>
      <c r="BD567" s="162" t="s">
        <v>10742</v>
      </c>
      <c r="BE567" s="162" t="s">
        <v>10876</v>
      </c>
      <c r="BF567" s="162" t="s">
        <v>10741</v>
      </c>
      <c r="BG567" s="162" t="s">
        <v>10742</v>
      </c>
      <c r="BH567" s="162"/>
      <c r="BI567" s="162"/>
      <c r="BJ567" s="162"/>
      <c r="BK567" s="162"/>
      <c r="BL567" s="162"/>
      <c r="BM567" s="162"/>
      <c r="BN567" s="162"/>
      <c r="BO567" s="162"/>
      <c r="BP567" s="162"/>
      <c r="BQ567" s="162"/>
      <c r="BR567" s="162"/>
      <c r="BS567" s="162"/>
      <c r="BT567" s="162"/>
      <c r="BU567" s="162"/>
      <c r="BV567" s="162"/>
      <c r="BW567" s="162"/>
      <c r="BX567" s="162"/>
    </row>
    <row r="568" spans="1:76" s="157" customFormat="1" ht="15.75" x14ac:dyDescent="0.25">
      <c r="A568" s="185" t="s">
        <v>621</v>
      </c>
      <c r="B568" s="186" t="s">
        <v>12381</v>
      </c>
      <c r="C568" s="186" t="s">
        <v>11457</v>
      </c>
      <c r="D568" s="186" t="s">
        <v>12382</v>
      </c>
      <c r="E568" s="186" t="s">
        <v>11458</v>
      </c>
      <c r="F568" s="186" t="s">
        <v>11459</v>
      </c>
      <c r="G568" s="185" t="s">
        <v>666</v>
      </c>
      <c r="H568" s="187" t="s">
        <v>11619</v>
      </c>
      <c r="I568" s="185" t="s">
        <v>3565</v>
      </c>
      <c r="J568" s="185">
        <v>1</v>
      </c>
      <c r="K568" s="186" t="s">
        <v>4389</v>
      </c>
      <c r="L568" s="185">
        <v>1</v>
      </c>
      <c r="M568" s="186" t="s">
        <v>10430</v>
      </c>
      <c r="N568" s="185" t="s">
        <v>768</v>
      </c>
      <c r="O568" s="186" t="s">
        <v>12389</v>
      </c>
      <c r="P568" s="185">
        <v>2</v>
      </c>
      <c r="Q568" s="186" t="s">
        <v>11668</v>
      </c>
      <c r="R568" s="185" t="s">
        <v>768</v>
      </c>
      <c r="S568" s="186" t="s">
        <v>6873</v>
      </c>
      <c r="T568" s="185" t="s">
        <v>720</v>
      </c>
      <c r="U568" s="186" t="s">
        <v>11460</v>
      </c>
      <c r="V568" s="185" t="s">
        <v>3987</v>
      </c>
      <c r="W568" s="186" t="s">
        <v>3988</v>
      </c>
      <c r="X568" s="185" t="s">
        <v>721</v>
      </c>
      <c r="Y568" s="186" t="s">
        <v>4431</v>
      </c>
      <c r="Z568" s="186" t="str">
        <f t="shared" si="16"/>
        <v>4 Educacion de calidad</v>
      </c>
      <c r="AA568" s="185">
        <v>4.5</v>
      </c>
      <c r="AB568" s="186" t="s">
        <v>11494</v>
      </c>
      <c r="AC568" s="186" t="str">
        <f t="shared" si="17"/>
        <v>4.5 De aqui a 2030, eliminar las disparidades de genero en la educacion y asegurar el acceso igualitario a todos los niveles de la enseñanza y la formacion profesional para las personas vulnerables, incluidas las personas con discapacidad, los pueblos indigenas y los niños en situaciones de vulnerabilidad</v>
      </c>
      <c r="AD568" s="162" t="s">
        <v>10877</v>
      </c>
      <c r="AE568" s="162" t="s">
        <v>10878</v>
      </c>
      <c r="AF568" s="162" t="s">
        <v>10879</v>
      </c>
      <c r="AG568" s="162" t="s">
        <v>10880</v>
      </c>
      <c r="AH568" s="162" t="s">
        <v>719</v>
      </c>
      <c r="AI568" s="162" t="s">
        <v>10881</v>
      </c>
      <c r="AJ568" s="162" t="s">
        <v>10882</v>
      </c>
      <c r="AK568" s="162" t="s">
        <v>3968</v>
      </c>
      <c r="AL568" s="162" t="s">
        <v>10820</v>
      </c>
      <c r="AM568" s="162" t="s">
        <v>6695</v>
      </c>
      <c r="AN568" s="162" t="s">
        <v>5530</v>
      </c>
      <c r="AO568" s="162" t="s">
        <v>6444</v>
      </c>
      <c r="AP568" s="162" t="s">
        <v>719</v>
      </c>
      <c r="AQ568" s="162" t="s">
        <v>10883</v>
      </c>
      <c r="AR568" s="162" t="s">
        <v>10884</v>
      </c>
      <c r="AS568" s="162" t="s">
        <v>10885</v>
      </c>
      <c r="AT568" s="162" t="s">
        <v>10886</v>
      </c>
      <c r="AU568" s="162" t="s">
        <v>10887</v>
      </c>
      <c r="AV568" s="162" t="s">
        <v>10888</v>
      </c>
      <c r="AW568" s="162" t="s">
        <v>10886</v>
      </c>
      <c r="AX568" s="162" t="s">
        <v>10887</v>
      </c>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row>
    <row r="569" spans="1:76" s="157" customFormat="1" ht="15.75" x14ac:dyDescent="0.25">
      <c r="A569" s="185" t="s">
        <v>621</v>
      </c>
      <c r="B569" s="186" t="s">
        <v>12381</v>
      </c>
      <c r="C569" s="186" t="s">
        <v>11457</v>
      </c>
      <c r="D569" s="186" t="s">
        <v>12382</v>
      </c>
      <c r="E569" s="186" t="s">
        <v>11458</v>
      </c>
      <c r="F569" s="186" t="s">
        <v>11459</v>
      </c>
      <c r="G569" s="185" t="s">
        <v>3862</v>
      </c>
      <c r="H569" s="187" t="s">
        <v>11623</v>
      </c>
      <c r="I569" s="185" t="s">
        <v>12390</v>
      </c>
      <c r="J569" s="185">
        <v>1</v>
      </c>
      <c r="K569" s="186" t="s">
        <v>4389</v>
      </c>
      <c r="L569" s="185">
        <v>1</v>
      </c>
      <c r="M569" s="186" t="s">
        <v>10430</v>
      </c>
      <c r="N569" s="185" t="s">
        <v>768</v>
      </c>
      <c r="O569" s="186" t="s">
        <v>12389</v>
      </c>
      <c r="P569" s="185">
        <v>2</v>
      </c>
      <c r="Q569" s="186" t="s">
        <v>11668</v>
      </c>
      <c r="R569" s="185" t="s">
        <v>768</v>
      </c>
      <c r="S569" s="186" t="s">
        <v>6873</v>
      </c>
      <c r="T569" s="185" t="s">
        <v>720</v>
      </c>
      <c r="U569" s="186" t="s">
        <v>11460</v>
      </c>
      <c r="V569" s="185" t="s">
        <v>4005</v>
      </c>
      <c r="W569" s="186" t="s">
        <v>4006</v>
      </c>
      <c r="X569" s="185" t="s">
        <v>721</v>
      </c>
      <c r="Y569" s="186" t="s">
        <v>4431</v>
      </c>
      <c r="Z569" s="186" t="str">
        <f t="shared" si="16"/>
        <v>4 Educacion de calidad</v>
      </c>
      <c r="AA569" s="185">
        <v>4.5</v>
      </c>
      <c r="AB569" s="186" t="s">
        <v>11494</v>
      </c>
      <c r="AC569" s="186" t="str">
        <f t="shared" si="17"/>
        <v>4.5 De aqui a 2030, eliminar las disparidades de genero en la educacion y asegurar el acceso igualitario a todos los niveles de la enseñanza y la formacion profesional para las personas vulnerables, incluidas las personas con discapacidad, los pueblos indigenas y los niños en situaciones de vulnerabilidad</v>
      </c>
      <c r="AD569" s="162" t="s">
        <v>10890</v>
      </c>
      <c r="AE569" s="162" t="s">
        <v>10891</v>
      </c>
      <c r="AF569" s="162" t="s">
        <v>10892</v>
      </c>
      <c r="AG569" s="162" t="s">
        <v>10893</v>
      </c>
      <c r="AH569" s="162" t="s">
        <v>719</v>
      </c>
      <c r="AI569" s="162" t="s">
        <v>10894</v>
      </c>
      <c r="AJ569" s="162" t="s">
        <v>10895</v>
      </c>
      <c r="AK569" s="162" t="s">
        <v>3968</v>
      </c>
      <c r="AL569" s="162" t="s">
        <v>10896</v>
      </c>
      <c r="AM569" s="162" t="s">
        <v>3996</v>
      </c>
      <c r="AN569" s="162" t="s">
        <v>3997</v>
      </c>
      <c r="AO569" s="162" t="s">
        <v>3998</v>
      </c>
      <c r="AP569" s="162" t="s">
        <v>719</v>
      </c>
      <c r="AQ569" s="162" t="s">
        <v>10897</v>
      </c>
      <c r="AR569" s="162" t="s">
        <v>10898</v>
      </c>
      <c r="AS569" s="162" t="s">
        <v>10899</v>
      </c>
      <c r="AT569" s="162" t="s">
        <v>10900</v>
      </c>
      <c r="AU569" s="162" t="s">
        <v>10901</v>
      </c>
      <c r="AV569" s="162" t="s">
        <v>10902</v>
      </c>
      <c r="AW569" s="162" t="s">
        <v>10900</v>
      </c>
      <c r="AX569" s="162" t="s">
        <v>10901</v>
      </c>
      <c r="AY569" s="162" t="s">
        <v>10903</v>
      </c>
      <c r="AZ569" s="162" t="s">
        <v>10900</v>
      </c>
      <c r="BA569" s="162" t="s">
        <v>10901</v>
      </c>
      <c r="BB569" s="162" t="s">
        <v>10904</v>
      </c>
      <c r="BC569" s="162" t="s">
        <v>10900</v>
      </c>
      <c r="BD569" s="162" t="s">
        <v>10901</v>
      </c>
      <c r="BE569" s="162" t="s">
        <v>10905</v>
      </c>
      <c r="BF569" s="162" t="s">
        <v>10900</v>
      </c>
      <c r="BG569" s="162" t="s">
        <v>10901</v>
      </c>
      <c r="BH569" s="162" t="s">
        <v>10906</v>
      </c>
      <c r="BI569" s="162" t="s">
        <v>10900</v>
      </c>
      <c r="BJ569" s="162" t="s">
        <v>10901</v>
      </c>
      <c r="BK569" s="162" t="s">
        <v>10907</v>
      </c>
      <c r="BL569" s="162" t="s">
        <v>10900</v>
      </c>
      <c r="BM569" s="162" t="s">
        <v>10901</v>
      </c>
      <c r="BN569" s="162"/>
      <c r="BO569" s="162"/>
      <c r="BP569" s="162"/>
      <c r="BQ569" s="162"/>
      <c r="BR569" s="162"/>
      <c r="BS569" s="162"/>
      <c r="BT569" s="162"/>
      <c r="BU569" s="162"/>
      <c r="BV569" s="162"/>
      <c r="BW569" s="162"/>
      <c r="BX569" s="162"/>
    </row>
    <row r="570" spans="1:76" s="157" customFormat="1" ht="15.75" x14ac:dyDescent="0.25">
      <c r="A570" s="185" t="s">
        <v>621</v>
      </c>
      <c r="B570" s="186" t="s">
        <v>12381</v>
      </c>
      <c r="C570" s="186" t="s">
        <v>11457</v>
      </c>
      <c r="D570" s="186" t="s">
        <v>12382</v>
      </c>
      <c r="E570" s="186" t="s">
        <v>11458</v>
      </c>
      <c r="F570" s="186" t="s">
        <v>11459</v>
      </c>
      <c r="G570" s="185" t="s">
        <v>667</v>
      </c>
      <c r="H570" s="187" t="s">
        <v>11625</v>
      </c>
      <c r="I570" s="185" t="s">
        <v>3561</v>
      </c>
      <c r="J570" s="188">
        <v>5</v>
      </c>
      <c r="K570" s="186" t="s">
        <v>11626</v>
      </c>
      <c r="L570" s="188">
        <v>3</v>
      </c>
      <c r="M570" s="186" t="s">
        <v>7725</v>
      </c>
      <c r="N570" s="188" t="s">
        <v>728</v>
      </c>
      <c r="O570" s="186" t="s">
        <v>4021</v>
      </c>
      <c r="P570" s="188">
        <v>1</v>
      </c>
      <c r="Q570" s="186" t="s">
        <v>3957</v>
      </c>
      <c r="R570" s="188" t="s">
        <v>739</v>
      </c>
      <c r="S570" s="186" t="s">
        <v>11627</v>
      </c>
      <c r="T570" s="188" t="s">
        <v>720</v>
      </c>
      <c r="U570" s="186" t="s">
        <v>4020</v>
      </c>
      <c r="V570" s="188" t="s">
        <v>4022</v>
      </c>
      <c r="W570" s="186" t="s">
        <v>4023</v>
      </c>
      <c r="X570" s="188" t="s">
        <v>2870</v>
      </c>
      <c r="Y570" s="186" t="s">
        <v>4024</v>
      </c>
      <c r="Z570" s="186" t="str">
        <f t="shared" si="16"/>
        <v>11 Ciudades y comunidades sostenibles</v>
      </c>
      <c r="AA570" s="188">
        <v>11.5</v>
      </c>
      <c r="AB570" s="186" t="s">
        <v>4025</v>
      </c>
      <c r="AC570" s="186" t="str">
        <f t="shared" si="17"/>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70" s="162" t="s">
        <v>10908</v>
      </c>
      <c r="AE570" s="162" t="s">
        <v>10909</v>
      </c>
      <c r="AF570" s="162" t="s">
        <v>3991</v>
      </c>
      <c r="AG570" s="162" t="s">
        <v>10910</v>
      </c>
      <c r="AH570" s="162" t="s">
        <v>719</v>
      </c>
      <c r="AI570" s="162" t="s">
        <v>10911</v>
      </c>
      <c r="AJ570" s="162" t="s">
        <v>8771</v>
      </c>
      <c r="AK570" s="162" t="s">
        <v>4013</v>
      </c>
      <c r="AL570" s="162" t="s">
        <v>10912</v>
      </c>
      <c r="AM570" s="162" t="s">
        <v>3996</v>
      </c>
      <c r="AN570" s="162" t="s">
        <v>3997</v>
      </c>
      <c r="AO570" s="162" t="s">
        <v>3998</v>
      </c>
      <c r="AP570" s="162" t="s">
        <v>719</v>
      </c>
      <c r="AQ570" s="162" t="s">
        <v>8570</v>
      </c>
      <c r="AR570" s="162" t="s">
        <v>10913</v>
      </c>
      <c r="AS570" s="162" t="s">
        <v>10914</v>
      </c>
      <c r="AT570" s="162" t="s">
        <v>10915</v>
      </c>
      <c r="AU570" s="162" t="s">
        <v>10916</v>
      </c>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row>
    <row r="571" spans="1:76" s="157" customFormat="1" ht="15.75" x14ac:dyDescent="0.25">
      <c r="A571" s="185" t="s">
        <v>621</v>
      </c>
      <c r="B571" s="186" t="s">
        <v>12381</v>
      </c>
      <c r="C571" s="186" t="s">
        <v>11457</v>
      </c>
      <c r="D571" s="186" t="s">
        <v>12382</v>
      </c>
      <c r="E571" s="186" t="s">
        <v>11458</v>
      </c>
      <c r="F571" s="186" t="s">
        <v>11459</v>
      </c>
      <c r="G571" s="185" t="s">
        <v>3893</v>
      </c>
      <c r="H571" s="187" t="s">
        <v>12391</v>
      </c>
      <c r="I571" s="185" t="s">
        <v>12392</v>
      </c>
      <c r="J571" s="188">
        <v>6</v>
      </c>
      <c r="K571" s="186" t="s">
        <v>11620</v>
      </c>
      <c r="L571" s="188">
        <v>2</v>
      </c>
      <c r="M571" s="186" t="s">
        <v>6871</v>
      </c>
      <c r="N571" s="188" t="s">
        <v>728</v>
      </c>
      <c r="O571" s="186" t="s">
        <v>11466</v>
      </c>
      <c r="P571" s="188">
        <v>3</v>
      </c>
      <c r="Q571" s="186" t="s">
        <v>11642</v>
      </c>
      <c r="R571" s="188" t="s">
        <v>747</v>
      </c>
      <c r="S571" s="186" t="s">
        <v>11643</v>
      </c>
      <c r="T571" s="188" t="s">
        <v>719</v>
      </c>
      <c r="U571" s="186" t="s">
        <v>12393</v>
      </c>
      <c r="V571" s="188" t="s">
        <v>11467</v>
      </c>
      <c r="W571" s="186" t="s">
        <v>11468</v>
      </c>
      <c r="X571" s="188" t="s">
        <v>721</v>
      </c>
      <c r="Y571" s="186" t="s">
        <v>4431</v>
      </c>
      <c r="Z571" s="186" t="str">
        <f t="shared" si="16"/>
        <v>4 Educacion de calidad</v>
      </c>
      <c r="AA571" s="188" t="s">
        <v>11469</v>
      </c>
      <c r="AB571" s="186" t="s">
        <v>12394</v>
      </c>
      <c r="AC571" s="186" t="str">
        <f t="shared" si="17"/>
        <v>4.B  De aqui a 2020, aumentar considerablemente a nivel mundial el numero de becas disponibles para los paises en desarrollo, en particular los paises menos adelantados, los pequeños Estados insulares en desarrollo y los paises africanos, a fin de que sus estudiantes puedan matricularse en programas de enseñanza superior, incluidos programas de formacion profesional y programas tecnicos, cientificos, de ingenieria y de tecnologia de la informacion y las comunicaciones, de paises desarrollados y otros paises en desarrollo</v>
      </c>
      <c r="AD571" s="162" t="s">
        <v>4074</v>
      </c>
      <c r="AE571" s="162" t="s">
        <v>10917</v>
      </c>
      <c r="AF571" s="162" t="s">
        <v>10918</v>
      </c>
      <c r="AG571" s="162" t="s">
        <v>10919</v>
      </c>
      <c r="AH571" s="162" t="s">
        <v>719</v>
      </c>
      <c r="AI571" s="162" t="s">
        <v>8576</v>
      </c>
      <c r="AJ571" s="162" t="s">
        <v>10087</v>
      </c>
      <c r="AK571" s="162" t="s">
        <v>4013</v>
      </c>
      <c r="AL571" s="162" t="s">
        <v>8779</v>
      </c>
      <c r="AM571" s="162" t="s">
        <v>3996</v>
      </c>
      <c r="AN571" s="162" t="s">
        <v>3997</v>
      </c>
      <c r="AO571" s="162" t="s">
        <v>3998</v>
      </c>
      <c r="AP571" s="162" t="s">
        <v>719</v>
      </c>
      <c r="AQ571" s="162" t="s">
        <v>8579</v>
      </c>
      <c r="AR571" s="162" t="s">
        <v>10920</v>
      </c>
      <c r="AS571" s="162" t="s">
        <v>8781</v>
      </c>
      <c r="AT571" s="162" t="s">
        <v>10915</v>
      </c>
      <c r="AU571" s="162" t="s">
        <v>10916</v>
      </c>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row>
    <row r="572" spans="1:76" s="157" customFormat="1" ht="15.75" x14ac:dyDescent="0.25">
      <c r="A572" s="185" t="s">
        <v>622</v>
      </c>
      <c r="B572" s="186" t="s">
        <v>12395</v>
      </c>
      <c r="C572" s="186" t="s">
        <v>12396</v>
      </c>
      <c r="D572" s="186" t="s">
        <v>11470</v>
      </c>
      <c r="E572" s="186" t="s">
        <v>11471</v>
      </c>
      <c r="F572" s="186" t="s">
        <v>11472</v>
      </c>
      <c r="G572" s="185" t="s">
        <v>654</v>
      </c>
      <c r="H572" s="187" t="s">
        <v>12397</v>
      </c>
      <c r="I572" s="185" t="s">
        <v>3586</v>
      </c>
      <c r="J572" s="188">
        <v>1</v>
      </c>
      <c r="K572" s="186" t="s">
        <v>4389</v>
      </c>
      <c r="L572" s="188">
        <v>1</v>
      </c>
      <c r="M572" s="186" t="s">
        <v>10430</v>
      </c>
      <c r="N572" s="188" t="s">
        <v>721</v>
      </c>
      <c r="O572" s="186" t="s">
        <v>12398</v>
      </c>
      <c r="P572" s="188">
        <v>2</v>
      </c>
      <c r="Q572" s="186" t="s">
        <v>11668</v>
      </c>
      <c r="R572" s="188" t="s">
        <v>768</v>
      </c>
      <c r="S572" s="186" t="s">
        <v>6873</v>
      </c>
      <c r="T572" s="188" t="s">
        <v>728</v>
      </c>
      <c r="U572" s="186" t="s">
        <v>6874</v>
      </c>
      <c r="V572" s="188" t="s">
        <v>11473</v>
      </c>
      <c r="W572" s="186" t="s">
        <v>12399</v>
      </c>
      <c r="X572" s="188" t="s">
        <v>721</v>
      </c>
      <c r="Y572" s="186" t="s">
        <v>4431</v>
      </c>
      <c r="Z572" s="186" t="str">
        <f t="shared" si="16"/>
        <v>4 Educacion de calidad</v>
      </c>
      <c r="AA572" s="188">
        <v>4.3</v>
      </c>
      <c r="AB572" s="186" t="s">
        <v>11461</v>
      </c>
      <c r="AC572" s="186" t="str">
        <f t="shared" si="17"/>
        <v>4.3 De aqui a 2030, asegurar el acceso igualitario de todos los hombres y las mujeres a una formacion tecnica, profesional y superior de calidad, incluida la enseñanza universitaria</v>
      </c>
      <c r="AD572" s="163" t="s">
        <v>10921</v>
      </c>
      <c r="AE572" s="163" t="s">
        <v>10922</v>
      </c>
      <c r="AF572" s="163" t="s">
        <v>10923</v>
      </c>
      <c r="AG572" s="163" t="s">
        <v>10924</v>
      </c>
      <c r="AH572" s="162" t="s">
        <v>719</v>
      </c>
      <c r="AI572" s="163" t="s">
        <v>10654</v>
      </c>
      <c r="AJ572" s="163" t="s">
        <v>10655</v>
      </c>
      <c r="AK572" s="163" t="s">
        <v>3968</v>
      </c>
      <c r="AL572" s="163" t="s">
        <v>10925</v>
      </c>
      <c r="AM572" s="162" t="s">
        <v>4015</v>
      </c>
      <c r="AN572" s="162" t="s">
        <v>4016</v>
      </c>
      <c r="AO572" s="162" t="s">
        <v>4208</v>
      </c>
      <c r="AP572" s="162" t="s">
        <v>719</v>
      </c>
      <c r="AQ572" s="162" t="s">
        <v>8790</v>
      </c>
      <c r="AR572" s="163" t="s">
        <v>10926</v>
      </c>
      <c r="AS572" s="163" t="s">
        <v>10927</v>
      </c>
      <c r="AT572" s="163" t="s">
        <v>10915</v>
      </c>
      <c r="AU572" s="163" t="s">
        <v>10916</v>
      </c>
      <c r="AV572" s="163" t="s">
        <v>10661</v>
      </c>
      <c r="AW572" s="163" t="s">
        <v>10915</v>
      </c>
      <c r="AX572" s="163" t="s">
        <v>10916</v>
      </c>
      <c r="AY572" s="163"/>
      <c r="AZ572" s="163"/>
      <c r="BA572" s="163"/>
      <c r="BB572" s="163"/>
      <c r="BC572" s="163"/>
      <c r="BD572" s="163"/>
      <c r="BE572" s="163"/>
      <c r="BF572" s="163"/>
      <c r="BG572" s="163"/>
      <c r="BH572" s="163"/>
      <c r="BI572" s="163"/>
      <c r="BJ572" s="163"/>
      <c r="BK572" s="163"/>
      <c r="BL572" s="163"/>
      <c r="BM572" s="163"/>
      <c r="BN572" s="163"/>
      <c r="BO572" s="163"/>
      <c r="BP572" s="163"/>
      <c r="BQ572" s="163"/>
      <c r="BR572" s="163"/>
      <c r="BS572" s="163"/>
      <c r="BT572" s="163"/>
      <c r="BU572" s="163"/>
      <c r="BV572" s="163"/>
    </row>
    <row r="573" spans="1:76" s="157" customFormat="1" ht="15.75" x14ac:dyDescent="0.25">
      <c r="A573" s="185" t="s">
        <v>622</v>
      </c>
      <c r="B573" s="186" t="s">
        <v>12395</v>
      </c>
      <c r="C573" s="186" t="s">
        <v>12396</v>
      </c>
      <c r="D573" s="186" t="s">
        <v>11470</v>
      </c>
      <c r="E573" s="186" t="s">
        <v>11471</v>
      </c>
      <c r="F573" s="186" t="s">
        <v>11472</v>
      </c>
      <c r="G573" s="185" t="s">
        <v>666</v>
      </c>
      <c r="H573" s="187" t="s">
        <v>11619</v>
      </c>
      <c r="I573" s="185" t="s">
        <v>3585</v>
      </c>
      <c r="J573" s="188">
        <v>1</v>
      </c>
      <c r="K573" s="186" t="s">
        <v>4389</v>
      </c>
      <c r="L573" s="188">
        <v>1</v>
      </c>
      <c r="M573" s="186" t="s">
        <v>10430</v>
      </c>
      <c r="N573" s="188" t="s">
        <v>721</v>
      </c>
      <c r="O573" s="186" t="s">
        <v>12398</v>
      </c>
      <c r="P573" s="188">
        <v>2</v>
      </c>
      <c r="Q573" s="186" t="s">
        <v>11668</v>
      </c>
      <c r="R573" s="188" t="s">
        <v>768</v>
      </c>
      <c r="S573" s="186" t="s">
        <v>6873</v>
      </c>
      <c r="T573" s="188" t="s">
        <v>728</v>
      </c>
      <c r="U573" s="186" t="s">
        <v>6874</v>
      </c>
      <c r="V573" s="188" t="s">
        <v>3987</v>
      </c>
      <c r="W573" s="186" t="s">
        <v>3988</v>
      </c>
      <c r="X573" s="188" t="s">
        <v>721</v>
      </c>
      <c r="Y573" s="186" t="s">
        <v>4431</v>
      </c>
      <c r="Z573" s="186" t="str">
        <f t="shared" si="16"/>
        <v>4 Educacion de calidad</v>
      </c>
      <c r="AA573" s="188">
        <v>4.3</v>
      </c>
      <c r="AB573" s="186" t="s">
        <v>11461</v>
      </c>
      <c r="AC573" s="186" t="str">
        <f t="shared" si="17"/>
        <v>4.3 De aqui a 2030, asegurar el acceso igualitario de todos los hombres y las mujeres a una formacion tecnica, profesional y superior de calidad, incluida la enseñanza universitaria</v>
      </c>
      <c r="AD573" s="163" t="s">
        <v>10929</v>
      </c>
      <c r="AE573" s="163" t="s">
        <v>10930</v>
      </c>
      <c r="AF573" s="163" t="s">
        <v>10931</v>
      </c>
      <c r="AG573" s="163" t="s">
        <v>10932</v>
      </c>
      <c r="AH573" s="162" t="s">
        <v>719</v>
      </c>
      <c r="AI573" s="163" t="s">
        <v>10933</v>
      </c>
      <c r="AJ573" s="163" t="s">
        <v>10934</v>
      </c>
      <c r="AK573" s="163" t="s">
        <v>3968</v>
      </c>
      <c r="AL573" s="163" t="s">
        <v>10935</v>
      </c>
      <c r="AM573" s="162" t="s">
        <v>3996</v>
      </c>
      <c r="AN573" s="162" t="s">
        <v>3997</v>
      </c>
      <c r="AO573" s="162" t="s">
        <v>3998</v>
      </c>
      <c r="AP573" s="162" t="s">
        <v>719</v>
      </c>
      <c r="AQ573" s="162" t="s">
        <v>10936</v>
      </c>
      <c r="AR573" s="163" t="s">
        <v>10937</v>
      </c>
      <c r="AS573" s="163" t="s">
        <v>10938</v>
      </c>
      <c r="AT573" s="163" t="s">
        <v>10939</v>
      </c>
      <c r="AU573" s="163" t="s">
        <v>10940</v>
      </c>
      <c r="AV573" s="163" t="s">
        <v>10941</v>
      </c>
      <c r="AW573" s="163" t="s">
        <v>10939</v>
      </c>
      <c r="AX573" s="163" t="s">
        <v>10940</v>
      </c>
      <c r="AY573" s="163" t="s">
        <v>10942</v>
      </c>
      <c r="AZ573" s="163" t="s">
        <v>10939</v>
      </c>
      <c r="BA573" s="163" t="s">
        <v>10940</v>
      </c>
      <c r="BB573" s="163" t="s">
        <v>10943</v>
      </c>
      <c r="BC573" s="163" t="s">
        <v>10939</v>
      </c>
      <c r="BD573" s="163" t="s">
        <v>10940</v>
      </c>
      <c r="BE573" s="163" t="s">
        <v>10944</v>
      </c>
      <c r="BF573" s="163" t="s">
        <v>10939</v>
      </c>
      <c r="BG573" s="163" t="s">
        <v>10940</v>
      </c>
      <c r="BH573" s="163" t="s">
        <v>10945</v>
      </c>
      <c r="BI573" s="163" t="s">
        <v>10939</v>
      </c>
      <c r="BJ573" s="163" t="s">
        <v>10940</v>
      </c>
      <c r="BK573" s="163" t="s">
        <v>10946</v>
      </c>
      <c r="BL573" s="163" t="s">
        <v>10939</v>
      </c>
      <c r="BM573" s="163" t="s">
        <v>10940</v>
      </c>
      <c r="BN573" s="163" t="s">
        <v>10947</v>
      </c>
      <c r="BO573" s="163" t="s">
        <v>10939</v>
      </c>
      <c r="BP573" s="163" t="s">
        <v>10940</v>
      </c>
      <c r="BQ573" s="163"/>
      <c r="BR573" s="163"/>
      <c r="BS573" s="163"/>
      <c r="BT573" s="163"/>
      <c r="BU573" s="163"/>
      <c r="BV573" s="163"/>
    </row>
    <row r="574" spans="1:76" s="157" customFormat="1" ht="15.75" x14ac:dyDescent="0.25">
      <c r="A574" s="185" t="s">
        <v>622</v>
      </c>
      <c r="B574" s="186" t="s">
        <v>12395</v>
      </c>
      <c r="C574" s="186" t="s">
        <v>12396</v>
      </c>
      <c r="D574" s="186" t="s">
        <v>11470</v>
      </c>
      <c r="E574" s="186" t="s">
        <v>11471</v>
      </c>
      <c r="F574" s="186" t="s">
        <v>11472</v>
      </c>
      <c r="G574" s="185" t="s">
        <v>3862</v>
      </c>
      <c r="H574" s="187" t="s">
        <v>11623</v>
      </c>
      <c r="I574" s="185" t="s">
        <v>12400</v>
      </c>
      <c r="J574" s="188">
        <v>1</v>
      </c>
      <c r="K574" s="186" t="s">
        <v>4389</v>
      </c>
      <c r="L574" s="188">
        <v>1</v>
      </c>
      <c r="M574" s="186" t="s">
        <v>10430</v>
      </c>
      <c r="N574" s="188" t="s">
        <v>721</v>
      </c>
      <c r="O574" s="186" t="s">
        <v>12398</v>
      </c>
      <c r="P574" s="188">
        <v>2</v>
      </c>
      <c r="Q574" s="186" t="s">
        <v>11668</v>
      </c>
      <c r="R574" s="188" t="s">
        <v>768</v>
      </c>
      <c r="S574" s="186" t="s">
        <v>6873</v>
      </c>
      <c r="T574" s="188" t="s">
        <v>728</v>
      </c>
      <c r="U574" s="186" t="s">
        <v>6874</v>
      </c>
      <c r="V574" s="188" t="s">
        <v>4005</v>
      </c>
      <c r="W574" s="186" t="s">
        <v>4006</v>
      </c>
      <c r="X574" s="188" t="s">
        <v>721</v>
      </c>
      <c r="Y574" s="186" t="s">
        <v>4431</v>
      </c>
      <c r="Z574" s="186" t="str">
        <f t="shared" si="16"/>
        <v>4 Educacion de calidad</v>
      </c>
      <c r="AA574" s="188">
        <v>4.3</v>
      </c>
      <c r="AB574" s="186" t="s">
        <v>11461</v>
      </c>
      <c r="AC574" s="186" t="str">
        <f t="shared" si="17"/>
        <v>4.3 De aqui a 2030, asegurar el acceso igualitario de todos los hombres y las mujeres a una formacion tecnica, profesional y superior de calidad, incluida la enseñanza universitaria</v>
      </c>
      <c r="AD574" s="163" t="s">
        <v>10951</v>
      </c>
      <c r="AE574" s="163" t="s">
        <v>10952</v>
      </c>
      <c r="AF574" s="163" t="s">
        <v>10953</v>
      </c>
      <c r="AG574" s="163" t="s">
        <v>10954</v>
      </c>
      <c r="AH574" s="162" t="s">
        <v>719</v>
      </c>
      <c r="AI574" s="163" t="s">
        <v>10955</v>
      </c>
      <c r="AJ574" s="163" t="s">
        <v>10956</v>
      </c>
      <c r="AK574" s="163" t="s">
        <v>3968</v>
      </c>
      <c r="AL574" s="163" t="s">
        <v>10957</v>
      </c>
      <c r="AM574" s="162" t="s">
        <v>3996</v>
      </c>
      <c r="AN574" s="162" t="s">
        <v>3997</v>
      </c>
      <c r="AO574" s="162" t="s">
        <v>4592</v>
      </c>
      <c r="AP574" s="162" t="s">
        <v>719</v>
      </c>
      <c r="AQ574" s="162" t="s">
        <v>10958</v>
      </c>
      <c r="AR574" s="163" t="s">
        <v>10959</v>
      </c>
      <c r="AS574" s="163" t="s">
        <v>10960</v>
      </c>
      <c r="AT574" s="163" t="s">
        <v>10961</v>
      </c>
      <c r="AU574" s="163" t="s">
        <v>10962</v>
      </c>
      <c r="AV574" s="163" t="s">
        <v>10963</v>
      </c>
      <c r="AW574" s="163" t="s">
        <v>10961</v>
      </c>
      <c r="AX574" s="163" t="s">
        <v>10962</v>
      </c>
      <c r="AY574" s="163" t="s">
        <v>10964</v>
      </c>
      <c r="AZ574" s="163" t="s">
        <v>10961</v>
      </c>
      <c r="BA574" s="163" t="s">
        <v>10962</v>
      </c>
      <c r="BB574" s="163" t="s">
        <v>10965</v>
      </c>
      <c r="BC574" s="163" t="s">
        <v>10961</v>
      </c>
      <c r="BD574" s="163" t="s">
        <v>10962</v>
      </c>
      <c r="BE574" s="163"/>
      <c r="BF574" s="163"/>
      <c r="BG574" s="163"/>
      <c r="BH574" s="163"/>
      <c r="BI574" s="163"/>
      <c r="BJ574" s="163"/>
      <c r="BK574" s="163"/>
      <c r="BL574" s="163"/>
      <c r="BM574" s="163"/>
      <c r="BN574" s="163"/>
      <c r="BO574" s="163"/>
      <c r="BP574" s="163"/>
      <c r="BQ574" s="163"/>
      <c r="BR574" s="163"/>
      <c r="BS574" s="163"/>
      <c r="BT574" s="163"/>
      <c r="BU574" s="163"/>
      <c r="BV574" s="163"/>
    </row>
    <row r="575" spans="1:76" s="157" customFormat="1" ht="15.75" x14ac:dyDescent="0.25">
      <c r="A575" s="185" t="s">
        <v>622</v>
      </c>
      <c r="B575" s="186" t="s">
        <v>12395</v>
      </c>
      <c r="C575" s="186" t="s">
        <v>12396</v>
      </c>
      <c r="D575" s="186" t="s">
        <v>11470</v>
      </c>
      <c r="E575" s="186" t="s">
        <v>11471</v>
      </c>
      <c r="F575" s="186" t="s">
        <v>11472</v>
      </c>
      <c r="G575" s="185" t="s">
        <v>667</v>
      </c>
      <c r="H575" s="187" t="s">
        <v>11625</v>
      </c>
      <c r="I575" s="185" t="s">
        <v>12401</v>
      </c>
      <c r="J575" s="188">
        <v>5</v>
      </c>
      <c r="K575" s="186" t="s">
        <v>11626</v>
      </c>
      <c r="L575" s="188">
        <v>3</v>
      </c>
      <c r="M575" s="186" t="s">
        <v>7725</v>
      </c>
      <c r="N575" s="188" t="s">
        <v>728</v>
      </c>
      <c r="O575" s="186" t="s">
        <v>4021</v>
      </c>
      <c r="P575" s="188">
        <v>1</v>
      </c>
      <c r="Q575" s="186" t="s">
        <v>3957</v>
      </c>
      <c r="R575" s="188" t="s">
        <v>739</v>
      </c>
      <c r="S575" s="186" t="s">
        <v>11627</v>
      </c>
      <c r="T575" s="188" t="s">
        <v>720</v>
      </c>
      <c r="U575" s="186" t="s">
        <v>4020</v>
      </c>
      <c r="V575" s="188" t="s">
        <v>4022</v>
      </c>
      <c r="W575" s="186" t="s">
        <v>4023</v>
      </c>
      <c r="X575" s="188" t="s">
        <v>2870</v>
      </c>
      <c r="Y575" s="186" t="s">
        <v>4024</v>
      </c>
      <c r="Z575" s="186" t="str">
        <f t="shared" si="16"/>
        <v>11 Ciudades y comunidades sostenibles</v>
      </c>
      <c r="AA575" s="188">
        <v>11.5</v>
      </c>
      <c r="AB575" s="186" t="s">
        <v>4025</v>
      </c>
      <c r="AC575" s="186" t="str">
        <f t="shared" si="17"/>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75" s="163" t="s">
        <v>10968</v>
      </c>
      <c r="AE575" s="163" t="s">
        <v>10969</v>
      </c>
      <c r="AF575" s="163" t="s">
        <v>3991</v>
      </c>
      <c r="AG575" s="163" t="s">
        <v>10970</v>
      </c>
      <c r="AH575" s="162" t="s">
        <v>719</v>
      </c>
      <c r="AI575" s="163" t="s">
        <v>10971</v>
      </c>
      <c r="AJ575" s="163" t="s">
        <v>8771</v>
      </c>
      <c r="AK575" s="163" t="s">
        <v>4013</v>
      </c>
      <c r="AL575" s="163" t="s">
        <v>10912</v>
      </c>
      <c r="AM575" s="162" t="s">
        <v>3996</v>
      </c>
      <c r="AN575" s="162" t="s">
        <v>4592</v>
      </c>
      <c r="AO575" s="162" t="s">
        <v>4208</v>
      </c>
      <c r="AP575" s="162" t="s">
        <v>719</v>
      </c>
      <c r="AQ575" s="162" t="s">
        <v>10691</v>
      </c>
      <c r="AR575" s="163" t="s">
        <v>10972</v>
      </c>
      <c r="AS575" s="163" t="s">
        <v>10973</v>
      </c>
      <c r="AT575" s="163" t="s">
        <v>10974</v>
      </c>
      <c r="AU575" s="163" t="s">
        <v>10975</v>
      </c>
      <c r="AV575" s="163"/>
      <c r="AW575" s="163"/>
      <c r="AX575" s="163"/>
      <c r="AY575" s="163"/>
      <c r="AZ575" s="163"/>
      <c r="BA575" s="163"/>
      <c r="BB575" s="163"/>
      <c r="BC575" s="163"/>
      <c r="BD575" s="163"/>
      <c r="BE575" s="163"/>
      <c r="BF575" s="163"/>
      <c r="BG575" s="163"/>
      <c r="BH575" s="163"/>
      <c r="BI575" s="163"/>
      <c r="BJ575" s="163"/>
      <c r="BK575" s="163"/>
      <c r="BL575" s="163"/>
      <c r="BM575" s="163"/>
      <c r="BN575" s="163"/>
      <c r="BO575" s="163"/>
      <c r="BP575" s="163"/>
      <c r="BQ575" s="163"/>
      <c r="BR575" s="163"/>
      <c r="BS575" s="163"/>
      <c r="BT575" s="163"/>
      <c r="BU575" s="163"/>
      <c r="BV575" s="163"/>
    </row>
    <row r="576" spans="1:76" s="157" customFormat="1" ht="15.75" x14ac:dyDescent="0.25">
      <c r="A576" s="185" t="s">
        <v>12402</v>
      </c>
      <c r="B576" s="186" t="s">
        <v>12403</v>
      </c>
      <c r="C576" s="186" t="s">
        <v>12404</v>
      </c>
      <c r="D576" s="186" t="s">
        <v>12405</v>
      </c>
      <c r="E576" s="186" t="s">
        <v>12406</v>
      </c>
      <c r="F576" s="186" t="s">
        <v>12407</v>
      </c>
      <c r="G576" s="185" t="s">
        <v>653</v>
      </c>
      <c r="H576" s="187" t="s">
        <v>12408</v>
      </c>
      <c r="I576" s="185" t="s">
        <v>12409</v>
      </c>
      <c r="J576" s="185">
        <v>1</v>
      </c>
      <c r="K576" s="186" t="s">
        <v>4389</v>
      </c>
      <c r="L576" s="185">
        <v>1</v>
      </c>
      <c r="M576" s="186" t="s">
        <v>10430</v>
      </c>
      <c r="N576" s="185" t="s">
        <v>768</v>
      </c>
      <c r="O576" s="186" t="s">
        <v>12389</v>
      </c>
      <c r="P576" s="185">
        <v>2</v>
      </c>
      <c r="Q576" s="186" t="s">
        <v>11668</v>
      </c>
      <c r="R576" s="185" t="s">
        <v>768</v>
      </c>
      <c r="S576" s="186" t="s">
        <v>6873</v>
      </c>
      <c r="T576" s="185" t="s">
        <v>720</v>
      </c>
      <c r="U576" s="186" t="s">
        <v>11460</v>
      </c>
      <c r="V576" s="185" t="s">
        <v>11462</v>
      </c>
      <c r="W576" s="186" t="s">
        <v>12410</v>
      </c>
      <c r="X576" s="185" t="s">
        <v>721</v>
      </c>
      <c r="Y576" s="186" t="s">
        <v>4431</v>
      </c>
      <c r="Z576" s="186" t="str">
        <f t="shared" si="16"/>
        <v>4 Educacion de calidad</v>
      </c>
      <c r="AA576" s="185">
        <v>4.5</v>
      </c>
      <c r="AB576" s="186" t="s">
        <v>11494</v>
      </c>
      <c r="AC576" s="186" t="str">
        <f t="shared" si="17"/>
        <v>4.5 De aqui a 2030, eliminar las disparidades de genero en la educacion y asegurar el acceso igualitario a todos los niveles de la enseñanza y la formacion profesional para las personas vulnerables, incluidas las personas con discapacidad, los pueblos indigenas y los niños en situaciones de vulnerabilidad</v>
      </c>
      <c r="AD576" s="163" t="s">
        <v>4074</v>
      </c>
      <c r="AE576" s="163" t="s">
        <v>10976</v>
      </c>
      <c r="AF576" s="163" t="s">
        <v>10918</v>
      </c>
      <c r="AG576" s="163" t="s">
        <v>10977</v>
      </c>
      <c r="AH576" s="162" t="s">
        <v>719</v>
      </c>
      <c r="AI576" s="163" t="s">
        <v>8576</v>
      </c>
      <c r="AJ576" s="163" t="s">
        <v>10087</v>
      </c>
      <c r="AK576" s="163" t="s">
        <v>4013</v>
      </c>
      <c r="AL576" s="163" t="s">
        <v>8779</v>
      </c>
      <c r="AM576" s="162" t="s">
        <v>3996</v>
      </c>
      <c r="AN576" s="162" t="s">
        <v>3997</v>
      </c>
      <c r="AO576" s="162" t="s">
        <v>3998</v>
      </c>
      <c r="AP576" s="162" t="s">
        <v>719</v>
      </c>
      <c r="AQ576" s="162" t="s">
        <v>8579</v>
      </c>
      <c r="AR576" s="163" t="s">
        <v>8580</v>
      </c>
      <c r="AS576" s="163" t="s">
        <v>8781</v>
      </c>
      <c r="AT576" s="163" t="s">
        <v>10978</v>
      </c>
      <c r="AU576" s="163" t="s">
        <v>10979</v>
      </c>
      <c r="AV576" s="163"/>
      <c r="AW576" s="163"/>
      <c r="AX576" s="163"/>
      <c r="AY576" s="163"/>
      <c r="AZ576" s="163"/>
      <c r="BA576" s="163"/>
      <c r="BB576" s="163"/>
      <c r="BC576" s="163"/>
      <c r="BD576" s="163"/>
      <c r="BE576" s="163"/>
      <c r="BF576" s="163"/>
      <c r="BG576" s="163"/>
      <c r="BH576" s="163"/>
      <c r="BI576" s="163"/>
      <c r="BJ576" s="163"/>
      <c r="BK576" s="163"/>
      <c r="BL576" s="163"/>
      <c r="BM576" s="163"/>
      <c r="BN576" s="163"/>
      <c r="BO576" s="163"/>
      <c r="BP576" s="163"/>
      <c r="BQ576" s="163"/>
      <c r="BR576" s="163"/>
      <c r="BS576" s="163"/>
      <c r="BT576" s="163"/>
      <c r="BU576" s="163"/>
      <c r="BV576" s="163"/>
    </row>
    <row r="577" spans="1:74" s="157" customFormat="1" ht="15.75" x14ac:dyDescent="0.25">
      <c r="A577" s="185" t="s">
        <v>12402</v>
      </c>
      <c r="B577" s="186" t="s">
        <v>12403</v>
      </c>
      <c r="C577" s="186" t="s">
        <v>12404</v>
      </c>
      <c r="D577" s="186" t="s">
        <v>12405</v>
      </c>
      <c r="E577" s="186" t="s">
        <v>12406</v>
      </c>
      <c r="F577" s="186" t="s">
        <v>12407</v>
      </c>
      <c r="G577" s="185" t="s">
        <v>3845</v>
      </c>
      <c r="H577" s="187" t="s">
        <v>12411</v>
      </c>
      <c r="I577" s="185" t="s">
        <v>12412</v>
      </c>
      <c r="J577" s="185">
        <v>1</v>
      </c>
      <c r="K577" s="186" t="s">
        <v>4389</v>
      </c>
      <c r="L577" s="185">
        <v>3</v>
      </c>
      <c r="M577" s="186" t="s">
        <v>11477</v>
      </c>
      <c r="N577" s="185" t="s">
        <v>719</v>
      </c>
      <c r="O577" s="186" t="s">
        <v>12413</v>
      </c>
      <c r="P577" s="185">
        <v>2</v>
      </c>
      <c r="Q577" s="186" t="s">
        <v>11668</v>
      </c>
      <c r="R577" s="185" t="s">
        <v>721</v>
      </c>
      <c r="S577" s="186" t="s">
        <v>11675</v>
      </c>
      <c r="T577" s="185" t="s">
        <v>719</v>
      </c>
      <c r="U577" s="186" t="s">
        <v>12128</v>
      </c>
      <c r="V577" s="185" t="s">
        <v>11479</v>
      </c>
      <c r="W577" s="186" t="s">
        <v>11480</v>
      </c>
      <c r="X577" s="185" t="s">
        <v>721</v>
      </c>
      <c r="Y577" s="186" t="s">
        <v>4431</v>
      </c>
      <c r="Z577" s="186" t="str">
        <f t="shared" si="16"/>
        <v>4 Educacion de calidad</v>
      </c>
      <c r="AA577" s="185">
        <v>4.7</v>
      </c>
      <c r="AB577" s="186" t="s">
        <v>6979</v>
      </c>
      <c r="AC577" s="186" t="str">
        <f t="shared" si="17"/>
        <v>4.7 De aqui a 2030, asegurar que todos los alumnos adquieran los conocimientos teoricos y practicos necesarios para promover el desarrollo sostenible, entre otras cosas mediante la educacion para el desarrollo sostenible y los estilos de vida sostenibles, los derechos humanos, la igualdad de genero, la promocion de una cultura de paz y no violencia, la ciudadania mundial y la valoracion de la diversidad cultural y la contribucion de la cultura al desarrollo sostenible</v>
      </c>
      <c r="AD577" s="163" t="s">
        <v>10980</v>
      </c>
      <c r="AE577" s="163" t="s">
        <v>10981</v>
      </c>
      <c r="AF577" s="163" t="s">
        <v>10982</v>
      </c>
      <c r="AG577" s="163" t="s">
        <v>10983</v>
      </c>
      <c r="AH577" s="162" t="s">
        <v>719</v>
      </c>
      <c r="AI577" s="163" t="s">
        <v>10654</v>
      </c>
      <c r="AJ577" s="163" t="s">
        <v>10984</v>
      </c>
      <c r="AK577" s="163" t="s">
        <v>3968</v>
      </c>
      <c r="AL577" s="163" t="s">
        <v>10985</v>
      </c>
      <c r="AM577" s="162" t="s">
        <v>2419</v>
      </c>
      <c r="AN577" s="162" t="s">
        <v>3997</v>
      </c>
      <c r="AO577" s="162" t="s">
        <v>4592</v>
      </c>
      <c r="AP577" s="162" t="s">
        <v>719</v>
      </c>
      <c r="AQ577" s="162" t="s">
        <v>8790</v>
      </c>
      <c r="AR577" s="163" t="s">
        <v>10986</v>
      </c>
      <c r="AS577" s="163" t="s">
        <v>10927</v>
      </c>
      <c r="AT577" s="163" t="s">
        <v>10974</v>
      </c>
      <c r="AU577" s="163" t="s">
        <v>10987</v>
      </c>
      <c r="AV577" s="163" t="s">
        <v>10661</v>
      </c>
      <c r="AW577" s="163" t="s">
        <v>10974</v>
      </c>
      <c r="AX577" s="163" t="s">
        <v>10987</v>
      </c>
      <c r="AY577" s="163"/>
      <c r="AZ577" s="163"/>
      <c r="BA577" s="163"/>
      <c r="BB577" s="163"/>
      <c r="BC577" s="163"/>
      <c r="BD577" s="163"/>
      <c r="BE577" s="163"/>
      <c r="BF577" s="163"/>
      <c r="BG577" s="163"/>
      <c r="BH577" s="163"/>
      <c r="BI577" s="163"/>
      <c r="BJ577" s="163"/>
      <c r="BK577" s="163"/>
      <c r="BL577" s="163"/>
      <c r="BM577" s="163"/>
      <c r="BN577" s="163"/>
      <c r="BO577" s="163"/>
      <c r="BP577" s="163"/>
      <c r="BQ577" s="163"/>
      <c r="BR577" s="163"/>
      <c r="BS577" s="163"/>
      <c r="BT577" s="163"/>
      <c r="BU577" s="163"/>
      <c r="BV577" s="163"/>
    </row>
    <row r="578" spans="1:74" s="157" customFormat="1" ht="15.75" x14ac:dyDescent="0.25">
      <c r="A578" s="185" t="s">
        <v>12402</v>
      </c>
      <c r="B578" s="186" t="s">
        <v>12403</v>
      </c>
      <c r="C578" s="186" t="s">
        <v>12404</v>
      </c>
      <c r="D578" s="186" t="s">
        <v>12405</v>
      </c>
      <c r="E578" s="186" t="s">
        <v>12406</v>
      </c>
      <c r="F578" s="186" t="s">
        <v>12407</v>
      </c>
      <c r="G578" s="185" t="s">
        <v>3878</v>
      </c>
      <c r="H578" s="187" t="s">
        <v>12414</v>
      </c>
      <c r="I578" s="185" t="s">
        <v>12415</v>
      </c>
      <c r="J578" s="185">
        <v>1</v>
      </c>
      <c r="K578" s="186" t="s">
        <v>4389</v>
      </c>
      <c r="L578" s="185">
        <v>1</v>
      </c>
      <c r="M578" s="186" t="s">
        <v>10430</v>
      </c>
      <c r="N578" s="185" t="s">
        <v>768</v>
      </c>
      <c r="O578" s="186" t="s">
        <v>12389</v>
      </c>
      <c r="P578" s="185">
        <v>2</v>
      </c>
      <c r="Q578" s="186" t="s">
        <v>11668</v>
      </c>
      <c r="R578" s="185" t="s">
        <v>768</v>
      </c>
      <c r="S578" s="186" t="s">
        <v>6873</v>
      </c>
      <c r="T578" s="185" t="s">
        <v>746</v>
      </c>
      <c r="U578" s="186" t="s">
        <v>12416</v>
      </c>
      <c r="V578" s="185" t="s">
        <v>11462</v>
      </c>
      <c r="W578" s="186" t="s">
        <v>12410</v>
      </c>
      <c r="X578" s="185" t="s">
        <v>721</v>
      </c>
      <c r="Y578" s="186" t="s">
        <v>4431</v>
      </c>
      <c r="Z578" s="186" t="str">
        <f t="shared" si="16"/>
        <v>4 Educacion de calidad</v>
      </c>
      <c r="AA578" s="185">
        <v>4.4000000000000004</v>
      </c>
      <c r="AB578" s="186" t="s">
        <v>11465</v>
      </c>
      <c r="AC578" s="186" t="str">
        <f t="shared" si="17"/>
        <v>4.4 De aqui a 2030, aumentar considerablemente el numero de jovenes y adultos que tienen las competencias necesarias, en particular tecnicas y profesionales, para acceder al empleo, el trabajo decente y el emprendimiento</v>
      </c>
      <c r="AD578" s="163" t="s">
        <v>10990</v>
      </c>
      <c r="AE578" s="163" t="s">
        <v>10991</v>
      </c>
      <c r="AF578" s="163" t="s">
        <v>10992</v>
      </c>
      <c r="AG578" s="163" t="s">
        <v>10993</v>
      </c>
      <c r="AH578" s="162" t="s">
        <v>719</v>
      </c>
      <c r="AI578" s="163" t="s">
        <v>10994</v>
      </c>
      <c r="AJ578" s="163" t="s">
        <v>10995</v>
      </c>
      <c r="AK578" s="163" t="s">
        <v>3968</v>
      </c>
      <c r="AL578" s="163" t="s">
        <v>10996</v>
      </c>
      <c r="AM578" s="162" t="s">
        <v>4015</v>
      </c>
      <c r="AN578" s="162" t="s">
        <v>3997</v>
      </c>
      <c r="AO578" s="162" t="s">
        <v>3998</v>
      </c>
      <c r="AP578" s="162" t="s">
        <v>719</v>
      </c>
      <c r="AQ578" s="162" t="s">
        <v>10997</v>
      </c>
      <c r="AR578" s="163" t="s">
        <v>10998</v>
      </c>
      <c r="AS578" s="163" t="s">
        <v>10999</v>
      </c>
      <c r="AT578" s="163" t="s">
        <v>10961</v>
      </c>
      <c r="AU578" s="163" t="s">
        <v>10962</v>
      </c>
      <c r="AV578" s="163" t="s">
        <v>11000</v>
      </c>
      <c r="AW578" s="163" t="s">
        <v>10961</v>
      </c>
      <c r="AX578" s="163" t="s">
        <v>10962</v>
      </c>
      <c r="AY578" s="163" t="s">
        <v>11001</v>
      </c>
      <c r="AZ578" s="163" t="s">
        <v>10961</v>
      </c>
      <c r="BA578" s="163" t="s">
        <v>10962</v>
      </c>
      <c r="BB578" s="163"/>
      <c r="BC578" s="163"/>
      <c r="BD578" s="163"/>
      <c r="BE578" s="163"/>
      <c r="BF578" s="163"/>
      <c r="BG578" s="163"/>
      <c r="BH578" s="163"/>
      <c r="BI578" s="163"/>
      <c r="BJ578" s="163"/>
      <c r="BK578" s="163"/>
      <c r="BL578" s="163"/>
      <c r="BM578" s="163"/>
      <c r="BN578" s="163"/>
      <c r="BO578" s="163"/>
      <c r="BP578" s="163"/>
      <c r="BQ578" s="163"/>
      <c r="BR578" s="163"/>
      <c r="BS578" s="163"/>
      <c r="BT578" s="163"/>
      <c r="BU578" s="163"/>
      <c r="BV578" s="163"/>
    </row>
    <row r="579" spans="1:74" s="157" customFormat="1" ht="15.75" x14ac:dyDescent="0.25">
      <c r="A579" s="185" t="s">
        <v>12402</v>
      </c>
      <c r="B579" s="186" t="s">
        <v>12403</v>
      </c>
      <c r="C579" s="186" t="s">
        <v>12404</v>
      </c>
      <c r="D579" s="186" t="s">
        <v>12405</v>
      </c>
      <c r="E579" s="186" t="s">
        <v>12406</v>
      </c>
      <c r="F579" s="186" t="s">
        <v>12407</v>
      </c>
      <c r="G579" s="185" t="s">
        <v>3862</v>
      </c>
      <c r="H579" s="187" t="s">
        <v>11623</v>
      </c>
      <c r="I579" s="185" t="s">
        <v>12417</v>
      </c>
      <c r="J579" s="185">
        <v>1</v>
      </c>
      <c r="K579" s="186" t="s">
        <v>4389</v>
      </c>
      <c r="L579" s="185">
        <v>1</v>
      </c>
      <c r="M579" s="186" t="s">
        <v>10430</v>
      </c>
      <c r="N579" s="185" t="s">
        <v>768</v>
      </c>
      <c r="O579" s="186" t="s">
        <v>12389</v>
      </c>
      <c r="P579" s="185">
        <v>2</v>
      </c>
      <c r="Q579" s="186" t="s">
        <v>11668</v>
      </c>
      <c r="R579" s="185" t="s">
        <v>768</v>
      </c>
      <c r="S579" s="186" t="s">
        <v>6873</v>
      </c>
      <c r="T579" s="185" t="s">
        <v>720</v>
      </c>
      <c r="U579" s="186" t="s">
        <v>11460</v>
      </c>
      <c r="V579" s="188" t="s">
        <v>4005</v>
      </c>
      <c r="W579" s="186" t="s">
        <v>4006</v>
      </c>
      <c r="X579" s="185" t="s">
        <v>721</v>
      </c>
      <c r="Y579" s="186" t="s">
        <v>4431</v>
      </c>
      <c r="Z579" s="186" t="str">
        <f t="shared" ref="Z579:Z613" si="18">X579&amp;" "&amp;Y579</f>
        <v>4 Educacion de calidad</v>
      </c>
      <c r="AA579" s="185">
        <v>4.5</v>
      </c>
      <c r="AB579" s="186" t="s">
        <v>11494</v>
      </c>
      <c r="AC579" s="186" t="str">
        <f t="shared" ref="AC579:AC613" si="19">AA579&amp;" "&amp;AB579</f>
        <v>4.5 De aqui a 2030, eliminar las disparidades de genero en la educacion y asegurar el acceso igualitario a todos los niveles de la enseñanza y la formacion profesional para las personas vulnerables, incluidas las personas con discapacidad, los pueblos indigenas y los niños en situaciones de vulnerabilidad</v>
      </c>
      <c r="AD579" s="163" t="s">
        <v>11002</v>
      </c>
      <c r="AE579" s="163" t="s">
        <v>11003</v>
      </c>
      <c r="AF579" s="163" t="s">
        <v>11004</v>
      </c>
      <c r="AG579" s="163" t="s">
        <v>11005</v>
      </c>
      <c r="AH579" s="162" t="s">
        <v>719</v>
      </c>
      <c r="AI579" s="163" t="s">
        <v>11006</v>
      </c>
      <c r="AJ579" s="163" t="s">
        <v>11007</v>
      </c>
      <c r="AK579" s="163" t="s">
        <v>3968</v>
      </c>
      <c r="AL579" s="163" t="s">
        <v>11008</v>
      </c>
      <c r="AM579" s="162" t="s">
        <v>4015</v>
      </c>
      <c r="AN579" s="162" t="s">
        <v>3997</v>
      </c>
      <c r="AO579" s="162" t="s">
        <v>3998</v>
      </c>
      <c r="AP579" s="162" t="s">
        <v>719</v>
      </c>
      <c r="AQ579" s="162" t="s">
        <v>11009</v>
      </c>
      <c r="AR579" s="163" t="s">
        <v>11010</v>
      </c>
      <c r="AS579" s="163" t="s">
        <v>11011</v>
      </c>
      <c r="AT579" s="163" t="s">
        <v>10961</v>
      </c>
      <c r="AU579" s="163" t="s">
        <v>11012</v>
      </c>
      <c r="AV579" s="163" t="s">
        <v>11013</v>
      </c>
      <c r="AW579" s="163" t="s">
        <v>10961</v>
      </c>
      <c r="AX579" s="163" t="s">
        <v>11012</v>
      </c>
      <c r="AY579" s="163"/>
      <c r="AZ579" s="163"/>
      <c r="BA579" s="163"/>
      <c r="BB579" s="163"/>
      <c r="BC579" s="163"/>
      <c r="BD579" s="163"/>
      <c r="BE579" s="163"/>
      <c r="BF579" s="163"/>
      <c r="BG579" s="163"/>
      <c r="BH579" s="163"/>
      <c r="BI579" s="163"/>
      <c r="BJ579" s="163"/>
      <c r="BK579" s="163"/>
      <c r="BL579" s="163"/>
      <c r="BM579" s="163"/>
      <c r="BN579" s="163"/>
      <c r="BO579" s="163"/>
      <c r="BP579" s="163"/>
      <c r="BQ579" s="163"/>
      <c r="BR579" s="163"/>
      <c r="BS579" s="163"/>
      <c r="BT579" s="163"/>
      <c r="BU579" s="163"/>
      <c r="BV579" s="163"/>
    </row>
    <row r="580" spans="1:74" s="157" customFormat="1" ht="15.75" x14ac:dyDescent="0.25">
      <c r="A580" s="185" t="s">
        <v>12402</v>
      </c>
      <c r="B580" s="186" t="s">
        <v>12403</v>
      </c>
      <c r="C580" s="186" t="s">
        <v>12404</v>
      </c>
      <c r="D580" s="186" t="s">
        <v>12405</v>
      </c>
      <c r="E580" s="186" t="s">
        <v>12406</v>
      </c>
      <c r="F580" s="186" t="s">
        <v>12407</v>
      </c>
      <c r="G580" s="185" t="s">
        <v>667</v>
      </c>
      <c r="H580" s="187" t="s">
        <v>11625</v>
      </c>
      <c r="I580" s="185" t="s">
        <v>12418</v>
      </c>
      <c r="J580" s="188">
        <v>5</v>
      </c>
      <c r="K580" s="186" t="s">
        <v>11626</v>
      </c>
      <c r="L580" s="188">
        <v>3</v>
      </c>
      <c r="M580" s="186" t="s">
        <v>7725</v>
      </c>
      <c r="N580" s="188" t="s">
        <v>728</v>
      </c>
      <c r="O580" s="186" t="s">
        <v>4021</v>
      </c>
      <c r="P580" s="188">
        <v>1</v>
      </c>
      <c r="Q580" s="186" t="s">
        <v>3957</v>
      </c>
      <c r="R580" s="188" t="s">
        <v>739</v>
      </c>
      <c r="S580" s="186" t="s">
        <v>11627</v>
      </c>
      <c r="T580" s="188" t="s">
        <v>720</v>
      </c>
      <c r="U580" s="186" t="s">
        <v>4020</v>
      </c>
      <c r="V580" s="188" t="s">
        <v>4022</v>
      </c>
      <c r="W580" s="186" t="s">
        <v>4023</v>
      </c>
      <c r="X580" s="188" t="s">
        <v>2870</v>
      </c>
      <c r="Y580" s="186" t="s">
        <v>4024</v>
      </c>
      <c r="Z580" s="186" t="str">
        <f t="shared" si="18"/>
        <v>11 Ciudades y comunidades sostenibles</v>
      </c>
      <c r="AA580" s="188">
        <v>11.5</v>
      </c>
      <c r="AB580" s="186" t="s">
        <v>4025</v>
      </c>
      <c r="AC580" s="186" t="str">
        <f t="shared" si="19"/>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80" s="163" t="s">
        <v>11017</v>
      </c>
      <c r="AE580" s="163" t="s">
        <v>11018</v>
      </c>
      <c r="AF580" s="163" t="s">
        <v>3991</v>
      </c>
      <c r="AG580" s="163" t="s">
        <v>11019</v>
      </c>
      <c r="AH580" s="162" t="s">
        <v>719</v>
      </c>
      <c r="AI580" s="163" t="s">
        <v>11020</v>
      </c>
      <c r="AJ580" s="163" t="s">
        <v>8771</v>
      </c>
      <c r="AK580" s="163" t="s">
        <v>4013</v>
      </c>
      <c r="AL580" s="163" t="s">
        <v>10912</v>
      </c>
      <c r="AM580" s="162" t="s">
        <v>3996</v>
      </c>
      <c r="AN580" s="162" t="s">
        <v>3997</v>
      </c>
      <c r="AO580" s="162" t="s">
        <v>3998</v>
      </c>
      <c r="AP580" s="162" t="s">
        <v>719</v>
      </c>
      <c r="AQ580" s="162" t="s">
        <v>8570</v>
      </c>
      <c r="AR580" s="163" t="s">
        <v>11021</v>
      </c>
      <c r="AS580" s="163" t="s">
        <v>10914</v>
      </c>
      <c r="AT580" s="163" t="s">
        <v>11022</v>
      </c>
      <c r="AU580" s="163" t="s">
        <v>11023</v>
      </c>
      <c r="AV580" s="163"/>
      <c r="AW580" s="163"/>
      <c r="AX580" s="163"/>
      <c r="AY580" s="163"/>
      <c r="AZ580" s="163"/>
      <c r="BA580" s="163"/>
      <c r="BB580" s="163"/>
      <c r="BC580" s="163"/>
      <c r="BD580" s="163"/>
      <c r="BE580" s="163"/>
      <c r="BF580" s="163"/>
      <c r="BG580" s="163"/>
      <c r="BH580" s="163"/>
      <c r="BI580" s="163"/>
      <c r="BJ580" s="163"/>
      <c r="BK580" s="163"/>
      <c r="BL580" s="163"/>
      <c r="BM580" s="163"/>
      <c r="BN580" s="163"/>
      <c r="BO580" s="163"/>
      <c r="BP580" s="163"/>
      <c r="BQ580" s="163"/>
      <c r="BR580" s="163"/>
      <c r="BS580" s="163"/>
      <c r="BT580" s="163"/>
      <c r="BU580" s="163"/>
      <c r="BV580" s="163"/>
    </row>
    <row r="581" spans="1:74" s="157" customFormat="1" ht="15.75" x14ac:dyDescent="0.25">
      <c r="A581" s="185" t="s">
        <v>623</v>
      </c>
      <c r="B581" s="186" t="s">
        <v>12419</v>
      </c>
      <c r="C581" s="186" t="s">
        <v>12420</v>
      </c>
      <c r="D581" s="186" t="s">
        <v>12421</v>
      </c>
      <c r="E581" s="186" t="s">
        <v>12422</v>
      </c>
      <c r="F581" s="186" t="s">
        <v>12423</v>
      </c>
      <c r="G581" s="185" t="s">
        <v>3831</v>
      </c>
      <c r="H581" s="187" t="s">
        <v>12424</v>
      </c>
      <c r="I581" s="185" t="s">
        <v>12425</v>
      </c>
      <c r="J581" s="188">
        <v>1</v>
      </c>
      <c r="K581" s="186" t="s">
        <v>4389</v>
      </c>
      <c r="L581" s="188">
        <v>1</v>
      </c>
      <c r="M581" s="186" t="s">
        <v>10430</v>
      </c>
      <c r="N581" s="188" t="s">
        <v>721</v>
      </c>
      <c r="O581" s="186" t="s">
        <v>12398</v>
      </c>
      <c r="P581" s="188">
        <v>2</v>
      </c>
      <c r="Q581" s="186" t="s">
        <v>11668</v>
      </c>
      <c r="R581" s="188" t="s">
        <v>768</v>
      </c>
      <c r="S581" s="186" t="s">
        <v>6873</v>
      </c>
      <c r="T581" s="188" t="s">
        <v>728</v>
      </c>
      <c r="U581" s="186" t="s">
        <v>6874</v>
      </c>
      <c r="V581" s="188" t="s">
        <v>11473</v>
      </c>
      <c r="W581" s="186" t="s">
        <v>12399</v>
      </c>
      <c r="X581" s="188" t="s">
        <v>721</v>
      </c>
      <c r="Y581" s="186" t="s">
        <v>4431</v>
      </c>
      <c r="Z581" s="186" t="str">
        <f t="shared" si="18"/>
        <v>4 Educacion de calidad</v>
      </c>
      <c r="AA581" s="188">
        <v>4.3</v>
      </c>
      <c r="AB581" s="186" t="s">
        <v>11461</v>
      </c>
      <c r="AC581" s="186" t="str">
        <f t="shared" si="19"/>
        <v>4.3 De aqui a 2030, asegurar el acceso igualitario de todos los hombres y las mujeres a una formacion tecnica, profesional y superior de calidad, incluida la enseñanza universitaria</v>
      </c>
      <c r="AD581" s="163" t="s">
        <v>4074</v>
      </c>
      <c r="AE581" s="163" t="s">
        <v>11024</v>
      </c>
      <c r="AF581" s="163" t="s">
        <v>10918</v>
      </c>
      <c r="AG581" s="163" t="s">
        <v>11025</v>
      </c>
      <c r="AH581" s="162" t="s">
        <v>719</v>
      </c>
      <c r="AI581" s="163" t="s">
        <v>10086</v>
      </c>
      <c r="AJ581" s="163" t="s">
        <v>10087</v>
      </c>
      <c r="AK581" s="163" t="s">
        <v>4013</v>
      </c>
      <c r="AL581" s="163" t="s">
        <v>8779</v>
      </c>
      <c r="AM581" s="162" t="s">
        <v>3996</v>
      </c>
      <c r="AN581" s="162" t="s">
        <v>3997</v>
      </c>
      <c r="AO581" s="162" t="s">
        <v>3998</v>
      </c>
      <c r="AP581" s="162" t="s">
        <v>719</v>
      </c>
      <c r="AQ581" s="162" t="s">
        <v>8579</v>
      </c>
      <c r="AR581" s="163" t="s">
        <v>10920</v>
      </c>
      <c r="AS581" s="163" t="s">
        <v>8781</v>
      </c>
      <c r="AT581" s="163" t="s">
        <v>11022</v>
      </c>
      <c r="AU581" s="163" t="s">
        <v>11023</v>
      </c>
      <c r="AV581" s="163"/>
      <c r="AW581" s="163"/>
      <c r="AX581" s="163"/>
      <c r="AY581" s="163"/>
      <c r="AZ581" s="163"/>
      <c r="BA581" s="163"/>
      <c r="BB581" s="163"/>
      <c r="BC581" s="163"/>
      <c r="BD581" s="163"/>
      <c r="BE581" s="163"/>
      <c r="BF581" s="163"/>
      <c r="BG581" s="163"/>
      <c r="BH581" s="163"/>
      <c r="BI581" s="163"/>
      <c r="BJ581" s="163"/>
      <c r="BK581" s="163"/>
      <c r="BL581" s="163"/>
      <c r="BM581" s="163"/>
      <c r="BN581" s="163"/>
      <c r="BO581" s="163"/>
      <c r="BP581" s="163"/>
      <c r="BQ581" s="163"/>
      <c r="BR581" s="163"/>
      <c r="BS581" s="163"/>
      <c r="BT581" s="163"/>
      <c r="BU581" s="163"/>
      <c r="BV581" s="163"/>
    </row>
    <row r="582" spans="1:74" s="157" customFormat="1" ht="15.75" x14ac:dyDescent="0.25">
      <c r="A582" s="185" t="s">
        <v>623</v>
      </c>
      <c r="B582" s="186" t="s">
        <v>12419</v>
      </c>
      <c r="C582" s="186" t="s">
        <v>12420</v>
      </c>
      <c r="D582" s="186" t="s">
        <v>12421</v>
      </c>
      <c r="E582" s="186" t="s">
        <v>12422</v>
      </c>
      <c r="F582" s="186" t="s">
        <v>12423</v>
      </c>
      <c r="G582" s="185" t="s">
        <v>666</v>
      </c>
      <c r="H582" s="187" t="s">
        <v>11619</v>
      </c>
      <c r="I582" s="185" t="s">
        <v>3590</v>
      </c>
      <c r="J582" s="188">
        <v>1</v>
      </c>
      <c r="K582" s="186" t="s">
        <v>4389</v>
      </c>
      <c r="L582" s="188">
        <v>1</v>
      </c>
      <c r="M582" s="186" t="s">
        <v>10430</v>
      </c>
      <c r="N582" s="188" t="s">
        <v>721</v>
      </c>
      <c r="O582" s="186" t="s">
        <v>12398</v>
      </c>
      <c r="P582" s="188">
        <v>2</v>
      </c>
      <c r="Q582" s="186" t="s">
        <v>11668</v>
      </c>
      <c r="R582" s="188" t="s">
        <v>768</v>
      </c>
      <c r="S582" s="186" t="s">
        <v>6873</v>
      </c>
      <c r="T582" s="188" t="s">
        <v>728</v>
      </c>
      <c r="U582" s="186" t="s">
        <v>6874</v>
      </c>
      <c r="V582" s="188" t="s">
        <v>3987</v>
      </c>
      <c r="W582" s="186" t="s">
        <v>3988</v>
      </c>
      <c r="X582" s="188" t="s">
        <v>721</v>
      </c>
      <c r="Y582" s="186" t="s">
        <v>4431</v>
      </c>
      <c r="Z582" s="186" t="str">
        <f t="shared" si="18"/>
        <v>4 Educacion de calidad</v>
      </c>
      <c r="AA582" s="188">
        <v>4.3</v>
      </c>
      <c r="AB582" s="186" t="s">
        <v>11461</v>
      </c>
      <c r="AC582" s="186" t="str">
        <f t="shared" si="19"/>
        <v>4.3 De aqui a 2030, asegurar el acceso igualitario de todos los hombres y las mujeres a una formacion tecnica, profesional y superior de calidad, incluida la enseñanza universitaria</v>
      </c>
      <c r="AD582" s="163" t="s">
        <v>11026</v>
      </c>
      <c r="AE582" s="163" t="s">
        <v>11027</v>
      </c>
      <c r="AF582" s="163" t="s">
        <v>10982</v>
      </c>
      <c r="AG582" s="163" t="s">
        <v>11028</v>
      </c>
      <c r="AH582" s="162" t="s">
        <v>719</v>
      </c>
      <c r="AI582" s="163" t="s">
        <v>8586</v>
      </c>
      <c r="AJ582" s="163" t="s">
        <v>10655</v>
      </c>
      <c r="AK582" s="163" t="s">
        <v>3968</v>
      </c>
      <c r="AL582" s="163" t="s">
        <v>11029</v>
      </c>
      <c r="AM582" s="162" t="s">
        <v>11030</v>
      </c>
      <c r="AN582" s="162" t="s">
        <v>10099</v>
      </c>
      <c r="AO582" s="162" t="s">
        <v>6526</v>
      </c>
      <c r="AP582" s="162" t="s">
        <v>719</v>
      </c>
      <c r="AQ582" s="162" t="s">
        <v>11031</v>
      </c>
      <c r="AR582" s="163" t="s">
        <v>11032</v>
      </c>
      <c r="AS582" s="163" t="s">
        <v>11033</v>
      </c>
      <c r="AT582" s="163" t="s">
        <v>11022</v>
      </c>
      <c r="AU582" s="163" t="s">
        <v>11023</v>
      </c>
      <c r="AV582" s="163" t="s">
        <v>8591</v>
      </c>
      <c r="AW582" s="163" t="s">
        <v>11022</v>
      </c>
      <c r="AX582" s="163" t="s">
        <v>11023</v>
      </c>
      <c r="AY582" s="163"/>
      <c r="AZ582" s="163"/>
      <c r="BA582" s="163"/>
      <c r="BB582" s="163"/>
      <c r="BC582" s="163"/>
      <c r="BD582" s="163"/>
      <c r="BE582" s="163"/>
      <c r="BF582" s="163"/>
      <c r="BG582" s="163"/>
      <c r="BH582" s="163"/>
      <c r="BI582" s="163"/>
      <c r="BJ582" s="163"/>
      <c r="BK582" s="163"/>
      <c r="BL582" s="163"/>
      <c r="BM582" s="163"/>
      <c r="BN582" s="163"/>
      <c r="BO582" s="163"/>
      <c r="BP582" s="163"/>
      <c r="BQ582" s="163"/>
      <c r="BR582" s="163"/>
      <c r="BS582" s="163"/>
      <c r="BT582" s="163"/>
      <c r="BU582" s="163"/>
      <c r="BV582" s="163"/>
    </row>
    <row r="583" spans="1:74" s="157" customFormat="1" ht="15.75" x14ac:dyDescent="0.25">
      <c r="A583" s="185" t="s">
        <v>623</v>
      </c>
      <c r="B583" s="186" t="s">
        <v>12419</v>
      </c>
      <c r="C583" s="186" t="s">
        <v>12420</v>
      </c>
      <c r="D583" s="186" t="s">
        <v>12421</v>
      </c>
      <c r="E583" s="186" t="s">
        <v>12422</v>
      </c>
      <c r="F583" s="186" t="s">
        <v>12423</v>
      </c>
      <c r="G583" s="185" t="s">
        <v>3862</v>
      </c>
      <c r="H583" s="187" t="s">
        <v>11623</v>
      </c>
      <c r="I583" s="185" t="s">
        <v>12426</v>
      </c>
      <c r="J583" s="188">
        <v>1</v>
      </c>
      <c r="K583" s="186" t="s">
        <v>4389</v>
      </c>
      <c r="L583" s="188">
        <v>1</v>
      </c>
      <c r="M583" s="186" t="s">
        <v>10430</v>
      </c>
      <c r="N583" s="188" t="s">
        <v>721</v>
      </c>
      <c r="O583" s="186" t="s">
        <v>12398</v>
      </c>
      <c r="P583" s="188">
        <v>2</v>
      </c>
      <c r="Q583" s="186" t="s">
        <v>11668</v>
      </c>
      <c r="R583" s="188" t="s">
        <v>768</v>
      </c>
      <c r="S583" s="186" t="s">
        <v>6873</v>
      </c>
      <c r="T583" s="188" t="s">
        <v>728</v>
      </c>
      <c r="U583" s="186" t="s">
        <v>6874</v>
      </c>
      <c r="V583" s="188" t="s">
        <v>4005</v>
      </c>
      <c r="W583" s="186" t="s">
        <v>4006</v>
      </c>
      <c r="X583" s="188" t="s">
        <v>721</v>
      </c>
      <c r="Y583" s="186" t="s">
        <v>4431</v>
      </c>
      <c r="Z583" s="186" t="str">
        <f t="shared" si="18"/>
        <v>4 Educacion de calidad</v>
      </c>
      <c r="AA583" s="188">
        <v>4.3</v>
      </c>
      <c r="AB583" s="186" t="s">
        <v>11461</v>
      </c>
      <c r="AC583" s="186" t="str">
        <f t="shared" si="19"/>
        <v>4.3 De aqui a 2030, asegurar el acceso igualitario de todos los hombres y las mujeres a una formacion tecnica, profesional y superior de calidad, incluida la enseñanza universitaria</v>
      </c>
      <c r="AD583" s="163" t="s">
        <v>11035</v>
      </c>
      <c r="AE583" s="163" t="s">
        <v>11036</v>
      </c>
      <c r="AF583" s="163" t="s">
        <v>11037</v>
      </c>
      <c r="AG583" s="163" t="s">
        <v>11038</v>
      </c>
      <c r="AH583" s="162" t="s">
        <v>719</v>
      </c>
      <c r="AI583" s="163" t="s">
        <v>11039</v>
      </c>
      <c r="AJ583" s="163" t="s">
        <v>11040</v>
      </c>
      <c r="AK583" s="163" t="s">
        <v>3968</v>
      </c>
      <c r="AL583" s="163" t="s">
        <v>11041</v>
      </c>
      <c r="AM583" s="162" t="s">
        <v>4015</v>
      </c>
      <c r="AN583" s="162" t="s">
        <v>3997</v>
      </c>
      <c r="AO583" s="162" t="s">
        <v>4208</v>
      </c>
      <c r="AP583" s="162" t="s">
        <v>719</v>
      </c>
      <c r="AQ583" s="162" t="s">
        <v>11042</v>
      </c>
      <c r="AR583" s="163" t="s">
        <v>11043</v>
      </c>
      <c r="AS583" s="163" t="s">
        <v>11044</v>
      </c>
      <c r="AT583" s="163" t="s">
        <v>11045</v>
      </c>
      <c r="AU583" s="163" t="s">
        <v>11046</v>
      </c>
      <c r="AV583" s="163" t="s">
        <v>11047</v>
      </c>
      <c r="AW583" s="163" t="s">
        <v>11045</v>
      </c>
      <c r="AX583" s="163" t="s">
        <v>11046</v>
      </c>
      <c r="AY583" s="163" t="s">
        <v>11048</v>
      </c>
      <c r="AZ583" s="163" t="s">
        <v>11045</v>
      </c>
      <c r="BA583" s="163" t="s">
        <v>11046</v>
      </c>
      <c r="BB583" s="163" t="s">
        <v>11049</v>
      </c>
      <c r="BC583" s="163" t="s">
        <v>11045</v>
      </c>
      <c r="BD583" s="163" t="s">
        <v>11046</v>
      </c>
      <c r="BE583" s="163" t="s">
        <v>11050</v>
      </c>
      <c r="BF583" s="163" t="s">
        <v>11051</v>
      </c>
      <c r="BG583" s="163" t="s">
        <v>11052</v>
      </c>
      <c r="BH583" s="163"/>
      <c r="BI583" s="163"/>
      <c r="BJ583" s="163"/>
      <c r="BK583" s="163"/>
      <c r="BL583" s="163"/>
      <c r="BM583" s="163"/>
      <c r="BN583" s="163"/>
      <c r="BO583" s="163"/>
      <c r="BP583" s="163"/>
      <c r="BQ583" s="163"/>
      <c r="BR583" s="163"/>
      <c r="BS583" s="163"/>
      <c r="BT583" s="163"/>
      <c r="BU583" s="163"/>
      <c r="BV583" s="163"/>
    </row>
    <row r="584" spans="1:74" s="157" customFormat="1" ht="15.75" x14ac:dyDescent="0.25">
      <c r="A584" s="185" t="s">
        <v>623</v>
      </c>
      <c r="B584" s="186" t="s">
        <v>12419</v>
      </c>
      <c r="C584" s="186" t="s">
        <v>12420</v>
      </c>
      <c r="D584" s="186" t="s">
        <v>12421</v>
      </c>
      <c r="E584" s="186" t="s">
        <v>12422</v>
      </c>
      <c r="F584" s="186" t="s">
        <v>12423</v>
      </c>
      <c r="G584" s="185" t="s">
        <v>667</v>
      </c>
      <c r="H584" s="187" t="s">
        <v>11625</v>
      </c>
      <c r="I584" s="185" t="s">
        <v>3589</v>
      </c>
      <c r="J584" s="188">
        <v>5</v>
      </c>
      <c r="K584" s="186" t="s">
        <v>11626</v>
      </c>
      <c r="L584" s="188">
        <v>3</v>
      </c>
      <c r="M584" s="186" t="s">
        <v>7725</v>
      </c>
      <c r="N584" s="188" t="s">
        <v>728</v>
      </c>
      <c r="O584" s="186" t="s">
        <v>4021</v>
      </c>
      <c r="P584" s="188">
        <v>1</v>
      </c>
      <c r="Q584" s="186" t="s">
        <v>3957</v>
      </c>
      <c r="R584" s="188" t="s">
        <v>739</v>
      </c>
      <c r="S584" s="186" t="s">
        <v>11627</v>
      </c>
      <c r="T584" s="188" t="s">
        <v>720</v>
      </c>
      <c r="U584" s="186" t="s">
        <v>4020</v>
      </c>
      <c r="V584" s="188" t="s">
        <v>4022</v>
      </c>
      <c r="W584" s="186" t="s">
        <v>4023</v>
      </c>
      <c r="X584" s="188" t="s">
        <v>2870</v>
      </c>
      <c r="Y584" s="186" t="s">
        <v>4024</v>
      </c>
      <c r="Z584" s="186" t="str">
        <f t="shared" si="18"/>
        <v>11 Ciudades y comunidades sostenibles</v>
      </c>
      <c r="AA584" s="188">
        <v>11.5</v>
      </c>
      <c r="AB584" s="186" t="s">
        <v>4025</v>
      </c>
      <c r="AC584" s="186" t="str">
        <f t="shared" si="19"/>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84" s="163" t="s">
        <v>11058</v>
      </c>
      <c r="AE584" s="163" t="s">
        <v>11059</v>
      </c>
      <c r="AF584" s="163" t="s">
        <v>11060</v>
      </c>
      <c r="AG584" s="163" t="s">
        <v>11061</v>
      </c>
      <c r="AH584" s="162" t="s">
        <v>719</v>
      </c>
      <c r="AI584" s="163" t="s">
        <v>11062</v>
      </c>
      <c r="AJ584" s="163" t="s">
        <v>11063</v>
      </c>
      <c r="AK584" s="163" t="s">
        <v>3968</v>
      </c>
      <c r="AL584" s="163" t="s">
        <v>11064</v>
      </c>
      <c r="AM584" s="162" t="s">
        <v>3996</v>
      </c>
      <c r="AN584" s="162" t="s">
        <v>3997</v>
      </c>
      <c r="AO584" s="162" t="s">
        <v>3998</v>
      </c>
      <c r="AP584" s="162" t="s">
        <v>719</v>
      </c>
      <c r="AQ584" s="162" t="s">
        <v>11065</v>
      </c>
      <c r="AR584" s="163" t="s">
        <v>11066</v>
      </c>
      <c r="AS584" s="163" t="s">
        <v>11067</v>
      </c>
      <c r="AT584" s="163" t="s">
        <v>11068</v>
      </c>
      <c r="AU584" s="163" t="s">
        <v>11069</v>
      </c>
      <c r="AV584" s="163" t="s">
        <v>11070</v>
      </c>
      <c r="AW584" s="163" t="s">
        <v>11068</v>
      </c>
      <c r="AX584" s="163" t="s">
        <v>11069</v>
      </c>
      <c r="AY584" s="163"/>
      <c r="AZ584" s="163"/>
      <c r="BA584" s="163"/>
      <c r="BB584" s="163"/>
      <c r="BC584" s="163"/>
      <c r="BD584" s="163"/>
      <c r="BE584" s="163"/>
      <c r="BF584" s="163"/>
      <c r="BG584" s="163"/>
      <c r="BH584" s="163"/>
      <c r="BI584" s="163"/>
      <c r="BJ584" s="163"/>
      <c r="BK584" s="163"/>
      <c r="BL584" s="163"/>
      <c r="BM584" s="163"/>
      <c r="BN584" s="163"/>
      <c r="BO584" s="163"/>
      <c r="BP584" s="163"/>
      <c r="BQ584" s="163"/>
      <c r="BR584" s="163"/>
      <c r="BS584" s="163"/>
      <c r="BT584" s="163"/>
      <c r="BU584" s="163"/>
      <c r="BV584" s="163"/>
    </row>
    <row r="585" spans="1:74" s="157" customFormat="1" ht="15.75" x14ac:dyDescent="0.25">
      <c r="A585" s="185" t="s">
        <v>624</v>
      </c>
      <c r="B585" s="186" t="s">
        <v>12427</v>
      </c>
      <c r="C585" s="186" t="s">
        <v>11474</v>
      </c>
      <c r="D585" s="186" t="s">
        <v>11475</v>
      </c>
      <c r="E585" s="186" t="s">
        <v>11464</v>
      </c>
      <c r="F585" s="186" t="s">
        <v>11476</v>
      </c>
      <c r="G585" s="185" t="s">
        <v>3832</v>
      </c>
      <c r="H585" s="187" t="s">
        <v>12428</v>
      </c>
      <c r="I585" s="185" t="s">
        <v>12429</v>
      </c>
      <c r="J585" s="188">
        <v>1</v>
      </c>
      <c r="K585" s="186" t="s">
        <v>4389</v>
      </c>
      <c r="L585" s="188">
        <v>3</v>
      </c>
      <c r="M585" s="186" t="s">
        <v>11477</v>
      </c>
      <c r="N585" s="188" t="s">
        <v>719</v>
      </c>
      <c r="O585" s="186" t="s">
        <v>12413</v>
      </c>
      <c r="P585" s="188">
        <v>2</v>
      </c>
      <c r="Q585" s="186" t="s">
        <v>11668</v>
      </c>
      <c r="R585" s="188" t="s">
        <v>721</v>
      </c>
      <c r="S585" s="186" t="s">
        <v>11675</v>
      </c>
      <c r="T585" s="188" t="s">
        <v>719</v>
      </c>
      <c r="U585" s="186" t="s">
        <v>12128</v>
      </c>
      <c r="V585" s="188" t="s">
        <v>11482</v>
      </c>
      <c r="W585" s="186" t="s">
        <v>11478</v>
      </c>
      <c r="X585" s="188" t="s">
        <v>721</v>
      </c>
      <c r="Y585" s="186" t="s">
        <v>4431</v>
      </c>
      <c r="Z585" s="186" t="str">
        <f t="shared" si="18"/>
        <v>4 Educacion de calidad</v>
      </c>
      <c r="AA585" s="188">
        <v>4.7</v>
      </c>
      <c r="AB585" s="186" t="s">
        <v>6979</v>
      </c>
      <c r="AC585" s="186" t="str">
        <f t="shared" si="19"/>
        <v>4.7 De aqui a 2030, asegurar que todos los alumnos adquieran los conocimientos teoricos y practicos necesarios para promover el desarrollo sostenible, entre otras cosas mediante la educacion para el desarrollo sostenible y los estilos de vida sostenibles, los derechos humanos, la igualdad de genero, la promocion de una cultura de paz y no violencia, la ciudadania mundial y la valoracion de la diversidad cultural y la contribucion de la cultura al desarrollo sostenible</v>
      </c>
      <c r="AD585" s="163" t="s">
        <v>11073</v>
      </c>
      <c r="AE585" s="163" t="s">
        <v>11074</v>
      </c>
      <c r="AF585" s="163" t="s">
        <v>11075</v>
      </c>
      <c r="AG585" s="163" t="s">
        <v>11076</v>
      </c>
      <c r="AH585" s="162" t="s">
        <v>719</v>
      </c>
      <c r="AI585" s="163" t="s">
        <v>11077</v>
      </c>
      <c r="AJ585" s="163" t="s">
        <v>11078</v>
      </c>
      <c r="AK585" s="163" t="s">
        <v>3968</v>
      </c>
      <c r="AL585" s="163" t="s">
        <v>11079</v>
      </c>
      <c r="AM585" s="162" t="s">
        <v>4015</v>
      </c>
      <c r="AN585" s="162" t="s">
        <v>4016</v>
      </c>
      <c r="AO585" s="162" t="s">
        <v>4219</v>
      </c>
      <c r="AP585" s="162" t="s">
        <v>719</v>
      </c>
      <c r="AQ585" s="162" t="s">
        <v>11080</v>
      </c>
      <c r="AR585" s="163" t="s">
        <v>11081</v>
      </c>
      <c r="AS585" s="163" t="s">
        <v>11082</v>
      </c>
      <c r="AT585" s="163" t="s">
        <v>11083</v>
      </c>
      <c r="AU585" s="163" t="s">
        <v>11084</v>
      </c>
      <c r="AV585" s="163" t="s">
        <v>11085</v>
      </c>
      <c r="AW585" s="163" t="s">
        <v>11086</v>
      </c>
      <c r="AX585" s="163" t="s">
        <v>4073</v>
      </c>
      <c r="AY585" s="163" t="s">
        <v>11087</v>
      </c>
      <c r="AZ585" s="163" t="s">
        <v>11083</v>
      </c>
      <c r="BA585" s="163" t="s">
        <v>11084</v>
      </c>
      <c r="BB585" s="163" t="s">
        <v>11088</v>
      </c>
      <c r="BC585" s="163" t="s">
        <v>11083</v>
      </c>
      <c r="BD585" s="163" t="s">
        <v>11084</v>
      </c>
      <c r="BE585" s="163"/>
      <c r="BF585" s="163"/>
      <c r="BG585" s="163"/>
      <c r="BH585" s="163"/>
      <c r="BI585" s="163"/>
      <c r="BJ585" s="163"/>
      <c r="BK585" s="163"/>
      <c r="BL585" s="163"/>
      <c r="BM585" s="163"/>
      <c r="BN585" s="163"/>
      <c r="BO585" s="163"/>
      <c r="BP585" s="163"/>
      <c r="BQ585" s="163"/>
      <c r="BR585" s="163"/>
      <c r="BS585" s="163"/>
      <c r="BT585" s="163"/>
      <c r="BU585" s="163"/>
      <c r="BV585" s="163"/>
    </row>
    <row r="586" spans="1:74" s="157" customFormat="1" ht="15.75" x14ac:dyDescent="0.25">
      <c r="A586" s="185" t="s">
        <v>624</v>
      </c>
      <c r="B586" s="186" t="s">
        <v>12427</v>
      </c>
      <c r="C586" s="186" t="s">
        <v>11474</v>
      </c>
      <c r="D586" s="186" t="s">
        <v>11475</v>
      </c>
      <c r="E586" s="186" t="s">
        <v>11464</v>
      </c>
      <c r="F586" s="186" t="s">
        <v>11476</v>
      </c>
      <c r="G586" s="185" t="s">
        <v>666</v>
      </c>
      <c r="H586" s="187" t="s">
        <v>11619</v>
      </c>
      <c r="I586" s="185" t="s">
        <v>3603</v>
      </c>
      <c r="J586" s="188">
        <v>1</v>
      </c>
      <c r="K586" s="186" t="s">
        <v>4389</v>
      </c>
      <c r="L586" s="188">
        <v>3</v>
      </c>
      <c r="M586" s="186" t="s">
        <v>11477</v>
      </c>
      <c r="N586" s="188" t="s">
        <v>719</v>
      </c>
      <c r="O586" s="186" t="s">
        <v>12413</v>
      </c>
      <c r="P586" s="188">
        <v>2</v>
      </c>
      <c r="Q586" s="186" t="s">
        <v>11668</v>
      </c>
      <c r="R586" s="188" t="s">
        <v>721</v>
      </c>
      <c r="S586" s="186" t="s">
        <v>11675</v>
      </c>
      <c r="T586" s="188" t="s">
        <v>719</v>
      </c>
      <c r="U586" s="186" t="s">
        <v>12128</v>
      </c>
      <c r="V586" s="188" t="s">
        <v>3987</v>
      </c>
      <c r="W586" s="186" t="s">
        <v>3988</v>
      </c>
      <c r="X586" s="188" t="s">
        <v>721</v>
      </c>
      <c r="Y586" s="186" t="s">
        <v>4431</v>
      </c>
      <c r="Z586" s="186" t="str">
        <f t="shared" si="18"/>
        <v>4 Educacion de calidad</v>
      </c>
      <c r="AA586" s="188">
        <v>4.7</v>
      </c>
      <c r="AB586" s="186" t="s">
        <v>6979</v>
      </c>
      <c r="AC586" s="186" t="str">
        <f t="shared" si="19"/>
        <v>4.7 De aqui a 2030, asegurar que todos los alumnos adquieran los conocimientos teoricos y practicos necesarios para promover el desarrollo sostenible, entre otras cosas mediante la educacion para el desarrollo sostenible y los estilos de vida sostenibles, los derechos humanos, la igualdad de genero, la promocion de una cultura de paz y no violencia, la ciudadania mundial y la valoracion de la diversidad cultural y la contribucion de la cultura al desarrollo sostenible</v>
      </c>
      <c r="AD586" s="163" t="s">
        <v>11089</v>
      </c>
      <c r="AE586" s="163" t="s">
        <v>11090</v>
      </c>
      <c r="AF586" s="163" t="s">
        <v>6479</v>
      </c>
      <c r="AG586" s="163" t="s">
        <v>11091</v>
      </c>
      <c r="AH586" s="162" t="s">
        <v>719</v>
      </c>
      <c r="AI586" s="163" t="s">
        <v>11092</v>
      </c>
      <c r="AJ586" s="163" t="s">
        <v>11093</v>
      </c>
      <c r="AK586" s="163" t="s">
        <v>4013</v>
      </c>
      <c r="AL586" s="163" t="s">
        <v>11094</v>
      </c>
      <c r="AM586" s="162" t="s">
        <v>4141</v>
      </c>
      <c r="AN586" s="162" t="s">
        <v>4016</v>
      </c>
      <c r="AO586" s="162" t="s">
        <v>3998</v>
      </c>
      <c r="AP586" s="162" t="s">
        <v>719</v>
      </c>
      <c r="AQ586" s="162" t="s">
        <v>10691</v>
      </c>
      <c r="AR586" s="163" t="s">
        <v>11095</v>
      </c>
      <c r="AS586" s="163" t="s">
        <v>11096</v>
      </c>
      <c r="AT586" s="163" t="s">
        <v>11097</v>
      </c>
      <c r="AU586" s="163" t="s">
        <v>10359</v>
      </c>
      <c r="AV586" s="163"/>
      <c r="AW586" s="163"/>
      <c r="AX586" s="163"/>
      <c r="AY586" s="163"/>
      <c r="AZ586" s="163"/>
      <c r="BA586" s="163"/>
      <c r="BB586" s="163"/>
      <c r="BC586" s="163"/>
      <c r="BD586" s="163"/>
      <c r="BE586" s="163"/>
      <c r="BF586" s="163"/>
      <c r="BG586" s="163"/>
      <c r="BH586" s="163"/>
      <c r="BI586" s="163"/>
      <c r="BJ586" s="163"/>
      <c r="BK586" s="163"/>
      <c r="BL586" s="163"/>
      <c r="BM586" s="163"/>
      <c r="BN586" s="163"/>
      <c r="BO586" s="163"/>
      <c r="BP586" s="163"/>
      <c r="BQ586" s="163"/>
      <c r="BR586" s="163"/>
      <c r="BS586" s="163"/>
      <c r="BT586" s="163"/>
      <c r="BU586" s="163"/>
      <c r="BV586" s="163"/>
    </row>
    <row r="587" spans="1:74" s="157" customFormat="1" ht="15.75" x14ac:dyDescent="0.25">
      <c r="A587" s="185" t="s">
        <v>624</v>
      </c>
      <c r="B587" s="186" t="s">
        <v>12427</v>
      </c>
      <c r="C587" s="186" t="s">
        <v>11474</v>
      </c>
      <c r="D587" s="186" t="s">
        <v>11475</v>
      </c>
      <c r="E587" s="186" t="s">
        <v>11464</v>
      </c>
      <c r="F587" s="186" t="s">
        <v>11476</v>
      </c>
      <c r="G587" s="185" t="s">
        <v>3862</v>
      </c>
      <c r="H587" s="187" t="s">
        <v>11623</v>
      </c>
      <c r="I587" s="185" t="s">
        <v>12430</v>
      </c>
      <c r="J587" s="188">
        <v>1</v>
      </c>
      <c r="K587" s="186" t="s">
        <v>4389</v>
      </c>
      <c r="L587" s="188">
        <v>3</v>
      </c>
      <c r="M587" s="186" t="s">
        <v>11477</v>
      </c>
      <c r="N587" s="188" t="s">
        <v>719</v>
      </c>
      <c r="O587" s="186" t="s">
        <v>12413</v>
      </c>
      <c r="P587" s="188">
        <v>2</v>
      </c>
      <c r="Q587" s="186" t="s">
        <v>11668</v>
      </c>
      <c r="R587" s="188" t="s">
        <v>721</v>
      </c>
      <c r="S587" s="186" t="s">
        <v>11675</v>
      </c>
      <c r="T587" s="188" t="s">
        <v>719</v>
      </c>
      <c r="U587" s="186" t="s">
        <v>12128</v>
      </c>
      <c r="V587" s="188" t="s">
        <v>4005</v>
      </c>
      <c r="W587" s="186" t="s">
        <v>4006</v>
      </c>
      <c r="X587" s="188" t="s">
        <v>721</v>
      </c>
      <c r="Y587" s="186" t="s">
        <v>4431</v>
      </c>
      <c r="Z587" s="186" t="str">
        <f t="shared" si="18"/>
        <v>4 Educacion de calidad</v>
      </c>
      <c r="AA587" s="188">
        <v>4.7</v>
      </c>
      <c r="AB587" s="186" t="s">
        <v>6979</v>
      </c>
      <c r="AC587" s="186" t="str">
        <f t="shared" si="19"/>
        <v>4.7 De aqui a 2030, asegurar que todos los alumnos adquieran los conocimientos teoricos y practicos necesarios para promover el desarrollo sostenible, entre otras cosas mediante la educacion para el desarrollo sostenible y los estilos de vida sostenibles, los derechos humanos, la igualdad de genero, la promocion de una cultura de paz y no violencia, la ciudadania mundial y la valoracion de la diversidad cultural y la contribucion de la cultura al desarrollo sostenible</v>
      </c>
      <c r="AD587" s="163" t="s">
        <v>4728</v>
      </c>
      <c r="AE587" s="163" t="s">
        <v>11098</v>
      </c>
      <c r="AF587" s="163" t="s">
        <v>4204</v>
      </c>
      <c r="AG587" s="163" t="s">
        <v>11099</v>
      </c>
      <c r="AH587" s="162" t="s">
        <v>719</v>
      </c>
      <c r="AI587" s="163" t="s">
        <v>10086</v>
      </c>
      <c r="AJ587" s="163" t="s">
        <v>11100</v>
      </c>
      <c r="AK587" s="163" t="s">
        <v>4013</v>
      </c>
      <c r="AL587" s="163" t="s">
        <v>8779</v>
      </c>
      <c r="AM587" s="162" t="s">
        <v>3996</v>
      </c>
      <c r="AN587" s="162" t="s">
        <v>3997</v>
      </c>
      <c r="AO587" s="162" t="s">
        <v>3998</v>
      </c>
      <c r="AP587" s="162" t="s">
        <v>719</v>
      </c>
      <c r="AQ587" s="162" t="s">
        <v>10362</v>
      </c>
      <c r="AR587" s="163" t="s">
        <v>8580</v>
      </c>
      <c r="AS587" s="163" t="s">
        <v>8581</v>
      </c>
      <c r="AT587" s="163" t="s">
        <v>11101</v>
      </c>
      <c r="AU587" s="163" t="s">
        <v>11102</v>
      </c>
      <c r="AV587" s="163"/>
      <c r="AW587" s="163"/>
      <c r="AX587" s="163"/>
      <c r="AY587" s="163"/>
      <c r="AZ587" s="163"/>
      <c r="BA587" s="163"/>
      <c r="BB587" s="163"/>
      <c r="BC587" s="163"/>
      <c r="BD587" s="163"/>
      <c r="BE587" s="163"/>
      <c r="BF587" s="163"/>
      <c r="BG587" s="163"/>
      <c r="BH587" s="163"/>
      <c r="BI587" s="163"/>
      <c r="BJ587" s="163"/>
      <c r="BK587" s="163"/>
      <c r="BL587" s="163"/>
      <c r="BM587" s="163"/>
      <c r="BN587" s="163"/>
      <c r="BO587" s="163"/>
      <c r="BP587" s="163"/>
      <c r="BQ587" s="163"/>
      <c r="BR587" s="163"/>
      <c r="BS587" s="163"/>
      <c r="BT587" s="163"/>
      <c r="BU587" s="163"/>
      <c r="BV587" s="163"/>
    </row>
    <row r="588" spans="1:74" s="157" customFormat="1" ht="15.75" x14ac:dyDescent="0.25">
      <c r="A588" s="185" t="s">
        <v>624</v>
      </c>
      <c r="B588" s="186" t="s">
        <v>12427</v>
      </c>
      <c r="C588" s="186" t="s">
        <v>11474</v>
      </c>
      <c r="D588" s="186" t="s">
        <v>11475</v>
      </c>
      <c r="E588" s="186" t="s">
        <v>11464</v>
      </c>
      <c r="F588" s="186" t="s">
        <v>11476</v>
      </c>
      <c r="G588" s="185" t="s">
        <v>667</v>
      </c>
      <c r="H588" s="187" t="s">
        <v>11625</v>
      </c>
      <c r="I588" s="185" t="s">
        <v>3601</v>
      </c>
      <c r="J588" s="188">
        <v>5</v>
      </c>
      <c r="K588" s="186" t="s">
        <v>11626</v>
      </c>
      <c r="L588" s="188">
        <v>3</v>
      </c>
      <c r="M588" s="186" t="s">
        <v>7725</v>
      </c>
      <c r="N588" s="188" t="s">
        <v>728</v>
      </c>
      <c r="O588" s="186" t="s">
        <v>4021</v>
      </c>
      <c r="P588" s="188">
        <v>1</v>
      </c>
      <c r="Q588" s="186" t="s">
        <v>3957</v>
      </c>
      <c r="R588" s="188" t="s">
        <v>739</v>
      </c>
      <c r="S588" s="186" t="s">
        <v>11627</v>
      </c>
      <c r="T588" s="188" t="s">
        <v>720</v>
      </c>
      <c r="U588" s="186" t="s">
        <v>4020</v>
      </c>
      <c r="V588" s="188" t="s">
        <v>4022</v>
      </c>
      <c r="W588" s="186" t="s">
        <v>4023</v>
      </c>
      <c r="X588" s="188" t="s">
        <v>2870</v>
      </c>
      <c r="Y588" s="186" t="s">
        <v>4024</v>
      </c>
      <c r="Z588" s="186" t="str">
        <f t="shared" si="18"/>
        <v>11 Ciudades y comunidades sostenibles</v>
      </c>
      <c r="AA588" s="188">
        <v>11.5</v>
      </c>
      <c r="AB588" s="186" t="s">
        <v>4025</v>
      </c>
      <c r="AC588" s="186" t="str">
        <f t="shared" si="19"/>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88" s="163" t="s">
        <v>11103</v>
      </c>
      <c r="AE588" s="163" t="s">
        <v>11104</v>
      </c>
      <c r="AF588" s="163" t="s">
        <v>8785</v>
      </c>
      <c r="AG588" s="163" t="s">
        <v>11105</v>
      </c>
      <c r="AH588" s="162" t="s">
        <v>719</v>
      </c>
      <c r="AI588" s="163" t="s">
        <v>11106</v>
      </c>
      <c r="AJ588" s="163" t="s">
        <v>11107</v>
      </c>
      <c r="AK588" s="163" t="s">
        <v>3968</v>
      </c>
      <c r="AL588" s="163" t="s">
        <v>11108</v>
      </c>
      <c r="AM588" s="162" t="s">
        <v>3996</v>
      </c>
      <c r="AN588" s="162" t="s">
        <v>3997</v>
      </c>
      <c r="AO588" s="162" t="s">
        <v>3998</v>
      </c>
      <c r="AP588" s="162" t="s">
        <v>719</v>
      </c>
      <c r="AQ588" s="162" t="s">
        <v>8790</v>
      </c>
      <c r="AR588" s="163" t="s">
        <v>11109</v>
      </c>
      <c r="AS588" s="163" t="s">
        <v>11110</v>
      </c>
      <c r="AT588" s="163" t="s">
        <v>11086</v>
      </c>
      <c r="AU588" s="163" t="s">
        <v>4073</v>
      </c>
      <c r="AV588" s="163" t="s">
        <v>10661</v>
      </c>
      <c r="AW588" s="163" t="s">
        <v>11086</v>
      </c>
      <c r="AX588" s="163" t="s">
        <v>4073</v>
      </c>
      <c r="AY588" s="163"/>
      <c r="AZ588" s="163"/>
      <c r="BA588" s="163"/>
      <c r="BB588" s="163"/>
      <c r="BC588" s="163"/>
      <c r="BD588" s="163"/>
      <c r="BE588" s="163"/>
      <c r="BF588" s="163"/>
      <c r="BG588" s="163"/>
      <c r="BH588" s="163"/>
      <c r="BI588" s="163"/>
      <c r="BJ588" s="163"/>
      <c r="BK588" s="163"/>
      <c r="BL588" s="163"/>
      <c r="BM588" s="163"/>
      <c r="BN588" s="163"/>
      <c r="BO588" s="163"/>
      <c r="BP588" s="163"/>
      <c r="BQ588" s="163"/>
      <c r="BR588" s="163"/>
      <c r="BS588" s="163"/>
      <c r="BT588" s="163"/>
      <c r="BU588" s="163"/>
      <c r="BV588" s="163"/>
    </row>
    <row r="589" spans="1:74" s="157" customFormat="1" ht="15.75" x14ac:dyDescent="0.25">
      <c r="A589" s="185" t="s">
        <v>624</v>
      </c>
      <c r="B589" s="186" t="s">
        <v>12427</v>
      </c>
      <c r="C589" s="186" t="s">
        <v>11474</v>
      </c>
      <c r="D589" s="186" t="s">
        <v>11475</v>
      </c>
      <c r="E589" s="186" t="s">
        <v>11464</v>
      </c>
      <c r="F589" s="186" t="s">
        <v>11476</v>
      </c>
      <c r="G589" s="185" t="s">
        <v>3894</v>
      </c>
      <c r="H589" s="187" t="s">
        <v>12431</v>
      </c>
      <c r="I589" s="185" t="s">
        <v>12432</v>
      </c>
      <c r="J589" s="188">
        <v>1</v>
      </c>
      <c r="K589" s="186" t="s">
        <v>4389</v>
      </c>
      <c r="L589" s="188">
        <v>3</v>
      </c>
      <c r="M589" s="186" t="s">
        <v>11477</v>
      </c>
      <c r="N589" s="188" t="s">
        <v>728</v>
      </c>
      <c r="O589" s="186" t="s">
        <v>11481</v>
      </c>
      <c r="P589" s="188">
        <v>2</v>
      </c>
      <c r="Q589" s="186" t="s">
        <v>11668</v>
      </c>
      <c r="R589" s="188" t="s">
        <v>721</v>
      </c>
      <c r="S589" s="186" t="s">
        <v>11675</v>
      </c>
      <c r="T589" s="188" t="s">
        <v>719</v>
      </c>
      <c r="U589" s="186" t="s">
        <v>12128</v>
      </c>
      <c r="V589" s="188" t="s">
        <v>11482</v>
      </c>
      <c r="W589" s="186" t="s">
        <v>11478</v>
      </c>
      <c r="X589" s="188" t="s">
        <v>721</v>
      </c>
      <c r="Y589" s="186" t="s">
        <v>4431</v>
      </c>
      <c r="Z589" s="186" t="str">
        <f t="shared" si="18"/>
        <v>4 Educacion de calidad</v>
      </c>
      <c r="AA589" s="188">
        <v>4.7</v>
      </c>
      <c r="AB589" s="186" t="s">
        <v>6979</v>
      </c>
      <c r="AC589" s="186" t="str">
        <f t="shared" si="19"/>
        <v>4.7 De aqui a 2030, asegurar que todos los alumnos adquieran los conocimientos teoricos y practicos necesarios para promover el desarrollo sostenible, entre otras cosas mediante la educacion para el desarrollo sostenible y los estilos de vida sostenibles, los derechos humanos, la igualdad de genero, la promocion de una cultura de paz y no violencia, la ciudadania mundial y la valoracion de la diversidad cultural y la contribucion de la cultura al desarrollo sostenible</v>
      </c>
      <c r="AD589" s="163" t="s">
        <v>11113</v>
      </c>
      <c r="AE589" s="163" t="s">
        <v>11114</v>
      </c>
      <c r="AF589" s="163" t="s">
        <v>11115</v>
      </c>
      <c r="AG589" s="163" t="s">
        <v>11116</v>
      </c>
      <c r="AH589" s="162" t="s">
        <v>719</v>
      </c>
      <c r="AI589" s="163" t="s">
        <v>11117</v>
      </c>
      <c r="AJ589" s="163" t="s">
        <v>11118</v>
      </c>
      <c r="AK589" s="163" t="s">
        <v>3968</v>
      </c>
      <c r="AL589" s="163" t="s">
        <v>11119</v>
      </c>
      <c r="AM589" s="162" t="s">
        <v>3996</v>
      </c>
      <c r="AN589" s="162" t="s">
        <v>3997</v>
      </c>
      <c r="AO589" s="162" t="s">
        <v>3998</v>
      </c>
      <c r="AP589" s="162" t="s">
        <v>719</v>
      </c>
      <c r="AQ589" s="162" t="s">
        <v>11120</v>
      </c>
      <c r="AR589" s="163" t="s">
        <v>11121</v>
      </c>
      <c r="AS589" s="163" t="s">
        <v>11122</v>
      </c>
      <c r="AT589" s="163" t="s">
        <v>11123</v>
      </c>
      <c r="AU589" s="163" t="s">
        <v>11124</v>
      </c>
      <c r="AV589" s="163" t="s">
        <v>11125</v>
      </c>
      <c r="AW589" s="163" t="s">
        <v>11126</v>
      </c>
      <c r="AX589" s="163" t="s">
        <v>11127</v>
      </c>
      <c r="AY589" s="163" t="s">
        <v>11128</v>
      </c>
      <c r="AZ589" s="163" t="s">
        <v>11129</v>
      </c>
      <c r="BA589" s="163" t="s">
        <v>11130</v>
      </c>
      <c r="BB589" s="163" t="s">
        <v>11131</v>
      </c>
      <c r="BC589" s="163" t="s">
        <v>11126</v>
      </c>
      <c r="BD589" s="163" t="s">
        <v>11127</v>
      </c>
      <c r="BE589" s="163" t="s">
        <v>11132</v>
      </c>
      <c r="BF589" s="163" t="s">
        <v>11133</v>
      </c>
      <c r="BG589" s="163" t="s">
        <v>11134</v>
      </c>
      <c r="BH589" s="163"/>
      <c r="BI589" s="163"/>
      <c r="BJ589" s="163"/>
      <c r="BK589" s="163"/>
      <c r="BL589" s="163"/>
      <c r="BM589" s="163"/>
      <c r="BN589" s="163"/>
      <c r="BO589" s="163"/>
      <c r="BP589" s="163"/>
      <c r="BQ589" s="163"/>
      <c r="BR589" s="163"/>
      <c r="BS589" s="163"/>
      <c r="BT589" s="163"/>
      <c r="BU589" s="163"/>
      <c r="BV589" s="163"/>
    </row>
    <row r="590" spans="1:74" s="157" customFormat="1" ht="15.75" x14ac:dyDescent="0.25">
      <c r="A590" s="185" t="s">
        <v>625</v>
      </c>
      <c r="B590" s="186" t="s">
        <v>12433</v>
      </c>
      <c r="C590" s="186" t="s">
        <v>11483</v>
      </c>
      <c r="D590" s="186" t="s">
        <v>11484</v>
      </c>
      <c r="E590" s="186" t="s">
        <v>12434</v>
      </c>
      <c r="F590" s="186" t="s">
        <v>12435</v>
      </c>
      <c r="G590" s="185" t="s">
        <v>647</v>
      </c>
      <c r="H590" s="187" t="s">
        <v>12383</v>
      </c>
      <c r="I590" s="185" t="s">
        <v>3615</v>
      </c>
      <c r="J590" s="188">
        <v>1</v>
      </c>
      <c r="K590" s="186" t="s">
        <v>4389</v>
      </c>
      <c r="L590" s="188">
        <v>1</v>
      </c>
      <c r="M590" s="186" t="s">
        <v>10430</v>
      </c>
      <c r="N590" s="188" t="s">
        <v>728</v>
      </c>
      <c r="O590" s="186" t="s">
        <v>12384</v>
      </c>
      <c r="P590" s="188">
        <v>2</v>
      </c>
      <c r="Q590" s="186" t="s">
        <v>11668</v>
      </c>
      <c r="R590" s="188" t="s">
        <v>768</v>
      </c>
      <c r="S590" s="186" t="s">
        <v>6873</v>
      </c>
      <c r="T590" s="188" t="s">
        <v>720</v>
      </c>
      <c r="U590" s="186" t="s">
        <v>11460</v>
      </c>
      <c r="V590" s="188" t="s">
        <v>12385</v>
      </c>
      <c r="W590" s="186" t="s">
        <v>12383</v>
      </c>
      <c r="X590" s="188" t="s">
        <v>721</v>
      </c>
      <c r="Y590" s="186" t="s">
        <v>4431</v>
      </c>
      <c r="Z590" s="186" t="str">
        <f t="shared" si="18"/>
        <v>4 Educacion de calidad</v>
      </c>
      <c r="AA590" s="188">
        <v>4.3</v>
      </c>
      <c r="AB590" s="186" t="s">
        <v>11461</v>
      </c>
      <c r="AC590" s="186" t="str">
        <f t="shared" si="19"/>
        <v>4.3 De aqui a 2030, asegurar el acceso igualitario de todos los hombres y las mujeres a una formacion tecnica, profesional y superior de calidad, incluida la enseñanza universitaria</v>
      </c>
      <c r="AD590" s="163" t="s">
        <v>11137</v>
      </c>
      <c r="AE590" s="163" t="s">
        <v>11138</v>
      </c>
      <c r="AF590" s="163" t="s">
        <v>11139</v>
      </c>
      <c r="AG590" s="163" t="s">
        <v>11140</v>
      </c>
      <c r="AH590" s="162" t="s">
        <v>719</v>
      </c>
      <c r="AI590" s="163" t="s">
        <v>11141</v>
      </c>
      <c r="AJ590" s="163" t="s">
        <v>11142</v>
      </c>
      <c r="AK590" s="163" t="s">
        <v>3968</v>
      </c>
      <c r="AL590" s="163" t="s">
        <v>11143</v>
      </c>
      <c r="AM590" s="162" t="s">
        <v>4015</v>
      </c>
      <c r="AN590" s="162" t="s">
        <v>3997</v>
      </c>
      <c r="AO590" s="162" t="s">
        <v>4208</v>
      </c>
      <c r="AP590" s="162" t="s">
        <v>719</v>
      </c>
      <c r="AQ590" s="162" t="s">
        <v>11144</v>
      </c>
      <c r="AR590" s="163" t="s">
        <v>11145</v>
      </c>
      <c r="AS590" s="163" t="s">
        <v>11146</v>
      </c>
      <c r="AT590" s="163" t="s">
        <v>11147</v>
      </c>
      <c r="AU590" s="163" t="s">
        <v>11148</v>
      </c>
      <c r="AV590" s="163" t="s">
        <v>11149</v>
      </c>
      <c r="AW590" s="163" t="s">
        <v>11150</v>
      </c>
      <c r="AX590" s="163" t="s">
        <v>11151</v>
      </c>
      <c r="AY590" s="163"/>
      <c r="AZ590" s="163"/>
      <c r="BA590" s="163"/>
      <c r="BB590" s="163"/>
      <c r="BC590" s="163"/>
      <c r="BD590" s="163"/>
      <c r="BE590" s="163"/>
      <c r="BF590" s="163"/>
      <c r="BG590" s="163"/>
      <c r="BH590" s="163"/>
      <c r="BI590" s="163"/>
      <c r="BJ590" s="163"/>
      <c r="BK590" s="163"/>
      <c r="BL590" s="163"/>
      <c r="BM590" s="163"/>
      <c r="BN590" s="163"/>
      <c r="BO590" s="163"/>
      <c r="BP590" s="163"/>
      <c r="BQ590" s="163"/>
      <c r="BR590" s="163"/>
      <c r="BS590" s="163"/>
      <c r="BT590" s="163"/>
      <c r="BU590" s="163"/>
      <c r="BV590" s="163"/>
    </row>
    <row r="591" spans="1:74" s="157" customFormat="1" ht="15.75" x14ac:dyDescent="0.25">
      <c r="A591" s="185" t="s">
        <v>625</v>
      </c>
      <c r="B591" s="186" t="s">
        <v>12433</v>
      </c>
      <c r="C591" s="186" t="s">
        <v>11483</v>
      </c>
      <c r="D591" s="186" t="s">
        <v>11484</v>
      </c>
      <c r="E591" s="186" t="s">
        <v>12434</v>
      </c>
      <c r="F591" s="186" t="s">
        <v>12435</v>
      </c>
      <c r="G591" s="185" t="s">
        <v>666</v>
      </c>
      <c r="H591" s="187" t="s">
        <v>11619</v>
      </c>
      <c r="I591" s="185" t="s">
        <v>3616</v>
      </c>
      <c r="J591" s="188">
        <v>1</v>
      </c>
      <c r="K591" s="186" t="s">
        <v>4389</v>
      </c>
      <c r="L591" s="188">
        <v>1</v>
      </c>
      <c r="M591" s="186" t="s">
        <v>10430</v>
      </c>
      <c r="N591" s="188" t="s">
        <v>728</v>
      </c>
      <c r="O591" s="186" t="s">
        <v>12384</v>
      </c>
      <c r="P591" s="188">
        <v>2</v>
      </c>
      <c r="Q591" s="186" t="s">
        <v>11668</v>
      </c>
      <c r="R591" s="188" t="s">
        <v>768</v>
      </c>
      <c r="S591" s="186" t="s">
        <v>6873</v>
      </c>
      <c r="T591" s="188" t="s">
        <v>720</v>
      </c>
      <c r="U591" s="186" t="s">
        <v>11460</v>
      </c>
      <c r="V591" s="188" t="s">
        <v>3987</v>
      </c>
      <c r="W591" s="186" t="s">
        <v>3988</v>
      </c>
      <c r="X591" s="188" t="s">
        <v>721</v>
      </c>
      <c r="Y591" s="186" t="s">
        <v>4431</v>
      </c>
      <c r="Z591" s="186" t="str">
        <f t="shared" si="18"/>
        <v>4 Educacion de calidad</v>
      </c>
      <c r="AA591" s="188">
        <v>4.3</v>
      </c>
      <c r="AB591" s="186" t="s">
        <v>11461</v>
      </c>
      <c r="AC591" s="186" t="str">
        <f t="shared" si="19"/>
        <v>4.3 De aqui a 2030, asegurar el acceso igualitario de todos los hombres y las mujeres a una formacion tecnica, profesional y superior de calidad, incluida la enseñanza universitaria</v>
      </c>
      <c r="AD591" s="163" t="s">
        <v>11154</v>
      </c>
      <c r="AE591" s="163" t="s">
        <v>11155</v>
      </c>
      <c r="AF591" s="163" t="s">
        <v>11156</v>
      </c>
      <c r="AG591" s="163" t="s">
        <v>11157</v>
      </c>
      <c r="AH591" s="162" t="s">
        <v>5322</v>
      </c>
      <c r="AI591" s="163" t="s">
        <v>11158</v>
      </c>
      <c r="AJ591" s="163" t="s">
        <v>11159</v>
      </c>
      <c r="AK591" s="163" t="s">
        <v>3968</v>
      </c>
      <c r="AL591" s="163" t="s">
        <v>11160</v>
      </c>
      <c r="AM591" s="162" t="s">
        <v>3996</v>
      </c>
      <c r="AN591" s="162" t="s">
        <v>3997</v>
      </c>
      <c r="AO591" s="162" t="s">
        <v>3998</v>
      </c>
      <c r="AP591" s="162" t="s">
        <v>5322</v>
      </c>
      <c r="AQ591" s="162" t="s">
        <v>11161</v>
      </c>
      <c r="AR591" s="163" t="s">
        <v>11162</v>
      </c>
      <c r="AS591" s="163" t="s">
        <v>11163</v>
      </c>
      <c r="AT591" s="163" t="s">
        <v>11164</v>
      </c>
      <c r="AU591" s="163" t="s">
        <v>11165</v>
      </c>
      <c r="AV591" s="163" t="s">
        <v>11166</v>
      </c>
      <c r="AW591" s="163" t="s">
        <v>11164</v>
      </c>
      <c r="AX591" s="163" t="s">
        <v>11165</v>
      </c>
      <c r="AY591" s="163" t="s">
        <v>11167</v>
      </c>
      <c r="AZ591" s="163" t="s">
        <v>11164</v>
      </c>
      <c r="BA591" s="163" t="s">
        <v>11165</v>
      </c>
      <c r="BB591" s="163" t="s">
        <v>11168</v>
      </c>
      <c r="BC591" s="163" t="s">
        <v>11164</v>
      </c>
      <c r="BD591" s="163" t="s">
        <v>11165</v>
      </c>
      <c r="BE591" s="163" t="s">
        <v>11169</v>
      </c>
      <c r="BF591" s="163" t="s">
        <v>11170</v>
      </c>
      <c r="BG591" s="163" t="s">
        <v>11171</v>
      </c>
      <c r="BH591" s="163" t="s">
        <v>11172</v>
      </c>
      <c r="BI591" s="163" t="s">
        <v>11173</v>
      </c>
      <c r="BJ591" s="163" t="s">
        <v>11174</v>
      </c>
      <c r="BK591" s="163" t="s">
        <v>11175</v>
      </c>
      <c r="BL591" s="163" t="s">
        <v>11176</v>
      </c>
      <c r="BM591" s="163" t="s">
        <v>11177</v>
      </c>
      <c r="BN591" s="163" t="s">
        <v>11178</v>
      </c>
      <c r="BO591" s="163" t="s">
        <v>11179</v>
      </c>
      <c r="BP591" s="163" t="s">
        <v>11180</v>
      </c>
      <c r="BQ591" s="163" t="s">
        <v>11181</v>
      </c>
      <c r="BR591" s="163" t="s">
        <v>11182</v>
      </c>
      <c r="BS591" s="163" t="s">
        <v>11183</v>
      </c>
      <c r="BT591" s="163"/>
      <c r="BU591" s="163"/>
      <c r="BV591" s="163"/>
    </row>
    <row r="592" spans="1:74" s="157" customFormat="1" ht="15.75" x14ac:dyDescent="0.25">
      <c r="A592" s="185" t="s">
        <v>625</v>
      </c>
      <c r="B592" s="186" t="s">
        <v>12433</v>
      </c>
      <c r="C592" s="186" t="s">
        <v>11483</v>
      </c>
      <c r="D592" s="186" t="s">
        <v>11484</v>
      </c>
      <c r="E592" s="186" t="s">
        <v>12434</v>
      </c>
      <c r="F592" s="186" t="s">
        <v>12435</v>
      </c>
      <c r="G592" s="185" t="s">
        <v>3862</v>
      </c>
      <c r="H592" s="187" t="s">
        <v>11623</v>
      </c>
      <c r="I592" s="185" t="s">
        <v>12436</v>
      </c>
      <c r="J592" s="188">
        <v>1</v>
      </c>
      <c r="K592" s="186" t="s">
        <v>4389</v>
      </c>
      <c r="L592" s="188">
        <v>1</v>
      </c>
      <c r="M592" s="186" t="s">
        <v>10430</v>
      </c>
      <c r="N592" s="188">
        <v>3</v>
      </c>
      <c r="O592" s="186" t="s">
        <v>12384</v>
      </c>
      <c r="P592" s="188">
        <v>2</v>
      </c>
      <c r="Q592" s="186" t="s">
        <v>11668</v>
      </c>
      <c r="R592" s="188" t="s">
        <v>768</v>
      </c>
      <c r="S592" s="186" t="s">
        <v>6873</v>
      </c>
      <c r="T592" s="188" t="s">
        <v>720</v>
      </c>
      <c r="U592" s="186" t="s">
        <v>11460</v>
      </c>
      <c r="V592" s="188" t="s">
        <v>4005</v>
      </c>
      <c r="W592" s="186" t="s">
        <v>4006</v>
      </c>
      <c r="X592" s="188" t="s">
        <v>721</v>
      </c>
      <c r="Y592" s="186" t="s">
        <v>4431</v>
      </c>
      <c r="Z592" s="186" t="str">
        <f t="shared" si="18"/>
        <v>4 Educacion de calidad</v>
      </c>
      <c r="AA592" s="188">
        <v>4.3</v>
      </c>
      <c r="AB592" s="186" t="s">
        <v>11461</v>
      </c>
      <c r="AC592" s="186" t="str">
        <f t="shared" si="19"/>
        <v>4.3 De aqui a 2030, asegurar el acceso igualitario de todos los hombres y las mujeres a una formacion tecnica, profesional y superior de calidad, incluida la enseñanza universitaria</v>
      </c>
      <c r="AD592" s="163" t="s">
        <v>11185</v>
      </c>
      <c r="AE592" s="163" t="s">
        <v>11186</v>
      </c>
      <c r="AF592" s="163" t="s">
        <v>11187</v>
      </c>
      <c r="AG592" s="163" t="s">
        <v>11188</v>
      </c>
      <c r="AH592" s="162" t="s">
        <v>719</v>
      </c>
      <c r="AI592" s="163" t="s">
        <v>11189</v>
      </c>
      <c r="AJ592" s="163" t="s">
        <v>11190</v>
      </c>
      <c r="AK592" s="163" t="s">
        <v>3968</v>
      </c>
      <c r="AL592" s="163" t="s">
        <v>11191</v>
      </c>
      <c r="AM592" s="162" t="s">
        <v>5395</v>
      </c>
      <c r="AN592" s="162" t="s">
        <v>4802</v>
      </c>
      <c r="AO592" s="162" t="s">
        <v>6860</v>
      </c>
      <c r="AP592" s="162" t="s">
        <v>719</v>
      </c>
      <c r="AQ592" s="162" t="s">
        <v>11192</v>
      </c>
      <c r="AR592" s="163" t="s">
        <v>11193</v>
      </c>
      <c r="AS592" s="163" t="s">
        <v>11194</v>
      </c>
      <c r="AT592" s="163" t="s">
        <v>11195</v>
      </c>
      <c r="AU592" s="163" t="s">
        <v>11196</v>
      </c>
      <c r="AV592" s="163" t="s">
        <v>11197</v>
      </c>
      <c r="AW592" s="163" t="s">
        <v>11198</v>
      </c>
      <c r="AX592" s="163" t="s">
        <v>11199</v>
      </c>
      <c r="AY592" s="163" t="s">
        <v>11200</v>
      </c>
      <c r="AZ592" s="163" t="s">
        <v>11201</v>
      </c>
      <c r="BA592" s="163" t="s">
        <v>11202</v>
      </c>
      <c r="BB592" s="163" t="s">
        <v>11203</v>
      </c>
      <c r="BC592" s="163" t="s">
        <v>11204</v>
      </c>
      <c r="BD592" s="163" t="s">
        <v>11205</v>
      </c>
      <c r="BE592" s="163" t="s">
        <v>11206</v>
      </c>
      <c r="BF592" s="163" t="s">
        <v>11207</v>
      </c>
      <c r="BG592" s="163" t="s">
        <v>11208</v>
      </c>
      <c r="BH592" s="163" t="s">
        <v>11209</v>
      </c>
      <c r="BI592" s="163" t="s">
        <v>11210</v>
      </c>
      <c r="BJ592" s="163" t="s">
        <v>11211</v>
      </c>
      <c r="BK592" s="163" t="s">
        <v>11212</v>
      </c>
      <c r="BL592" s="163" t="s">
        <v>11213</v>
      </c>
      <c r="BM592" s="163" t="s">
        <v>11214</v>
      </c>
      <c r="BN592" s="163" t="s">
        <v>11215</v>
      </c>
      <c r="BO592" s="163" t="s">
        <v>11216</v>
      </c>
      <c r="BP592" s="163" t="s">
        <v>11217</v>
      </c>
      <c r="BQ592" s="163" t="s">
        <v>11218</v>
      </c>
      <c r="BR592" s="163" t="s">
        <v>11219</v>
      </c>
      <c r="BS592" s="163" t="s">
        <v>11220</v>
      </c>
      <c r="BT592" s="163"/>
      <c r="BU592" s="163"/>
      <c r="BV592" s="163"/>
    </row>
    <row r="593" spans="1:74" s="157" customFormat="1" ht="15.75" x14ac:dyDescent="0.25">
      <c r="A593" s="185" t="s">
        <v>625</v>
      </c>
      <c r="B593" s="186" t="s">
        <v>12433</v>
      </c>
      <c r="C593" s="186" t="s">
        <v>11483</v>
      </c>
      <c r="D593" s="186" t="s">
        <v>11484</v>
      </c>
      <c r="E593" s="186" t="s">
        <v>12434</v>
      </c>
      <c r="F593" s="186" t="s">
        <v>12435</v>
      </c>
      <c r="G593" s="185" t="s">
        <v>667</v>
      </c>
      <c r="H593" s="187" t="s">
        <v>11625</v>
      </c>
      <c r="I593" s="185" t="s">
        <v>3614</v>
      </c>
      <c r="J593" s="188">
        <v>5</v>
      </c>
      <c r="K593" s="186" t="s">
        <v>11626</v>
      </c>
      <c r="L593" s="188">
        <v>3</v>
      </c>
      <c r="M593" s="186" t="s">
        <v>7725</v>
      </c>
      <c r="N593" s="188" t="s">
        <v>728</v>
      </c>
      <c r="O593" s="186" t="s">
        <v>4021</v>
      </c>
      <c r="P593" s="188">
        <v>1</v>
      </c>
      <c r="Q593" s="186" t="s">
        <v>3957</v>
      </c>
      <c r="R593" s="188" t="s">
        <v>739</v>
      </c>
      <c r="S593" s="186" t="s">
        <v>11627</v>
      </c>
      <c r="T593" s="188" t="s">
        <v>720</v>
      </c>
      <c r="U593" s="186" t="s">
        <v>4020</v>
      </c>
      <c r="V593" s="188" t="s">
        <v>4022</v>
      </c>
      <c r="W593" s="186" t="s">
        <v>4023</v>
      </c>
      <c r="X593" s="188" t="s">
        <v>2870</v>
      </c>
      <c r="Y593" s="186" t="s">
        <v>4024</v>
      </c>
      <c r="Z593" s="186" t="str">
        <f t="shared" si="18"/>
        <v>11 Ciudades y comunidades sostenibles</v>
      </c>
      <c r="AA593" s="188">
        <v>11.5</v>
      </c>
      <c r="AB593" s="186" t="s">
        <v>4025</v>
      </c>
      <c r="AC593" s="186" t="str">
        <f t="shared" si="19"/>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93" s="163" t="s">
        <v>11227</v>
      </c>
      <c r="AE593" s="163" t="s">
        <v>11228</v>
      </c>
      <c r="AF593" s="163" t="s">
        <v>11229</v>
      </c>
      <c r="AG593" s="163" t="s">
        <v>11230</v>
      </c>
      <c r="AH593" s="162" t="s">
        <v>719</v>
      </c>
      <c r="AI593" s="163" t="s">
        <v>11231</v>
      </c>
      <c r="AJ593" s="163" t="s">
        <v>11232</v>
      </c>
      <c r="AK593" s="163" t="s">
        <v>3968</v>
      </c>
      <c r="AL593" s="163" t="s">
        <v>11233</v>
      </c>
      <c r="AM593" s="162" t="s">
        <v>5357</v>
      </c>
      <c r="AN593" s="162" t="s">
        <v>4801</v>
      </c>
      <c r="AO593" s="162" t="s">
        <v>6860</v>
      </c>
      <c r="AP593" s="162" t="s">
        <v>719</v>
      </c>
      <c r="AQ593" s="162" t="s">
        <v>11234</v>
      </c>
      <c r="AR593" s="163" t="s">
        <v>11235</v>
      </c>
      <c r="AS593" s="163" t="s">
        <v>11236</v>
      </c>
      <c r="AT593" s="163" t="s">
        <v>11237</v>
      </c>
      <c r="AU593" s="163" t="s">
        <v>11238</v>
      </c>
      <c r="AV593" s="163" t="s">
        <v>11239</v>
      </c>
      <c r="AW593" s="163" t="s">
        <v>11237</v>
      </c>
      <c r="AX593" s="163" t="s">
        <v>11238</v>
      </c>
      <c r="AY593" s="163" t="s">
        <v>11240</v>
      </c>
      <c r="AZ593" s="163" t="s">
        <v>11237</v>
      </c>
      <c r="BA593" s="163" t="s">
        <v>11238</v>
      </c>
      <c r="BB593" s="163" t="s">
        <v>11241</v>
      </c>
      <c r="BC593" s="163" t="s">
        <v>11237</v>
      </c>
      <c r="BD593" s="163" t="s">
        <v>11238</v>
      </c>
      <c r="BE593" s="163" t="s">
        <v>11242</v>
      </c>
      <c r="BF593" s="163" t="s">
        <v>11237</v>
      </c>
      <c r="BG593" s="163" t="s">
        <v>11238</v>
      </c>
      <c r="BH593" s="163"/>
      <c r="BI593" s="163"/>
      <c r="BJ593" s="163"/>
      <c r="BK593" s="163"/>
      <c r="BL593" s="163"/>
      <c r="BM593" s="163"/>
      <c r="BN593" s="163"/>
      <c r="BO593" s="163"/>
      <c r="BP593" s="163"/>
      <c r="BQ593" s="163"/>
      <c r="BR593" s="163"/>
      <c r="BS593" s="163"/>
      <c r="BT593" s="163"/>
      <c r="BU593" s="163"/>
      <c r="BV593" s="163"/>
    </row>
    <row r="594" spans="1:74" s="157" customFormat="1" ht="15.75" x14ac:dyDescent="0.25">
      <c r="A594" s="185" t="s">
        <v>626</v>
      </c>
      <c r="B594" s="186" t="s">
        <v>12437</v>
      </c>
      <c r="C594" s="186" t="s">
        <v>11485</v>
      </c>
      <c r="D594" s="186" t="s">
        <v>11486</v>
      </c>
      <c r="E594" s="186" t="s">
        <v>11464</v>
      </c>
      <c r="F594" s="186" t="s">
        <v>11487</v>
      </c>
      <c r="G594" s="185" t="s">
        <v>3812</v>
      </c>
      <c r="H594" s="187" t="s">
        <v>12070</v>
      </c>
      <c r="I594" s="185" t="s">
        <v>12438</v>
      </c>
      <c r="J594" s="188">
        <v>1</v>
      </c>
      <c r="K594" s="186" t="s">
        <v>4389</v>
      </c>
      <c r="L594" s="188">
        <v>1</v>
      </c>
      <c r="M594" s="186" t="s">
        <v>10430</v>
      </c>
      <c r="N594" s="188" t="s">
        <v>720</v>
      </c>
      <c r="O594" s="186" t="s">
        <v>12388</v>
      </c>
      <c r="P594" s="188">
        <v>2</v>
      </c>
      <c r="Q594" s="186" t="s">
        <v>11668</v>
      </c>
      <c r="R594" s="188" t="s">
        <v>768</v>
      </c>
      <c r="S594" s="186" t="s">
        <v>6873</v>
      </c>
      <c r="T594" s="188" t="s">
        <v>719</v>
      </c>
      <c r="U594" s="186" t="s">
        <v>12058</v>
      </c>
      <c r="V594" s="188" t="s">
        <v>10453</v>
      </c>
      <c r="W594" s="186" t="s">
        <v>12059</v>
      </c>
      <c r="X594" s="188" t="s">
        <v>721</v>
      </c>
      <c r="Y594" s="186" t="s">
        <v>4431</v>
      </c>
      <c r="Z594" s="186" t="str">
        <f t="shared" si="18"/>
        <v>4 Educacion de calidad</v>
      </c>
      <c r="AA594" s="188">
        <v>4.0999999999999996</v>
      </c>
      <c r="AB594" s="186" t="s">
        <v>11463</v>
      </c>
      <c r="AC594" s="186" t="str">
        <f t="shared" si="19"/>
        <v>4.1 De aqui a 2030, asegurar que todas las niñas y todos los niños terminen la enseñanza primaria y secundaria, que ha de ser gratuita, equitativa y de calidad y producir resultados de aprendizaje pertinentes y efectivos</v>
      </c>
      <c r="AD594" s="163" t="s">
        <v>11243</v>
      </c>
      <c r="AE594" s="163" t="s">
        <v>11244</v>
      </c>
      <c r="AF594" s="163" t="s">
        <v>11245</v>
      </c>
      <c r="AG594" s="163" t="s">
        <v>11246</v>
      </c>
      <c r="AH594" s="162" t="s">
        <v>719</v>
      </c>
      <c r="AI594" s="163" t="s">
        <v>11247</v>
      </c>
      <c r="AJ594" s="163" t="s">
        <v>11248</v>
      </c>
      <c r="AK594" s="163" t="s">
        <v>3968</v>
      </c>
      <c r="AL594" s="163" t="s">
        <v>11249</v>
      </c>
      <c r="AM594" s="162" t="s">
        <v>3996</v>
      </c>
      <c r="AN594" s="162" t="s">
        <v>3997</v>
      </c>
      <c r="AO594" s="162" t="s">
        <v>3998</v>
      </c>
      <c r="AP594" s="162" t="s">
        <v>719</v>
      </c>
      <c r="AQ594" s="162" t="s">
        <v>11250</v>
      </c>
      <c r="AR594" s="163" t="s">
        <v>11251</v>
      </c>
      <c r="AS594" s="163" t="s">
        <v>11252</v>
      </c>
      <c r="AT594" s="163" t="s">
        <v>11237</v>
      </c>
      <c r="AU594" s="163" t="s">
        <v>11238</v>
      </c>
      <c r="AV594" s="163" t="s">
        <v>11253</v>
      </c>
      <c r="AW594" s="163" t="s">
        <v>11237</v>
      </c>
      <c r="AX594" s="163" t="s">
        <v>11238</v>
      </c>
      <c r="AY594" s="163" t="s">
        <v>11254</v>
      </c>
      <c r="AZ594" s="163" t="s">
        <v>11237</v>
      </c>
      <c r="BA594" s="163" t="s">
        <v>11238</v>
      </c>
      <c r="BB594" s="163"/>
      <c r="BC594" s="163"/>
      <c r="BD594" s="163"/>
      <c r="BE594" s="163"/>
      <c r="BF594" s="163"/>
      <c r="BG594" s="163"/>
      <c r="BH594" s="163"/>
      <c r="BI594" s="163"/>
      <c r="BJ594" s="163"/>
      <c r="BK594" s="163"/>
      <c r="BL594" s="163"/>
      <c r="BM594" s="163"/>
      <c r="BN594" s="163"/>
      <c r="BO594" s="163"/>
      <c r="BP594" s="163"/>
      <c r="BQ594" s="163"/>
      <c r="BR594" s="163"/>
      <c r="BS594" s="163"/>
      <c r="BT594" s="163"/>
      <c r="BU594" s="163"/>
      <c r="BV594" s="163"/>
    </row>
    <row r="595" spans="1:74" s="157" customFormat="1" ht="15.75" x14ac:dyDescent="0.25">
      <c r="A595" s="185" t="s">
        <v>626</v>
      </c>
      <c r="B595" s="186" t="s">
        <v>12437</v>
      </c>
      <c r="C595" s="186" t="s">
        <v>11485</v>
      </c>
      <c r="D595" s="186" t="s">
        <v>11486</v>
      </c>
      <c r="E595" s="186" t="s">
        <v>11464</v>
      </c>
      <c r="F595" s="186" t="s">
        <v>11487</v>
      </c>
      <c r="G595" s="185" t="s">
        <v>666</v>
      </c>
      <c r="H595" s="187" t="s">
        <v>11619</v>
      </c>
      <c r="I595" s="185" t="s">
        <v>3626</v>
      </c>
      <c r="J595" s="188">
        <v>1</v>
      </c>
      <c r="K595" s="186" t="s">
        <v>4389</v>
      </c>
      <c r="L595" s="188">
        <v>1</v>
      </c>
      <c r="M595" s="186" t="s">
        <v>10430</v>
      </c>
      <c r="N595" s="188" t="s">
        <v>720</v>
      </c>
      <c r="O595" s="186" t="s">
        <v>12388</v>
      </c>
      <c r="P595" s="188">
        <v>2</v>
      </c>
      <c r="Q595" s="186" t="s">
        <v>11668</v>
      </c>
      <c r="R595" s="188" t="s">
        <v>768</v>
      </c>
      <c r="S595" s="186" t="s">
        <v>6873</v>
      </c>
      <c r="T595" s="188" t="s">
        <v>719</v>
      </c>
      <c r="U595" s="186" t="s">
        <v>12058</v>
      </c>
      <c r="V595" s="188" t="s">
        <v>3987</v>
      </c>
      <c r="W595" s="186" t="s">
        <v>3988</v>
      </c>
      <c r="X595" s="188" t="s">
        <v>721</v>
      </c>
      <c r="Y595" s="186" t="s">
        <v>4431</v>
      </c>
      <c r="Z595" s="186" t="str">
        <f t="shared" si="18"/>
        <v>4 Educacion de calidad</v>
      </c>
      <c r="AA595" s="188">
        <v>4.0999999999999996</v>
      </c>
      <c r="AB595" s="186" t="s">
        <v>11463</v>
      </c>
      <c r="AC595" s="186" t="str">
        <f t="shared" si="19"/>
        <v>4.1 De aqui a 2030, asegurar que todas las niñas y todos los niños terminen la enseñanza primaria y secundaria, que ha de ser gratuita, equitativa y de calidad y producir resultados de aprendizaje pertinentes y efectivos</v>
      </c>
      <c r="AD595" s="163" t="s">
        <v>11255</v>
      </c>
      <c r="AE595" s="163" t="s">
        <v>11256</v>
      </c>
      <c r="AF595" s="163" t="s">
        <v>6479</v>
      </c>
      <c r="AG595" s="163" t="s">
        <v>11257</v>
      </c>
      <c r="AH595" s="162" t="s">
        <v>719</v>
      </c>
      <c r="AI595" s="163" t="s">
        <v>11258</v>
      </c>
      <c r="AJ595" s="163" t="s">
        <v>11259</v>
      </c>
      <c r="AK595" s="163" t="s">
        <v>4013</v>
      </c>
      <c r="AL595" s="163" t="s">
        <v>11249</v>
      </c>
      <c r="AM595" s="162" t="s">
        <v>5395</v>
      </c>
      <c r="AN595" s="162" t="s">
        <v>7348</v>
      </c>
      <c r="AO595" s="162" t="s">
        <v>11260</v>
      </c>
      <c r="AP595" s="162" t="s">
        <v>719</v>
      </c>
      <c r="AQ595" s="162" t="s">
        <v>11261</v>
      </c>
      <c r="AR595" s="163" t="s">
        <v>11262</v>
      </c>
      <c r="AS595" s="163" t="s">
        <v>11263</v>
      </c>
      <c r="AT595" s="163" t="s">
        <v>11264</v>
      </c>
      <c r="AU595" s="163" t="s">
        <v>5728</v>
      </c>
      <c r="AV595" s="163"/>
      <c r="AW595" s="163"/>
      <c r="AX595" s="163"/>
      <c r="AY595" s="163"/>
      <c r="AZ595" s="163"/>
      <c r="BA595" s="163"/>
      <c r="BB595" s="163"/>
      <c r="BC595" s="163"/>
      <c r="BD595" s="163"/>
      <c r="BE595" s="163"/>
      <c r="BF595" s="163"/>
      <c r="BG595" s="163"/>
      <c r="BH595" s="163"/>
      <c r="BI595" s="163"/>
      <c r="BJ595" s="163"/>
      <c r="BK595" s="163"/>
      <c r="BL595" s="163"/>
      <c r="BM595" s="163"/>
      <c r="BN595" s="163"/>
      <c r="BO595" s="163"/>
      <c r="BP595" s="163"/>
      <c r="BQ595" s="163"/>
      <c r="BR595" s="163"/>
      <c r="BS595" s="163"/>
      <c r="BT595" s="163"/>
      <c r="BU595" s="163"/>
      <c r="BV595" s="163"/>
    </row>
    <row r="596" spans="1:74" s="157" customFormat="1" ht="15.75" x14ac:dyDescent="0.25">
      <c r="A596" s="185" t="s">
        <v>626</v>
      </c>
      <c r="B596" s="186" t="s">
        <v>12437</v>
      </c>
      <c r="C596" s="186" t="s">
        <v>11485</v>
      </c>
      <c r="D596" s="186" t="s">
        <v>11486</v>
      </c>
      <c r="E596" s="186" t="s">
        <v>11464</v>
      </c>
      <c r="F596" s="186" t="s">
        <v>11487</v>
      </c>
      <c r="G596" s="185" t="s">
        <v>3862</v>
      </c>
      <c r="H596" s="187" t="s">
        <v>11623</v>
      </c>
      <c r="I596" s="185" t="s">
        <v>12439</v>
      </c>
      <c r="J596" s="188">
        <v>1</v>
      </c>
      <c r="K596" s="186" t="s">
        <v>4389</v>
      </c>
      <c r="L596" s="188">
        <v>1</v>
      </c>
      <c r="M596" s="186" t="s">
        <v>10430</v>
      </c>
      <c r="N596" s="188" t="s">
        <v>720</v>
      </c>
      <c r="O596" s="186" t="s">
        <v>12388</v>
      </c>
      <c r="P596" s="188">
        <v>2</v>
      </c>
      <c r="Q596" s="186" t="s">
        <v>11668</v>
      </c>
      <c r="R596" s="188" t="s">
        <v>768</v>
      </c>
      <c r="S596" s="186" t="s">
        <v>6873</v>
      </c>
      <c r="T596" s="188" t="s">
        <v>719</v>
      </c>
      <c r="U596" s="186" t="s">
        <v>12058</v>
      </c>
      <c r="V596" s="188" t="s">
        <v>4005</v>
      </c>
      <c r="W596" s="186" t="s">
        <v>4006</v>
      </c>
      <c r="X596" s="188" t="s">
        <v>721</v>
      </c>
      <c r="Y596" s="186" t="s">
        <v>4431</v>
      </c>
      <c r="Z596" s="186" t="str">
        <f t="shared" si="18"/>
        <v>4 Educacion de calidad</v>
      </c>
      <c r="AA596" s="188">
        <v>4.0999999999999996</v>
      </c>
      <c r="AB596" s="186" t="s">
        <v>11463</v>
      </c>
      <c r="AC596" s="186" t="str">
        <f t="shared" si="19"/>
        <v>4.1 De aqui a 2030, asegurar que todas las niñas y todos los niños terminen la enseñanza primaria y secundaria, que ha de ser gratuita, equitativa y de calidad y producir resultados de aprendizaje pertinentes y efectivos</v>
      </c>
      <c r="AD596" s="163" t="s">
        <v>4728</v>
      </c>
      <c r="AE596" s="163" t="s">
        <v>11265</v>
      </c>
      <c r="AF596" s="163" t="s">
        <v>4204</v>
      </c>
      <c r="AG596" s="163" t="s">
        <v>11266</v>
      </c>
      <c r="AH596" s="162" t="s">
        <v>719</v>
      </c>
      <c r="AI596" s="163" t="s">
        <v>11267</v>
      </c>
      <c r="AJ596" s="163" t="s">
        <v>11268</v>
      </c>
      <c r="AK596" s="163" t="s">
        <v>4013</v>
      </c>
      <c r="AL596" s="163" t="s">
        <v>11249</v>
      </c>
      <c r="AM596" s="162" t="s">
        <v>3996</v>
      </c>
      <c r="AN596" s="162" t="s">
        <v>3997</v>
      </c>
      <c r="AO596" s="162" t="s">
        <v>3998</v>
      </c>
      <c r="AP596" s="162" t="s">
        <v>719</v>
      </c>
      <c r="AQ596" s="162" t="s">
        <v>10362</v>
      </c>
      <c r="AR596" s="163" t="s">
        <v>8580</v>
      </c>
      <c r="AS596" s="163" t="s">
        <v>11269</v>
      </c>
      <c r="AT596" s="163" t="s">
        <v>11264</v>
      </c>
      <c r="AU596" s="163" t="s">
        <v>5728</v>
      </c>
      <c r="AV596" s="163"/>
      <c r="AW596" s="163"/>
      <c r="AX596" s="163"/>
      <c r="AY596" s="163"/>
      <c r="AZ596" s="163"/>
      <c r="BA596" s="163"/>
      <c r="BB596" s="163"/>
      <c r="BC596" s="163"/>
      <c r="BD596" s="163"/>
      <c r="BE596" s="163"/>
      <c r="BF596" s="163"/>
      <c r="BG596" s="163"/>
      <c r="BH596" s="163"/>
      <c r="BI596" s="163"/>
      <c r="BJ596" s="163"/>
      <c r="BK596" s="163"/>
      <c r="BL596" s="163"/>
      <c r="BM596" s="163"/>
      <c r="BN596" s="163"/>
      <c r="BO596" s="163"/>
      <c r="BP596" s="163"/>
      <c r="BQ596" s="163"/>
      <c r="BR596" s="163"/>
      <c r="BS596" s="163"/>
      <c r="BT596" s="163"/>
      <c r="BU596" s="163"/>
      <c r="BV596" s="163"/>
    </row>
    <row r="597" spans="1:74" s="157" customFormat="1" ht="15.75" x14ac:dyDescent="0.25">
      <c r="A597" s="185" t="s">
        <v>626</v>
      </c>
      <c r="B597" s="186" t="s">
        <v>12437</v>
      </c>
      <c r="C597" s="186" t="s">
        <v>11485</v>
      </c>
      <c r="D597" s="186" t="s">
        <v>11486</v>
      </c>
      <c r="E597" s="186" t="s">
        <v>11464</v>
      </c>
      <c r="F597" s="186" t="s">
        <v>11487</v>
      </c>
      <c r="G597" s="185" t="s">
        <v>667</v>
      </c>
      <c r="H597" s="187" t="s">
        <v>11625</v>
      </c>
      <c r="I597" s="185" t="s">
        <v>3624</v>
      </c>
      <c r="J597" s="188">
        <v>5</v>
      </c>
      <c r="K597" s="186" t="s">
        <v>11626</v>
      </c>
      <c r="L597" s="188">
        <v>3</v>
      </c>
      <c r="M597" s="186" t="s">
        <v>7725</v>
      </c>
      <c r="N597" s="188" t="s">
        <v>728</v>
      </c>
      <c r="O597" s="186" t="s">
        <v>4021</v>
      </c>
      <c r="P597" s="188">
        <v>1</v>
      </c>
      <c r="Q597" s="186" t="s">
        <v>3957</v>
      </c>
      <c r="R597" s="188" t="s">
        <v>739</v>
      </c>
      <c r="S597" s="186" t="s">
        <v>11627</v>
      </c>
      <c r="T597" s="188" t="s">
        <v>720</v>
      </c>
      <c r="U597" s="186" t="s">
        <v>4020</v>
      </c>
      <c r="V597" s="188" t="s">
        <v>4022</v>
      </c>
      <c r="W597" s="186" t="s">
        <v>4023</v>
      </c>
      <c r="X597" s="188" t="s">
        <v>2870</v>
      </c>
      <c r="Y597" s="186" t="s">
        <v>4024</v>
      </c>
      <c r="Z597" s="186" t="str">
        <f t="shared" si="18"/>
        <v>11 Ciudades y comunidades sostenibles</v>
      </c>
      <c r="AA597" s="188">
        <v>11.5</v>
      </c>
      <c r="AB597" s="186" t="s">
        <v>4025</v>
      </c>
      <c r="AC597" s="186" t="str">
        <f t="shared" si="19"/>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597" s="163" t="s">
        <v>11270</v>
      </c>
      <c r="AE597" s="163" t="s">
        <v>11271</v>
      </c>
      <c r="AF597" s="163" t="s">
        <v>11272</v>
      </c>
      <c r="AG597" s="163" t="s">
        <v>11273</v>
      </c>
      <c r="AH597" s="162" t="s">
        <v>719</v>
      </c>
      <c r="AI597" s="163" t="s">
        <v>11106</v>
      </c>
      <c r="AJ597" s="163" t="s">
        <v>11274</v>
      </c>
      <c r="AK597" s="163" t="s">
        <v>3968</v>
      </c>
      <c r="AL597" s="163" t="s">
        <v>11108</v>
      </c>
      <c r="AM597" s="162" t="s">
        <v>3996</v>
      </c>
      <c r="AN597" s="162" t="s">
        <v>3997</v>
      </c>
      <c r="AO597" s="162" t="s">
        <v>3998</v>
      </c>
      <c r="AP597" s="162" t="s">
        <v>719</v>
      </c>
      <c r="AQ597" s="162" t="s">
        <v>8790</v>
      </c>
      <c r="AR597" s="163" t="s">
        <v>11275</v>
      </c>
      <c r="AS597" s="163" t="s">
        <v>11276</v>
      </c>
      <c r="AT597" s="163" t="s">
        <v>11264</v>
      </c>
      <c r="AU597" s="163" t="s">
        <v>5728</v>
      </c>
      <c r="AV597" s="163" t="s">
        <v>10661</v>
      </c>
      <c r="AW597" s="163" t="s">
        <v>11264</v>
      </c>
      <c r="AX597" s="163" t="s">
        <v>5728</v>
      </c>
      <c r="AY597" s="163"/>
      <c r="AZ597" s="163"/>
      <c r="BA597" s="163"/>
      <c r="BB597" s="163"/>
      <c r="BC597" s="163"/>
      <c r="BD597" s="163"/>
      <c r="BE597" s="163"/>
      <c r="BF597" s="163"/>
      <c r="BG597" s="163"/>
      <c r="BH597" s="163"/>
      <c r="BI597" s="163"/>
      <c r="BJ597" s="163"/>
      <c r="BK597" s="163"/>
      <c r="BL597" s="163"/>
      <c r="BM597" s="163"/>
      <c r="BN597" s="163"/>
      <c r="BO597" s="163"/>
      <c r="BP597" s="163"/>
      <c r="BQ597" s="163"/>
      <c r="BR597" s="163"/>
      <c r="BS597" s="163"/>
      <c r="BT597" s="163"/>
      <c r="BU597" s="163"/>
      <c r="BV597" s="163"/>
    </row>
    <row r="598" spans="1:74" s="157" customFormat="1" ht="15.75" x14ac:dyDescent="0.25">
      <c r="A598" s="185" t="s">
        <v>626</v>
      </c>
      <c r="B598" s="186" t="s">
        <v>12437</v>
      </c>
      <c r="C598" s="186" t="s">
        <v>11485</v>
      </c>
      <c r="D598" s="186" t="s">
        <v>11486</v>
      </c>
      <c r="E598" s="186" t="s">
        <v>11464</v>
      </c>
      <c r="F598" s="186" t="s">
        <v>11487</v>
      </c>
      <c r="G598" s="185" t="s">
        <v>697</v>
      </c>
      <c r="H598" s="187" t="s">
        <v>12440</v>
      </c>
      <c r="I598" s="185" t="s">
        <v>3628</v>
      </c>
      <c r="J598" s="188">
        <v>1</v>
      </c>
      <c r="K598" s="186" t="s">
        <v>4389</v>
      </c>
      <c r="L598" s="188">
        <v>1</v>
      </c>
      <c r="M598" s="186" t="s">
        <v>10430</v>
      </c>
      <c r="N598" s="188" t="s">
        <v>720</v>
      </c>
      <c r="O598" s="186" t="s">
        <v>12388</v>
      </c>
      <c r="P598" s="188">
        <v>2</v>
      </c>
      <c r="Q598" s="186" t="s">
        <v>11668</v>
      </c>
      <c r="R598" s="188" t="s">
        <v>768</v>
      </c>
      <c r="S598" s="186" t="s">
        <v>6873</v>
      </c>
      <c r="T598" s="188" t="s">
        <v>719</v>
      </c>
      <c r="U598" s="186" t="s">
        <v>12058</v>
      </c>
      <c r="V598" s="188" t="s">
        <v>11488</v>
      </c>
      <c r="W598" s="186" t="s">
        <v>12441</v>
      </c>
      <c r="X598" s="188" t="s">
        <v>721</v>
      </c>
      <c r="Y598" s="186" t="s">
        <v>4431</v>
      </c>
      <c r="Z598" s="186" t="str">
        <f t="shared" si="18"/>
        <v>4 Educacion de calidad</v>
      </c>
      <c r="AA598" s="188">
        <v>4.0999999999999996</v>
      </c>
      <c r="AB598" s="186" t="s">
        <v>11463</v>
      </c>
      <c r="AC598" s="186" t="str">
        <f t="shared" si="19"/>
        <v>4.1 De aqui a 2030, asegurar que todas las niñas y todos los niños terminen la enseñanza primaria y secundaria, que ha de ser gratuita, equitativa y de calidad y producir resultados de aprendizaje pertinentes y efectivos</v>
      </c>
      <c r="AD598" s="163" t="s">
        <v>11281</v>
      </c>
      <c r="AE598" s="163" t="s">
        <v>11282</v>
      </c>
      <c r="AF598" s="163" t="s">
        <v>11229</v>
      </c>
      <c r="AG598" s="163" t="s">
        <v>11283</v>
      </c>
      <c r="AH598" s="162" t="s">
        <v>719</v>
      </c>
      <c r="AI598" s="163" t="s">
        <v>11284</v>
      </c>
      <c r="AJ598" s="163" t="s">
        <v>11285</v>
      </c>
      <c r="AK598" s="163" t="s">
        <v>3968</v>
      </c>
      <c r="AL598" s="163" t="s">
        <v>11286</v>
      </c>
      <c r="AM598" s="162" t="s">
        <v>3996</v>
      </c>
      <c r="AN598" s="162" t="s">
        <v>3997</v>
      </c>
      <c r="AO598" s="162" t="s">
        <v>3998</v>
      </c>
      <c r="AP598" s="162" t="s">
        <v>719</v>
      </c>
      <c r="AQ598" s="162" t="s">
        <v>11287</v>
      </c>
      <c r="AR598" s="163" t="s">
        <v>11288</v>
      </c>
      <c r="AS598" s="163" t="s">
        <v>11289</v>
      </c>
      <c r="AT598" s="163" t="s">
        <v>11290</v>
      </c>
      <c r="AU598" s="163" t="s">
        <v>11291</v>
      </c>
      <c r="AV598" s="163" t="s">
        <v>11292</v>
      </c>
      <c r="AW598" s="163" t="s">
        <v>11293</v>
      </c>
      <c r="AX598" s="163" t="s">
        <v>11294</v>
      </c>
      <c r="AY598" s="163" t="s">
        <v>11295</v>
      </c>
      <c r="AZ598" s="163" t="s">
        <v>11293</v>
      </c>
      <c r="BA598" s="163" t="s">
        <v>11294</v>
      </c>
      <c r="BB598" s="163" t="s">
        <v>11296</v>
      </c>
      <c r="BC598" s="163" t="s">
        <v>11293</v>
      </c>
      <c r="BD598" s="163" t="s">
        <v>11294</v>
      </c>
      <c r="BE598" s="163" t="s">
        <v>11297</v>
      </c>
      <c r="BF598" s="163" t="s">
        <v>11293</v>
      </c>
      <c r="BG598" s="163" t="s">
        <v>11294</v>
      </c>
      <c r="BH598" s="163"/>
      <c r="BI598" s="163"/>
      <c r="BJ598" s="163"/>
      <c r="BK598" s="163"/>
      <c r="BL598" s="163"/>
      <c r="BM598" s="163"/>
      <c r="BN598" s="163"/>
      <c r="BO598" s="163"/>
      <c r="BP598" s="163"/>
      <c r="BQ598" s="163"/>
      <c r="BR598" s="163"/>
      <c r="BS598" s="163"/>
      <c r="BT598" s="163"/>
      <c r="BU598" s="163"/>
      <c r="BV598" s="163"/>
    </row>
    <row r="599" spans="1:74" s="157" customFormat="1" ht="15.75" x14ac:dyDescent="0.25">
      <c r="A599" s="185" t="s">
        <v>626</v>
      </c>
      <c r="B599" s="186" t="s">
        <v>12437</v>
      </c>
      <c r="C599" s="186" t="s">
        <v>11485</v>
      </c>
      <c r="D599" s="186" t="s">
        <v>11486</v>
      </c>
      <c r="E599" s="186" t="s">
        <v>11464</v>
      </c>
      <c r="F599" s="186" t="s">
        <v>11487</v>
      </c>
      <c r="G599" s="185" t="s">
        <v>3879</v>
      </c>
      <c r="H599" s="187" t="s">
        <v>12442</v>
      </c>
      <c r="I599" s="185" t="s">
        <v>12443</v>
      </c>
      <c r="J599" s="188">
        <v>1</v>
      </c>
      <c r="K599" s="186" t="s">
        <v>4389</v>
      </c>
      <c r="L599" s="188">
        <v>1</v>
      </c>
      <c r="M599" s="186" t="s">
        <v>10430</v>
      </c>
      <c r="N599" s="188" t="s">
        <v>720</v>
      </c>
      <c r="O599" s="186" t="s">
        <v>12388</v>
      </c>
      <c r="P599" s="188">
        <v>2</v>
      </c>
      <c r="Q599" s="186" t="s">
        <v>11668</v>
      </c>
      <c r="R599" s="188" t="s">
        <v>768</v>
      </c>
      <c r="S599" s="186" t="s">
        <v>6873</v>
      </c>
      <c r="T599" s="188" t="s">
        <v>719</v>
      </c>
      <c r="U599" s="186" t="s">
        <v>12058</v>
      </c>
      <c r="V599" s="188" t="s">
        <v>2805</v>
      </c>
      <c r="W599" s="186" t="s">
        <v>12444</v>
      </c>
      <c r="X599" s="188" t="s">
        <v>721</v>
      </c>
      <c r="Y599" s="186" t="s">
        <v>4431</v>
      </c>
      <c r="Z599" s="186" t="str">
        <f t="shared" si="18"/>
        <v>4 Educacion de calidad</v>
      </c>
      <c r="AA599" s="188">
        <v>4.0999999999999996</v>
      </c>
      <c r="AB599" s="186" t="s">
        <v>11463</v>
      </c>
      <c r="AC599" s="186" t="str">
        <f t="shared" si="19"/>
        <v>4.1 De aqui a 2030, asegurar que todas las niñas y todos los niños terminen la enseñanza primaria y secundaria, que ha de ser gratuita, equitativa y de calidad y producir resultados de aprendizaje pertinentes y efectivos</v>
      </c>
      <c r="AD599" s="163" t="s">
        <v>11298</v>
      </c>
      <c r="AE599" s="163" t="s">
        <v>11299</v>
      </c>
      <c r="AF599" s="163" t="s">
        <v>11300</v>
      </c>
      <c r="AG599" s="163" t="s">
        <v>11301</v>
      </c>
      <c r="AH599" s="162" t="s">
        <v>719</v>
      </c>
      <c r="AI599" s="163" t="s">
        <v>11302</v>
      </c>
      <c r="AJ599" s="163" t="s">
        <v>11303</v>
      </c>
      <c r="AK599" s="163" t="s">
        <v>4013</v>
      </c>
      <c r="AL599" s="163" t="s">
        <v>11304</v>
      </c>
      <c r="AM599" s="162" t="s">
        <v>3996</v>
      </c>
      <c r="AN599" s="162" t="s">
        <v>3997</v>
      </c>
      <c r="AO599" s="162" t="s">
        <v>3998</v>
      </c>
      <c r="AP599" s="162" t="s">
        <v>719</v>
      </c>
      <c r="AQ599" s="162" t="s">
        <v>11305</v>
      </c>
      <c r="AR599" s="163" t="s">
        <v>11306</v>
      </c>
      <c r="AS599" s="163" t="s">
        <v>11307</v>
      </c>
      <c r="AT599" s="163" t="s">
        <v>11293</v>
      </c>
      <c r="AU599" s="163" t="s">
        <v>11294</v>
      </c>
      <c r="AV599" s="163"/>
      <c r="AW599" s="163"/>
      <c r="AX599" s="163"/>
      <c r="AY599" s="163"/>
      <c r="AZ599" s="163"/>
      <c r="BA599" s="163"/>
      <c r="BB599" s="163"/>
      <c r="BC599" s="163"/>
      <c r="BD599" s="163"/>
      <c r="BE599" s="163"/>
      <c r="BF599" s="163"/>
      <c r="BG599" s="163"/>
      <c r="BH599" s="163"/>
      <c r="BI599" s="163"/>
      <c r="BJ599" s="163"/>
      <c r="BK599" s="163"/>
      <c r="BL599" s="163"/>
      <c r="BM599" s="163"/>
      <c r="BN599" s="163"/>
      <c r="BO599" s="163"/>
      <c r="BP599" s="163"/>
      <c r="BQ599" s="163"/>
      <c r="BR599" s="163"/>
      <c r="BS599" s="163"/>
      <c r="BT599" s="163"/>
      <c r="BU599" s="163"/>
      <c r="BV599" s="163"/>
    </row>
    <row r="600" spans="1:74" s="157" customFormat="1" ht="15.75" x14ac:dyDescent="0.25">
      <c r="A600" s="185" t="s">
        <v>626</v>
      </c>
      <c r="B600" s="186" t="s">
        <v>12437</v>
      </c>
      <c r="C600" s="186" t="s">
        <v>11485</v>
      </c>
      <c r="D600" s="186" t="s">
        <v>11486</v>
      </c>
      <c r="E600" s="186" t="s">
        <v>11464</v>
      </c>
      <c r="F600" s="186" t="s">
        <v>11487</v>
      </c>
      <c r="G600" s="185" t="s">
        <v>3880</v>
      </c>
      <c r="H600" s="187" t="s">
        <v>12445</v>
      </c>
      <c r="I600" s="185" t="s">
        <v>12446</v>
      </c>
      <c r="J600" s="188">
        <v>1</v>
      </c>
      <c r="K600" s="186" t="s">
        <v>4389</v>
      </c>
      <c r="L600" s="188">
        <v>1</v>
      </c>
      <c r="M600" s="186" t="s">
        <v>10430</v>
      </c>
      <c r="N600" s="188" t="s">
        <v>720</v>
      </c>
      <c r="O600" s="186" t="s">
        <v>12388</v>
      </c>
      <c r="P600" s="188">
        <v>2</v>
      </c>
      <c r="Q600" s="186" t="s">
        <v>11668</v>
      </c>
      <c r="R600" s="188" t="s">
        <v>768</v>
      </c>
      <c r="S600" s="186" t="s">
        <v>6873</v>
      </c>
      <c r="T600" s="188" t="s">
        <v>719</v>
      </c>
      <c r="U600" s="186" t="s">
        <v>12058</v>
      </c>
      <c r="V600" s="188" t="s">
        <v>11489</v>
      </c>
      <c r="W600" s="186" t="s">
        <v>11490</v>
      </c>
      <c r="X600" s="188" t="s">
        <v>721</v>
      </c>
      <c r="Y600" s="186" t="s">
        <v>4431</v>
      </c>
      <c r="Z600" s="186" t="str">
        <f t="shared" si="18"/>
        <v>4 Educacion de calidad</v>
      </c>
      <c r="AA600" s="188" t="s">
        <v>11469</v>
      </c>
      <c r="AB600" s="186" t="s">
        <v>12394</v>
      </c>
      <c r="AC600" s="186" t="str">
        <f t="shared" si="19"/>
        <v>4.B  De aqui a 2020, aumentar considerablemente a nivel mundial el numero de becas disponibles para los paises en desarrollo, en particular los paises menos adelantados, los pequeños Estados insulares en desarrollo y los paises africanos, a fin de que sus estudiantes puedan matricularse en programas de enseñanza superior, incluidos programas de formacion profesional y programas tecnicos, cientificos, de ingenieria y de tecnologia de la informacion y las comunicaciones, de paises desarrollados y otros paises en desarrollo</v>
      </c>
      <c r="AD600" s="163" t="s">
        <v>11308</v>
      </c>
      <c r="AE600" s="163" t="s">
        <v>11309</v>
      </c>
      <c r="AF600" s="163" t="s">
        <v>7457</v>
      </c>
      <c r="AG600" s="163" t="s">
        <v>11310</v>
      </c>
      <c r="AH600" s="162" t="s">
        <v>719</v>
      </c>
      <c r="AI600" s="163" t="s">
        <v>11311</v>
      </c>
      <c r="AJ600" s="163" t="s">
        <v>8771</v>
      </c>
      <c r="AK600" s="163" t="s">
        <v>4013</v>
      </c>
      <c r="AL600" s="163" t="s">
        <v>11312</v>
      </c>
      <c r="AM600" s="162" t="s">
        <v>4141</v>
      </c>
      <c r="AN600" s="162" t="s">
        <v>3997</v>
      </c>
      <c r="AO600" s="162" t="s">
        <v>3998</v>
      </c>
      <c r="AP600" s="162" t="s">
        <v>719</v>
      </c>
      <c r="AQ600" s="162" t="s">
        <v>10691</v>
      </c>
      <c r="AR600" s="163" t="s">
        <v>11313</v>
      </c>
      <c r="AS600" s="163" t="s">
        <v>11314</v>
      </c>
      <c r="AT600" s="163" t="s">
        <v>11315</v>
      </c>
      <c r="AU600" s="163" t="s">
        <v>5728</v>
      </c>
      <c r="AV600" s="163"/>
      <c r="AW600" s="163"/>
      <c r="AX600" s="163"/>
      <c r="AY600" s="163"/>
      <c r="AZ600" s="163"/>
      <c r="BA600" s="163"/>
      <c r="BB600" s="163"/>
      <c r="BC600" s="163"/>
      <c r="BD600" s="163"/>
      <c r="BE600" s="163"/>
      <c r="BF600" s="163"/>
      <c r="BG600" s="163"/>
      <c r="BH600" s="163"/>
      <c r="BI600" s="163"/>
      <c r="BJ600" s="163"/>
      <c r="BK600" s="163"/>
      <c r="BL600" s="163"/>
      <c r="BM600" s="163"/>
      <c r="BN600" s="163"/>
      <c r="BO600" s="163"/>
      <c r="BP600" s="163"/>
      <c r="BQ600" s="163"/>
      <c r="BR600" s="163"/>
      <c r="BS600" s="163"/>
      <c r="BT600" s="163"/>
      <c r="BU600" s="163"/>
      <c r="BV600" s="163"/>
    </row>
    <row r="601" spans="1:74" s="157" customFormat="1" ht="15.75" x14ac:dyDescent="0.25">
      <c r="A601" s="185" t="s">
        <v>626</v>
      </c>
      <c r="B601" s="186" t="s">
        <v>12437</v>
      </c>
      <c r="C601" s="186" t="s">
        <v>11485</v>
      </c>
      <c r="D601" s="186" t="s">
        <v>11486</v>
      </c>
      <c r="E601" s="186" t="s">
        <v>11464</v>
      </c>
      <c r="F601" s="186" t="s">
        <v>11487</v>
      </c>
      <c r="G601" s="185" t="s">
        <v>3881</v>
      </c>
      <c r="H601" s="187" t="s">
        <v>12447</v>
      </c>
      <c r="I601" s="185" t="s">
        <v>12448</v>
      </c>
      <c r="J601" s="188">
        <v>1</v>
      </c>
      <c r="K601" s="186" t="s">
        <v>4389</v>
      </c>
      <c r="L601" s="188">
        <v>1</v>
      </c>
      <c r="M601" s="186" t="s">
        <v>10430</v>
      </c>
      <c r="N601" s="188" t="s">
        <v>720</v>
      </c>
      <c r="O601" s="186" t="s">
        <v>12388</v>
      </c>
      <c r="P601" s="188">
        <v>2</v>
      </c>
      <c r="Q601" s="186" t="s">
        <v>11668</v>
      </c>
      <c r="R601" s="188" t="s">
        <v>768</v>
      </c>
      <c r="S601" s="186" t="s">
        <v>6873</v>
      </c>
      <c r="T601" s="188" t="s">
        <v>719</v>
      </c>
      <c r="U601" s="186" t="s">
        <v>12058</v>
      </c>
      <c r="V601" s="188" t="s">
        <v>10453</v>
      </c>
      <c r="W601" s="186" t="s">
        <v>12059</v>
      </c>
      <c r="X601" s="188" t="s">
        <v>721</v>
      </c>
      <c r="Y601" s="186" t="s">
        <v>4431</v>
      </c>
      <c r="Z601" s="186" t="str">
        <f t="shared" si="18"/>
        <v>4 Educacion de calidad</v>
      </c>
      <c r="AA601" s="188" t="s">
        <v>11491</v>
      </c>
      <c r="AB601" s="186" t="s">
        <v>12394</v>
      </c>
      <c r="AC601" s="186" t="str">
        <f t="shared" si="19"/>
        <v>4.b  De aqui a 2020, aumentar considerablemente a nivel mundial el numero de becas disponibles para los paises en desarrollo, en particular los paises menos adelantados, los pequeños Estados insulares en desarrollo y los paises africanos, a fin de que sus estudiantes puedan matricularse en programas de enseñanza superior, incluidos programas de formacion profesional y programas tecnicos, cientificos, de ingenieria y de tecnologia de la informacion y las comunicaciones, de paises desarrollados y otros paises en desarrollo</v>
      </c>
      <c r="AD601" s="163" t="s">
        <v>4728</v>
      </c>
      <c r="AE601" s="163" t="s">
        <v>11316</v>
      </c>
      <c r="AF601" s="163" t="s">
        <v>4204</v>
      </c>
      <c r="AG601" s="163" t="s">
        <v>11317</v>
      </c>
      <c r="AH601" s="162" t="s">
        <v>719</v>
      </c>
      <c r="AI601" s="163" t="s">
        <v>10086</v>
      </c>
      <c r="AJ601" s="163" t="s">
        <v>11318</v>
      </c>
      <c r="AK601" s="163" t="s">
        <v>4013</v>
      </c>
      <c r="AL601" s="163" t="s">
        <v>11319</v>
      </c>
      <c r="AM601" s="162" t="s">
        <v>3996</v>
      </c>
      <c r="AN601" s="162" t="s">
        <v>3997</v>
      </c>
      <c r="AO601" s="162" t="s">
        <v>3998</v>
      </c>
      <c r="AP601" s="162" t="s">
        <v>719</v>
      </c>
      <c r="AQ601" s="162" t="s">
        <v>10362</v>
      </c>
      <c r="AR601" s="163" t="s">
        <v>8580</v>
      </c>
      <c r="AS601" s="163" t="s">
        <v>8581</v>
      </c>
      <c r="AT601" s="163" t="s">
        <v>11320</v>
      </c>
      <c r="AU601" s="163" t="s">
        <v>5728</v>
      </c>
      <c r="AV601" s="163"/>
      <c r="AW601" s="163"/>
      <c r="AX601" s="163"/>
      <c r="AY601" s="163"/>
      <c r="AZ601" s="163"/>
      <c r="BA601" s="163"/>
      <c r="BB601" s="163"/>
      <c r="BC601" s="163"/>
      <c r="BD601" s="163"/>
      <c r="BE601" s="163"/>
      <c r="BF601" s="163"/>
      <c r="BG601" s="163"/>
      <c r="BH601" s="163"/>
      <c r="BI601" s="163"/>
      <c r="BJ601" s="163"/>
      <c r="BK601" s="163"/>
      <c r="BL601" s="163"/>
      <c r="BM601" s="163"/>
      <c r="BN601" s="163"/>
      <c r="BO601" s="163"/>
      <c r="BP601" s="163"/>
      <c r="BQ601" s="163"/>
      <c r="BR601" s="163"/>
      <c r="BS601" s="163"/>
      <c r="BT601" s="163"/>
      <c r="BU601" s="163"/>
      <c r="BV601" s="163"/>
    </row>
    <row r="602" spans="1:74" s="157" customFormat="1" ht="15.75" x14ac:dyDescent="0.25">
      <c r="A602" s="185" t="s">
        <v>626</v>
      </c>
      <c r="B602" s="186" t="s">
        <v>12437</v>
      </c>
      <c r="C602" s="186" t="s">
        <v>11485</v>
      </c>
      <c r="D602" s="186" t="s">
        <v>11486</v>
      </c>
      <c r="E602" s="186" t="s">
        <v>11464</v>
      </c>
      <c r="F602" s="186" t="s">
        <v>11487</v>
      </c>
      <c r="G602" s="185" t="s">
        <v>3895</v>
      </c>
      <c r="H602" s="187" t="s">
        <v>12449</v>
      </c>
      <c r="I602" s="185" t="s">
        <v>12450</v>
      </c>
      <c r="J602" s="188">
        <v>1</v>
      </c>
      <c r="K602" s="186" t="s">
        <v>4389</v>
      </c>
      <c r="L602" s="188">
        <v>1</v>
      </c>
      <c r="M602" s="186" t="s">
        <v>10430</v>
      </c>
      <c r="N602" s="188" t="s">
        <v>720</v>
      </c>
      <c r="O602" s="186" t="s">
        <v>12388</v>
      </c>
      <c r="P602" s="188">
        <v>2</v>
      </c>
      <c r="Q602" s="186" t="s">
        <v>11668</v>
      </c>
      <c r="R602" s="188" t="s">
        <v>768</v>
      </c>
      <c r="S602" s="186" t="s">
        <v>6873</v>
      </c>
      <c r="T602" s="188" t="s">
        <v>719</v>
      </c>
      <c r="U602" s="186" t="s">
        <v>12058</v>
      </c>
      <c r="V602" s="188" t="s">
        <v>11492</v>
      </c>
      <c r="W602" s="186" t="s">
        <v>11493</v>
      </c>
      <c r="X602" s="188" t="s">
        <v>721</v>
      </c>
      <c r="Y602" s="186" t="s">
        <v>4431</v>
      </c>
      <c r="Z602" s="186" t="str">
        <f t="shared" si="18"/>
        <v>4 Educacion de calidad</v>
      </c>
      <c r="AA602" s="188">
        <v>4.0999999999999996</v>
      </c>
      <c r="AB602" s="186" t="s">
        <v>11463</v>
      </c>
      <c r="AC602" s="186" t="str">
        <f t="shared" si="19"/>
        <v>4.1 De aqui a 2030, asegurar que todas las niñas y todos los niños terminen la enseñanza primaria y secundaria, que ha de ser gratuita, equitativa y de calidad y producir resultados de aprendizaje pertinentes y efectivos</v>
      </c>
      <c r="AD602" s="163" t="s">
        <v>11321</v>
      </c>
      <c r="AE602" s="163" t="s">
        <v>11322</v>
      </c>
      <c r="AF602" s="163" t="s">
        <v>11323</v>
      </c>
      <c r="AG602" s="163" t="s">
        <v>11324</v>
      </c>
      <c r="AH602" s="162" t="s">
        <v>719</v>
      </c>
      <c r="AI602" s="163" t="s">
        <v>11106</v>
      </c>
      <c r="AJ602" s="163" t="s">
        <v>11107</v>
      </c>
      <c r="AK602" s="163" t="s">
        <v>3968</v>
      </c>
      <c r="AL602" s="163" t="s">
        <v>11325</v>
      </c>
      <c r="AM602" s="162" t="s">
        <v>3996</v>
      </c>
      <c r="AN602" s="162" t="s">
        <v>3997</v>
      </c>
      <c r="AO602" s="162" t="s">
        <v>3998</v>
      </c>
      <c r="AP602" s="162" t="s">
        <v>719</v>
      </c>
      <c r="AQ602" s="162" t="s">
        <v>8790</v>
      </c>
      <c r="AR602" s="163" t="s">
        <v>11326</v>
      </c>
      <c r="AS602" s="163" t="s">
        <v>11327</v>
      </c>
      <c r="AT602" s="163" t="s">
        <v>11328</v>
      </c>
      <c r="AU602" s="163" t="s">
        <v>5728</v>
      </c>
      <c r="AV602" s="163" t="s">
        <v>10661</v>
      </c>
      <c r="AW602" s="163" t="s">
        <v>11328</v>
      </c>
      <c r="AX602" s="163" t="s">
        <v>5728</v>
      </c>
      <c r="AY602" s="163"/>
      <c r="AZ602" s="163"/>
      <c r="BA602" s="163"/>
      <c r="BB602" s="163"/>
      <c r="BC602" s="163"/>
      <c r="BD602" s="163"/>
      <c r="BE602" s="163"/>
      <c r="BF602" s="163"/>
      <c r="BG602" s="163"/>
      <c r="BH602" s="163"/>
      <c r="BI602" s="163"/>
      <c r="BJ602" s="163"/>
      <c r="BK602" s="163"/>
      <c r="BL602" s="163"/>
      <c r="BM602" s="163"/>
      <c r="BN602" s="163"/>
      <c r="BO602" s="163"/>
      <c r="BP602" s="163"/>
      <c r="BQ602" s="163"/>
      <c r="BR602" s="163"/>
      <c r="BS602" s="163"/>
      <c r="BT602" s="163"/>
      <c r="BU602" s="163"/>
      <c r="BV602" s="163"/>
    </row>
    <row r="603" spans="1:74" s="157" customFormat="1" ht="15.75" x14ac:dyDescent="0.25">
      <c r="A603" s="185" t="s">
        <v>626</v>
      </c>
      <c r="B603" s="186" t="s">
        <v>12437</v>
      </c>
      <c r="C603" s="186" t="s">
        <v>11485</v>
      </c>
      <c r="D603" s="186" t="s">
        <v>11486</v>
      </c>
      <c r="E603" s="186" t="s">
        <v>11464</v>
      </c>
      <c r="F603" s="186" t="s">
        <v>11487</v>
      </c>
      <c r="G603" s="185" t="s">
        <v>3896</v>
      </c>
      <c r="H603" s="187" t="s">
        <v>12451</v>
      </c>
      <c r="I603" s="185" t="s">
        <v>12452</v>
      </c>
      <c r="J603" s="188">
        <v>1</v>
      </c>
      <c r="K603" s="186" t="s">
        <v>4389</v>
      </c>
      <c r="L603" s="188">
        <v>1</v>
      </c>
      <c r="M603" s="186" t="s">
        <v>10430</v>
      </c>
      <c r="N603" s="188" t="s">
        <v>720</v>
      </c>
      <c r="O603" s="186" t="s">
        <v>12388</v>
      </c>
      <c r="P603" s="188">
        <v>2</v>
      </c>
      <c r="Q603" s="186" t="s">
        <v>11668</v>
      </c>
      <c r="R603" s="188" t="s">
        <v>746</v>
      </c>
      <c r="S603" s="186" t="s">
        <v>11687</v>
      </c>
      <c r="T603" s="188" t="s">
        <v>747</v>
      </c>
      <c r="U603" s="186" t="s">
        <v>11701</v>
      </c>
      <c r="V603" s="188" t="s">
        <v>2815</v>
      </c>
      <c r="W603" s="186" t="s">
        <v>7691</v>
      </c>
      <c r="X603" s="188" t="s">
        <v>721</v>
      </c>
      <c r="Y603" s="186" t="s">
        <v>4431</v>
      </c>
      <c r="Z603" s="186" t="str">
        <f t="shared" si="18"/>
        <v>4 Educacion de calidad</v>
      </c>
      <c r="AA603" s="188">
        <v>4.5</v>
      </c>
      <c r="AB603" s="186" t="s">
        <v>11494</v>
      </c>
      <c r="AC603" s="186" t="str">
        <f t="shared" si="19"/>
        <v>4.5 De aqui a 2030, eliminar las disparidades de genero en la educacion y asegurar el acceso igualitario a todos los niveles de la enseñanza y la formacion profesional para las personas vulnerables, incluidas las personas con discapacidad, los pueblos indigenas y los niños en situaciones de vulnerabilidad</v>
      </c>
      <c r="AD603" s="163" t="s">
        <v>11332</v>
      </c>
      <c r="AE603" s="163" t="s">
        <v>11333</v>
      </c>
      <c r="AF603" s="163" t="s">
        <v>11229</v>
      </c>
      <c r="AG603" s="163" t="s">
        <v>11334</v>
      </c>
      <c r="AH603" s="162" t="s">
        <v>719</v>
      </c>
      <c r="AI603" s="163" t="s">
        <v>11335</v>
      </c>
      <c r="AJ603" s="163" t="s">
        <v>11336</v>
      </c>
      <c r="AK603" s="163" t="s">
        <v>3968</v>
      </c>
      <c r="AL603" s="163" t="s">
        <v>11337</v>
      </c>
      <c r="AM603" s="162" t="s">
        <v>3996</v>
      </c>
      <c r="AN603" s="162" t="s">
        <v>3997</v>
      </c>
      <c r="AO603" s="162" t="s">
        <v>3998</v>
      </c>
      <c r="AP603" s="162" t="s">
        <v>719</v>
      </c>
      <c r="AQ603" s="162" t="s">
        <v>11338</v>
      </c>
      <c r="AR603" s="163" t="s">
        <v>11339</v>
      </c>
      <c r="AS603" s="163" t="s">
        <v>11340</v>
      </c>
      <c r="AT603" s="163" t="s">
        <v>11341</v>
      </c>
      <c r="AU603" s="163" t="s">
        <v>11342</v>
      </c>
      <c r="AV603" s="163" t="s">
        <v>11343</v>
      </c>
      <c r="AW603" s="163" t="s">
        <v>11341</v>
      </c>
      <c r="AX603" s="163" t="s">
        <v>11342</v>
      </c>
      <c r="AY603" s="163" t="s">
        <v>11344</v>
      </c>
      <c r="AZ603" s="163" t="s">
        <v>11341</v>
      </c>
      <c r="BA603" s="163" t="s">
        <v>11342</v>
      </c>
      <c r="BB603" s="163" t="s">
        <v>11241</v>
      </c>
      <c r="BC603" s="163" t="s">
        <v>11341</v>
      </c>
      <c r="BD603" s="163" t="s">
        <v>11342</v>
      </c>
      <c r="BE603" s="163"/>
      <c r="BF603" s="163"/>
      <c r="BG603" s="163"/>
      <c r="BH603" s="163"/>
      <c r="BI603" s="163"/>
      <c r="BJ603" s="163"/>
      <c r="BK603" s="163"/>
      <c r="BL603" s="163"/>
      <c r="BM603" s="163"/>
      <c r="BN603" s="163"/>
      <c r="BO603" s="163"/>
      <c r="BP603" s="163"/>
      <c r="BQ603" s="163"/>
      <c r="BR603" s="163"/>
      <c r="BS603" s="163"/>
      <c r="BT603" s="163"/>
      <c r="BU603" s="163"/>
      <c r="BV603" s="163"/>
    </row>
    <row r="604" spans="1:74" s="157" customFormat="1" ht="15.75" x14ac:dyDescent="0.25">
      <c r="A604" s="185" t="s">
        <v>627</v>
      </c>
      <c r="B604" s="186" t="s">
        <v>12453</v>
      </c>
      <c r="C604" s="186" t="s">
        <v>11495</v>
      </c>
      <c r="D604" s="186" t="s">
        <v>11496</v>
      </c>
      <c r="E604" s="186" t="s">
        <v>12454</v>
      </c>
      <c r="F604" s="186" t="s">
        <v>11497</v>
      </c>
      <c r="G604" s="185" t="s">
        <v>3833</v>
      </c>
      <c r="H604" s="187" t="s">
        <v>12455</v>
      </c>
      <c r="I604" s="185" t="s">
        <v>12456</v>
      </c>
      <c r="J604" s="188">
        <v>1</v>
      </c>
      <c r="K604" s="186" t="s">
        <v>4389</v>
      </c>
      <c r="L604" s="188">
        <v>5</v>
      </c>
      <c r="M604" s="186" t="s">
        <v>4758</v>
      </c>
      <c r="N604" s="188">
        <v>0</v>
      </c>
      <c r="O604" s="186" t="s">
        <v>4758</v>
      </c>
      <c r="P604" s="188">
        <v>2</v>
      </c>
      <c r="Q604" s="186" t="s">
        <v>11668</v>
      </c>
      <c r="R604" s="188" t="s">
        <v>746</v>
      </c>
      <c r="S604" s="186" t="s">
        <v>11687</v>
      </c>
      <c r="T604" s="188" t="s">
        <v>747</v>
      </c>
      <c r="U604" s="186" t="s">
        <v>11701</v>
      </c>
      <c r="V604" s="188" t="s">
        <v>11501</v>
      </c>
      <c r="W604" s="186" t="s">
        <v>11498</v>
      </c>
      <c r="X604" s="188" t="s">
        <v>768</v>
      </c>
      <c r="Y604" s="186" t="s">
        <v>4761</v>
      </c>
      <c r="Z604" s="186" t="str">
        <f t="shared" si="18"/>
        <v>5 Igualdad de genero</v>
      </c>
      <c r="AA604" s="188">
        <v>5.2</v>
      </c>
      <c r="AB604" s="186" t="s">
        <v>10715</v>
      </c>
      <c r="AC604" s="186" t="str">
        <f t="shared" si="19"/>
        <v>5.2 Eliminar todas las formas de violencia contra todas las mujeres y las niñas en los ambitos publico y privado, incluidas la trata y la explotacion sexual y otros tipos de explotacion</v>
      </c>
      <c r="AD604" s="163" t="s">
        <v>11345</v>
      </c>
      <c r="AE604" s="163" t="s">
        <v>11346</v>
      </c>
      <c r="AF604" s="163" t="s">
        <v>11347</v>
      </c>
      <c r="AG604" s="163" t="s">
        <v>11348</v>
      </c>
      <c r="AH604" s="162" t="s">
        <v>719</v>
      </c>
      <c r="AI604" s="163" t="s">
        <v>11349</v>
      </c>
      <c r="AJ604" s="163" t="s">
        <v>11350</v>
      </c>
      <c r="AK604" s="163" t="s">
        <v>3968</v>
      </c>
      <c r="AL604" s="163" t="s">
        <v>11351</v>
      </c>
      <c r="AM604" s="162" t="s">
        <v>3996</v>
      </c>
      <c r="AN604" s="162" t="s">
        <v>3997</v>
      </c>
      <c r="AO604" s="162" t="s">
        <v>3998</v>
      </c>
      <c r="AP604" s="162" t="s">
        <v>719</v>
      </c>
      <c r="AQ604" s="162" t="s">
        <v>11352</v>
      </c>
      <c r="AR604" s="163" t="s">
        <v>11353</v>
      </c>
      <c r="AS604" s="163" t="s">
        <v>11354</v>
      </c>
      <c r="AT604" s="163" t="s">
        <v>11341</v>
      </c>
      <c r="AU604" s="163" t="s">
        <v>11342</v>
      </c>
      <c r="AV604" s="163" t="s">
        <v>11355</v>
      </c>
      <c r="AW604" s="163" t="s">
        <v>11341</v>
      </c>
      <c r="AX604" s="163" t="s">
        <v>11342</v>
      </c>
      <c r="AY604" s="163"/>
      <c r="AZ604" s="163"/>
      <c r="BA604" s="163"/>
      <c r="BB604" s="163"/>
      <c r="BC604" s="163"/>
      <c r="BD604" s="163"/>
      <c r="BE604" s="163"/>
      <c r="BF604" s="163"/>
      <c r="BG604" s="163"/>
      <c r="BH604" s="163"/>
      <c r="BI604" s="163"/>
      <c r="BJ604" s="163"/>
      <c r="BK604" s="163"/>
      <c r="BL604" s="163"/>
      <c r="BM604" s="163"/>
      <c r="BN604" s="163"/>
      <c r="BO604" s="163"/>
      <c r="BP604" s="163"/>
      <c r="BQ604" s="163"/>
      <c r="BR604" s="163"/>
      <c r="BS604" s="163"/>
      <c r="BT604" s="163"/>
      <c r="BU604" s="163"/>
      <c r="BV604" s="163"/>
    </row>
    <row r="605" spans="1:74" s="157" customFormat="1" ht="15.75" x14ac:dyDescent="0.25">
      <c r="A605" s="185" t="s">
        <v>627</v>
      </c>
      <c r="B605" s="186" t="s">
        <v>12453</v>
      </c>
      <c r="C605" s="186" t="s">
        <v>11495</v>
      </c>
      <c r="D605" s="186" t="s">
        <v>11496</v>
      </c>
      <c r="E605" s="186" t="s">
        <v>12454</v>
      </c>
      <c r="F605" s="186" t="s">
        <v>11497</v>
      </c>
      <c r="G605" s="185" t="s">
        <v>666</v>
      </c>
      <c r="H605" s="187" t="s">
        <v>11619</v>
      </c>
      <c r="I605" s="185" t="s">
        <v>3642</v>
      </c>
      <c r="J605" s="188">
        <v>1</v>
      </c>
      <c r="K605" s="186" t="s">
        <v>4389</v>
      </c>
      <c r="L605" s="188">
        <v>5</v>
      </c>
      <c r="M605" s="186" t="s">
        <v>4758</v>
      </c>
      <c r="N605" s="188">
        <v>0</v>
      </c>
      <c r="O605" s="186" t="s">
        <v>4758</v>
      </c>
      <c r="P605" s="188">
        <v>1</v>
      </c>
      <c r="Q605" s="186" t="s">
        <v>3957</v>
      </c>
      <c r="R605" s="188" t="s">
        <v>747</v>
      </c>
      <c r="S605" s="186" t="s">
        <v>11646</v>
      </c>
      <c r="T605" s="188" t="s">
        <v>719</v>
      </c>
      <c r="U605" s="186" t="s">
        <v>11695</v>
      </c>
      <c r="V605" s="188" t="s">
        <v>3987</v>
      </c>
      <c r="W605" s="186" t="s">
        <v>3988</v>
      </c>
      <c r="X605" s="188" t="s">
        <v>768</v>
      </c>
      <c r="Y605" s="186" t="s">
        <v>4761</v>
      </c>
      <c r="Z605" s="186" t="str">
        <f t="shared" si="18"/>
        <v>5 Igualdad de genero</v>
      </c>
      <c r="AA605" s="188">
        <v>5.0999999999999996</v>
      </c>
      <c r="AB605" s="186" t="s">
        <v>4762</v>
      </c>
      <c r="AC605" s="186" t="str">
        <f t="shared" si="19"/>
        <v>5.1 Poner fin a todas las formas de discriminacion contra todas las mujeres y las niñas en todo el mundo</v>
      </c>
      <c r="AD605" s="163" t="s">
        <v>11356</v>
      </c>
      <c r="AE605" s="163" t="s">
        <v>11357</v>
      </c>
      <c r="AF605" s="163" t="s">
        <v>3991</v>
      </c>
      <c r="AG605" s="163" t="s">
        <v>11358</v>
      </c>
      <c r="AH605" s="162" t="s">
        <v>719</v>
      </c>
      <c r="AI605" s="163" t="s">
        <v>11359</v>
      </c>
      <c r="AJ605" s="163" t="s">
        <v>11093</v>
      </c>
      <c r="AK605" s="163" t="s">
        <v>4013</v>
      </c>
      <c r="AL605" s="163" t="s">
        <v>11360</v>
      </c>
      <c r="AM605" s="162" t="s">
        <v>3996</v>
      </c>
      <c r="AN605" s="162" t="s">
        <v>3997</v>
      </c>
      <c r="AO605" s="162" t="s">
        <v>3998</v>
      </c>
      <c r="AP605" s="162" t="s">
        <v>719</v>
      </c>
      <c r="AQ605" s="162" t="s">
        <v>10691</v>
      </c>
      <c r="AR605" s="163" t="s">
        <v>11361</v>
      </c>
      <c r="AS605" s="163" t="s">
        <v>11362</v>
      </c>
      <c r="AT605" s="163" t="s">
        <v>11363</v>
      </c>
      <c r="AU605" s="163" t="s">
        <v>11364</v>
      </c>
      <c r="AV605" s="163"/>
      <c r="AW605" s="163"/>
      <c r="AX605" s="163"/>
      <c r="AY605" s="163"/>
      <c r="AZ605" s="163"/>
      <c r="BA605" s="163"/>
      <c r="BB605" s="163"/>
      <c r="BC605" s="163"/>
      <c r="BD605" s="163"/>
      <c r="BE605" s="163"/>
      <c r="BF605" s="163"/>
      <c r="BG605" s="163"/>
      <c r="BH605" s="163"/>
      <c r="BI605" s="163"/>
      <c r="BJ605" s="163"/>
      <c r="BK605" s="163"/>
      <c r="BL605" s="163"/>
      <c r="BM605" s="163"/>
      <c r="BN605" s="163"/>
      <c r="BO605" s="163"/>
      <c r="BP605" s="163"/>
      <c r="BQ605" s="163"/>
      <c r="BR605" s="163"/>
      <c r="BS605" s="163"/>
      <c r="BT605" s="163"/>
      <c r="BU605" s="163"/>
      <c r="BV605" s="163"/>
    </row>
    <row r="606" spans="1:74" s="157" customFormat="1" ht="15.75" x14ac:dyDescent="0.25">
      <c r="A606" s="185" t="s">
        <v>627</v>
      </c>
      <c r="B606" s="186" t="s">
        <v>12453</v>
      </c>
      <c r="C606" s="186" t="s">
        <v>11495</v>
      </c>
      <c r="D606" s="186" t="s">
        <v>11496</v>
      </c>
      <c r="E606" s="186" t="s">
        <v>12454</v>
      </c>
      <c r="F606" s="186" t="s">
        <v>11497</v>
      </c>
      <c r="G606" s="185" t="s">
        <v>3862</v>
      </c>
      <c r="H606" s="187" t="s">
        <v>11623</v>
      </c>
      <c r="I606" s="185" t="s">
        <v>12457</v>
      </c>
      <c r="J606" s="188">
        <v>1</v>
      </c>
      <c r="K606" s="186" t="s">
        <v>4389</v>
      </c>
      <c r="L606" s="188">
        <v>5</v>
      </c>
      <c r="M606" s="186" t="s">
        <v>4758</v>
      </c>
      <c r="N606" s="188">
        <v>0</v>
      </c>
      <c r="O606" s="186" t="s">
        <v>4758</v>
      </c>
      <c r="P606" s="188">
        <v>1</v>
      </c>
      <c r="Q606" s="186" t="s">
        <v>3957</v>
      </c>
      <c r="R606" s="188" t="s">
        <v>747</v>
      </c>
      <c r="S606" s="186" t="s">
        <v>11646</v>
      </c>
      <c r="T606" s="188" t="s">
        <v>719</v>
      </c>
      <c r="U606" s="186" t="s">
        <v>11695</v>
      </c>
      <c r="V606" s="188" t="s">
        <v>4005</v>
      </c>
      <c r="W606" s="186" t="s">
        <v>4006</v>
      </c>
      <c r="X606" s="188" t="s">
        <v>768</v>
      </c>
      <c r="Y606" s="186" t="s">
        <v>4761</v>
      </c>
      <c r="Z606" s="186" t="str">
        <f t="shared" si="18"/>
        <v>5 Igualdad de genero</v>
      </c>
      <c r="AA606" s="188">
        <v>5.0999999999999996</v>
      </c>
      <c r="AB606" s="186" t="s">
        <v>4762</v>
      </c>
      <c r="AC606" s="186" t="str">
        <f t="shared" si="19"/>
        <v>5.1 Poner fin a todas las formas de discriminacion contra todas las mujeres y las niñas en todo el mundo</v>
      </c>
      <c r="AD606" s="163" t="s">
        <v>4728</v>
      </c>
      <c r="AE606" s="163" t="s">
        <v>11365</v>
      </c>
      <c r="AF606" s="163" t="s">
        <v>4204</v>
      </c>
      <c r="AG606" s="163" t="s">
        <v>11366</v>
      </c>
      <c r="AH606" s="162" t="s">
        <v>719</v>
      </c>
      <c r="AI606" s="163" t="s">
        <v>10086</v>
      </c>
      <c r="AJ606" s="163" t="s">
        <v>11367</v>
      </c>
      <c r="AK606" s="163" t="s">
        <v>4013</v>
      </c>
      <c r="AL606" s="163" t="s">
        <v>11368</v>
      </c>
      <c r="AM606" s="162" t="s">
        <v>3996</v>
      </c>
      <c r="AN606" s="162" t="s">
        <v>3997</v>
      </c>
      <c r="AO606" s="162" t="s">
        <v>3998</v>
      </c>
      <c r="AP606" s="162" t="s">
        <v>719</v>
      </c>
      <c r="AQ606" s="162" t="s">
        <v>10362</v>
      </c>
      <c r="AR606" s="163" t="s">
        <v>8580</v>
      </c>
      <c r="AS606" s="163" t="s">
        <v>8581</v>
      </c>
      <c r="AT606" s="163" t="s">
        <v>11363</v>
      </c>
      <c r="AU606" s="163" t="s">
        <v>11364</v>
      </c>
      <c r="AV606" s="163"/>
      <c r="AW606" s="163"/>
      <c r="AX606" s="163"/>
      <c r="AY606" s="163"/>
      <c r="AZ606" s="163"/>
      <c r="BA606" s="163"/>
      <c r="BB606" s="163"/>
      <c r="BC606" s="163"/>
      <c r="BD606" s="163"/>
      <c r="BE606" s="163"/>
      <c r="BF606" s="163"/>
      <c r="BG606" s="163"/>
      <c r="BH606" s="163"/>
      <c r="BI606" s="163"/>
      <c r="BJ606" s="163"/>
      <c r="BK606" s="163"/>
      <c r="BL606" s="163"/>
      <c r="BM606" s="163"/>
      <c r="BN606" s="163"/>
      <c r="BO606" s="163"/>
      <c r="BP606" s="163"/>
      <c r="BQ606" s="163"/>
      <c r="BR606" s="163"/>
      <c r="BS606" s="163"/>
      <c r="BT606" s="163"/>
      <c r="BU606" s="163"/>
      <c r="BV606" s="163"/>
    </row>
    <row r="607" spans="1:74" s="157" customFormat="1" ht="15.75" x14ac:dyDescent="0.25">
      <c r="A607" s="185" t="s">
        <v>627</v>
      </c>
      <c r="B607" s="186" t="s">
        <v>12453</v>
      </c>
      <c r="C607" s="186" t="s">
        <v>11495</v>
      </c>
      <c r="D607" s="186" t="s">
        <v>11496</v>
      </c>
      <c r="E607" s="186" t="s">
        <v>12454</v>
      </c>
      <c r="F607" s="186" t="s">
        <v>11497</v>
      </c>
      <c r="G607" s="185" t="s">
        <v>667</v>
      </c>
      <c r="H607" s="187" t="s">
        <v>11625</v>
      </c>
      <c r="I607" s="185" t="s">
        <v>3645</v>
      </c>
      <c r="J607" s="188">
        <v>5</v>
      </c>
      <c r="K607" s="186" t="s">
        <v>11626</v>
      </c>
      <c r="L607" s="188">
        <v>3</v>
      </c>
      <c r="M607" s="186" t="s">
        <v>7725</v>
      </c>
      <c r="N607" s="188">
        <v>3</v>
      </c>
      <c r="O607" s="186" t="s">
        <v>4021</v>
      </c>
      <c r="P607" s="188">
        <v>1</v>
      </c>
      <c r="Q607" s="186" t="s">
        <v>3957</v>
      </c>
      <c r="R607" s="188" t="s">
        <v>739</v>
      </c>
      <c r="S607" s="186" t="s">
        <v>11627</v>
      </c>
      <c r="T607" s="188" t="s">
        <v>720</v>
      </c>
      <c r="U607" s="186" t="s">
        <v>4020</v>
      </c>
      <c r="V607" s="188" t="s">
        <v>4022</v>
      </c>
      <c r="W607" s="186" t="s">
        <v>4023</v>
      </c>
      <c r="X607" s="188" t="s">
        <v>2870</v>
      </c>
      <c r="Y607" s="186" t="s">
        <v>4024</v>
      </c>
      <c r="Z607" s="186" t="str">
        <f t="shared" si="18"/>
        <v>11 Ciudades y comunidades sostenibles</v>
      </c>
      <c r="AA607" s="188">
        <v>11.5</v>
      </c>
      <c r="AB607" s="186" t="s">
        <v>4025</v>
      </c>
      <c r="AC607" s="186" t="str">
        <f t="shared" si="19"/>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607" s="163" t="s">
        <v>11369</v>
      </c>
      <c r="AE607" s="163" t="s">
        <v>11370</v>
      </c>
      <c r="AF607" s="163" t="s">
        <v>11323</v>
      </c>
      <c r="AG607" s="163" t="s">
        <v>11371</v>
      </c>
      <c r="AH607" s="162" t="s">
        <v>719</v>
      </c>
      <c r="AI607" s="163" t="s">
        <v>11106</v>
      </c>
      <c r="AJ607" s="163" t="s">
        <v>11107</v>
      </c>
      <c r="AK607" s="163" t="s">
        <v>3968</v>
      </c>
      <c r="AL607" s="163" t="s">
        <v>11372</v>
      </c>
      <c r="AM607" s="162" t="s">
        <v>3996</v>
      </c>
      <c r="AN607" s="162" t="s">
        <v>3997</v>
      </c>
      <c r="AO607" s="162" t="s">
        <v>3998</v>
      </c>
      <c r="AP607" s="162" t="s">
        <v>719</v>
      </c>
      <c r="AQ607" s="162" t="s">
        <v>8790</v>
      </c>
      <c r="AR607" s="163" t="s">
        <v>11373</v>
      </c>
      <c r="AS607" s="163" t="s">
        <v>11374</v>
      </c>
      <c r="AT607" s="163" t="s">
        <v>11363</v>
      </c>
      <c r="AU607" s="163" t="s">
        <v>11364</v>
      </c>
      <c r="AV607" s="163" t="s">
        <v>10661</v>
      </c>
      <c r="AW607" s="163" t="s">
        <v>11363</v>
      </c>
      <c r="AX607" s="163" t="s">
        <v>11364</v>
      </c>
      <c r="AY607" s="163"/>
      <c r="AZ607" s="163"/>
      <c r="BA607" s="163"/>
      <c r="BB607" s="163"/>
      <c r="BC607" s="163"/>
      <c r="BD607" s="163"/>
      <c r="BE607" s="163"/>
      <c r="BF607" s="163"/>
      <c r="BG607" s="163"/>
      <c r="BH607" s="163"/>
      <c r="BI607" s="163"/>
      <c r="BJ607" s="163"/>
      <c r="BK607" s="163"/>
      <c r="BL607" s="163"/>
      <c r="BM607" s="163"/>
      <c r="BN607" s="163"/>
      <c r="BO607" s="163"/>
      <c r="BP607" s="163"/>
      <c r="BQ607" s="163"/>
      <c r="BR607" s="163"/>
      <c r="BS607" s="163"/>
      <c r="BT607" s="163"/>
      <c r="BU607" s="163"/>
      <c r="BV607" s="163"/>
    </row>
    <row r="608" spans="1:74" s="157" customFormat="1" ht="15.75" x14ac:dyDescent="0.25">
      <c r="A608" s="185" t="s">
        <v>627</v>
      </c>
      <c r="B608" s="186" t="s">
        <v>12453</v>
      </c>
      <c r="C608" s="186" t="s">
        <v>11495</v>
      </c>
      <c r="D608" s="186" t="s">
        <v>11496</v>
      </c>
      <c r="E608" s="186" t="s">
        <v>12454</v>
      </c>
      <c r="F608" s="186" t="s">
        <v>11497</v>
      </c>
      <c r="G608" s="185" t="s">
        <v>670</v>
      </c>
      <c r="H608" s="187" t="s">
        <v>12458</v>
      </c>
      <c r="I608" s="185" t="s">
        <v>3648</v>
      </c>
      <c r="J608" s="188">
        <v>1</v>
      </c>
      <c r="K608" s="186" t="s">
        <v>4389</v>
      </c>
      <c r="L608" s="188">
        <v>5</v>
      </c>
      <c r="M608" s="186" t="s">
        <v>4758</v>
      </c>
      <c r="N608" s="188">
        <v>0</v>
      </c>
      <c r="O608" s="186" t="s">
        <v>4758</v>
      </c>
      <c r="P608" s="188">
        <v>2</v>
      </c>
      <c r="Q608" s="186" t="s">
        <v>11668</v>
      </c>
      <c r="R608" s="188" t="s">
        <v>739</v>
      </c>
      <c r="S608" s="186" t="s">
        <v>11704</v>
      </c>
      <c r="T608" s="188" t="s">
        <v>719</v>
      </c>
      <c r="U608" s="186" t="s">
        <v>11704</v>
      </c>
      <c r="V608" s="188" t="s">
        <v>11499</v>
      </c>
      <c r="W608" s="186" t="s">
        <v>11500</v>
      </c>
      <c r="X608" s="188" t="s">
        <v>768</v>
      </c>
      <c r="Y608" s="186" t="s">
        <v>4761</v>
      </c>
      <c r="Z608" s="186" t="str">
        <f t="shared" si="18"/>
        <v>5 Igualdad de genero</v>
      </c>
      <c r="AA608" s="188">
        <v>5.5</v>
      </c>
      <c r="AB608" s="186" t="s">
        <v>8088</v>
      </c>
      <c r="AC608" s="186" t="str">
        <f t="shared" si="19"/>
        <v>5.5 Asegurar la participacion plena y efectiva de las mujeres y la igualdad de oportunidades de liderazgo a todos los niveles decisorios en la vida politica, economica y publica</v>
      </c>
      <c r="AD608" s="163" t="s">
        <v>11378</v>
      </c>
      <c r="AE608" s="163" t="s">
        <v>11379</v>
      </c>
      <c r="AF608" s="163" t="s">
        <v>11380</v>
      </c>
      <c r="AG608" s="163" t="s">
        <v>11381</v>
      </c>
      <c r="AH608" s="162" t="s">
        <v>719</v>
      </c>
      <c r="AI608" s="163" t="s">
        <v>11382</v>
      </c>
      <c r="AJ608" s="163" t="s">
        <v>11383</v>
      </c>
      <c r="AK608" s="163" t="s">
        <v>3968</v>
      </c>
      <c r="AL608" s="163" t="s">
        <v>11384</v>
      </c>
      <c r="AM608" s="162" t="s">
        <v>4309</v>
      </c>
      <c r="AN608" s="162" t="s">
        <v>11385</v>
      </c>
      <c r="AO608" s="162" t="s">
        <v>4111</v>
      </c>
      <c r="AP608" s="162" t="s">
        <v>719</v>
      </c>
      <c r="AQ608" s="162" t="s">
        <v>11386</v>
      </c>
      <c r="AR608" s="163" t="s">
        <v>11387</v>
      </c>
      <c r="AS608" s="163" t="s">
        <v>11388</v>
      </c>
      <c r="AT608" s="163" t="s">
        <v>11389</v>
      </c>
      <c r="AU608" s="163" t="s">
        <v>11390</v>
      </c>
      <c r="AV608" s="163" t="s">
        <v>11391</v>
      </c>
      <c r="AW608" s="163" t="s">
        <v>11392</v>
      </c>
      <c r="AX608" s="163" t="s">
        <v>11393</v>
      </c>
      <c r="AY608" s="163"/>
      <c r="AZ608" s="163"/>
      <c r="BA608" s="163"/>
      <c r="BB608" s="163"/>
      <c r="BC608" s="163"/>
      <c r="BD608" s="163"/>
      <c r="BE608" s="163"/>
      <c r="BF608" s="163"/>
      <c r="BG608" s="163"/>
      <c r="BH608" s="163"/>
      <c r="BI608" s="163"/>
      <c r="BJ608" s="163"/>
      <c r="BK608" s="163"/>
      <c r="BL608" s="163"/>
      <c r="BM608" s="163"/>
      <c r="BN608" s="163"/>
      <c r="BO608" s="163"/>
      <c r="BP608" s="163"/>
      <c r="BQ608" s="163"/>
      <c r="BR608" s="163"/>
      <c r="BS608" s="163"/>
      <c r="BT608" s="163"/>
      <c r="BU608" s="163"/>
      <c r="BV608" s="163"/>
    </row>
    <row r="609" spans="1:74" s="157" customFormat="1" ht="15.75" x14ac:dyDescent="0.25">
      <c r="A609" s="185" t="s">
        <v>627</v>
      </c>
      <c r="B609" s="186" t="s">
        <v>12453</v>
      </c>
      <c r="C609" s="186" t="s">
        <v>11495</v>
      </c>
      <c r="D609" s="186" t="s">
        <v>11496</v>
      </c>
      <c r="E609" s="186" t="s">
        <v>12454</v>
      </c>
      <c r="F609" s="186" t="s">
        <v>11497</v>
      </c>
      <c r="G609" s="185" t="s">
        <v>693</v>
      </c>
      <c r="H609" s="187" t="s">
        <v>12459</v>
      </c>
      <c r="I609" s="185" t="s">
        <v>3644</v>
      </c>
      <c r="J609" s="188">
        <v>1</v>
      </c>
      <c r="K609" s="186" t="s">
        <v>4389</v>
      </c>
      <c r="L609" s="188">
        <v>5</v>
      </c>
      <c r="M609" s="186" t="s">
        <v>4758</v>
      </c>
      <c r="N609" s="188">
        <v>0</v>
      </c>
      <c r="O609" s="186" t="s">
        <v>4758</v>
      </c>
      <c r="P609" s="188">
        <v>2</v>
      </c>
      <c r="Q609" s="186" t="s">
        <v>11668</v>
      </c>
      <c r="R609" s="188" t="s">
        <v>746</v>
      </c>
      <c r="S609" s="186" t="s">
        <v>11687</v>
      </c>
      <c r="T609" s="188" t="s">
        <v>747</v>
      </c>
      <c r="U609" s="186" t="s">
        <v>11701</v>
      </c>
      <c r="V609" s="188" t="s">
        <v>11501</v>
      </c>
      <c r="W609" s="186" t="s">
        <v>11498</v>
      </c>
      <c r="X609" s="188" t="s">
        <v>768</v>
      </c>
      <c r="Y609" s="186" t="s">
        <v>4761</v>
      </c>
      <c r="Z609" s="186" t="str">
        <f t="shared" si="18"/>
        <v>5 Igualdad de genero</v>
      </c>
      <c r="AA609" s="188">
        <v>5.2</v>
      </c>
      <c r="AB609" s="186" t="s">
        <v>10715</v>
      </c>
      <c r="AC609" s="186" t="str">
        <f t="shared" si="19"/>
        <v>5.2 Eliminar todas las formas de violencia contra todas las mujeres y las niñas en los ambitos publico y privado, incluidas la trata y la explotacion sexual y otros tipos de explotacion</v>
      </c>
      <c r="AD609" s="163" t="s">
        <v>11394</v>
      </c>
      <c r="AE609" s="163" t="s">
        <v>11395</v>
      </c>
      <c r="AF609" s="163" t="s">
        <v>3991</v>
      </c>
      <c r="AG609" s="163" t="s">
        <v>11396</v>
      </c>
      <c r="AH609" s="162" t="s">
        <v>719</v>
      </c>
      <c r="AI609" s="163" t="s">
        <v>11397</v>
      </c>
      <c r="AJ609" s="163" t="s">
        <v>11093</v>
      </c>
      <c r="AK609" s="163" t="s">
        <v>4013</v>
      </c>
      <c r="AL609" s="163" t="s">
        <v>11398</v>
      </c>
      <c r="AM609" s="162" t="s">
        <v>4309</v>
      </c>
      <c r="AN609" s="162" t="s">
        <v>3997</v>
      </c>
      <c r="AO609" s="162" t="s">
        <v>4219</v>
      </c>
      <c r="AP609" s="162" t="s">
        <v>719</v>
      </c>
      <c r="AQ609" s="162" t="s">
        <v>10691</v>
      </c>
      <c r="AR609" s="163" t="s">
        <v>11399</v>
      </c>
      <c r="AS609" s="163" t="s">
        <v>11400</v>
      </c>
      <c r="AT609" s="163" t="s">
        <v>11401</v>
      </c>
      <c r="AU609" s="163" t="s">
        <v>5897</v>
      </c>
      <c r="AV609" s="163"/>
      <c r="AW609" s="163"/>
      <c r="AX609" s="163"/>
      <c r="AY609" s="163"/>
      <c r="AZ609" s="163"/>
      <c r="BA609" s="163"/>
      <c r="BB609" s="163"/>
      <c r="BC609" s="163"/>
      <c r="BD609" s="163"/>
      <c r="BE609" s="163"/>
      <c r="BF609" s="163"/>
      <c r="BG609" s="163"/>
      <c r="BH609" s="163"/>
      <c r="BI609" s="163"/>
      <c r="BJ609" s="163"/>
      <c r="BK609" s="163"/>
      <c r="BL609" s="163"/>
      <c r="BM609" s="163"/>
      <c r="BN609" s="163"/>
      <c r="BO609" s="163"/>
      <c r="BP609" s="163"/>
      <c r="BQ609" s="163"/>
      <c r="BR609" s="163"/>
      <c r="BS609" s="163"/>
      <c r="BT609" s="163"/>
      <c r="BU609" s="163"/>
      <c r="BV609" s="163"/>
    </row>
    <row r="610" spans="1:74" s="157" customFormat="1" ht="15.75" x14ac:dyDescent="0.25">
      <c r="A610" s="185" t="s">
        <v>3793</v>
      </c>
      <c r="B610" s="186" t="s">
        <v>12460</v>
      </c>
      <c r="C610" s="186" t="s">
        <v>7543</v>
      </c>
      <c r="D610" s="186" t="s">
        <v>12461</v>
      </c>
      <c r="E610" s="186" t="s">
        <v>7544</v>
      </c>
      <c r="F610" s="186" t="s">
        <v>7545</v>
      </c>
      <c r="G610" s="185" t="s">
        <v>666</v>
      </c>
      <c r="H610" s="187" t="s">
        <v>11619</v>
      </c>
      <c r="I610" s="185" t="s">
        <v>3792</v>
      </c>
      <c r="J610" s="185">
        <v>6</v>
      </c>
      <c r="K610" s="186" t="s">
        <v>11620</v>
      </c>
      <c r="L610" s="185">
        <v>4</v>
      </c>
      <c r="M610" s="186" t="s">
        <v>11635</v>
      </c>
      <c r="N610" s="185">
        <v>1</v>
      </c>
      <c r="O610" s="186" t="s">
        <v>4122</v>
      </c>
      <c r="P610" s="185">
        <v>1</v>
      </c>
      <c r="Q610" s="186" t="s">
        <v>3957</v>
      </c>
      <c r="R610" s="185" t="s">
        <v>728</v>
      </c>
      <c r="S610" s="186" t="s">
        <v>11622</v>
      </c>
      <c r="T610" s="185" t="s">
        <v>720</v>
      </c>
      <c r="U610" s="186" t="s">
        <v>11656</v>
      </c>
      <c r="V610" s="185" t="s">
        <v>3987</v>
      </c>
      <c r="W610" s="186" t="s">
        <v>3988</v>
      </c>
      <c r="X610" s="185" t="s">
        <v>2481</v>
      </c>
      <c r="Y610" s="186" t="s">
        <v>4560</v>
      </c>
      <c r="Z610" s="186" t="str">
        <f t="shared" si="18"/>
        <v>10 Reduccion de las desigualdades</v>
      </c>
      <c r="AA610" s="185">
        <v>10.3</v>
      </c>
      <c r="AB610" s="186" t="s">
        <v>5773</v>
      </c>
      <c r="AC610" s="186" t="str">
        <f t="shared" si="19"/>
        <v>10.3 Garantizar la igualdad de oportunidades y reducir la desigualdad de resultados, incluso eliminando las leyes, politicas y practicas discriminatorias y promoviendo legislaciones, politicas y medidas adecuadas a ese respecto</v>
      </c>
      <c r="AD610" s="163" t="s">
        <v>4728</v>
      </c>
      <c r="AE610" s="163" t="s">
        <v>11402</v>
      </c>
      <c r="AF610" s="163" t="s">
        <v>4204</v>
      </c>
      <c r="AG610" s="163" t="s">
        <v>11403</v>
      </c>
      <c r="AH610" s="162" t="s">
        <v>719</v>
      </c>
      <c r="AI610" s="163" t="s">
        <v>10086</v>
      </c>
      <c r="AJ610" s="163" t="s">
        <v>11404</v>
      </c>
      <c r="AK610" s="163" t="s">
        <v>4013</v>
      </c>
      <c r="AL610" s="163" t="s">
        <v>8779</v>
      </c>
      <c r="AM610" s="162" t="s">
        <v>3996</v>
      </c>
      <c r="AN610" s="162" t="s">
        <v>3997</v>
      </c>
      <c r="AO610" s="162" t="s">
        <v>3998</v>
      </c>
      <c r="AP610" s="162" t="s">
        <v>719</v>
      </c>
      <c r="AQ610" s="162" t="s">
        <v>10362</v>
      </c>
      <c r="AR610" s="163" t="s">
        <v>11405</v>
      </c>
      <c r="AS610" s="163" t="s">
        <v>8581</v>
      </c>
      <c r="AT610" s="163" t="s">
        <v>11406</v>
      </c>
      <c r="AU610" s="163" t="s">
        <v>11407</v>
      </c>
      <c r="AV610" s="163"/>
      <c r="AW610" s="163"/>
      <c r="AX610" s="163"/>
      <c r="AY610" s="163"/>
      <c r="AZ610" s="163"/>
      <c r="BA610" s="163"/>
      <c r="BB610" s="163"/>
      <c r="BC610" s="163"/>
      <c r="BD610" s="163"/>
      <c r="BE610" s="163"/>
      <c r="BF610" s="163"/>
      <c r="BG610" s="163"/>
      <c r="BH610" s="163"/>
      <c r="BI610" s="163"/>
      <c r="BJ610" s="163"/>
      <c r="BK610" s="163"/>
      <c r="BL610" s="163"/>
      <c r="BM610" s="163"/>
      <c r="BN610" s="163"/>
      <c r="BO610" s="163"/>
      <c r="BP610" s="163"/>
      <c r="BQ610" s="163"/>
      <c r="BR610" s="163"/>
      <c r="BS610" s="163"/>
      <c r="BT610" s="163"/>
      <c r="BU610" s="163"/>
      <c r="BV610" s="163"/>
    </row>
    <row r="611" spans="1:74" s="157" customFormat="1" ht="15.75" x14ac:dyDescent="0.25">
      <c r="A611" s="185" t="s">
        <v>3793</v>
      </c>
      <c r="B611" s="186" t="s">
        <v>12460</v>
      </c>
      <c r="C611" s="186" t="s">
        <v>7543</v>
      </c>
      <c r="D611" s="186" t="s">
        <v>12461</v>
      </c>
      <c r="E611" s="186" t="s">
        <v>7544</v>
      </c>
      <c r="F611" s="186" t="s">
        <v>7545</v>
      </c>
      <c r="G611" s="185" t="s">
        <v>3862</v>
      </c>
      <c r="H611" s="187" t="s">
        <v>11623</v>
      </c>
      <c r="I611" s="185" t="s">
        <v>12462</v>
      </c>
      <c r="J611" s="185">
        <v>6</v>
      </c>
      <c r="K611" s="186" t="s">
        <v>11620</v>
      </c>
      <c r="L611" s="185">
        <v>3</v>
      </c>
      <c r="M611" s="186" t="s">
        <v>11621</v>
      </c>
      <c r="N611" s="185">
        <v>1</v>
      </c>
      <c r="O611" s="186" t="s">
        <v>3956</v>
      </c>
      <c r="P611" s="185">
        <v>1</v>
      </c>
      <c r="Q611" s="186" t="s">
        <v>3957</v>
      </c>
      <c r="R611" s="185" t="s">
        <v>728</v>
      </c>
      <c r="S611" s="186" t="s">
        <v>11622</v>
      </c>
      <c r="T611" s="185" t="s">
        <v>720</v>
      </c>
      <c r="U611" s="186" t="s">
        <v>11656</v>
      </c>
      <c r="V611" s="185" t="s">
        <v>4005</v>
      </c>
      <c r="W611" s="186" t="s">
        <v>4006</v>
      </c>
      <c r="X611" s="185" t="s">
        <v>2481</v>
      </c>
      <c r="Y611" s="186" t="s">
        <v>4560</v>
      </c>
      <c r="Z611" s="186" t="str">
        <f t="shared" si="18"/>
        <v>10 Reduccion de las desigualdades</v>
      </c>
      <c r="AA611" s="185">
        <v>10.3</v>
      </c>
      <c r="AB611" s="186" t="s">
        <v>5773</v>
      </c>
      <c r="AC611" s="186" t="str">
        <f t="shared" si="19"/>
        <v>10.3 Garantizar la igualdad de oportunidades y reducir la desigualdad de resultados, incluso eliminando las leyes, politicas y practicas discriminatorias y promoviendo legislaciones, politicas y medidas adecuadas a ese respecto</v>
      </c>
      <c r="AD611" s="163" t="s">
        <v>11408</v>
      </c>
      <c r="AE611" s="163" t="s">
        <v>11409</v>
      </c>
      <c r="AF611" s="163" t="s">
        <v>11410</v>
      </c>
      <c r="AG611" s="163" t="s">
        <v>11411</v>
      </c>
      <c r="AH611" s="162" t="s">
        <v>719</v>
      </c>
      <c r="AI611" s="163" t="s">
        <v>11106</v>
      </c>
      <c r="AJ611" s="163" t="s">
        <v>11107</v>
      </c>
      <c r="AK611" s="163" t="s">
        <v>3968</v>
      </c>
      <c r="AL611" s="163" t="s">
        <v>11108</v>
      </c>
      <c r="AM611" s="162" t="s">
        <v>3996</v>
      </c>
      <c r="AN611" s="162" t="s">
        <v>3997</v>
      </c>
      <c r="AO611" s="162" t="s">
        <v>3998</v>
      </c>
      <c r="AP611" s="162" t="s">
        <v>719</v>
      </c>
      <c r="AQ611" s="162" t="s">
        <v>8790</v>
      </c>
      <c r="AR611" s="163" t="s">
        <v>11412</v>
      </c>
      <c r="AS611" s="163" t="s">
        <v>11413</v>
      </c>
      <c r="AT611" s="163" t="s">
        <v>11401</v>
      </c>
      <c r="AU611" s="163" t="s">
        <v>5897</v>
      </c>
      <c r="AV611" s="163" t="s">
        <v>10661</v>
      </c>
      <c r="AW611" s="163" t="s">
        <v>11401</v>
      </c>
      <c r="AX611" s="163" t="s">
        <v>5897</v>
      </c>
      <c r="AY611" s="163"/>
      <c r="AZ611" s="163"/>
      <c r="BA611" s="163"/>
      <c r="BB611" s="163"/>
      <c r="BC611" s="163"/>
      <c r="BD611" s="163"/>
      <c r="BE611" s="163"/>
      <c r="BF611" s="163"/>
      <c r="BG611" s="163"/>
      <c r="BH611" s="163"/>
      <c r="BI611" s="163"/>
      <c r="BJ611" s="163"/>
      <c r="BK611" s="163"/>
      <c r="BL611" s="163"/>
      <c r="BM611" s="163"/>
      <c r="BN611" s="163"/>
      <c r="BO611" s="163"/>
      <c r="BP611" s="163"/>
      <c r="BQ611" s="163"/>
      <c r="BR611" s="163"/>
      <c r="BS611" s="163"/>
      <c r="BT611" s="163"/>
      <c r="BU611" s="163"/>
      <c r="BV611" s="163"/>
    </row>
    <row r="612" spans="1:74" s="157" customFormat="1" ht="15.75" x14ac:dyDescent="0.25">
      <c r="A612" s="185" t="s">
        <v>3793</v>
      </c>
      <c r="B612" s="186" t="s">
        <v>12460</v>
      </c>
      <c r="C612" s="186" t="s">
        <v>7543</v>
      </c>
      <c r="D612" s="186" t="s">
        <v>12461</v>
      </c>
      <c r="E612" s="186" t="s">
        <v>7544</v>
      </c>
      <c r="F612" s="186" t="s">
        <v>7545</v>
      </c>
      <c r="G612" s="185" t="s">
        <v>667</v>
      </c>
      <c r="H612" s="187" t="s">
        <v>11625</v>
      </c>
      <c r="I612" s="185" t="s">
        <v>12463</v>
      </c>
      <c r="J612" s="188">
        <v>5</v>
      </c>
      <c r="K612" s="186" t="s">
        <v>11626</v>
      </c>
      <c r="L612" s="188">
        <v>3</v>
      </c>
      <c r="M612" s="186" t="s">
        <v>7725</v>
      </c>
      <c r="N612" s="188">
        <v>3</v>
      </c>
      <c r="O612" s="186" t="s">
        <v>4021</v>
      </c>
      <c r="P612" s="188">
        <v>1</v>
      </c>
      <c r="Q612" s="186" t="s">
        <v>3957</v>
      </c>
      <c r="R612" s="188" t="s">
        <v>739</v>
      </c>
      <c r="S612" s="186" t="s">
        <v>11627</v>
      </c>
      <c r="T612" s="188" t="s">
        <v>720</v>
      </c>
      <c r="U612" s="186" t="s">
        <v>4020</v>
      </c>
      <c r="V612" s="188" t="s">
        <v>4022</v>
      </c>
      <c r="W612" s="186" t="s">
        <v>4023</v>
      </c>
      <c r="X612" s="188" t="s">
        <v>2870</v>
      </c>
      <c r="Y612" s="186" t="s">
        <v>4024</v>
      </c>
      <c r="Z612" s="186" t="str">
        <f t="shared" si="18"/>
        <v>11 Ciudades y comunidades sostenibles</v>
      </c>
      <c r="AA612" s="188">
        <v>11.5</v>
      </c>
      <c r="AB612" s="186" t="s">
        <v>4025</v>
      </c>
      <c r="AC612" s="186" t="str">
        <f t="shared" si="19"/>
        <v>11.5 De aqui a 2030, reducir significativamente el numero de muertes causadas por los desastres, incluidos los relacionados con el agua, y de personas afectadas por ellos, y reducir considerablemente las perdidas economicas directas provocadas por los desastres en comparacion con el producto interno bruto mundial, haciendo especial hincapie en la proteccion de los pobres y las personas en situaciones de vulnerabilidad</v>
      </c>
      <c r="AD612" s="163" t="s">
        <v>11419</v>
      </c>
      <c r="AE612" s="163" t="s">
        <v>11420</v>
      </c>
      <c r="AF612" s="163" t="s">
        <v>11421</v>
      </c>
      <c r="AG612" s="163" t="s">
        <v>11422</v>
      </c>
      <c r="AH612" s="162" t="s">
        <v>719</v>
      </c>
      <c r="AI612" s="163" t="s">
        <v>11423</v>
      </c>
      <c r="AJ612" s="163" t="s">
        <v>11424</v>
      </c>
      <c r="AK612" s="163" t="s">
        <v>3968</v>
      </c>
      <c r="AL612" s="163" t="s">
        <v>11425</v>
      </c>
      <c r="AM612" s="162" t="s">
        <v>3996</v>
      </c>
      <c r="AN612" s="162" t="s">
        <v>3997</v>
      </c>
      <c r="AO612" s="162" t="s">
        <v>3998</v>
      </c>
      <c r="AP612" s="162" t="s">
        <v>719</v>
      </c>
      <c r="AQ612" s="162" t="s">
        <v>11426</v>
      </c>
      <c r="AR612" s="163" t="s">
        <v>11427</v>
      </c>
      <c r="AS612" s="163" t="s">
        <v>11428</v>
      </c>
      <c r="AT612" s="163" t="s">
        <v>11429</v>
      </c>
      <c r="AU612" s="163" t="s">
        <v>11430</v>
      </c>
      <c r="AV612" s="163" t="s">
        <v>11431</v>
      </c>
      <c r="AW612" s="163" t="s">
        <v>11429</v>
      </c>
      <c r="AX612" s="163" t="s">
        <v>11430</v>
      </c>
      <c r="AY612" s="163" t="s">
        <v>11432</v>
      </c>
      <c r="AZ612" s="163" t="s">
        <v>11433</v>
      </c>
      <c r="BA612" s="163" t="s">
        <v>11434</v>
      </c>
      <c r="BB612" s="163"/>
      <c r="BC612" s="163"/>
      <c r="BD612" s="163"/>
      <c r="BE612" s="163"/>
      <c r="BF612" s="163"/>
      <c r="BG612" s="163"/>
      <c r="BH612" s="163"/>
      <c r="BI612" s="163"/>
      <c r="BJ612" s="163"/>
      <c r="BK612" s="163"/>
      <c r="BL612" s="163"/>
      <c r="BM612" s="163"/>
      <c r="BN612" s="163"/>
      <c r="BO612" s="163"/>
      <c r="BP612" s="163"/>
      <c r="BQ612" s="163"/>
      <c r="BR612" s="163"/>
      <c r="BS612" s="163"/>
      <c r="BT612" s="163"/>
      <c r="BU612" s="163"/>
      <c r="BV612" s="163"/>
    </row>
    <row r="613" spans="1:74" s="157" customFormat="1" ht="15.75" x14ac:dyDescent="0.25">
      <c r="A613" s="185" t="s">
        <v>3793</v>
      </c>
      <c r="B613" s="186" t="s">
        <v>12460</v>
      </c>
      <c r="C613" s="186" t="s">
        <v>7543</v>
      </c>
      <c r="D613" s="186" t="s">
        <v>12461</v>
      </c>
      <c r="E613" s="186" t="s">
        <v>7544</v>
      </c>
      <c r="F613" s="186" t="s">
        <v>7545</v>
      </c>
      <c r="G613" s="185" t="s">
        <v>3802</v>
      </c>
      <c r="H613" s="187" t="s">
        <v>12464</v>
      </c>
      <c r="I613" s="185" t="s">
        <v>3798</v>
      </c>
      <c r="J613" s="185">
        <v>6</v>
      </c>
      <c r="K613" s="186" t="s">
        <v>11620</v>
      </c>
      <c r="L613" s="185">
        <v>3</v>
      </c>
      <c r="M613" s="186" t="s">
        <v>11621</v>
      </c>
      <c r="N613" s="185">
        <v>1</v>
      </c>
      <c r="O613" s="186" t="s">
        <v>3956</v>
      </c>
      <c r="P613" s="185">
        <v>1</v>
      </c>
      <c r="Q613" s="186" t="s">
        <v>3957</v>
      </c>
      <c r="R613" s="185" t="s">
        <v>728</v>
      </c>
      <c r="S613" s="186" t="s">
        <v>11622</v>
      </c>
      <c r="T613" s="185" t="s">
        <v>720</v>
      </c>
      <c r="U613" s="186" t="s">
        <v>11656</v>
      </c>
      <c r="V613" s="185" t="s">
        <v>7557</v>
      </c>
      <c r="W613" s="186" t="s">
        <v>7558</v>
      </c>
      <c r="X613" s="185" t="s">
        <v>2481</v>
      </c>
      <c r="Y613" s="186" t="s">
        <v>4560</v>
      </c>
      <c r="Z613" s="186" t="str">
        <f t="shared" si="18"/>
        <v>10 Reduccion de las desigualdades</v>
      </c>
      <c r="AA613" s="185">
        <v>10.3</v>
      </c>
      <c r="AB613" s="186" t="s">
        <v>5773</v>
      </c>
      <c r="AC613" s="186" t="str">
        <f t="shared" si="19"/>
        <v>10.3 Garantizar la igualdad de oportunidades y reducir la desigualdad de resultados, incluso eliminando las leyes, politicas y practicas discriminatorias y promoviendo legislaciones, politicas y medidas adecuadas a ese respecto</v>
      </c>
      <c r="AD613" s="163" t="s">
        <v>11435</v>
      </c>
      <c r="AE613" s="163" t="s">
        <v>11436</v>
      </c>
      <c r="AF613" s="163" t="s">
        <v>7457</v>
      </c>
      <c r="AG613" s="163" t="s">
        <v>11437</v>
      </c>
      <c r="AH613" s="162" t="s">
        <v>719</v>
      </c>
      <c r="AI613" s="163" t="s">
        <v>11438</v>
      </c>
      <c r="AJ613" s="163" t="s">
        <v>11093</v>
      </c>
      <c r="AK613" s="163" t="s">
        <v>4013</v>
      </c>
      <c r="AL613" s="163" t="s">
        <v>11439</v>
      </c>
      <c r="AM613" s="162" t="s">
        <v>3996</v>
      </c>
      <c r="AN613" s="162" t="s">
        <v>3997</v>
      </c>
      <c r="AO613" s="162" t="s">
        <v>3998</v>
      </c>
      <c r="AP613" s="162" t="s">
        <v>719</v>
      </c>
      <c r="AQ613" s="162" t="s">
        <v>10691</v>
      </c>
      <c r="AR613" s="163" t="s">
        <v>11440</v>
      </c>
      <c r="AS613" s="163" t="s">
        <v>11441</v>
      </c>
      <c r="AT613" s="163" t="s">
        <v>11442</v>
      </c>
      <c r="AU613" s="163" t="s">
        <v>5728</v>
      </c>
      <c r="AV613" s="163"/>
      <c r="AW613" s="163"/>
      <c r="AX613" s="163"/>
      <c r="AY613" s="163"/>
      <c r="AZ613" s="163"/>
      <c r="BA613" s="163"/>
      <c r="BB613" s="163"/>
      <c r="BC613" s="163"/>
      <c r="BD613" s="163"/>
      <c r="BE613" s="163"/>
      <c r="BF613" s="163"/>
      <c r="BG613" s="163"/>
      <c r="BH613" s="163"/>
      <c r="BI613" s="163"/>
      <c r="BJ613" s="163"/>
      <c r="BK613" s="163"/>
      <c r="BL613" s="163"/>
      <c r="BM613" s="163"/>
      <c r="BN613" s="163"/>
      <c r="BO613" s="163"/>
      <c r="BP613" s="163"/>
      <c r="BQ613" s="163"/>
      <c r="BR613" s="163"/>
      <c r="BS613" s="163"/>
      <c r="BT613" s="163"/>
      <c r="BU613" s="163"/>
      <c r="BV613" s="163"/>
    </row>
    <row r="614" spans="1:74" s="157" customFormat="1" ht="15.75" x14ac:dyDescent="0.25">
      <c r="A614" s="162"/>
      <c r="B614" s="163"/>
      <c r="C614" s="163"/>
      <c r="D614" s="163"/>
      <c r="E614" s="163"/>
      <c r="F614" s="163"/>
      <c r="G614" s="162"/>
      <c r="H614" s="163"/>
      <c r="I614" s="159"/>
      <c r="J614" s="163"/>
      <c r="K614" s="162"/>
      <c r="L614" s="163"/>
      <c r="M614" s="162"/>
      <c r="N614" s="163"/>
      <c r="O614" s="162"/>
      <c r="P614" s="163"/>
      <c r="Q614" s="162"/>
      <c r="R614" s="163"/>
      <c r="S614" s="162"/>
      <c r="T614" s="163"/>
      <c r="U614" s="162"/>
      <c r="V614" s="163"/>
      <c r="W614" s="162"/>
      <c r="X614" s="163"/>
      <c r="Y614" s="163"/>
      <c r="Z614" s="166"/>
      <c r="AA614" s="163"/>
      <c r="AB614" s="162"/>
      <c r="AC614" s="163"/>
      <c r="AD614" s="163"/>
      <c r="AE614" s="163"/>
      <c r="AF614" s="163"/>
      <c r="AG614" s="163"/>
      <c r="AH614" s="162"/>
      <c r="AI614" s="163"/>
      <c r="AJ614" s="163"/>
      <c r="AK614" s="163"/>
      <c r="AL614" s="163"/>
      <c r="AM614" s="162"/>
      <c r="AN614" s="162"/>
      <c r="AO614" s="162"/>
      <c r="AP614" s="162"/>
      <c r="AQ614" s="162"/>
      <c r="AR614" s="163"/>
      <c r="AS614" s="163"/>
      <c r="AT614" s="163"/>
      <c r="AU614" s="163"/>
      <c r="AV614" s="163"/>
      <c r="AW614" s="163"/>
      <c r="AX614" s="163"/>
      <c r="AY614" s="163"/>
      <c r="AZ614" s="163"/>
      <c r="BA614" s="163"/>
      <c r="BB614" s="163"/>
      <c r="BC614" s="163"/>
      <c r="BD614" s="163"/>
      <c r="BE614" s="163"/>
      <c r="BF614" s="163"/>
      <c r="BG614" s="163"/>
      <c r="BH614" s="163"/>
      <c r="BI614" s="163"/>
      <c r="BJ614" s="163"/>
      <c r="BK614" s="163"/>
      <c r="BL614" s="163"/>
      <c r="BM614" s="163"/>
      <c r="BN614" s="163"/>
      <c r="BO614" s="163"/>
      <c r="BP614" s="163"/>
      <c r="BQ614" s="163"/>
      <c r="BR614" s="163"/>
      <c r="BS614" s="163"/>
      <c r="BT614" s="163"/>
      <c r="BU614" s="163"/>
      <c r="BV614" s="163"/>
    </row>
    <row r="615" spans="1:74" s="157" customFormat="1" ht="15.75" x14ac:dyDescent="0.25">
      <c r="A615" s="162"/>
      <c r="B615" s="163"/>
      <c r="C615" s="163"/>
      <c r="D615" s="163"/>
      <c r="E615" s="163"/>
      <c r="F615" s="163"/>
      <c r="G615" s="162"/>
      <c r="H615" s="163"/>
      <c r="I615" s="159"/>
      <c r="J615" s="163"/>
      <c r="K615" s="162"/>
      <c r="L615" s="163"/>
      <c r="M615" s="162"/>
      <c r="N615" s="163"/>
      <c r="O615" s="162"/>
      <c r="P615" s="163"/>
      <c r="Q615" s="162"/>
      <c r="R615" s="163"/>
      <c r="S615" s="162"/>
      <c r="T615" s="163"/>
      <c r="U615" s="162"/>
      <c r="V615" s="163"/>
      <c r="W615" s="162"/>
      <c r="X615" s="163"/>
      <c r="Y615" s="163"/>
      <c r="Z615" s="166"/>
      <c r="AA615" s="163"/>
      <c r="AB615" s="162"/>
      <c r="AC615" s="163"/>
      <c r="AD615" s="163"/>
      <c r="AE615" s="163"/>
      <c r="AF615" s="163"/>
      <c r="AG615" s="163"/>
      <c r="AH615" s="162"/>
      <c r="AI615" s="163"/>
      <c r="AJ615" s="163"/>
      <c r="AK615" s="163"/>
      <c r="AL615" s="163"/>
      <c r="AM615" s="162"/>
      <c r="AN615" s="162"/>
      <c r="AO615" s="162"/>
      <c r="AP615" s="162"/>
      <c r="AQ615" s="162"/>
      <c r="AR615" s="163"/>
      <c r="AS615" s="163"/>
      <c r="AT615" s="163"/>
      <c r="AU615" s="163"/>
      <c r="AV615" s="163"/>
      <c r="AW615" s="163"/>
      <c r="AX615" s="163"/>
      <c r="AY615" s="163"/>
      <c r="AZ615" s="163"/>
      <c r="BA615" s="163"/>
      <c r="BB615" s="163"/>
      <c r="BC615" s="163"/>
      <c r="BD615" s="163"/>
      <c r="BE615" s="163"/>
      <c r="BF615" s="163"/>
      <c r="BG615" s="163"/>
      <c r="BH615" s="163"/>
      <c r="BI615" s="163"/>
      <c r="BJ615" s="163"/>
      <c r="BK615" s="163"/>
      <c r="BL615" s="163"/>
      <c r="BM615" s="163"/>
      <c r="BN615" s="163"/>
      <c r="BO615" s="163"/>
      <c r="BP615" s="163"/>
      <c r="BQ615" s="163"/>
      <c r="BR615" s="163"/>
      <c r="BS615" s="163"/>
      <c r="BT615" s="163"/>
      <c r="BU615" s="163"/>
      <c r="BV615" s="163"/>
    </row>
    <row r="616" spans="1:74" s="157" customFormat="1" ht="15.75" x14ac:dyDescent="0.25">
      <c r="A616" s="162"/>
      <c r="B616" s="163"/>
      <c r="C616" s="163"/>
      <c r="D616" s="163"/>
      <c r="E616" s="163"/>
      <c r="F616" s="163"/>
      <c r="G616" s="162"/>
      <c r="H616" s="163"/>
      <c r="I616" s="159"/>
      <c r="J616" s="163"/>
      <c r="K616" s="162"/>
      <c r="L616" s="163"/>
      <c r="M616" s="162"/>
      <c r="N616" s="163"/>
      <c r="O616" s="162"/>
      <c r="P616" s="163"/>
      <c r="Q616" s="162"/>
      <c r="R616" s="163"/>
      <c r="S616" s="162"/>
      <c r="T616" s="163"/>
      <c r="U616" s="162"/>
      <c r="V616" s="163"/>
      <c r="W616" s="162"/>
      <c r="X616" s="163"/>
      <c r="Y616" s="163"/>
      <c r="Z616" s="166"/>
      <c r="AA616" s="163"/>
      <c r="AB616" s="162"/>
      <c r="AC616" s="163"/>
      <c r="AD616" s="163"/>
      <c r="AE616" s="163"/>
      <c r="AF616" s="163"/>
      <c r="AG616" s="163"/>
      <c r="AH616" s="162"/>
      <c r="AI616" s="163"/>
      <c r="AJ616" s="163"/>
      <c r="AK616" s="163"/>
      <c r="AL616" s="163"/>
      <c r="AM616" s="162"/>
      <c r="AN616" s="162"/>
      <c r="AO616" s="162"/>
      <c r="AP616" s="162"/>
      <c r="AQ616" s="162"/>
      <c r="AR616" s="163"/>
      <c r="AS616" s="163"/>
      <c r="AT616" s="163"/>
      <c r="AU616" s="163"/>
      <c r="AV616" s="163"/>
      <c r="AW616" s="163"/>
      <c r="AX616" s="163"/>
      <c r="AY616" s="163"/>
      <c r="AZ616" s="163"/>
      <c r="BA616" s="163"/>
      <c r="BB616" s="163"/>
      <c r="BC616" s="163"/>
      <c r="BD616" s="163"/>
      <c r="BE616" s="163"/>
      <c r="BF616" s="163"/>
      <c r="BG616" s="163"/>
      <c r="BH616" s="163"/>
      <c r="BI616" s="163"/>
      <c r="BJ616" s="163"/>
      <c r="BK616" s="163"/>
      <c r="BL616" s="163"/>
      <c r="BM616" s="163"/>
      <c r="BN616" s="163"/>
      <c r="BO616" s="163"/>
      <c r="BP616" s="163"/>
      <c r="BQ616" s="163"/>
      <c r="BR616" s="163"/>
      <c r="BS616" s="163"/>
      <c r="BT616" s="163"/>
      <c r="BU616" s="163"/>
      <c r="BV616" s="163"/>
    </row>
    <row r="617" spans="1:74" s="157" customFormat="1" ht="15.75" x14ac:dyDescent="0.25">
      <c r="A617" s="162"/>
      <c r="B617" s="163"/>
      <c r="C617" s="163"/>
      <c r="D617" s="163"/>
      <c r="E617" s="163"/>
      <c r="F617" s="163"/>
      <c r="G617" s="162"/>
      <c r="H617" s="163"/>
      <c r="I617" s="159"/>
      <c r="J617" s="163"/>
      <c r="K617" s="162"/>
      <c r="L617" s="163"/>
      <c r="M617" s="162"/>
      <c r="N617" s="163"/>
      <c r="O617" s="162"/>
      <c r="P617" s="163"/>
      <c r="Q617" s="162"/>
      <c r="R617" s="163"/>
      <c r="S617" s="162"/>
      <c r="T617" s="163"/>
      <c r="U617" s="162"/>
      <c r="V617" s="163"/>
      <c r="W617" s="162"/>
      <c r="X617" s="163"/>
      <c r="Y617" s="163"/>
      <c r="Z617" s="166"/>
      <c r="AA617" s="163"/>
      <c r="AB617" s="162"/>
      <c r="AC617" s="163"/>
      <c r="AD617" s="163"/>
      <c r="AE617" s="163"/>
      <c r="AF617" s="163"/>
      <c r="AG617" s="163"/>
      <c r="AH617" s="162"/>
      <c r="AI617" s="163"/>
      <c r="AJ617" s="163"/>
      <c r="AK617" s="163"/>
      <c r="AL617" s="163"/>
      <c r="AM617" s="162"/>
      <c r="AN617" s="162"/>
      <c r="AO617" s="162"/>
      <c r="AP617" s="162"/>
      <c r="AQ617" s="162"/>
      <c r="AR617" s="163"/>
      <c r="AS617" s="163"/>
      <c r="AT617" s="163"/>
      <c r="AU617" s="163"/>
      <c r="AV617" s="163"/>
      <c r="AW617" s="163"/>
      <c r="AX617" s="163"/>
      <c r="AY617" s="163"/>
      <c r="AZ617" s="163"/>
      <c r="BA617" s="163"/>
      <c r="BB617" s="163"/>
      <c r="BC617" s="163"/>
      <c r="BD617" s="163"/>
      <c r="BE617" s="163"/>
      <c r="BF617" s="163"/>
      <c r="BG617" s="163"/>
      <c r="BH617" s="163"/>
      <c r="BI617" s="163"/>
      <c r="BJ617" s="163"/>
      <c r="BK617" s="163"/>
      <c r="BL617" s="163"/>
      <c r="BM617" s="163"/>
      <c r="BN617" s="163"/>
      <c r="BO617" s="163"/>
      <c r="BP617" s="163"/>
      <c r="BQ617" s="163"/>
      <c r="BR617" s="163"/>
      <c r="BS617" s="163"/>
      <c r="BT617" s="163"/>
      <c r="BU617" s="163"/>
      <c r="BV617" s="163"/>
    </row>
    <row r="618" spans="1:74" s="157" customFormat="1" ht="15.75" x14ac:dyDescent="0.25">
      <c r="A618" s="162"/>
      <c r="B618" s="163"/>
      <c r="C618" s="163"/>
      <c r="D618" s="163"/>
      <c r="E618" s="163"/>
      <c r="F618" s="163"/>
      <c r="G618" s="162"/>
      <c r="H618" s="163"/>
      <c r="I618" s="159"/>
      <c r="J618" s="163"/>
      <c r="K618" s="162"/>
      <c r="L618" s="163"/>
      <c r="M618" s="162"/>
      <c r="N618" s="163"/>
      <c r="O618" s="162"/>
      <c r="P618" s="163"/>
      <c r="Q618" s="162"/>
      <c r="R618" s="163"/>
      <c r="S618" s="162"/>
      <c r="T618" s="163"/>
      <c r="U618" s="162"/>
      <c r="V618" s="163"/>
      <c r="W618" s="162"/>
      <c r="X618" s="163"/>
      <c r="Y618" s="163"/>
      <c r="Z618" s="166"/>
      <c r="AA618" s="163"/>
      <c r="AB618" s="162"/>
      <c r="AC618" s="163"/>
      <c r="AD618" s="163"/>
      <c r="AE618" s="163"/>
      <c r="AF618" s="163"/>
      <c r="AG618" s="163"/>
      <c r="AH618" s="162"/>
      <c r="AI618" s="163"/>
      <c r="AJ618" s="163"/>
      <c r="AK618" s="163"/>
      <c r="AL618" s="163"/>
      <c r="AM618" s="162"/>
      <c r="AN618" s="162"/>
      <c r="AO618" s="162"/>
      <c r="AP618" s="162"/>
      <c r="AQ618" s="162"/>
      <c r="AR618" s="163"/>
      <c r="AS618" s="163"/>
      <c r="AT618" s="163"/>
      <c r="AU618" s="163"/>
      <c r="AV618" s="163"/>
      <c r="AW618" s="163"/>
      <c r="AX618" s="163"/>
      <c r="AY618" s="163"/>
      <c r="AZ618" s="163"/>
      <c r="BA618" s="163"/>
      <c r="BB618" s="163"/>
      <c r="BC618" s="163"/>
      <c r="BD618" s="163"/>
      <c r="BE618" s="163"/>
      <c r="BF618" s="163"/>
      <c r="BG618" s="163"/>
      <c r="BH618" s="163"/>
      <c r="BI618" s="163"/>
      <c r="BJ618" s="163"/>
      <c r="BK618" s="163"/>
      <c r="BL618" s="163"/>
      <c r="BM618" s="163"/>
      <c r="BN618" s="163"/>
      <c r="BO618" s="163"/>
      <c r="BP618" s="163"/>
      <c r="BQ618" s="163"/>
      <c r="BR618" s="163"/>
      <c r="BS618" s="163"/>
      <c r="BT618" s="163"/>
      <c r="BU618" s="163"/>
      <c r="BV618" s="163"/>
    </row>
    <row r="619" spans="1:74" s="157" customFormat="1" ht="15.75" x14ac:dyDescent="0.25">
      <c r="A619" s="162"/>
      <c r="B619" s="163"/>
      <c r="C619" s="163"/>
      <c r="D619" s="163"/>
      <c r="E619" s="163"/>
      <c r="F619" s="163"/>
      <c r="G619" s="162"/>
      <c r="H619" s="163"/>
      <c r="I619" s="159"/>
      <c r="J619" s="163"/>
      <c r="K619" s="162"/>
      <c r="L619" s="163"/>
      <c r="M619" s="162"/>
      <c r="N619" s="163"/>
      <c r="O619" s="162"/>
      <c r="P619" s="163"/>
      <c r="Q619" s="162"/>
      <c r="R619" s="163"/>
      <c r="S619" s="162"/>
      <c r="T619" s="163"/>
      <c r="U619" s="162"/>
      <c r="V619" s="163"/>
      <c r="W619" s="162"/>
      <c r="X619" s="163"/>
      <c r="Y619" s="163"/>
      <c r="Z619" s="166"/>
      <c r="AA619" s="163"/>
      <c r="AB619" s="162"/>
      <c r="AC619" s="163"/>
      <c r="AD619" s="163"/>
      <c r="AE619" s="163"/>
      <c r="AF619" s="163"/>
      <c r="AG619" s="163"/>
      <c r="AH619" s="162"/>
      <c r="AI619" s="163"/>
      <c r="AJ619" s="163"/>
      <c r="AK619" s="163"/>
      <c r="AL619" s="163"/>
      <c r="AM619" s="162"/>
      <c r="AN619" s="162"/>
      <c r="AO619" s="162"/>
      <c r="AP619" s="162"/>
      <c r="AQ619" s="162"/>
      <c r="AR619" s="163"/>
      <c r="AS619" s="163"/>
      <c r="AT619" s="163"/>
      <c r="AU619" s="163"/>
      <c r="AV619" s="163"/>
      <c r="AW619" s="163"/>
      <c r="AX619" s="163"/>
      <c r="AY619" s="163"/>
      <c r="AZ619" s="163"/>
      <c r="BA619" s="163"/>
      <c r="BB619" s="163"/>
      <c r="BC619" s="163"/>
      <c r="BD619" s="163"/>
      <c r="BE619" s="163"/>
      <c r="BF619" s="163"/>
      <c r="BG619" s="163"/>
      <c r="BH619" s="163"/>
      <c r="BI619" s="163"/>
      <c r="BJ619" s="163"/>
      <c r="BK619" s="163"/>
      <c r="BL619" s="163"/>
      <c r="BM619" s="163"/>
      <c r="BN619" s="163"/>
      <c r="BO619" s="163"/>
      <c r="BP619" s="163"/>
      <c r="BQ619" s="163"/>
      <c r="BR619" s="163"/>
      <c r="BS619" s="163"/>
      <c r="BT619" s="163"/>
      <c r="BU619" s="163"/>
      <c r="BV619" s="163"/>
    </row>
    <row r="620" spans="1:74" s="157" customFormat="1" ht="15.75" x14ac:dyDescent="0.25">
      <c r="A620" s="162"/>
      <c r="B620" s="163"/>
      <c r="C620" s="163"/>
      <c r="D620" s="163"/>
      <c r="E620" s="163"/>
      <c r="F620" s="163"/>
      <c r="G620" s="162"/>
      <c r="H620" s="163"/>
      <c r="I620" s="159"/>
      <c r="J620" s="163"/>
      <c r="K620" s="162"/>
      <c r="L620" s="163"/>
      <c r="M620" s="162"/>
      <c r="N620" s="163"/>
      <c r="O620" s="162"/>
      <c r="P620" s="163"/>
      <c r="Q620" s="162"/>
      <c r="R620" s="163"/>
      <c r="S620" s="162"/>
      <c r="T620" s="163"/>
      <c r="U620" s="162"/>
      <c r="V620" s="163"/>
      <c r="W620" s="162"/>
      <c r="X620" s="163"/>
      <c r="Y620" s="163"/>
      <c r="Z620" s="166"/>
      <c r="AA620" s="163"/>
      <c r="AB620" s="162"/>
      <c r="AC620" s="163"/>
      <c r="AD620" s="163"/>
      <c r="AE620" s="163"/>
      <c r="AF620" s="163"/>
      <c r="AG620" s="163"/>
      <c r="AH620" s="162"/>
      <c r="AI620" s="163"/>
      <c r="AJ620" s="163"/>
      <c r="AK620" s="163"/>
      <c r="AL620" s="163"/>
      <c r="AM620" s="162"/>
      <c r="AN620" s="162"/>
      <c r="AO620" s="162"/>
      <c r="AP620" s="162"/>
      <c r="AQ620" s="162"/>
      <c r="AR620" s="163"/>
      <c r="AS620" s="163"/>
      <c r="AT620" s="163"/>
      <c r="AU620" s="163"/>
      <c r="AV620" s="163"/>
      <c r="AW620" s="163"/>
      <c r="AX620" s="163"/>
      <c r="AY620" s="163"/>
      <c r="AZ620" s="163"/>
      <c r="BA620" s="163"/>
      <c r="BB620" s="163"/>
      <c r="BC620" s="163"/>
      <c r="BD620" s="163"/>
      <c r="BE620" s="163"/>
      <c r="BF620" s="163"/>
      <c r="BG620" s="163"/>
      <c r="BH620" s="163"/>
      <c r="BI620" s="163"/>
      <c r="BJ620" s="163"/>
      <c r="BK620" s="163"/>
      <c r="BL620" s="163"/>
      <c r="BM620" s="163"/>
      <c r="BN620" s="163"/>
      <c r="BO620" s="163"/>
      <c r="BP620" s="163"/>
      <c r="BQ620" s="163"/>
      <c r="BR620" s="163"/>
      <c r="BS620" s="163"/>
      <c r="BT620" s="163"/>
      <c r="BU620" s="163"/>
      <c r="BV620" s="163"/>
    </row>
    <row r="621" spans="1:74" s="157" customFormat="1" ht="15.75" x14ac:dyDescent="0.25">
      <c r="A621" s="162"/>
      <c r="B621" s="163"/>
      <c r="C621" s="163"/>
      <c r="D621" s="163"/>
      <c r="E621" s="163"/>
      <c r="F621" s="163"/>
      <c r="G621" s="162"/>
      <c r="H621" s="163"/>
      <c r="I621" s="159"/>
      <c r="J621" s="163"/>
      <c r="K621" s="162"/>
      <c r="L621" s="163"/>
      <c r="M621" s="162"/>
      <c r="N621" s="163"/>
      <c r="O621" s="162"/>
      <c r="P621" s="163"/>
      <c r="Q621" s="162"/>
      <c r="R621" s="163"/>
      <c r="S621" s="162"/>
      <c r="T621" s="163"/>
      <c r="U621" s="162"/>
      <c r="V621" s="163"/>
      <c r="W621" s="162"/>
      <c r="X621" s="163"/>
      <c r="Y621" s="163"/>
      <c r="Z621" s="166"/>
      <c r="AA621" s="163"/>
      <c r="AB621" s="162"/>
      <c r="AC621" s="163"/>
      <c r="AD621" s="163"/>
      <c r="AE621" s="163"/>
      <c r="AF621" s="163"/>
      <c r="AG621" s="163"/>
      <c r="AH621" s="162"/>
      <c r="AI621" s="163"/>
      <c r="AJ621" s="163"/>
      <c r="AK621" s="163"/>
      <c r="AL621" s="163"/>
      <c r="AM621" s="162"/>
      <c r="AN621" s="162"/>
      <c r="AO621" s="162"/>
      <c r="AP621" s="162"/>
      <c r="AQ621" s="162"/>
      <c r="AR621" s="163"/>
      <c r="AS621" s="163"/>
      <c r="AT621" s="163"/>
      <c r="AU621" s="163"/>
      <c r="AV621" s="163"/>
      <c r="AW621" s="163"/>
      <c r="AX621" s="163"/>
      <c r="AY621" s="163"/>
      <c r="AZ621" s="163"/>
      <c r="BA621" s="163"/>
      <c r="BB621" s="163"/>
      <c r="BC621" s="163"/>
      <c r="BD621" s="163"/>
      <c r="BE621" s="163"/>
      <c r="BF621" s="163"/>
      <c r="BG621" s="163"/>
      <c r="BH621" s="163"/>
      <c r="BI621" s="163"/>
      <c r="BJ621" s="163"/>
      <c r="BK621" s="163"/>
      <c r="BL621" s="163"/>
      <c r="BM621" s="163"/>
      <c r="BN621" s="163"/>
      <c r="BO621" s="163"/>
      <c r="BP621" s="163"/>
      <c r="BQ621" s="163"/>
      <c r="BR621" s="163"/>
      <c r="BS621" s="163"/>
      <c r="BT621" s="163"/>
      <c r="BU621" s="163"/>
      <c r="BV621" s="163"/>
    </row>
    <row r="622" spans="1:74" s="157" customFormat="1" ht="15.75" x14ac:dyDescent="0.25">
      <c r="A622" s="162"/>
      <c r="B622" s="163"/>
      <c r="C622" s="163"/>
      <c r="D622" s="163"/>
      <c r="E622" s="163"/>
      <c r="F622" s="163"/>
      <c r="G622" s="162"/>
      <c r="H622" s="163"/>
      <c r="I622" s="159"/>
      <c r="J622" s="163"/>
      <c r="K622" s="162"/>
      <c r="L622" s="163"/>
      <c r="M622" s="162"/>
      <c r="N622" s="163"/>
      <c r="O622" s="162"/>
      <c r="P622" s="163"/>
      <c r="Q622" s="162"/>
      <c r="R622" s="163"/>
      <c r="S622" s="162"/>
      <c r="T622" s="163"/>
      <c r="U622" s="162"/>
      <c r="V622" s="163"/>
      <c r="W622" s="162"/>
      <c r="X622" s="163"/>
      <c r="Y622" s="163"/>
      <c r="Z622" s="166"/>
      <c r="AA622" s="163"/>
      <c r="AB622" s="162"/>
      <c r="AC622" s="163"/>
      <c r="AD622" s="163"/>
      <c r="AE622" s="163"/>
      <c r="AF622" s="163"/>
      <c r="AG622" s="163"/>
      <c r="AH622" s="162"/>
      <c r="AI622" s="163"/>
      <c r="AJ622" s="163"/>
      <c r="AK622" s="163"/>
      <c r="AL622" s="163"/>
      <c r="AM622" s="162"/>
      <c r="AN622" s="162"/>
      <c r="AO622" s="162"/>
      <c r="AP622" s="162"/>
      <c r="AQ622" s="162"/>
      <c r="AR622" s="163"/>
      <c r="AS622" s="163"/>
      <c r="AT622" s="163"/>
      <c r="AU622" s="163"/>
      <c r="AV622" s="163"/>
      <c r="AW622" s="163"/>
      <c r="AX622" s="163"/>
      <c r="AY622" s="163"/>
      <c r="AZ622" s="163"/>
      <c r="BA622" s="163"/>
      <c r="BB622" s="163"/>
      <c r="BC622" s="163"/>
      <c r="BD622" s="163"/>
      <c r="BE622" s="163"/>
      <c r="BF622" s="163"/>
      <c r="BG622" s="163"/>
      <c r="BH622" s="163"/>
      <c r="BI622" s="163"/>
      <c r="BJ622" s="163"/>
      <c r="BK622" s="163"/>
      <c r="BL622" s="163"/>
      <c r="BM622" s="163"/>
      <c r="BN622" s="163"/>
      <c r="BO622" s="163"/>
      <c r="BP622" s="163"/>
      <c r="BQ622" s="163"/>
      <c r="BR622" s="163"/>
      <c r="BS622" s="163"/>
      <c r="BT622" s="163"/>
      <c r="BU622" s="163"/>
      <c r="BV622" s="163"/>
    </row>
    <row r="623" spans="1:74" s="157" customFormat="1" ht="15.75" x14ac:dyDescent="0.25">
      <c r="A623" s="162"/>
      <c r="B623" s="163"/>
      <c r="C623" s="163"/>
      <c r="D623" s="163"/>
      <c r="E623" s="163"/>
      <c r="F623" s="163"/>
      <c r="G623" s="162"/>
      <c r="H623" s="163"/>
      <c r="I623" s="159"/>
      <c r="J623" s="163"/>
      <c r="K623" s="162"/>
      <c r="L623" s="163"/>
      <c r="M623" s="162"/>
      <c r="N623" s="163"/>
      <c r="O623" s="162"/>
      <c r="P623" s="163"/>
      <c r="Q623" s="162"/>
      <c r="R623" s="163"/>
      <c r="S623" s="162"/>
      <c r="T623" s="163"/>
      <c r="U623" s="162"/>
      <c r="V623" s="163"/>
      <c r="W623" s="162"/>
      <c r="X623" s="163"/>
      <c r="Y623" s="163"/>
      <c r="Z623" s="166"/>
      <c r="AA623" s="163"/>
      <c r="AB623" s="162"/>
      <c r="AC623" s="163"/>
      <c r="AD623" s="163"/>
      <c r="AE623" s="163"/>
      <c r="AF623" s="163"/>
      <c r="AG623" s="163"/>
      <c r="AH623" s="162"/>
      <c r="AI623" s="163"/>
      <c r="AJ623" s="163"/>
      <c r="AK623" s="163"/>
      <c r="AL623" s="163"/>
      <c r="AM623" s="162"/>
      <c r="AN623" s="162"/>
      <c r="AO623" s="162"/>
      <c r="AP623" s="162"/>
      <c r="AQ623" s="162"/>
      <c r="AR623" s="163"/>
      <c r="AS623" s="163"/>
      <c r="AT623" s="163"/>
      <c r="AU623" s="163"/>
      <c r="AV623" s="163"/>
      <c r="AW623" s="163"/>
      <c r="AX623" s="163"/>
      <c r="AY623" s="163"/>
      <c r="AZ623" s="163"/>
      <c r="BA623" s="163"/>
      <c r="BB623" s="163"/>
      <c r="BC623" s="163"/>
      <c r="BD623" s="163"/>
      <c r="BE623" s="163"/>
      <c r="BF623" s="163"/>
      <c r="BG623" s="163"/>
      <c r="BH623" s="163"/>
      <c r="BI623" s="163"/>
      <c r="BJ623" s="163"/>
      <c r="BK623" s="163"/>
      <c r="BL623" s="163"/>
      <c r="BM623" s="163"/>
      <c r="BN623" s="163"/>
      <c r="BO623" s="163"/>
      <c r="BP623" s="163"/>
      <c r="BQ623" s="163"/>
      <c r="BR623" s="163"/>
      <c r="BS623" s="163"/>
      <c r="BT623" s="163"/>
      <c r="BU623" s="163"/>
      <c r="BV623" s="163"/>
    </row>
    <row r="624" spans="1:74" s="157" customFormat="1" ht="15.75" x14ac:dyDescent="0.25">
      <c r="A624" s="162"/>
      <c r="B624" s="163"/>
      <c r="C624" s="163"/>
      <c r="D624" s="163"/>
      <c r="E624" s="163"/>
      <c r="F624" s="163"/>
      <c r="G624" s="162"/>
      <c r="H624" s="163"/>
      <c r="I624" s="159"/>
      <c r="J624" s="163"/>
      <c r="K624" s="162"/>
      <c r="L624" s="163"/>
      <c r="M624" s="162"/>
      <c r="N624" s="163"/>
      <c r="O624" s="162"/>
      <c r="P624" s="163"/>
      <c r="Q624" s="162"/>
      <c r="R624" s="163"/>
      <c r="S624" s="162"/>
      <c r="T624" s="163"/>
      <c r="U624" s="162"/>
      <c r="V624" s="163"/>
      <c r="W624" s="162"/>
      <c r="X624" s="163"/>
      <c r="Y624" s="163"/>
      <c r="Z624" s="166"/>
      <c r="AA624" s="163"/>
      <c r="AB624" s="162"/>
      <c r="AC624" s="163"/>
      <c r="AD624" s="163"/>
      <c r="AE624" s="163"/>
      <c r="AF624" s="163"/>
      <c r="AG624" s="163"/>
      <c r="AH624" s="162"/>
      <c r="AI624" s="163"/>
      <c r="AJ624" s="163"/>
      <c r="AK624" s="163"/>
      <c r="AL624" s="163"/>
      <c r="AM624" s="162"/>
      <c r="AN624" s="162"/>
      <c r="AO624" s="162"/>
      <c r="AP624" s="162"/>
      <c r="AQ624" s="162"/>
      <c r="AR624" s="163"/>
      <c r="AS624" s="163"/>
      <c r="AT624" s="163"/>
      <c r="AU624" s="163"/>
      <c r="AV624" s="163"/>
      <c r="AW624" s="163"/>
      <c r="AX624" s="163"/>
      <c r="AY624" s="163"/>
      <c r="AZ624" s="163"/>
      <c r="BA624" s="163"/>
      <c r="BB624" s="163"/>
      <c r="BC624" s="163"/>
      <c r="BD624" s="163"/>
      <c r="BE624" s="163"/>
      <c r="BF624" s="163"/>
      <c r="BG624" s="163"/>
      <c r="BH624" s="163"/>
      <c r="BI624" s="163"/>
      <c r="BJ624" s="163"/>
      <c r="BK624" s="163"/>
      <c r="BL624" s="163"/>
      <c r="BM624" s="163"/>
      <c r="BN624" s="163"/>
      <c r="BO624" s="163"/>
      <c r="BP624" s="163"/>
      <c r="BQ624" s="163"/>
      <c r="BR624" s="163"/>
      <c r="BS624" s="163"/>
      <c r="BT624" s="163"/>
      <c r="BU624" s="163"/>
      <c r="BV624" s="163"/>
    </row>
    <row r="625" spans="1:74" s="157" customFormat="1" ht="15.75" x14ac:dyDescent="0.25">
      <c r="A625" s="162"/>
      <c r="B625" s="163"/>
      <c r="C625" s="163"/>
      <c r="D625" s="163"/>
      <c r="E625" s="163"/>
      <c r="F625" s="163"/>
      <c r="G625" s="162"/>
      <c r="H625" s="163"/>
      <c r="I625" s="159"/>
      <c r="J625" s="163"/>
      <c r="K625" s="162"/>
      <c r="L625" s="163"/>
      <c r="M625" s="162"/>
      <c r="N625" s="163"/>
      <c r="O625" s="162"/>
      <c r="P625" s="163"/>
      <c r="Q625" s="162"/>
      <c r="R625" s="163"/>
      <c r="S625" s="162"/>
      <c r="T625" s="163"/>
      <c r="U625" s="162"/>
      <c r="V625" s="163"/>
      <c r="W625" s="162"/>
      <c r="X625" s="163"/>
      <c r="Y625" s="163"/>
      <c r="Z625" s="166"/>
      <c r="AA625" s="163"/>
      <c r="AB625" s="162"/>
      <c r="AC625" s="163"/>
      <c r="AD625" s="163"/>
      <c r="AE625" s="163"/>
      <c r="AF625" s="163"/>
      <c r="AG625" s="163"/>
      <c r="AH625" s="162"/>
      <c r="AI625" s="163"/>
      <c r="AJ625" s="163"/>
      <c r="AK625" s="163"/>
      <c r="AL625" s="163"/>
      <c r="AM625" s="162"/>
      <c r="AN625" s="162"/>
      <c r="AO625" s="162"/>
      <c r="AP625" s="162"/>
      <c r="AQ625" s="162"/>
      <c r="AR625" s="163"/>
      <c r="AS625" s="163"/>
      <c r="AT625" s="163"/>
      <c r="AU625" s="163"/>
      <c r="AV625" s="163"/>
      <c r="AW625" s="163"/>
      <c r="AX625" s="163"/>
      <c r="AY625" s="163"/>
      <c r="AZ625" s="163"/>
      <c r="BA625" s="163"/>
      <c r="BB625" s="163"/>
      <c r="BC625" s="163"/>
      <c r="BD625" s="163"/>
      <c r="BE625" s="163"/>
      <c r="BF625" s="163"/>
      <c r="BG625" s="163"/>
      <c r="BH625" s="163"/>
      <c r="BI625" s="163"/>
      <c r="BJ625" s="163"/>
      <c r="BK625" s="163"/>
      <c r="BL625" s="163"/>
      <c r="BM625" s="163"/>
      <c r="BN625" s="163"/>
      <c r="BO625" s="163"/>
      <c r="BP625" s="163"/>
      <c r="BQ625" s="163"/>
      <c r="BR625" s="163"/>
      <c r="BS625" s="163"/>
      <c r="BT625" s="163"/>
      <c r="BU625" s="163"/>
      <c r="BV625" s="163"/>
    </row>
    <row r="626" spans="1:74" s="157" customFormat="1" ht="15.75" x14ac:dyDescent="0.25">
      <c r="A626" s="162"/>
      <c r="B626" s="163"/>
      <c r="C626" s="163"/>
      <c r="D626" s="163"/>
      <c r="E626" s="163"/>
      <c r="F626" s="163"/>
      <c r="G626" s="162"/>
      <c r="H626" s="163"/>
      <c r="I626" s="159"/>
      <c r="J626" s="163"/>
      <c r="K626" s="162"/>
      <c r="L626" s="163"/>
      <c r="M626" s="162"/>
      <c r="N626" s="163"/>
      <c r="O626" s="162"/>
      <c r="P626" s="163"/>
      <c r="Q626" s="162"/>
      <c r="R626" s="163"/>
      <c r="S626" s="162"/>
      <c r="T626" s="163"/>
      <c r="U626" s="162"/>
      <c r="V626" s="163"/>
      <c r="W626" s="162"/>
      <c r="X626" s="163"/>
      <c r="Y626" s="163"/>
      <c r="Z626" s="166"/>
      <c r="AA626" s="163"/>
      <c r="AB626" s="162"/>
      <c r="AC626" s="163"/>
      <c r="AD626" s="163"/>
      <c r="AE626" s="163"/>
      <c r="AF626" s="163"/>
      <c r="AG626" s="163"/>
      <c r="AH626" s="162"/>
      <c r="AI626" s="163"/>
      <c r="AJ626" s="163"/>
      <c r="AK626" s="163"/>
      <c r="AL626" s="163"/>
      <c r="AM626" s="162"/>
      <c r="AN626" s="162"/>
      <c r="AO626" s="162"/>
      <c r="AP626" s="162"/>
      <c r="AQ626" s="162"/>
      <c r="AR626" s="163"/>
      <c r="AS626" s="163"/>
      <c r="AT626" s="163"/>
      <c r="AU626" s="163"/>
      <c r="AV626" s="163"/>
      <c r="AW626" s="163"/>
      <c r="AX626" s="163"/>
      <c r="AY626" s="163"/>
      <c r="AZ626" s="163"/>
      <c r="BA626" s="163"/>
      <c r="BB626" s="163"/>
      <c r="BC626" s="163"/>
      <c r="BD626" s="163"/>
      <c r="BE626" s="163"/>
      <c r="BF626" s="163"/>
      <c r="BG626" s="163"/>
      <c r="BH626" s="163"/>
      <c r="BI626" s="163"/>
      <c r="BJ626" s="163"/>
      <c r="BK626" s="163"/>
      <c r="BL626" s="163"/>
      <c r="BM626" s="163"/>
      <c r="BN626" s="163"/>
      <c r="BO626" s="163"/>
      <c r="BP626" s="163"/>
      <c r="BQ626" s="163"/>
      <c r="BR626" s="163"/>
      <c r="BS626" s="163"/>
      <c r="BT626" s="163"/>
      <c r="BU626" s="163"/>
      <c r="BV626" s="163"/>
    </row>
    <row r="627" spans="1:74" s="157" customFormat="1" ht="15.75" x14ac:dyDescent="0.25">
      <c r="A627" s="162"/>
      <c r="B627" s="163"/>
      <c r="C627" s="163"/>
      <c r="D627" s="163"/>
      <c r="E627" s="163"/>
      <c r="F627" s="163"/>
      <c r="G627" s="162"/>
      <c r="H627" s="163"/>
      <c r="I627" s="159"/>
      <c r="J627" s="163"/>
      <c r="K627" s="162"/>
      <c r="L627" s="163"/>
      <c r="M627" s="162"/>
      <c r="N627" s="163"/>
      <c r="O627" s="162"/>
      <c r="P627" s="163"/>
      <c r="Q627" s="162"/>
      <c r="R627" s="163"/>
      <c r="S627" s="162"/>
      <c r="T627" s="163"/>
      <c r="U627" s="162"/>
      <c r="V627" s="163"/>
      <c r="W627" s="162"/>
      <c r="X627" s="163"/>
      <c r="Y627" s="163"/>
      <c r="Z627" s="166"/>
      <c r="AA627" s="163"/>
      <c r="AB627" s="162"/>
      <c r="AC627" s="163"/>
      <c r="AD627" s="163"/>
      <c r="AE627" s="163"/>
      <c r="AF627" s="163"/>
      <c r="AG627" s="163"/>
      <c r="AH627" s="162"/>
      <c r="AI627" s="163"/>
      <c r="AJ627" s="163"/>
      <c r="AK627" s="163"/>
      <c r="AL627" s="163"/>
      <c r="AM627" s="162"/>
      <c r="AN627" s="162"/>
      <c r="AO627" s="162"/>
      <c r="AP627" s="162"/>
      <c r="AQ627" s="162"/>
      <c r="AR627" s="163"/>
      <c r="AS627" s="163"/>
      <c r="AT627" s="163"/>
      <c r="AU627" s="163"/>
      <c r="AV627" s="163"/>
      <c r="AW627" s="163"/>
      <c r="AX627" s="163"/>
      <c r="AY627" s="163"/>
      <c r="AZ627" s="163"/>
      <c r="BA627" s="163"/>
      <c r="BB627" s="163"/>
      <c r="BC627" s="163"/>
      <c r="BD627" s="163"/>
      <c r="BE627" s="163"/>
      <c r="BF627" s="163"/>
      <c r="BG627" s="163"/>
      <c r="BH627" s="163"/>
      <c r="BI627" s="163"/>
      <c r="BJ627" s="163"/>
      <c r="BK627" s="163"/>
      <c r="BL627" s="163"/>
      <c r="BM627" s="163"/>
      <c r="BN627" s="163"/>
      <c r="BO627" s="163"/>
      <c r="BP627" s="163"/>
      <c r="BQ627" s="163"/>
      <c r="BR627" s="163"/>
      <c r="BS627" s="163"/>
      <c r="BT627" s="163"/>
      <c r="BU627" s="163"/>
      <c r="BV627" s="163"/>
    </row>
    <row r="628" spans="1:74" s="157" customFormat="1" ht="15.75" x14ac:dyDescent="0.25">
      <c r="A628" s="162"/>
      <c r="B628" s="163"/>
      <c r="C628" s="163"/>
      <c r="D628" s="163"/>
      <c r="E628" s="163"/>
      <c r="F628" s="163"/>
      <c r="G628" s="162"/>
      <c r="H628" s="163"/>
      <c r="I628" s="159"/>
      <c r="J628" s="163"/>
      <c r="K628" s="162"/>
      <c r="L628" s="163"/>
      <c r="M628" s="162"/>
      <c r="N628" s="163"/>
      <c r="O628" s="162"/>
      <c r="P628" s="163"/>
      <c r="Q628" s="162"/>
      <c r="R628" s="163"/>
      <c r="S628" s="162"/>
      <c r="T628" s="163"/>
      <c r="U628" s="162"/>
      <c r="V628" s="163"/>
      <c r="W628" s="162"/>
      <c r="X628" s="163"/>
      <c r="Y628" s="163"/>
      <c r="Z628" s="166"/>
      <c r="AA628" s="163"/>
      <c r="AB628" s="162"/>
      <c r="AC628" s="163"/>
      <c r="AD628" s="163"/>
      <c r="AE628" s="163"/>
      <c r="AF628" s="163"/>
      <c r="AG628" s="163"/>
      <c r="AH628" s="162"/>
      <c r="AI628" s="163"/>
      <c r="AJ628" s="163"/>
      <c r="AK628" s="163"/>
      <c r="AL628" s="163"/>
      <c r="AM628" s="162"/>
      <c r="AN628" s="162"/>
      <c r="AO628" s="162"/>
      <c r="AP628" s="162"/>
      <c r="AQ628" s="162"/>
      <c r="AR628" s="163"/>
      <c r="AS628" s="163"/>
      <c r="AT628" s="163"/>
      <c r="AU628" s="163"/>
      <c r="AV628" s="163"/>
      <c r="AW628" s="163"/>
      <c r="AX628" s="163"/>
      <c r="AY628" s="163"/>
      <c r="AZ628" s="163"/>
      <c r="BA628" s="163"/>
      <c r="BB628" s="163"/>
      <c r="BC628" s="163"/>
      <c r="BD628" s="163"/>
      <c r="BE628" s="163"/>
      <c r="BF628" s="163"/>
      <c r="BG628" s="163"/>
      <c r="BH628" s="163"/>
      <c r="BI628" s="163"/>
      <c r="BJ628" s="163"/>
      <c r="BK628" s="163"/>
      <c r="BL628" s="163"/>
      <c r="BM628" s="163"/>
      <c r="BN628" s="163"/>
      <c r="BO628" s="163"/>
      <c r="BP628" s="163"/>
      <c r="BQ628" s="163"/>
      <c r="BR628" s="163"/>
      <c r="BS628" s="163"/>
      <c r="BT628" s="163"/>
      <c r="BU628" s="163"/>
      <c r="BV628" s="163"/>
    </row>
    <row r="629" spans="1:74" s="157" customFormat="1" ht="15.75" x14ac:dyDescent="0.25">
      <c r="A629" s="162"/>
      <c r="B629" s="163"/>
      <c r="C629" s="163"/>
      <c r="D629" s="163"/>
      <c r="E629" s="163"/>
      <c r="F629" s="163"/>
      <c r="G629" s="162"/>
      <c r="H629" s="163"/>
      <c r="I629" s="159"/>
      <c r="J629" s="163"/>
      <c r="K629" s="162"/>
      <c r="L629" s="163"/>
      <c r="M629" s="162"/>
      <c r="N629" s="163"/>
      <c r="O629" s="162"/>
      <c r="P629" s="163"/>
      <c r="Q629" s="162"/>
      <c r="R629" s="163"/>
      <c r="S629" s="162"/>
      <c r="T629" s="163"/>
      <c r="U629" s="162"/>
      <c r="V629" s="163"/>
      <c r="W629" s="162"/>
      <c r="X629" s="163"/>
      <c r="Y629" s="163"/>
      <c r="Z629" s="166"/>
      <c r="AA629" s="163"/>
      <c r="AB629" s="162"/>
      <c r="AC629" s="163"/>
      <c r="AD629" s="163"/>
      <c r="AE629" s="163"/>
      <c r="AF629" s="163"/>
      <c r="AG629" s="163"/>
      <c r="AH629" s="162"/>
      <c r="AI629" s="163"/>
      <c r="AJ629" s="163"/>
      <c r="AK629" s="163"/>
      <c r="AL629" s="163"/>
      <c r="AM629" s="162"/>
      <c r="AN629" s="162"/>
      <c r="AO629" s="162"/>
      <c r="AP629" s="162"/>
      <c r="AQ629" s="162"/>
      <c r="AR629" s="163"/>
      <c r="AS629" s="163"/>
      <c r="AT629" s="163"/>
      <c r="AU629" s="163"/>
      <c r="AV629" s="163"/>
      <c r="AW629" s="163"/>
      <c r="AX629" s="163"/>
      <c r="AY629" s="163"/>
      <c r="AZ629" s="163"/>
      <c r="BA629" s="163"/>
      <c r="BB629" s="163"/>
      <c r="BC629" s="163"/>
      <c r="BD629" s="163"/>
      <c r="BE629" s="163"/>
      <c r="BF629" s="163"/>
      <c r="BG629" s="163"/>
      <c r="BH629" s="163"/>
      <c r="BI629" s="163"/>
      <c r="BJ629" s="163"/>
      <c r="BK629" s="163"/>
      <c r="BL629" s="163"/>
      <c r="BM629" s="163"/>
      <c r="BN629" s="163"/>
      <c r="BO629" s="163"/>
      <c r="BP629" s="163"/>
      <c r="BQ629" s="163"/>
      <c r="BR629" s="163"/>
      <c r="BS629" s="163"/>
      <c r="BT629" s="163"/>
      <c r="BU629" s="163"/>
      <c r="BV629" s="163"/>
    </row>
    <row r="630" spans="1:74" s="157" customFormat="1" ht="15.75" x14ac:dyDescent="0.25">
      <c r="A630" s="162"/>
      <c r="B630" s="163"/>
      <c r="C630" s="163"/>
      <c r="D630" s="163"/>
      <c r="E630" s="163"/>
      <c r="F630" s="163"/>
      <c r="G630" s="162"/>
      <c r="H630" s="163"/>
      <c r="I630" s="159"/>
      <c r="J630" s="163"/>
      <c r="K630" s="162"/>
      <c r="L630" s="163"/>
      <c r="M630" s="162"/>
      <c r="N630" s="163"/>
      <c r="O630" s="162"/>
      <c r="P630" s="163"/>
      <c r="Q630" s="162"/>
      <c r="R630" s="163"/>
      <c r="S630" s="162"/>
      <c r="T630" s="163"/>
      <c r="U630" s="162"/>
      <c r="V630" s="163"/>
      <c r="W630" s="162"/>
      <c r="X630" s="163"/>
      <c r="Y630" s="163"/>
      <c r="Z630" s="166"/>
      <c r="AA630" s="163"/>
      <c r="AB630" s="162"/>
      <c r="AC630" s="163"/>
      <c r="AD630" s="163"/>
      <c r="AE630" s="163"/>
      <c r="AF630" s="163"/>
      <c r="AG630" s="163"/>
      <c r="AH630" s="162"/>
      <c r="AI630" s="163"/>
      <c r="AJ630" s="163"/>
      <c r="AK630" s="163"/>
      <c r="AL630" s="163"/>
      <c r="AM630" s="162"/>
      <c r="AN630" s="162"/>
      <c r="AO630" s="162"/>
      <c r="AP630" s="162"/>
      <c r="AQ630" s="162"/>
      <c r="AR630" s="163"/>
      <c r="AS630" s="163"/>
      <c r="AT630" s="163"/>
      <c r="AU630" s="163"/>
      <c r="AV630" s="163"/>
      <c r="AW630" s="163"/>
      <c r="AX630" s="163"/>
      <c r="AY630" s="163"/>
      <c r="AZ630" s="163"/>
      <c r="BA630" s="163"/>
      <c r="BB630" s="163"/>
      <c r="BC630" s="163"/>
      <c r="BD630" s="163"/>
      <c r="BE630" s="163"/>
      <c r="BF630" s="163"/>
      <c r="BG630" s="163"/>
      <c r="BH630" s="163"/>
      <c r="BI630" s="163"/>
      <c r="BJ630" s="163"/>
      <c r="BK630" s="163"/>
      <c r="BL630" s="163"/>
      <c r="BM630" s="163"/>
      <c r="BN630" s="163"/>
      <c r="BO630" s="163"/>
      <c r="BP630" s="163"/>
      <c r="BQ630" s="163"/>
      <c r="BR630" s="163"/>
      <c r="BS630" s="163"/>
      <c r="BT630" s="163"/>
      <c r="BU630" s="163"/>
      <c r="BV630" s="163"/>
    </row>
    <row r="631" spans="1:74" s="157" customFormat="1" ht="15.75" x14ac:dyDescent="0.25">
      <c r="A631" s="162"/>
      <c r="B631" s="163"/>
      <c r="C631" s="163"/>
      <c r="D631" s="163"/>
      <c r="E631" s="163"/>
      <c r="F631" s="163"/>
      <c r="G631" s="162"/>
      <c r="H631" s="163"/>
      <c r="I631" s="159"/>
      <c r="J631" s="163"/>
      <c r="K631" s="162"/>
      <c r="L631" s="163"/>
      <c r="M631" s="162"/>
      <c r="N631" s="163"/>
      <c r="O631" s="162"/>
      <c r="P631" s="163"/>
      <c r="Q631" s="162"/>
      <c r="R631" s="163"/>
      <c r="S631" s="162"/>
      <c r="T631" s="163"/>
      <c r="U631" s="162"/>
      <c r="V631" s="163"/>
      <c r="W631" s="162"/>
      <c r="X631" s="163"/>
      <c r="Y631" s="163"/>
      <c r="Z631" s="166"/>
      <c r="AA631" s="163"/>
      <c r="AB631" s="162"/>
      <c r="AC631" s="163"/>
      <c r="AD631" s="163"/>
      <c r="AE631" s="163"/>
      <c r="AF631" s="163"/>
      <c r="AG631" s="163"/>
      <c r="AH631" s="162"/>
      <c r="AI631" s="163"/>
      <c r="AJ631" s="163"/>
      <c r="AK631" s="163"/>
      <c r="AL631" s="163"/>
      <c r="AM631" s="162"/>
      <c r="AN631" s="162"/>
      <c r="AO631" s="162"/>
      <c r="AP631" s="162"/>
      <c r="AQ631" s="162"/>
      <c r="AR631" s="163"/>
      <c r="AS631" s="163"/>
      <c r="AT631" s="163"/>
      <c r="AU631" s="163"/>
      <c r="AV631" s="163"/>
      <c r="AW631" s="163"/>
      <c r="AX631" s="163"/>
      <c r="AY631" s="163"/>
      <c r="AZ631" s="163"/>
      <c r="BA631" s="163"/>
      <c r="BB631" s="163"/>
      <c r="BC631" s="163"/>
      <c r="BD631" s="163"/>
      <c r="BE631" s="163"/>
      <c r="BF631" s="163"/>
      <c r="BG631" s="163"/>
      <c r="BH631" s="163"/>
      <c r="BI631" s="163"/>
      <c r="BJ631" s="163"/>
      <c r="BK631" s="163"/>
      <c r="BL631" s="163"/>
      <c r="BM631" s="163"/>
      <c r="BN631" s="163"/>
      <c r="BO631" s="163"/>
      <c r="BP631" s="163"/>
      <c r="BQ631" s="163"/>
      <c r="BR631" s="163"/>
      <c r="BS631" s="163"/>
      <c r="BT631" s="163"/>
      <c r="BU631" s="163"/>
      <c r="BV631" s="163"/>
    </row>
    <row r="632" spans="1:74" s="157" customFormat="1" ht="15.75" x14ac:dyDescent="0.25">
      <c r="A632" s="162"/>
      <c r="B632" s="163"/>
      <c r="C632" s="163"/>
      <c r="D632" s="163"/>
      <c r="E632" s="163"/>
      <c r="F632" s="163"/>
      <c r="G632" s="162"/>
      <c r="H632" s="163"/>
      <c r="I632" s="159"/>
      <c r="J632" s="163"/>
      <c r="K632" s="162"/>
      <c r="L632" s="163"/>
      <c r="M632" s="162"/>
      <c r="N632" s="163"/>
      <c r="O632" s="162"/>
      <c r="P632" s="163"/>
      <c r="Q632" s="162"/>
      <c r="R632" s="163"/>
      <c r="S632" s="162"/>
      <c r="T632" s="163"/>
      <c r="U632" s="162"/>
      <c r="V632" s="163"/>
      <c r="W632" s="162"/>
      <c r="X632" s="163"/>
      <c r="Y632" s="163"/>
      <c r="Z632" s="166"/>
      <c r="AA632" s="163"/>
      <c r="AB632" s="162"/>
      <c r="AC632" s="163"/>
      <c r="AD632" s="163"/>
      <c r="AE632" s="163"/>
      <c r="AF632" s="163"/>
      <c r="AG632" s="163"/>
      <c r="AH632" s="162"/>
      <c r="AI632" s="163"/>
      <c r="AJ632" s="163"/>
      <c r="AK632" s="163"/>
      <c r="AL632" s="163"/>
      <c r="AM632" s="162"/>
      <c r="AN632" s="162"/>
      <c r="AO632" s="162"/>
      <c r="AP632" s="162"/>
      <c r="AQ632" s="162"/>
      <c r="AR632" s="163"/>
      <c r="AS632" s="163"/>
      <c r="AT632" s="163"/>
      <c r="AU632" s="163"/>
      <c r="AV632" s="163"/>
      <c r="AW632" s="163"/>
      <c r="AX632" s="163"/>
      <c r="AY632" s="163"/>
      <c r="AZ632" s="163"/>
      <c r="BA632" s="163"/>
      <c r="BB632" s="163"/>
      <c r="BC632" s="163"/>
      <c r="BD632" s="163"/>
      <c r="BE632" s="163"/>
      <c r="BF632" s="163"/>
      <c r="BG632" s="163"/>
      <c r="BH632" s="163"/>
      <c r="BI632" s="163"/>
      <c r="BJ632" s="163"/>
      <c r="BK632" s="163"/>
      <c r="BL632" s="163"/>
      <c r="BM632" s="163"/>
      <c r="BN632" s="163"/>
      <c r="BO632" s="163"/>
      <c r="BP632" s="163"/>
      <c r="BQ632" s="163"/>
      <c r="BR632" s="163"/>
      <c r="BS632" s="163"/>
      <c r="BT632" s="163"/>
      <c r="BU632" s="163"/>
      <c r="BV632" s="163"/>
    </row>
    <row r="633" spans="1:74" s="157" customFormat="1" ht="15.75" x14ac:dyDescent="0.25">
      <c r="A633" s="162"/>
      <c r="B633" s="163"/>
      <c r="C633" s="163"/>
      <c r="D633" s="163"/>
      <c r="E633" s="163"/>
      <c r="F633" s="163"/>
      <c r="G633" s="162"/>
      <c r="H633" s="163"/>
      <c r="I633" s="159"/>
      <c r="J633" s="163"/>
      <c r="K633" s="162"/>
      <c r="L633" s="163"/>
      <c r="M633" s="162"/>
      <c r="N633" s="163"/>
      <c r="O633" s="162"/>
      <c r="P633" s="163"/>
      <c r="Q633" s="162"/>
      <c r="R633" s="163"/>
      <c r="S633" s="162"/>
      <c r="T633" s="163"/>
      <c r="U633" s="162"/>
      <c r="V633" s="163"/>
      <c r="W633" s="162"/>
      <c r="X633" s="163"/>
      <c r="Y633" s="163"/>
      <c r="Z633" s="166"/>
      <c r="AA633" s="163"/>
      <c r="AB633" s="162"/>
      <c r="AC633" s="163"/>
      <c r="AD633" s="163"/>
      <c r="AE633" s="163"/>
      <c r="AF633" s="163"/>
      <c r="AG633" s="163"/>
      <c r="AH633" s="162"/>
      <c r="AI633" s="163"/>
      <c r="AJ633" s="163"/>
      <c r="AK633" s="163"/>
      <c r="AL633" s="163"/>
      <c r="AM633" s="162"/>
      <c r="AN633" s="162"/>
      <c r="AO633" s="162"/>
      <c r="AP633" s="162"/>
      <c r="AQ633" s="162"/>
      <c r="AR633" s="163"/>
      <c r="AS633" s="163"/>
      <c r="AT633" s="163"/>
      <c r="AU633" s="163"/>
      <c r="AV633" s="163"/>
      <c r="AW633" s="163"/>
      <c r="AX633" s="163"/>
      <c r="AY633" s="163"/>
      <c r="AZ633" s="163"/>
      <c r="BA633" s="163"/>
      <c r="BB633" s="163"/>
      <c r="BC633" s="163"/>
      <c r="BD633" s="163"/>
      <c r="BE633" s="163"/>
      <c r="BF633" s="163"/>
      <c r="BG633" s="163"/>
      <c r="BH633" s="163"/>
      <c r="BI633" s="163"/>
      <c r="BJ633" s="163"/>
      <c r="BK633" s="163"/>
      <c r="BL633" s="163"/>
      <c r="BM633" s="163"/>
      <c r="BN633" s="163"/>
      <c r="BO633" s="163"/>
      <c r="BP633" s="163"/>
      <c r="BQ633" s="163"/>
      <c r="BR633" s="163"/>
      <c r="BS633" s="163"/>
      <c r="BT633" s="163"/>
      <c r="BU633" s="163"/>
      <c r="BV633" s="163"/>
    </row>
    <row r="634" spans="1:74" s="157" customFormat="1" ht="15.75" x14ac:dyDescent="0.25">
      <c r="A634" s="162"/>
      <c r="B634" s="163"/>
      <c r="C634" s="163"/>
      <c r="D634" s="163"/>
      <c r="E634" s="163"/>
      <c r="F634" s="163"/>
      <c r="G634" s="162"/>
      <c r="H634" s="163"/>
      <c r="I634" s="159"/>
      <c r="J634" s="163"/>
      <c r="K634" s="162"/>
      <c r="L634" s="163"/>
      <c r="M634" s="162"/>
      <c r="N634" s="163"/>
      <c r="O634" s="162"/>
      <c r="P634" s="163"/>
      <c r="Q634" s="162"/>
      <c r="R634" s="163"/>
      <c r="S634" s="162"/>
      <c r="T634" s="163"/>
      <c r="U634" s="162"/>
      <c r="V634" s="163"/>
      <c r="W634" s="162"/>
      <c r="X634" s="163"/>
      <c r="Y634" s="163"/>
      <c r="Z634" s="166"/>
      <c r="AA634" s="163"/>
      <c r="AB634" s="162"/>
      <c r="AC634" s="163"/>
      <c r="AD634" s="163"/>
      <c r="AE634" s="163"/>
      <c r="AF634" s="163"/>
      <c r="AG634" s="163"/>
      <c r="AH634" s="162"/>
      <c r="AI634" s="163"/>
      <c r="AJ634" s="163"/>
      <c r="AK634" s="163"/>
      <c r="AL634" s="163"/>
      <c r="AM634" s="162"/>
      <c r="AN634" s="162"/>
      <c r="AO634" s="162"/>
      <c r="AP634" s="162"/>
      <c r="AQ634" s="162"/>
      <c r="AR634" s="163"/>
      <c r="AS634" s="163"/>
      <c r="AT634" s="163"/>
      <c r="AU634" s="163"/>
      <c r="AV634" s="163"/>
      <c r="AW634" s="163"/>
      <c r="AX634" s="163"/>
      <c r="AY634" s="163"/>
      <c r="AZ634" s="163"/>
      <c r="BA634" s="163"/>
      <c r="BB634" s="163"/>
      <c r="BC634" s="163"/>
      <c r="BD634" s="163"/>
      <c r="BE634" s="163"/>
      <c r="BF634" s="163"/>
      <c r="BG634" s="163"/>
      <c r="BH634" s="163"/>
      <c r="BI634" s="163"/>
      <c r="BJ634" s="163"/>
      <c r="BK634" s="163"/>
      <c r="BL634" s="163"/>
      <c r="BM634" s="163"/>
      <c r="BN634" s="163"/>
      <c r="BO634" s="163"/>
      <c r="BP634" s="163"/>
      <c r="BQ634" s="163"/>
      <c r="BR634" s="163"/>
      <c r="BS634" s="163"/>
      <c r="BT634" s="163"/>
      <c r="BU634" s="163"/>
      <c r="BV634" s="163"/>
    </row>
    <row r="635" spans="1:74" s="157" customFormat="1" ht="15.75" x14ac:dyDescent="0.25">
      <c r="A635" s="162"/>
      <c r="B635" s="163"/>
      <c r="C635" s="163"/>
      <c r="D635" s="163"/>
      <c r="E635" s="163"/>
      <c r="F635" s="163"/>
      <c r="G635" s="162"/>
      <c r="H635" s="163"/>
      <c r="I635" s="159"/>
      <c r="J635" s="163"/>
      <c r="K635" s="162"/>
      <c r="L635" s="163"/>
      <c r="M635" s="162"/>
      <c r="N635" s="163"/>
      <c r="O635" s="162"/>
      <c r="P635" s="163"/>
      <c r="Q635" s="162"/>
      <c r="R635" s="163"/>
      <c r="S635" s="162"/>
      <c r="T635" s="163"/>
      <c r="U635" s="162"/>
      <c r="V635" s="163"/>
      <c r="W635" s="162"/>
      <c r="X635" s="163"/>
      <c r="Y635" s="163"/>
      <c r="Z635" s="166"/>
      <c r="AA635" s="163"/>
      <c r="AB635" s="162"/>
      <c r="AC635" s="163"/>
      <c r="AD635" s="163"/>
      <c r="AE635" s="163"/>
      <c r="AF635" s="163"/>
      <c r="AG635" s="163"/>
      <c r="AH635" s="162"/>
      <c r="AI635" s="163"/>
      <c r="AJ635" s="163"/>
      <c r="AK635" s="163"/>
      <c r="AL635" s="163"/>
      <c r="AM635" s="162"/>
      <c r="AN635" s="162"/>
      <c r="AO635" s="162"/>
      <c r="AP635" s="162"/>
      <c r="AQ635" s="162"/>
      <c r="AR635" s="163"/>
      <c r="AS635" s="163"/>
      <c r="AT635" s="163"/>
      <c r="AU635" s="163"/>
      <c r="AV635" s="163"/>
      <c r="AW635" s="163"/>
      <c r="AX635" s="163"/>
      <c r="AY635" s="163"/>
      <c r="AZ635" s="163"/>
      <c r="BA635" s="163"/>
      <c r="BB635" s="163"/>
      <c r="BC635" s="163"/>
      <c r="BD635" s="163"/>
      <c r="BE635" s="163"/>
      <c r="BF635" s="163"/>
      <c r="BG635" s="163"/>
      <c r="BH635" s="163"/>
      <c r="BI635" s="163"/>
      <c r="BJ635" s="163"/>
      <c r="BK635" s="163"/>
      <c r="BL635" s="163"/>
      <c r="BM635" s="163"/>
      <c r="BN635" s="163"/>
      <c r="BO635" s="163"/>
      <c r="BP635" s="163"/>
      <c r="BQ635" s="163"/>
      <c r="BR635" s="163"/>
      <c r="BS635" s="163"/>
      <c r="BT635" s="163"/>
      <c r="BU635" s="163"/>
      <c r="BV635" s="163"/>
    </row>
    <row r="636" spans="1:74" s="157" customFormat="1" ht="15.75" x14ac:dyDescent="0.25">
      <c r="A636" s="162"/>
      <c r="B636" s="163"/>
      <c r="C636" s="163"/>
      <c r="D636" s="163"/>
      <c r="E636" s="163"/>
      <c r="F636" s="163"/>
      <c r="G636" s="162"/>
      <c r="H636" s="163"/>
      <c r="I636" s="159"/>
      <c r="J636" s="163"/>
      <c r="K636" s="162"/>
      <c r="L636" s="163"/>
      <c r="M636" s="162"/>
      <c r="N636" s="163"/>
      <c r="O636" s="162"/>
      <c r="P636" s="163"/>
      <c r="Q636" s="162"/>
      <c r="R636" s="163"/>
      <c r="S636" s="162"/>
      <c r="T636" s="163"/>
      <c r="U636" s="162"/>
      <c r="V636" s="163"/>
      <c r="W636" s="162"/>
      <c r="X636" s="163"/>
      <c r="Y636" s="163"/>
      <c r="Z636" s="166"/>
      <c r="AA636" s="163"/>
      <c r="AB636" s="162"/>
      <c r="AC636" s="163"/>
      <c r="AD636" s="163"/>
      <c r="AE636" s="163"/>
      <c r="AF636" s="163"/>
      <c r="AG636" s="163"/>
      <c r="AH636" s="162"/>
      <c r="AI636" s="163"/>
      <c r="AJ636" s="163"/>
      <c r="AK636" s="163"/>
      <c r="AL636" s="163"/>
      <c r="AM636" s="162"/>
      <c r="AN636" s="162"/>
      <c r="AO636" s="162"/>
      <c r="AP636" s="162"/>
      <c r="AQ636" s="162"/>
      <c r="AR636" s="163"/>
      <c r="AS636" s="163"/>
      <c r="AT636" s="163"/>
      <c r="AU636" s="163"/>
      <c r="AV636" s="163"/>
      <c r="AW636" s="163"/>
      <c r="AX636" s="163"/>
      <c r="AY636" s="163"/>
      <c r="AZ636" s="163"/>
      <c r="BA636" s="163"/>
      <c r="BB636" s="163"/>
      <c r="BC636" s="163"/>
      <c r="BD636" s="163"/>
      <c r="BE636" s="163"/>
      <c r="BF636" s="163"/>
      <c r="BG636" s="163"/>
      <c r="BH636" s="163"/>
      <c r="BI636" s="163"/>
      <c r="BJ636" s="163"/>
      <c r="BK636" s="163"/>
      <c r="BL636" s="163"/>
      <c r="BM636" s="163"/>
      <c r="BN636" s="163"/>
      <c r="BO636" s="163"/>
      <c r="BP636" s="163"/>
      <c r="BQ636" s="163"/>
      <c r="BR636" s="163"/>
      <c r="BS636" s="163"/>
      <c r="BT636" s="163"/>
      <c r="BU636" s="163"/>
      <c r="BV636" s="163"/>
    </row>
    <row r="637" spans="1:74" s="157" customFormat="1" ht="15.75" x14ac:dyDescent="0.25">
      <c r="A637" s="162"/>
      <c r="B637" s="163"/>
      <c r="C637" s="163"/>
      <c r="D637" s="163"/>
      <c r="E637" s="163"/>
      <c r="F637" s="163"/>
      <c r="G637" s="162"/>
      <c r="H637" s="163"/>
      <c r="I637" s="159"/>
      <c r="J637" s="163"/>
      <c r="K637" s="162"/>
      <c r="L637" s="163"/>
      <c r="M637" s="162"/>
      <c r="N637" s="163"/>
      <c r="O637" s="162"/>
      <c r="P637" s="163"/>
      <c r="Q637" s="162"/>
      <c r="R637" s="163"/>
      <c r="S637" s="162"/>
      <c r="T637" s="163"/>
      <c r="U637" s="162"/>
      <c r="V637" s="163"/>
      <c r="W637" s="162"/>
      <c r="X637" s="163"/>
      <c r="Y637" s="163"/>
      <c r="Z637" s="166"/>
      <c r="AA637" s="163"/>
      <c r="AB637" s="162"/>
      <c r="AC637" s="163"/>
      <c r="AD637" s="163"/>
      <c r="AE637" s="163"/>
      <c r="AF637" s="163"/>
      <c r="AG637" s="163"/>
      <c r="AH637" s="162"/>
      <c r="AI637" s="163"/>
      <c r="AJ637" s="163"/>
      <c r="AK637" s="163"/>
      <c r="AL637" s="163"/>
      <c r="AM637" s="162"/>
      <c r="AN637" s="162"/>
      <c r="AO637" s="162"/>
      <c r="AP637" s="162"/>
      <c r="AQ637" s="162"/>
      <c r="AR637" s="163"/>
      <c r="AS637" s="163"/>
      <c r="AT637" s="163"/>
      <c r="AU637" s="163"/>
      <c r="AV637" s="163"/>
      <c r="AW637" s="163"/>
      <c r="AX637" s="163"/>
      <c r="AY637" s="163"/>
      <c r="AZ637" s="163"/>
      <c r="BA637" s="163"/>
      <c r="BB637" s="163"/>
      <c r="BC637" s="163"/>
      <c r="BD637" s="163"/>
      <c r="BE637" s="163"/>
      <c r="BF637" s="163"/>
      <c r="BG637" s="163"/>
      <c r="BH637" s="163"/>
      <c r="BI637" s="163"/>
      <c r="BJ637" s="163"/>
      <c r="BK637" s="163"/>
      <c r="BL637" s="163"/>
      <c r="BM637" s="163"/>
      <c r="BN637" s="163"/>
      <c r="BO637" s="163"/>
      <c r="BP637" s="163"/>
      <c r="BQ637" s="163"/>
      <c r="BR637" s="163"/>
      <c r="BS637" s="163"/>
      <c r="BT637" s="163"/>
      <c r="BU637" s="163"/>
      <c r="BV637" s="163"/>
    </row>
    <row r="638" spans="1:74" s="157" customFormat="1" ht="15.75" x14ac:dyDescent="0.25">
      <c r="A638" s="162"/>
      <c r="B638" s="163"/>
      <c r="C638" s="163"/>
      <c r="D638" s="163"/>
      <c r="E638" s="163"/>
      <c r="F638" s="163"/>
      <c r="G638" s="162"/>
      <c r="H638" s="163"/>
      <c r="I638" s="159"/>
      <c r="J638" s="163"/>
      <c r="K638" s="162"/>
      <c r="L638" s="163"/>
      <c r="M638" s="162"/>
      <c r="N638" s="163"/>
      <c r="O638" s="162"/>
      <c r="P638" s="163"/>
      <c r="Q638" s="162"/>
      <c r="R638" s="163"/>
      <c r="S638" s="162"/>
      <c r="T638" s="163"/>
      <c r="U638" s="162"/>
      <c r="V638" s="163"/>
      <c r="W638" s="162"/>
      <c r="X638" s="163"/>
      <c r="Y638" s="163"/>
      <c r="Z638" s="166"/>
      <c r="AA638" s="163"/>
      <c r="AB638" s="162"/>
      <c r="AC638" s="163"/>
      <c r="AD638" s="163"/>
      <c r="AE638" s="163"/>
      <c r="AF638" s="163"/>
      <c r="AG638" s="163"/>
      <c r="AH638" s="162"/>
      <c r="AI638" s="163"/>
      <c r="AJ638" s="163"/>
      <c r="AK638" s="163"/>
      <c r="AL638" s="163"/>
      <c r="AM638" s="162"/>
      <c r="AN638" s="162"/>
      <c r="AO638" s="162"/>
      <c r="AP638" s="162"/>
      <c r="AQ638" s="162"/>
      <c r="AR638" s="163"/>
      <c r="AS638" s="163"/>
      <c r="AT638" s="163"/>
      <c r="AU638" s="163"/>
      <c r="AV638" s="163"/>
      <c r="AW638" s="163"/>
      <c r="AX638" s="163"/>
      <c r="AY638" s="163"/>
      <c r="AZ638" s="163"/>
      <c r="BA638" s="163"/>
      <c r="BB638" s="163"/>
      <c r="BC638" s="163"/>
      <c r="BD638" s="163"/>
      <c r="BE638" s="163"/>
      <c r="BF638" s="163"/>
      <c r="BG638" s="163"/>
      <c r="BH638" s="163"/>
      <c r="BI638" s="163"/>
      <c r="BJ638" s="163"/>
      <c r="BK638" s="163"/>
      <c r="BL638" s="163"/>
      <c r="BM638" s="163"/>
      <c r="BN638" s="163"/>
      <c r="BO638" s="163"/>
      <c r="BP638" s="163"/>
      <c r="BQ638" s="163"/>
      <c r="BR638" s="163"/>
      <c r="BS638" s="163"/>
      <c r="BT638" s="163"/>
      <c r="BU638" s="163"/>
      <c r="BV638" s="163"/>
    </row>
    <row r="639" spans="1:74" s="157" customFormat="1" ht="15.75" x14ac:dyDescent="0.25">
      <c r="A639" s="162"/>
      <c r="B639" s="163"/>
      <c r="C639" s="163"/>
      <c r="D639" s="163"/>
      <c r="E639" s="163"/>
      <c r="F639" s="163"/>
      <c r="G639" s="162"/>
      <c r="H639" s="163"/>
      <c r="I639" s="159"/>
      <c r="J639" s="163"/>
      <c r="K639" s="162"/>
      <c r="L639" s="163"/>
      <c r="M639" s="162"/>
      <c r="N639" s="163"/>
      <c r="O639" s="162"/>
      <c r="P639" s="163"/>
      <c r="Q639" s="162"/>
      <c r="R639" s="163"/>
      <c r="S639" s="162"/>
      <c r="T639" s="163"/>
      <c r="U639" s="162"/>
      <c r="V639" s="163"/>
      <c r="W639" s="162"/>
      <c r="X639" s="163"/>
      <c r="Y639" s="163"/>
      <c r="Z639" s="166"/>
      <c r="AA639" s="163"/>
      <c r="AB639" s="162"/>
      <c r="AC639" s="163"/>
      <c r="AD639" s="163"/>
      <c r="AE639" s="163"/>
      <c r="AF639" s="163"/>
      <c r="AG639" s="163"/>
      <c r="AH639" s="162"/>
      <c r="AI639" s="163"/>
      <c r="AJ639" s="163"/>
      <c r="AK639" s="163"/>
      <c r="AL639" s="163"/>
      <c r="AM639" s="162"/>
      <c r="AN639" s="162"/>
      <c r="AO639" s="162"/>
      <c r="AP639" s="162"/>
      <c r="AQ639" s="162"/>
      <c r="AR639" s="163"/>
      <c r="AS639" s="163"/>
      <c r="AT639" s="163"/>
      <c r="AU639" s="163"/>
      <c r="AV639" s="163"/>
      <c r="AW639" s="163"/>
      <c r="AX639" s="163"/>
      <c r="AY639" s="163"/>
      <c r="AZ639" s="163"/>
      <c r="BA639" s="163"/>
      <c r="BB639" s="163"/>
      <c r="BC639" s="163"/>
      <c r="BD639" s="163"/>
      <c r="BE639" s="163"/>
      <c r="BF639" s="163"/>
      <c r="BG639" s="163"/>
      <c r="BH639" s="163"/>
      <c r="BI639" s="163"/>
      <c r="BJ639" s="163"/>
      <c r="BK639" s="163"/>
      <c r="BL639" s="163"/>
      <c r="BM639" s="163"/>
      <c r="BN639" s="163"/>
      <c r="BO639" s="163"/>
      <c r="BP639" s="163"/>
      <c r="BQ639" s="163"/>
      <c r="BR639" s="163"/>
      <c r="BS639" s="163"/>
      <c r="BT639" s="163"/>
      <c r="BU639" s="163"/>
      <c r="BV639" s="163"/>
    </row>
    <row r="640" spans="1:74" s="157" customFormat="1" ht="15.75" x14ac:dyDescent="0.25">
      <c r="A640" s="162"/>
      <c r="B640" s="163"/>
      <c r="C640" s="163"/>
      <c r="D640" s="163"/>
      <c r="E640" s="163"/>
      <c r="F640" s="163"/>
      <c r="G640" s="162"/>
      <c r="H640" s="163"/>
      <c r="I640" s="159"/>
      <c r="J640" s="163"/>
      <c r="K640" s="162"/>
      <c r="L640" s="163"/>
      <c r="M640" s="162"/>
      <c r="N640" s="163"/>
      <c r="O640" s="162"/>
      <c r="P640" s="163"/>
      <c r="Q640" s="162"/>
      <c r="R640" s="163"/>
      <c r="S640" s="162"/>
      <c r="T640" s="163"/>
      <c r="U640" s="162"/>
      <c r="V640" s="163"/>
      <c r="W640" s="162"/>
      <c r="X640" s="163"/>
      <c r="Y640" s="163"/>
      <c r="Z640" s="166"/>
      <c r="AA640" s="163"/>
      <c r="AB640" s="162"/>
      <c r="AC640" s="163"/>
      <c r="AD640" s="163"/>
      <c r="AE640" s="163"/>
      <c r="AF640" s="163"/>
      <c r="AG640" s="163"/>
      <c r="AH640" s="162"/>
      <c r="AI640" s="163"/>
      <c r="AJ640" s="163"/>
      <c r="AK640" s="163"/>
      <c r="AL640" s="163"/>
      <c r="AM640" s="162"/>
      <c r="AN640" s="162"/>
      <c r="AO640" s="162"/>
      <c r="AP640" s="162"/>
      <c r="AQ640" s="162"/>
      <c r="AR640" s="163"/>
      <c r="AS640" s="163"/>
      <c r="AT640" s="163"/>
      <c r="AU640" s="163"/>
      <c r="AV640" s="163"/>
      <c r="AW640" s="163"/>
      <c r="AX640" s="163"/>
      <c r="AY640" s="163"/>
      <c r="AZ640" s="163"/>
      <c r="BA640" s="163"/>
      <c r="BB640" s="163"/>
      <c r="BC640" s="163"/>
      <c r="BD640" s="163"/>
      <c r="BE640" s="163"/>
      <c r="BF640" s="163"/>
      <c r="BG640" s="163"/>
      <c r="BH640" s="163"/>
      <c r="BI640" s="163"/>
      <c r="BJ640" s="163"/>
      <c r="BK640" s="163"/>
      <c r="BL640" s="163"/>
      <c r="BM640" s="163"/>
      <c r="BN640" s="163"/>
      <c r="BO640" s="163"/>
      <c r="BP640" s="163"/>
      <c r="BQ640" s="163"/>
      <c r="BR640" s="163"/>
      <c r="BS640" s="163"/>
      <c r="BT640" s="163"/>
      <c r="BU640" s="163"/>
      <c r="BV640" s="163"/>
    </row>
    <row r="641" spans="1:74" s="157" customFormat="1" ht="15.75" x14ac:dyDescent="0.25">
      <c r="A641" s="162"/>
      <c r="B641" s="163"/>
      <c r="C641" s="163"/>
      <c r="D641" s="163"/>
      <c r="E641" s="163"/>
      <c r="F641" s="163"/>
      <c r="G641" s="162"/>
      <c r="H641" s="163"/>
      <c r="I641" s="159"/>
      <c r="J641" s="163"/>
      <c r="K641" s="162"/>
      <c r="L641" s="163"/>
      <c r="M641" s="162"/>
      <c r="N641" s="163"/>
      <c r="O641" s="162"/>
      <c r="P641" s="163"/>
      <c r="Q641" s="162"/>
      <c r="R641" s="163"/>
      <c r="S641" s="162"/>
      <c r="T641" s="163"/>
      <c r="U641" s="162"/>
      <c r="V641" s="163"/>
      <c r="W641" s="162"/>
      <c r="X641" s="163"/>
      <c r="Y641" s="163"/>
      <c r="Z641" s="166"/>
      <c r="AA641" s="163"/>
      <c r="AB641" s="162"/>
      <c r="AC641" s="163"/>
      <c r="AD641" s="163"/>
      <c r="AE641" s="163"/>
      <c r="AF641" s="163"/>
      <c r="AG641" s="163"/>
      <c r="AH641" s="162"/>
      <c r="AI641" s="163"/>
      <c r="AJ641" s="163"/>
      <c r="AK641" s="163"/>
      <c r="AL641" s="163"/>
      <c r="AM641" s="162"/>
      <c r="AN641" s="162"/>
      <c r="AO641" s="162"/>
      <c r="AP641" s="162"/>
      <c r="AQ641" s="162"/>
      <c r="AR641" s="163"/>
      <c r="AS641" s="163"/>
      <c r="AT641" s="163"/>
      <c r="AU641" s="163"/>
      <c r="AV641" s="163"/>
      <c r="AW641" s="163"/>
      <c r="AX641" s="163"/>
      <c r="AY641" s="163"/>
      <c r="AZ641" s="163"/>
      <c r="BA641" s="163"/>
      <c r="BB641" s="163"/>
      <c r="BC641" s="163"/>
      <c r="BD641" s="163"/>
      <c r="BE641" s="163"/>
      <c r="BF641" s="163"/>
      <c r="BG641" s="163"/>
      <c r="BH641" s="163"/>
      <c r="BI641" s="163"/>
      <c r="BJ641" s="163"/>
      <c r="BK641" s="163"/>
      <c r="BL641" s="163"/>
      <c r="BM641" s="163"/>
      <c r="BN641" s="163"/>
      <c r="BO641" s="163"/>
      <c r="BP641" s="163"/>
      <c r="BQ641" s="163"/>
      <c r="BR641" s="163"/>
      <c r="BS641" s="163"/>
      <c r="BT641" s="163"/>
      <c r="BU641" s="163"/>
      <c r="BV641" s="163"/>
    </row>
    <row r="642" spans="1:74" s="157" customFormat="1" ht="15.75" x14ac:dyDescent="0.25">
      <c r="A642" s="162"/>
      <c r="B642" s="163"/>
      <c r="C642" s="163"/>
      <c r="D642" s="163"/>
      <c r="E642" s="163"/>
      <c r="F642" s="163"/>
      <c r="G642" s="162"/>
      <c r="H642" s="163"/>
      <c r="I642" s="159"/>
      <c r="J642" s="163"/>
      <c r="K642" s="162"/>
      <c r="L642" s="163"/>
      <c r="M642" s="162"/>
      <c r="N642" s="163"/>
      <c r="O642" s="162"/>
      <c r="P642" s="163"/>
      <c r="Q642" s="162"/>
      <c r="R642" s="163"/>
      <c r="S642" s="162"/>
      <c r="T642" s="163"/>
      <c r="U642" s="162"/>
      <c r="V642" s="163"/>
      <c r="W642" s="162"/>
      <c r="X642" s="163"/>
      <c r="Y642" s="163"/>
      <c r="Z642" s="166"/>
      <c r="AA642" s="163"/>
      <c r="AB642" s="162"/>
      <c r="AC642" s="163"/>
      <c r="AD642" s="163"/>
      <c r="AE642" s="163"/>
      <c r="AF642" s="163"/>
      <c r="AG642" s="163"/>
      <c r="AH642" s="162"/>
      <c r="AI642" s="163"/>
      <c r="AJ642" s="163"/>
      <c r="AK642" s="163"/>
      <c r="AL642" s="163"/>
      <c r="AM642" s="162"/>
      <c r="AN642" s="162"/>
      <c r="AO642" s="162"/>
      <c r="AP642" s="162"/>
      <c r="AQ642" s="162"/>
      <c r="AR642" s="163"/>
      <c r="AS642" s="163"/>
      <c r="AT642" s="163"/>
      <c r="AU642" s="163"/>
      <c r="AV642" s="163"/>
      <c r="AW642" s="163"/>
      <c r="AX642" s="163"/>
      <c r="AY642" s="163"/>
      <c r="AZ642" s="163"/>
      <c r="BA642" s="163"/>
      <c r="BB642" s="163"/>
      <c r="BC642" s="163"/>
      <c r="BD642" s="163"/>
      <c r="BE642" s="163"/>
      <c r="BF642" s="163"/>
      <c r="BG642" s="163"/>
      <c r="BH642" s="163"/>
      <c r="BI642" s="163"/>
      <c r="BJ642" s="163"/>
      <c r="BK642" s="163"/>
      <c r="BL642" s="163"/>
      <c r="BM642" s="163"/>
      <c r="BN642" s="163"/>
      <c r="BO642" s="163"/>
      <c r="BP642" s="163"/>
      <c r="BQ642" s="163"/>
      <c r="BR642" s="163"/>
      <c r="BS642" s="163"/>
      <c r="BT642" s="163"/>
      <c r="BU642" s="163"/>
      <c r="BV642" s="163"/>
    </row>
    <row r="643" spans="1:74" s="157" customFormat="1" ht="15.75" x14ac:dyDescent="0.25">
      <c r="A643" s="162"/>
      <c r="B643" s="163"/>
      <c r="C643" s="163"/>
      <c r="D643" s="163"/>
      <c r="E643" s="163"/>
      <c r="F643" s="163"/>
      <c r="G643" s="162"/>
      <c r="H643" s="163"/>
      <c r="I643" s="159"/>
      <c r="J643" s="163"/>
      <c r="K643" s="162"/>
      <c r="L643" s="163"/>
      <c r="M643" s="162"/>
      <c r="N643" s="163"/>
      <c r="O643" s="162"/>
      <c r="P643" s="163"/>
      <c r="Q643" s="162"/>
      <c r="R643" s="163"/>
      <c r="S643" s="162"/>
      <c r="T643" s="163"/>
      <c r="U643" s="162"/>
      <c r="V643" s="163"/>
      <c r="W643" s="162"/>
      <c r="X643" s="163"/>
      <c r="Y643" s="163"/>
      <c r="Z643" s="166"/>
      <c r="AA643" s="163"/>
      <c r="AB643" s="162"/>
      <c r="AC643" s="163"/>
      <c r="AD643" s="163"/>
      <c r="AE643" s="163"/>
      <c r="AF643" s="163"/>
      <c r="AG643" s="163"/>
      <c r="AH643" s="162"/>
      <c r="AI643" s="163"/>
      <c r="AJ643" s="163"/>
      <c r="AK643" s="163"/>
      <c r="AL643" s="163"/>
      <c r="AM643" s="162"/>
      <c r="AN643" s="162"/>
      <c r="AO643" s="162"/>
      <c r="AP643" s="162"/>
      <c r="AQ643" s="162"/>
      <c r="AR643" s="163"/>
      <c r="AS643" s="163"/>
      <c r="AT643" s="163"/>
      <c r="AU643" s="163"/>
      <c r="AV643" s="163"/>
      <c r="AW643" s="163"/>
      <c r="AX643" s="163"/>
      <c r="AY643" s="163"/>
      <c r="AZ643" s="163"/>
      <c r="BA643" s="163"/>
      <c r="BB643" s="163"/>
      <c r="BC643" s="163"/>
      <c r="BD643" s="163"/>
      <c r="BE643" s="163"/>
      <c r="BF643" s="163"/>
      <c r="BG643" s="163"/>
      <c r="BH643" s="163"/>
      <c r="BI643" s="163"/>
      <c r="BJ643" s="163"/>
      <c r="BK643" s="163"/>
      <c r="BL643" s="163"/>
      <c r="BM643" s="163"/>
      <c r="BN643" s="163"/>
      <c r="BO643" s="163"/>
      <c r="BP643" s="163"/>
      <c r="BQ643" s="163"/>
      <c r="BR643" s="163"/>
      <c r="BS643" s="163"/>
      <c r="BT643" s="163"/>
      <c r="BU643" s="163"/>
      <c r="BV643" s="163"/>
    </row>
    <row r="644" spans="1:74" s="157" customFormat="1" ht="15.75" x14ac:dyDescent="0.25">
      <c r="A644" s="162"/>
      <c r="B644" s="163"/>
      <c r="C644" s="163"/>
      <c r="D644" s="163"/>
      <c r="E644" s="163"/>
      <c r="F644" s="163"/>
      <c r="G644" s="162"/>
      <c r="H644" s="163"/>
      <c r="I644" s="159"/>
      <c r="J644" s="163"/>
      <c r="K644" s="162"/>
      <c r="L644" s="163"/>
      <c r="M644" s="162"/>
      <c r="N644" s="163"/>
      <c r="O644" s="162"/>
      <c r="P644" s="163"/>
      <c r="Q644" s="162"/>
      <c r="R644" s="163"/>
      <c r="S644" s="162"/>
      <c r="T644" s="163"/>
      <c r="U644" s="162"/>
      <c r="V644" s="163"/>
      <c r="W644" s="162"/>
      <c r="X644" s="163"/>
      <c r="Y644" s="163"/>
      <c r="Z644" s="166"/>
      <c r="AA644" s="163"/>
      <c r="AB644" s="162"/>
      <c r="AC644" s="163"/>
      <c r="AD644" s="163"/>
      <c r="AE644" s="163"/>
      <c r="AF644" s="163"/>
      <c r="AG644" s="163"/>
      <c r="AH644" s="162"/>
      <c r="AI644" s="163"/>
      <c r="AJ644" s="163"/>
      <c r="AK644" s="163"/>
      <c r="AL644" s="163"/>
      <c r="AM644" s="162"/>
      <c r="AN644" s="162"/>
      <c r="AO644" s="162"/>
      <c r="AP644" s="162"/>
      <c r="AQ644" s="162"/>
      <c r="AR644" s="163"/>
      <c r="AS644" s="163"/>
      <c r="AT644" s="163"/>
      <c r="AU644" s="163"/>
      <c r="AV644" s="163"/>
      <c r="AW644" s="163"/>
      <c r="AX644" s="163"/>
      <c r="AY644" s="163"/>
      <c r="AZ644" s="163"/>
      <c r="BA644" s="163"/>
      <c r="BB644" s="163"/>
      <c r="BC644" s="163"/>
      <c r="BD644" s="163"/>
      <c r="BE644" s="163"/>
      <c r="BF644" s="163"/>
      <c r="BG644" s="163"/>
      <c r="BH644" s="163"/>
      <c r="BI644" s="163"/>
      <c r="BJ644" s="163"/>
      <c r="BK644" s="163"/>
      <c r="BL644" s="163"/>
      <c r="BM644" s="163"/>
      <c r="BN644" s="163"/>
      <c r="BO644" s="163"/>
      <c r="BP644" s="163"/>
      <c r="BQ644" s="163"/>
      <c r="BR644" s="163"/>
      <c r="BS644" s="163"/>
      <c r="BT644" s="163"/>
      <c r="BU644" s="163"/>
      <c r="BV644" s="163"/>
    </row>
    <row r="645" spans="1:74" s="157" customFormat="1" ht="15.75" x14ac:dyDescent="0.25">
      <c r="A645" s="162"/>
      <c r="B645" s="163"/>
      <c r="C645" s="163"/>
      <c r="D645" s="163"/>
      <c r="E645" s="163"/>
      <c r="F645" s="163"/>
      <c r="G645" s="162"/>
      <c r="H645" s="163"/>
      <c r="I645" s="159"/>
      <c r="J645" s="163"/>
      <c r="K645" s="162"/>
      <c r="L645" s="163"/>
      <c r="M645" s="162"/>
      <c r="N645" s="163"/>
      <c r="O645" s="162"/>
      <c r="P645" s="163"/>
      <c r="Q645" s="162"/>
      <c r="R645" s="163"/>
      <c r="S645" s="162"/>
      <c r="T645" s="163"/>
      <c r="U645" s="162"/>
      <c r="V645" s="163"/>
      <c r="W645" s="162"/>
      <c r="X645" s="163"/>
      <c r="Y645" s="163"/>
      <c r="Z645" s="166"/>
      <c r="AA645" s="163"/>
      <c r="AB645" s="162"/>
      <c r="AC645" s="163"/>
      <c r="AD645" s="163"/>
      <c r="AE645" s="163"/>
      <c r="AF645" s="163"/>
      <c r="AG645" s="163"/>
      <c r="AH645" s="162"/>
      <c r="AI645" s="163"/>
      <c r="AJ645" s="163"/>
      <c r="AK645" s="163"/>
      <c r="AL645" s="163"/>
      <c r="AM645" s="162"/>
      <c r="AN645" s="162"/>
      <c r="AO645" s="162"/>
      <c r="AP645" s="162"/>
      <c r="AQ645" s="162"/>
      <c r="AR645" s="163"/>
      <c r="AS645" s="163"/>
      <c r="AT645" s="163"/>
      <c r="AU645" s="163"/>
      <c r="AV645" s="163"/>
      <c r="AW645" s="163"/>
      <c r="AX645" s="163"/>
      <c r="AY645" s="163"/>
      <c r="AZ645" s="163"/>
      <c r="BA645" s="163"/>
      <c r="BB645" s="163"/>
      <c r="BC645" s="163"/>
      <c r="BD645" s="163"/>
      <c r="BE645" s="163"/>
      <c r="BF645" s="163"/>
      <c r="BG645" s="163"/>
      <c r="BH645" s="163"/>
      <c r="BI645" s="163"/>
      <c r="BJ645" s="163"/>
      <c r="BK645" s="163"/>
      <c r="BL645" s="163"/>
      <c r="BM645" s="163"/>
      <c r="BN645" s="163"/>
      <c r="BO645" s="163"/>
      <c r="BP645" s="163"/>
      <c r="BQ645" s="163"/>
      <c r="BR645" s="163"/>
      <c r="BS645" s="163"/>
      <c r="BT645" s="163"/>
      <c r="BU645" s="163"/>
      <c r="BV645" s="163"/>
    </row>
    <row r="646" spans="1:74" s="157" customFormat="1" ht="15.75" x14ac:dyDescent="0.25">
      <c r="A646" s="162"/>
      <c r="B646" s="163"/>
      <c r="C646" s="163"/>
      <c r="D646" s="163"/>
      <c r="E646" s="163"/>
      <c r="F646" s="163"/>
      <c r="G646" s="162"/>
      <c r="H646" s="163"/>
      <c r="I646" s="159"/>
      <c r="J646" s="163"/>
      <c r="K646" s="162"/>
      <c r="L646" s="163"/>
      <c r="M646" s="162"/>
      <c r="N646" s="163"/>
      <c r="O646" s="162"/>
      <c r="P646" s="163"/>
      <c r="Q646" s="162"/>
      <c r="R646" s="163"/>
      <c r="S646" s="162"/>
      <c r="T646" s="163"/>
      <c r="U646" s="162"/>
      <c r="V646" s="163"/>
      <c r="W646" s="162"/>
      <c r="X646" s="163"/>
      <c r="Y646" s="163"/>
      <c r="Z646" s="166"/>
      <c r="AA646" s="163"/>
      <c r="AB646" s="162"/>
      <c r="AC646" s="163"/>
      <c r="AD646" s="163"/>
      <c r="AE646" s="163"/>
      <c r="AF646" s="163"/>
      <c r="AG646" s="163"/>
      <c r="AH646" s="162"/>
      <c r="AI646" s="163"/>
      <c r="AJ646" s="163"/>
      <c r="AK646" s="163"/>
      <c r="AL646" s="163"/>
      <c r="AM646" s="162"/>
      <c r="AN646" s="162"/>
      <c r="AO646" s="162"/>
      <c r="AP646" s="162"/>
      <c r="AQ646" s="162"/>
      <c r="AR646" s="163"/>
      <c r="AS646" s="163"/>
      <c r="AT646" s="163"/>
      <c r="AU646" s="163"/>
      <c r="AV646" s="163"/>
      <c r="AW646" s="163"/>
      <c r="AX646" s="163"/>
      <c r="AY646" s="163"/>
      <c r="AZ646" s="163"/>
      <c r="BA646" s="163"/>
      <c r="BB646" s="163"/>
      <c r="BC646" s="163"/>
      <c r="BD646" s="163"/>
      <c r="BE646" s="163"/>
      <c r="BF646" s="163"/>
      <c r="BG646" s="163"/>
      <c r="BH646" s="163"/>
      <c r="BI646" s="163"/>
      <c r="BJ646" s="163"/>
      <c r="BK646" s="163"/>
      <c r="BL646" s="163"/>
      <c r="BM646" s="163"/>
      <c r="BN646" s="163"/>
      <c r="BO646" s="163"/>
      <c r="BP646" s="163"/>
      <c r="BQ646" s="163"/>
      <c r="BR646" s="163"/>
      <c r="BS646" s="163"/>
      <c r="BT646" s="163"/>
      <c r="BU646" s="163"/>
      <c r="BV646" s="163"/>
    </row>
    <row r="647" spans="1:74" s="157" customFormat="1" ht="15.75" x14ac:dyDescent="0.25">
      <c r="A647" s="162"/>
      <c r="B647" s="163"/>
      <c r="C647" s="163"/>
      <c r="D647" s="163"/>
      <c r="E647" s="163"/>
      <c r="F647" s="163"/>
      <c r="G647" s="162"/>
      <c r="H647" s="163"/>
      <c r="I647" s="159"/>
      <c r="J647" s="163"/>
      <c r="K647" s="162"/>
      <c r="L647" s="163"/>
      <c r="M647" s="162"/>
      <c r="N647" s="163"/>
      <c r="O647" s="162"/>
      <c r="P647" s="163"/>
      <c r="Q647" s="162"/>
      <c r="R647" s="163"/>
      <c r="S647" s="162"/>
      <c r="T647" s="163"/>
      <c r="U647" s="162"/>
      <c r="V647" s="163"/>
      <c r="W647" s="162"/>
      <c r="X647" s="163"/>
      <c r="Y647" s="163"/>
      <c r="Z647" s="166"/>
      <c r="AA647" s="163"/>
      <c r="AB647" s="162"/>
      <c r="AC647" s="163"/>
      <c r="AD647" s="163"/>
      <c r="AE647" s="163"/>
      <c r="AF647" s="163"/>
      <c r="AG647" s="163"/>
      <c r="AH647" s="162"/>
      <c r="AI647" s="163"/>
      <c r="AJ647" s="163"/>
      <c r="AK647" s="163"/>
      <c r="AL647" s="163"/>
      <c r="AM647" s="162"/>
      <c r="AN647" s="162"/>
      <c r="AO647" s="162"/>
      <c r="AP647" s="162"/>
      <c r="AQ647" s="162"/>
      <c r="AR647" s="163"/>
      <c r="AS647" s="163"/>
      <c r="AT647" s="163"/>
      <c r="AU647" s="163"/>
      <c r="AV647" s="163"/>
      <c r="AW647" s="163"/>
      <c r="AX647" s="163"/>
      <c r="AY647" s="163"/>
      <c r="AZ647" s="163"/>
      <c r="BA647" s="163"/>
      <c r="BB647" s="163"/>
      <c r="BC647" s="163"/>
      <c r="BD647" s="163"/>
      <c r="BE647" s="163"/>
      <c r="BF647" s="163"/>
      <c r="BG647" s="163"/>
      <c r="BH647" s="163"/>
      <c r="BI647" s="163"/>
      <c r="BJ647" s="163"/>
      <c r="BK647" s="163"/>
      <c r="BL647" s="163"/>
      <c r="BM647" s="163"/>
      <c r="BN647" s="163"/>
      <c r="BO647" s="163"/>
      <c r="BP647" s="163"/>
      <c r="BQ647" s="163"/>
      <c r="BR647" s="163"/>
      <c r="BS647" s="163"/>
      <c r="BT647" s="163"/>
      <c r="BU647" s="163"/>
      <c r="BV647" s="163"/>
    </row>
    <row r="648" spans="1:74" s="157" customFormat="1" ht="15.75" x14ac:dyDescent="0.25">
      <c r="A648" s="162"/>
      <c r="B648" s="163"/>
      <c r="C648" s="163"/>
      <c r="D648" s="163"/>
      <c r="E648" s="163"/>
      <c r="F648" s="163"/>
      <c r="G648" s="162"/>
      <c r="H648" s="163"/>
      <c r="I648" s="159"/>
      <c r="J648" s="163"/>
      <c r="K648" s="162"/>
      <c r="L648" s="163"/>
      <c r="M648" s="162"/>
      <c r="N648" s="163"/>
      <c r="O648" s="162"/>
      <c r="P648" s="163"/>
      <c r="Q648" s="162"/>
      <c r="R648" s="163"/>
      <c r="S648" s="162"/>
      <c r="T648" s="163"/>
      <c r="U648" s="162"/>
      <c r="V648" s="163"/>
      <c r="W648" s="162"/>
      <c r="X648" s="163"/>
      <c r="Y648" s="163"/>
      <c r="Z648" s="166"/>
      <c r="AA648" s="163"/>
      <c r="AB648" s="162"/>
      <c r="AC648" s="163"/>
      <c r="AD648" s="163"/>
      <c r="AE648" s="163"/>
      <c r="AF648" s="163"/>
      <c r="AG648" s="163"/>
      <c r="AH648" s="162"/>
      <c r="AI648" s="163"/>
      <c r="AJ648" s="163"/>
      <c r="AK648" s="163"/>
      <c r="AL648" s="163"/>
      <c r="AM648" s="162"/>
      <c r="AN648" s="162"/>
      <c r="AO648" s="162"/>
      <c r="AP648" s="162"/>
      <c r="AQ648" s="162"/>
      <c r="AR648" s="163"/>
      <c r="AS648" s="163"/>
      <c r="AT648" s="163"/>
      <c r="AU648" s="163"/>
      <c r="AV648" s="163"/>
      <c r="AW648" s="163"/>
      <c r="AX648" s="163"/>
      <c r="AY648" s="163"/>
      <c r="AZ648" s="163"/>
      <c r="BA648" s="163"/>
      <c r="BB648" s="163"/>
      <c r="BC648" s="163"/>
      <c r="BD648" s="163"/>
      <c r="BE648" s="163"/>
      <c r="BF648" s="163"/>
      <c r="BG648" s="163"/>
      <c r="BH648" s="163"/>
      <c r="BI648" s="163"/>
      <c r="BJ648" s="163"/>
      <c r="BK648" s="163"/>
      <c r="BL648" s="163"/>
      <c r="BM648" s="163"/>
      <c r="BN648" s="163"/>
      <c r="BO648" s="163"/>
      <c r="BP648" s="163"/>
      <c r="BQ648" s="163"/>
      <c r="BR648" s="163"/>
      <c r="BS648" s="163"/>
      <c r="BT648" s="163"/>
      <c r="BU648" s="163"/>
      <c r="BV648" s="163"/>
    </row>
    <row r="649" spans="1:74" s="157" customFormat="1" ht="15.75" x14ac:dyDescent="0.25">
      <c r="A649" s="162"/>
      <c r="B649" s="163"/>
      <c r="C649" s="163"/>
      <c r="D649" s="163"/>
      <c r="E649" s="163"/>
      <c r="F649" s="163"/>
      <c r="G649" s="162"/>
      <c r="H649" s="163"/>
      <c r="I649" s="159"/>
      <c r="J649" s="163"/>
      <c r="K649" s="162"/>
      <c r="L649" s="163"/>
      <c r="M649" s="162"/>
      <c r="N649" s="163"/>
      <c r="O649" s="162"/>
      <c r="P649" s="163"/>
      <c r="Q649" s="162"/>
      <c r="R649" s="163"/>
      <c r="S649" s="162"/>
      <c r="T649" s="163"/>
      <c r="U649" s="162"/>
      <c r="V649" s="163"/>
      <c r="W649" s="162"/>
      <c r="X649" s="163"/>
      <c r="Y649" s="163"/>
      <c r="Z649" s="166"/>
      <c r="AA649" s="163"/>
      <c r="AB649" s="162"/>
      <c r="AC649" s="163"/>
      <c r="AD649" s="163"/>
      <c r="AE649" s="163"/>
      <c r="AF649" s="163"/>
      <c r="AG649" s="163"/>
      <c r="AH649" s="162"/>
      <c r="AI649" s="163"/>
      <c r="AJ649" s="163"/>
      <c r="AK649" s="163"/>
      <c r="AL649" s="163"/>
      <c r="AM649" s="162"/>
      <c r="AN649" s="162"/>
      <c r="AO649" s="162"/>
      <c r="AP649" s="162"/>
      <c r="AQ649" s="162"/>
      <c r="AR649" s="163"/>
      <c r="AS649" s="163"/>
      <c r="AT649" s="163"/>
      <c r="AU649" s="163"/>
      <c r="AV649" s="163"/>
      <c r="AW649" s="163"/>
      <c r="AX649" s="163"/>
      <c r="AY649" s="163"/>
      <c r="AZ649" s="163"/>
      <c r="BA649" s="163"/>
      <c r="BB649" s="163"/>
      <c r="BC649" s="163"/>
      <c r="BD649" s="163"/>
      <c r="BE649" s="163"/>
      <c r="BF649" s="163"/>
      <c r="BG649" s="163"/>
      <c r="BH649" s="163"/>
      <c r="BI649" s="163"/>
      <c r="BJ649" s="163"/>
      <c r="BK649" s="163"/>
      <c r="BL649" s="163"/>
      <c r="BM649" s="163"/>
      <c r="BN649" s="163"/>
      <c r="BO649" s="163"/>
      <c r="BP649" s="163"/>
      <c r="BQ649" s="163"/>
      <c r="BR649" s="163"/>
      <c r="BS649" s="163"/>
      <c r="BT649" s="163"/>
      <c r="BU649" s="163"/>
      <c r="BV649" s="163"/>
    </row>
    <row r="650" spans="1:74" s="157" customFormat="1" ht="15.75" x14ac:dyDescent="0.25">
      <c r="A650" s="162"/>
      <c r="B650" s="163"/>
      <c r="C650" s="163"/>
      <c r="D650" s="163"/>
      <c r="E650" s="163"/>
      <c r="F650" s="163"/>
      <c r="G650" s="162"/>
      <c r="H650" s="163"/>
      <c r="I650" s="159"/>
      <c r="J650" s="163"/>
      <c r="K650" s="162"/>
      <c r="L650" s="163"/>
      <c r="M650" s="162"/>
      <c r="N650" s="163"/>
      <c r="O650" s="162"/>
      <c r="P650" s="163"/>
      <c r="Q650" s="162"/>
      <c r="R650" s="163"/>
      <c r="S650" s="162"/>
      <c r="T650" s="163"/>
      <c r="U650" s="162"/>
      <c r="V650" s="163"/>
      <c r="W650" s="162"/>
      <c r="X650" s="163"/>
      <c r="Y650" s="163"/>
      <c r="Z650" s="166"/>
      <c r="AA650" s="163"/>
      <c r="AB650" s="162"/>
      <c r="AC650" s="163"/>
      <c r="AD650" s="163"/>
      <c r="AE650" s="163"/>
      <c r="AF650" s="163"/>
      <c r="AG650" s="163"/>
      <c r="AH650" s="162"/>
      <c r="AI650" s="163"/>
      <c r="AJ650" s="163"/>
      <c r="AK650" s="163"/>
      <c r="AL650" s="163"/>
      <c r="AM650" s="162"/>
      <c r="AN650" s="162"/>
      <c r="AO650" s="162"/>
      <c r="AP650" s="162"/>
      <c r="AQ650" s="162"/>
      <c r="AR650" s="163"/>
      <c r="AS650" s="163"/>
      <c r="AT650" s="163"/>
      <c r="AU650" s="163"/>
      <c r="AV650" s="163"/>
      <c r="AW650" s="163"/>
      <c r="AX650" s="163"/>
      <c r="AY650" s="163"/>
      <c r="AZ650" s="163"/>
      <c r="BA650" s="163"/>
      <c r="BB650" s="163"/>
      <c r="BC650" s="163"/>
      <c r="BD650" s="163"/>
      <c r="BE650" s="163"/>
      <c r="BF650" s="163"/>
      <c r="BG650" s="163"/>
      <c r="BH650" s="163"/>
      <c r="BI650" s="163"/>
      <c r="BJ650" s="163"/>
      <c r="BK650" s="163"/>
      <c r="BL650" s="163"/>
      <c r="BM650" s="163"/>
      <c r="BN650" s="163"/>
      <c r="BO650" s="163"/>
      <c r="BP650" s="163"/>
      <c r="BQ650" s="163"/>
      <c r="BR650" s="163"/>
      <c r="BS650" s="163"/>
      <c r="BT650" s="163"/>
      <c r="BU650" s="163"/>
      <c r="BV650" s="163"/>
    </row>
    <row r="651" spans="1:74" s="157" customFormat="1" ht="15.75" x14ac:dyDescent="0.25">
      <c r="A651" s="162"/>
      <c r="B651" s="163"/>
      <c r="C651" s="163"/>
      <c r="D651" s="163"/>
      <c r="E651" s="163"/>
      <c r="F651" s="163"/>
      <c r="G651" s="162"/>
      <c r="H651" s="163"/>
      <c r="I651" s="159"/>
      <c r="J651" s="163"/>
      <c r="K651" s="162"/>
      <c r="L651" s="163"/>
      <c r="M651" s="162"/>
      <c r="N651" s="163"/>
      <c r="O651" s="162"/>
      <c r="P651" s="163"/>
      <c r="Q651" s="162"/>
      <c r="R651" s="163"/>
      <c r="S651" s="162"/>
      <c r="T651" s="163"/>
      <c r="U651" s="162"/>
      <c r="V651" s="163"/>
      <c r="W651" s="162"/>
      <c r="X651" s="163"/>
      <c r="Y651" s="163"/>
      <c r="Z651" s="166"/>
      <c r="AA651" s="163"/>
      <c r="AB651" s="162"/>
      <c r="AC651" s="163"/>
      <c r="AD651" s="163"/>
      <c r="AE651" s="163"/>
      <c r="AF651" s="163"/>
      <c r="AG651" s="163"/>
      <c r="AH651" s="162"/>
      <c r="AI651" s="163"/>
      <c r="AJ651" s="163"/>
      <c r="AK651" s="163"/>
      <c r="AL651" s="163"/>
      <c r="AM651" s="162"/>
      <c r="AN651" s="162"/>
      <c r="AO651" s="162"/>
      <c r="AP651" s="162"/>
      <c r="AQ651" s="162"/>
      <c r="AR651" s="163"/>
      <c r="AS651" s="163"/>
      <c r="AT651" s="163"/>
      <c r="AU651" s="163"/>
      <c r="AV651" s="163"/>
      <c r="AW651" s="163"/>
      <c r="AX651" s="163"/>
      <c r="AY651" s="163"/>
      <c r="AZ651" s="163"/>
      <c r="BA651" s="163"/>
      <c r="BB651" s="163"/>
      <c r="BC651" s="163"/>
      <c r="BD651" s="163"/>
      <c r="BE651" s="163"/>
      <c r="BF651" s="163"/>
      <c r="BG651" s="163"/>
      <c r="BH651" s="163"/>
      <c r="BI651" s="163"/>
      <c r="BJ651" s="163"/>
      <c r="BK651" s="163"/>
      <c r="BL651" s="163"/>
      <c r="BM651" s="163"/>
      <c r="BN651" s="163"/>
      <c r="BO651" s="163"/>
      <c r="BP651" s="163"/>
      <c r="BQ651" s="163"/>
      <c r="BR651" s="163"/>
      <c r="BS651" s="163"/>
      <c r="BT651" s="163"/>
      <c r="BU651" s="163"/>
      <c r="BV651" s="163"/>
    </row>
    <row r="652" spans="1:74" s="157" customFormat="1" ht="15.75" x14ac:dyDescent="0.25">
      <c r="A652" s="162"/>
      <c r="B652" s="163"/>
      <c r="C652" s="163"/>
      <c r="D652" s="163"/>
      <c r="E652" s="163"/>
      <c r="F652" s="163"/>
      <c r="G652" s="162"/>
      <c r="H652" s="163"/>
      <c r="I652" s="159"/>
      <c r="J652" s="163"/>
      <c r="K652" s="162"/>
      <c r="L652" s="163"/>
      <c r="M652" s="162"/>
      <c r="N652" s="163"/>
      <c r="O652" s="162"/>
      <c r="P652" s="163"/>
      <c r="Q652" s="162"/>
      <c r="R652" s="163"/>
      <c r="S652" s="162"/>
      <c r="T652" s="163"/>
      <c r="U652" s="162"/>
      <c r="V652" s="163"/>
      <c r="W652" s="162"/>
      <c r="X652" s="163"/>
      <c r="Y652" s="163"/>
      <c r="Z652" s="166"/>
      <c r="AA652" s="163"/>
      <c r="AB652" s="162"/>
      <c r="AC652" s="163"/>
      <c r="AD652" s="163"/>
      <c r="AE652" s="163"/>
      <c r="AF652" s="163"/>
      <c r="AG652" s="163"/>
      <c r="AH652" s="162"/>
      <c r="AI652" s="163"/>
      <c r="AJ652" s="163"/>
      <c r="AK652" s="163"/>
      <c r="AL652" s="163"/>
      <c r="AM652" s="162"/>
      <c r="AN652" s="162"/>
      <c r="AO652" s="162"/>
      <c r="AP652" s="162"/>
      <c r="AQ652" s="162"/>
      <c r="AR652" s="163"/>
      <c r="AS652" s="163"/>
      <c r="AT652" s="163"/>
      <c r="AU652" s="163"/>
      <c r="AV652" s="163"/>
      <c r="AW652" s="163"/>
      <c r="AX652" s="163"/>
      <c r="AY652" s="163"/>
      <c r="AZ652" s="163"/>
      <c r="BA652" s="163"/>
      <c r="BB652" s="163"/>
      <c r="BC652" s="163"/>
      <c r="BD652" s="163"/>
      <c r="BE652" s="163"/>
      <c r="BF652" s="163"/>
      <c r="BG652" s="163"/>
      <c r="BH652" s="163"/>
      <c r="BI652" s="163"/>
      <c r="BJ652" s="163"/>
      <c r="BK652" s="163"/>
      <c r="BL652" s="163"/>
      <c r="BM652" s="163"/>
      <c r="BN652" s="163"/>
      <c r="BO652" s="163"/>
      <c r="BP652" s="163"/>
      <c r="BQ652" s="163"/>
      <c r="BR652" s="163"/>
      <c r="BS652" s="163"/>
      <c r="BT652" s="163"/>
      <c r="BU652" s="163"/>
      <c r="BV652" s="163"/>
    </row>
    <row r="653" spans="1:74" s="157" customFormat="1" ht="15.75" x14ac:dyDescent="0.25">
      <c r="A653" s="162"/>
      <c r="B653" s="163"/>
      <c r="C653" s="163"/>
      <c r="D653" s="163"/>
      <c r="E653" s="163"/>
      <c r="F653" s="163"/>
      <c r="G653" s="162"/>
      <c r="H653" s="163"/>
      <c r="I653" s="159"/>
      <c r="J653" s="163"/>
      <c r="K653" s="162"/>
      <c r="L653" s="163"/>
      <c r="M653" s="162"/>
      <c r="N653" s="163"/>
      <c r="O653" s="162"/>
      <c r="P653" s="163"/>
      <c r="Q653" s="162"/>
      <c r="R653" s="163"/>
      <c r="S653" s="162"/>
      <c r="T653" s="163"/>
      <c r="U653" s="162"/>
      <c r="V653" s="163"/>
      <c r="W653" s="162"/>
      <c r="X653" s="163"/>
      <c r="Y653" s="163"/>
      <c r="Z653" s="166"/>
      <c r="AA653" s="163"/>
      <c r="AB653" s="162"/>
      <c r="AC653" s="163"/>
      <c r="AD653" s="163"/>
      <c r="AE653" s="163"/>
      <c r="AF653" s="163"/>
      <c r="AG653" s="163"/>
      <c r="AH653" s="162"/>
      <c r="AI653" s="163"/>
      <c r="AJ653" s="163"/>
      <c r="AK653" s="163"/>
      <c r="AL653" s="163"/>
      <c r="AM653" s="162"/>
      <c r="AN653" s="162"/>
      <c r="AO653" s="162"/>
      <c r="AP653" s="162"/>
      <c r="AQ653" s="162"/>
      <c r="AR653" s="163"/>
      <c r="AS653" s="163"/>
      <c r="AT653" s="163"/>
      <c r="AU653" s="163"/>
      <c r="AV653" s="163"/>
      <c r="AW653" s="163"/>
      <c r="AX653" s="163"/>
      <c r="AY653" s="163"/>
      <c r="AZ653" s="163"/>
      <c r="BA653" s="163"/>
      <c r="BB653" s="163"/>
      <c r="BC653" s="163"/>
      <c r="BD653" s="163"/>
      <c r="BE653" s="163"/>
      <c r="BF653" s="163"/>
      <c r="BG653" s="163"/>
      <c r="BH653" s="163"/>
      <c r="BI653" s="163"/>
      <c r="BJ653" s="163"/>
      <c r="BK653" s="163"/>
      <c r="BL653" s="163"/>
      <c r="BM653" s="163"/>
      <c r="BN653" s="163"/>
      <c r="BO653" s="163"/>
      <c r="BP653" s="163"/>
      <c r="BQ653" s="163"/>
      <c r="BR653" s="163"/>
      <c r="BS653" s="163"/>
      <c r="BT653" s="163"/>
      <c r="BU653" s="163"/>
      <c r="BV653" s="163"/>
    </row>
    <row r="654" spans="1:74" s="157" customFormat="1" ht="15.75" x14ac:dyDescent="0.25">
      <c r="A654" s="162"/>
      <c r="B654" s="163"/>
      <c r="C654" s="163"/>
      <c r="D654" s="163"/>
      <c r="E654" s="163"/>
      <c r="F654" s="163"/>
      <c r="G654" s="162"/>
      <c r="H654" s="163"/>
      <c r="I654" s="159"/>
      <c r="J654" s="163"/>
      <c r="K654" s="162"/>
      <c r="L654" s="163"/>
      <c r="M654" s="162"/>
      <c r="N654" s="163"/>
      <c r="O654" s="162"/>
      <c r="P654" s="163"/>
      <c r="Q654" s="162"/>
      <c r="R654" s="163"/>
      <c r="S654" s="162"/>
      <c r="T654" s="163"/>
      <c r="U654" s="162"/>
      <c r="V654" s="163"/>
      <c r="W654" s="162"/>
      <c r="X654" s="163"/>
      <c r="Y654" s="163"/>
      <c r="Z654" s="166"/>
      <c r="AA654" s="163"/>
      <c r="AB654" s="162"/>
      <c r="AC654" s="163"/>
      <c r="AD654" s="163"/>
      <c r="AE654" s="163"/>
      <c r="AF654" s="163"/>
      <c r="AG654" s="163"/>
      <c r="AH654" s="162"/>
      <c r="AI654" s="163"/>
      <c r="AJ654" s="163"/>
      <c r="AK654" s="163"/>
      <c r="AL654" s="163"/>
      <c r="AM654" s="162"/>
      <c r="AN654" s="162"/>
      <c r="AO654" s="162"/>
      <c r="AP654" s="162"/>
      <c r="AQ654" s="162"/>
      <c r="AR654" s="163"/>
      <c r="AS654" s="163"/>
      <c r="AT654" s="163"/>
      <c r="AU654" s="163"/>
      <c r="AV654" s="163"/>
      <c r="AW654" s="163"/>
      <c r="AX654" s="163"/>
      <c r="AY654" s="163"/>
      <c r="AZ654" s="163"/>
      <c r="BA654" s="163"/>
      <c r="BB654" s="163"/>
      <c r="BC654" s="163"/>
      <c r="BD654" s="163"/>
      <c r="BE654" s="163"/>
      <c r="BF654" s="163"/>
      <c r="BG654" s="163"/>
      <c r="BH654" s="163"/>
      <c r="BI654" s="163"/>
      <c r="BJ654" s="163"/>
      <c r="BK654" s="163"/>
      <c r="BL654" s="163"/>
      <c r="BM654" s="163"/>
      <c r="BN654" s="163"/>
      <c r="BO654" s="163"/>
      <c r="BP654" s="163"/>
      <c r="BQ654" s="163"/>
      <c r="BR654" s="163"/>
      <c r="BS654" s="163"/>
      <c r="BT654" s="163"/>
      <c r="BU654" s="163"/>
      <c r="BV654" s="163"/>
    </row>
    <row r="655" spans="1:74" s="157" customFormat="1" ht="15.75" x14ac:dyDescent="0.25">
      <c r="A655" s="162"/>
      <c r="B655" s="163"/>
      <c r="C655" s="163"/>
      <c r="D655" s="163"/>
      <c r="E655" s="163"/>
      <c r="F655" s="163"/>
      <c r="G655" s="162"/>
      <c r="H655" s="163"/>
      <c r="I655" s="159"/>
      <c r="J655" s="163"/>
      <c r="K655" s="162"/>
      <c r="L655" s="163"/>
      <c r="M655" s="162"/>
      <c r="N655" s="163"/>
      <c r="O655" s="162"/>
      <c r="P655" s="163"/>
      <c r="Q655" s="162"/>
      <c r="R655" s="163"/>
      <c r="S655" s="162"/>
      <c r="T655" s="163"/>
      <c r="U655" s="162"/>
      <c r="V655" s="163"/>
      <c r="W655" s="162"/>
      <c r="X655" s="163"/>
      <c r="Y655" s="163"/>
      <c r="Z655" s="166"/>
      <c r="AA655" s="163"/>
      <c r="AB655" s="162"/>
      <c r="AC655" s="163"/>
      <c r="AD655" s="163"/>
      <c r="AE655" s="163"/>
      <c r="AF655" s="163"/>
      <c r="AG655" s="163"/>
      <c r="AH655" s="162"/>
      <c r="AI655" s="163"/>
      <c r="AJ655" s="163"/>
      <c r="AK655" s="163"/>
      <c r="AL655" s="163"/>
      <c r="AM655" s="162"/>
      <c r="AN655" s="162"/>
      <c r="AO655" s="162"/>
      <c r="AP655" s="162"/>
      <c r="AQ655" s="162"/>
      <c r="AR655" s="163"/>
      <c r="AS655" s="163"/>
      <c r="AT655" s="163"/>
      <c r="AU655" s="163"/>
      <c r="AV655" s="163"/>
      <c r="AW655" s="163"/>
      <c r="AX655" s="163"/>
      <c r="AY655" s="163"/>
      <c r="AZ655" s="163"/>
      <c r="BA655" s="163"/>
      <c r="BB655" s="163"/>
      <c r="BC655" s="163"/>
      <c r="BD655" s="163"/>
      <c r="BE655" s="163"/>
      <c r="BF655" s="163"/>
      <c r="BG655" s="163"/>
      <c r="BH655" s="163"/>
      <c r="BI655" s="163"/>
      <c r="BJ655" s="163"/>
      <c r="BK655" s="163"/>
      <c r="BL655" s="163"/>
      <c r="BM655" s="163"/>
      <c r="BN655" s="163"/>
      <c r="BO655" s="163"/>
      <c r="BP655" s="163"/>
      <c r="BQ655" s="163"/>
      <c r="BR655" s="163"/>
      <c r="BS655" s="163"/>
      <c r="BT655" s="163"/>
      <c r="BU655" s="163"/>
      <c r="BV655" s="163"/>
    </row>
    <row r="656" spans="1:74" s="157" customFormat="1" ht="15.75" x14ac:dyDescent="0.25">
      <c r="A656" s="162"/>
      <c r="B656" s="163"/>
      <c r="C656" s="163"/>
      <c r="D656" s="163"/>
      <c r="E656" s="163"/>
      <c r="F656" s="163"/>
      <c r="G656" s="162"/>
      <c r="H656" s="163"/>
      <c r="I656" s="159"/>
      <c r="J656" s="163"/>
      <c r="K656" s="162"/>
      <c r="L656" s="163"/>
      <c r="M656" s="162"/>
      <c r="N656" s="163"/>
      <c r="O656" s="162"/>
      <c r="P656" s="163"/>
      <c r="Q656" s="162"/>
      <c r="R656" s="163"/>
      <c r="S656" s="162"/>
      <c r="T656" s="163"/>
      <c r="U656" s="162"/>
      <c r="V656" s="163"/>
      <c r="W656" s="162"/>
      <c r="X656" s="163"/>
      <c r="Y656" s="163"/>
      <c r="Z656" s="166"/>
      <c r="AA656" s="163"/>
      <c r="AB656" s="162"/>
      <c r="AC656" s="163"/>
      <c r="AD656" s="163"/>
      <c r="AE656" s="163"/>
      <c r="AF656" s="163"/>
      <c r="AG656" s="163"/>
      <c r="AH656" s="162"/>
      <c r="AI656" s="163"/>
      <c r="AJ656" s="163"/>
      <c r="AK656" s="163"/>
      <c r="AL656" s="163"/>
      <c r="AM656" s="162"/>
      <c r="AN656" s="162"/>
      <c r="AO656" s="162"/>
      <c r="AP656" s="162"/>
      <c r="AQ656" s="162"/>
      <c r="AR656" s="163"/>
      <c r="AS656" s="163"/>
      <c r="AT656" s="163"/>
      <c r="AU656" s="163"/>
      <c r="AV656" s="163"/>
      <c r="AW656" s="163"/>
      <c r="AX656" s="163"/>
      <c r="AY656" s="163"/>
      <c r="AZ656" s="163"/>
      <c r="BA656" s="163"/>
      <c r="BB656" s="163"/>
      <c r="BC656" s="163"/>
      <c r="BD656" s="163"/>
      <c r="BE656" s="163"/>
      <c r="BF656" s="163"/>
      <c r="BG656" s="163"/>
      <c r="BH656" s="163"/>
      <c r="BI656" s="163"/>
      <c r="BJ656" s="163"/>
      <c r="BK656" s="163"/>
      <c r="BL656" s="163"/>
      <c r="BM656" s="163"/>
      <c r="BN656" s="163"/>
      <c r="BO656" s="163"/>
      <c r="BP656" s="163"/>
      <c r="BQ656" s="163"/>
      <c r="BR656" s="163"/>
      <c r="BS656" s="163"/>
      <c r="BT656" s="163"/>
      <c r="BU656" s="163"/>
      <c r="BV656" s="163"/>
    </row>
    <row r="657" spans="1:74" s="157" customFormat="1" ht="15.75" x14ac:dyDescent="0.25">
      <c r="A657" s="162"/>
      <c r="B657" s="163"/>
      <c r="C657" s="163"/>
      <c r="D657" s="163"/>
      <c r="E657" s="163"/>
      <c r="F657" s="163"/>
      <c r="G657" s="162"/>
      <c r="H657" s="163"/>
      <c r="I657" s="159"/>
      <c r="J657" s="163"/>
      <c r="K657" s="162"/>
      <c r="L657" s="163"/>
      <c r="M657" s="162"/>
      <c r="N657" s="163"/>
      <c r="O657" s="162"/>
      <c r="P657" s="163"/>
      <c r="Q657" s="162"/>
      <c r="R657" s="163"/>
      <c r="S657" s="162"/>
      <c r="T657" s="163"/>
      <c r="U657" s="162"/>
      <c r="V657" s="163"/>
      <c r="W657" s="162"/>
      <c r="X657" s="163"/>
      <c r="Y657" s="163"/>
      <c r="Z657" s="166"/>
      <c r="AA657" s="163"/>
      <c r="AB657" s="162"/>
      <c r="AC657" s="163"/>
      <c r="AD657" s="163"/>
      <c r="AE657" s="163"/>
      <c r="AF657" s="163"/>
      <c r="AG657" s="163"/>
      <c r="AH657" s="162"/>
      <c r="AI657" s="163"/>
      <c r="AJ657" s="163"/>
      <c r="AK657" s="163"/>
      <c r="AL657" s="163"/>
      <c r="AM657" s="162"/>
      <c r="AN657" s="162"/>
      <c r="AO657" s="162"/>
      <c r="AP657" s="162"/>
      <c r="AQ657" s="162"/>
      <c r="AR657" s="163"/>
      <c r="AS657" s="163"/>
      <c r="AT657" s="163"/>
      <c r="AU657" s="163"/>
      <c r="AV657" s="163"/>
      <c r="AW657" s="163"/>
      <c r="AX657" s="163"/>
      <c r="AY657" s="163"/>
      <c r="AZ657" s="163"/>
      <c r="BA657" s="163"/>
      <c r="BB657" s="163"/>
      <c r="BC657" s="163"/>
      <c r="BD657" s="163"/>
      <c r="BE657" s="163"/>
      <c r="BF657" s="163"/>
      <c r="BG657" s="163"/>
      <c r="BH657" s="163"/>
      <c r="BI657" s="163"/>
      <c r="BJ657" s="163"/>
      <c r="BK657" s="163"/>
      <c r="BL657" s="163"/>
      <c r="BM657" s="163"/>
      <c r="BN657" s="163"/>
      <c r="BO657" s="163"/>
      <c r="BP657" s="163"/>
      <c r="BQ657" s="163"/>
      <c r="BR657" s="163"/>
      <c r="BS657" s="163"/>
      <c r="BT657" s="163"/>
      <c r="BU657" s="163"/>
      <c r="BV657" s="163"/>
    </row>
    <row r="658" spans="1:74" s="157" customFormat="1" ht="15.75" x14ac:dyDescent="0.25">
      <c r="A658" s="162"/>
      <c r="B658" s="163"/>
      <c r="C658" s="163"/>
      <c r="D658" s="163"/>
      <c r="E658" s="163"/>
      <c r="F658" s="163"/>
      <c r="G658" s="162"/>
      <c r="H658" s="163"/>
      <c r="I658" s="159"/>
      <c r="J658" s="163"/>
      <c r="K658" s="162"/>
      <c r="L658" s="163"/>
      <c r="M658" s="162"/>
      <c r="N658" s="163"/>
      <c r="O658" s="162"/>
      <c r="P658" s="163"/>
      <c r="Q658" s="162"/>
      <c r="R658" s="163"/>
      <c r="S658" s="162"/>
      <c r="T658" s="163"/>
      <c r="U658" s="162"/>
      <c r="V658" s="163"/>
      <c r="W658" s="162"/>
      <c r="X658" s="163"/>
      <c r="Y658" s="163"/>
      <c r="Z658" s="166"/>
      <c r="AA658" s="163"/>
      <c r="AB658" s="162"/>
      <c r="AC658" s="163"/>
      <c r="AD658" s="163"/>
      <c r="AE658" s="163"/>
      <c r="AF658" s="163"/>
      <c r="AG658" s="163"/>
      <c r="AH658" s="162"/>
      <c r="AI658" s="163"/>
      <c r="AJ658" s="163"/>
      <c r="AK658" s="163"/>
      <c r="AL658" s="163"/>
      <c r="AM658" s="162"/>
      <c r="AN658" s="162"/>
      <c r="AO658" s="162"/>
      <c r="AP658" s="162"/>
      <c r="AQ658" s="162"/>
      <c r="AR658" s="163"/>
      <c r="AS658" s="163"/>
      <c r="AT658" s="163"/>
      <c r="AU658" s="163"/>
      <c r="AV658" s="163"/>
      <c r="AW658" s="163"/>
      <c r="AX658" s="163"/>
      <c r="AY658" s="163"/>
      <c r="AZ658" s="163"/>
      <c r="BA658" s="163"/>
      <c r="BB658" s="163"/>
      <c r="BC658" s="163"/>
      <c r="BD658" s="163"/>
      <c r="BE658" s="163"/>
      <c r="BF658" s="163"/>
      <c r="BG658" s="163"/>
      <c r="BH658" s="163"/>
      <c r="BI658" s="163"/>
      <c r="BJ658" s="163"/>
      <c r="BK658" s="163"/>
      <c r="BL658" s="163"/>
      <c r="BM658" s="163"/>
      <c r="BN658" s="163"/>
      <c r="BO658" s="163"/>
      <c r="BP658" s="163"/>
      <c r="BQ658" s="163"/>
      <c r="BR658" s="163"/>
      <c r="BS658" s="163"/>
      <c r="BT658" s="163"/>
      <c r="BU658" s="163"/>
      <c r="BV658" s="163"/>
    </row>
    <row r="659" spans="1:74" s="157" customFormat="1" ht="15.75" x14ac:dyDescent="0.25">
      <c r="A659" s="162"/>
      <c r="B659" s="163"/>
      <c r="C659" s="163"/>
      <c r="D659" s="163"/>
      <c r="E659" s="163"/>
      <c r="F659" s="163"/>
      <c r="G659" s="162"/>
      <c r="H659" s="163"/>
      <c r="I659" s="159"/>
      <c r="J659" s="163"/>
      <c r="K659" s="162"/>
      <c r="L659" s="163"/>
      <c r="M659" s="162"/>
      <c r="N659" s="163"/>
      <c r="O659" s="162"/>
      <c r="P659" s="163"/>
      <c r="Q659" s="162"/>
      <c r="R659" s="163"/>
      <c r="S659" s="162"/>
      <c r="T659" s="163"/>
      <c r="U659" s="162"/>
      <c r="V659" s="163"/>
      <c r="W659" s="162"/>
      <c r="X659" s="163"/>
      <c r="Y659" s="163"/>
      <c r="Z659" s="166"/>
      <c r="AA659" s="163"/>
      <c r="AB659" s="162"/>
      <c r="AC659" s="163"/>
      <c r="AD659" s="163"/>
      <c r="AE659" s="163"/>
      <c r="AF659" s="163"/>
      <c r="AG659" s="163"/>
      <c r="AH659" s="162"/>
      <c r="AI659" s="163"/>
      <c r="AJ659" s="163"/>
      <c r="AK659" s="163"/>
      <c r="AL659" s="163"/>
      <c r="AM659" s="162"/>
      <c r="AN659" s="162"/>
      <c r="AO659" s="162"/>
      <c r="AP659" s="162"/>
      <c r="AQ659" s="162"/>
      <c r="AR659" s="163"/>
      <c r="AS659" s="163"/>
      <c r="AT659" s="163"/>
      <c r="AU659" s="163"/>
      <c r="AV659" s="163"/>
      <c r="AW659" s="163"/>
      <c r="AX659" s="163"/>
      <c r="AY659" s="163"/>
      <c r="AZ659" s="163"/>
      <c r="BA659" s="163"/>
      <c r="BB659" s="163"/>
      <c r="BC659" s="163"/>
      <c r="BD659" s="163"/>
      <c r="BE659" s="163"/>
      <c r="BF659" s="163"/>
      <c r="BG659" s="163"/>
      <c r="BH659" s="163"/>
      <c r="BI659" s="163"/>
      <c r="BJ659" s="163"/>
      <c r="BK659" s="163"/>
      <c r="BL659" s="163"/>
      <c r="BM659" s="163"/>
      <c r="BN659" s="163"/>
      <c r="BO659" s="163"/>
      <c r="BP659" s="163"/>
      <c r="BQ659" s="163"/>
      <c r="BR659" s="163"/>
      <c r="BS659" s="163"/>
      <c r="BT659" s="163"/>
      <c r="BU659" s="163"/>
      <c r="BV659" s="163"/>
    </row>
    <row r="660" spans="1:74" s="157" customFormat="1" ht="15.75" x14ac:dyDescent="0.25">
      <c r="A660" s="162"/>
      <c r="B660" s="163"/>
      <c r="C660" s="163"/>
      <c r="D660" s="163"/>
      <c r="E660" s="163"/>
      <c r="F660" s="163"/>
      <c r="G660" s="162"/>
      <c r="H660" s="163"/>
      <c r="I660" s="159"/>
      <c r="J660" s="163"/>
      <c r="K660" s="162"/>
      <c r="L660" s="163"/>
      <c r="M660" s="162"/>
      <c r="N660" s="163"/>
      <c r="O660" s="162"/>
      <c r="P660" s="163"/>
      <c r="Q660" s="162"/>
      <c r="R660" s="163"/>
      <c r="S660" s="162"/>
      <c r="T660" s="163"/>
      <c r="U660" s="162"/>
      <c r="V660" s="163"/>
      <c r="W660" s="162"/>
      <c r="X660" s="163"/>
      <c r="Y660" s="163"/>
      <c r="Z660" s="166"/>
      <c r="AA660" s="163"/>
      <c r="AB660" s="162"/>
      <c r="AC660" s="163"/>
      <c r="AD660" s="163"/>
      <c r="AE660" s="163"/>
      <c r="AF660" s="163"/>
      <c r="AG660" s="163"/>
      <c r="AH660" s="162"/>
      <c r="AI660" s="163"/>
      <c r="AJ660" s="163"/>
      <c r="AK660" s="163"/>
      <c r="AL660" s="163"/>
      <c r="AM660" s="162"/>
      <c r="AN660" s="162"/>
      <c r="AO660" s="162"/>
      <c r="AP660" s="162"/>
      <c r="AQ660" s="162"/>
      <c r="AR660" s="163"/>
      <c r="AS660" s="163"/>
      <c r="AT660" s="163"/>
      <c r="AU660" s="163"/>
      <c r="AV660" s="163"/>
      <c r="AW660" s="163"/>
      <c r="AX660" s="163"/>
      <c r="AY660" s="163"/>
      <c r="AZ660" s="163"/>
      <c r="BA660" s="163"/>
      <c r="BB660" s="163"/>
      <c r="BC660" s="163"/>
      <c r="BD660" s="163"/>
      <c r="BE660" s="163"/>
      <c r="BF660" s="163"/>
      <c r="BG660" s="163"/>
      <c r="BH660" s="163"/>
      <c r="BI660" s="163"/>
      <c r="BJ660" s="163"/>
      <c r="BK660" s="163"/>
      <c r="BL660" s="163"/>
      <c r="BM660" s="163"/>
      <c r="BN660" s="163"/>
      <c r="BO660" s="163"/>
      <c r="BP660" s="163"/>
      <c r="BQ660" s="163"/>
      <c r="BR660" s="163"/>
      <c r="BS660" s="163"/>
      <c r="BT660" s="163"/>
      <c r="BU660" s="163"/>
      <c r="BV660" s="163"/>
    </row>
    <row r="661" spans="1:74" s="157" customFormat="1" ht="15.75" x14ac:dyDescent="0.25">
      <c r="A661" s="162"/>
      <c r="B661" s="163"/>
      <c r="C661" s="163"/>
      <c r="D661" s="163"/>
      <c r="E661" s="163"/>
      <c r="F661" s="163"/>
      <c r="G661" s="162"/>
      <c r="H661" s="163"/>
      <c r="I661" s="159"/>
      <c r="J661" s="163"/>
      <c r="K661" s="162"/>
      <c r="L661" s="163"/>
      <c r="M661" s="162"/>
      <c r="N661" s="163"/>
      <c r="O661" s="162"/>
      <c r="P661" s="163"/>
      <c r="Q661" s="162"/>
      <c r="R661" s="163"/>
      <c r="S661" s="162"/>
      <c r="T661" s="163"/>
      <c r="U661" s="162"/>
      <c r="V661" s="163"/>
      <c r="W661" s="162"/>
      <c r="X661" s="163"/>
      <c r="Y661" s="163"/>
      <c r="Z661" s="166"/>
      <c r="AA661" s="163"/>
      <c r="AB661" s="162"/>
      <c r="AC661" s="163"/>
      <c r="AD661" s="163"/>
      <c r="AE661" s="163"/>
      <c r="AF661" s="163"/>
      <c r="AG661" s="163"/>
      <c r="AH661" s="162"/>
      <c r="AI661" s="163"/>
      <c r="AJ661" s="163"/>
      <c r="AK661" s="163"/>
      <c r="AL661" s="163"/>
      <c r="AM661" s="162"/>
      <c r="AN661" s="162"/>
      <c r="AO661" s="162"/>
      <c r="AP661" s="162"/>
      <c r="AQ661" s="162"/>
      <c r="AR661" s="163"/>
      <c r="AS661" s="163"/>
      <c r="AT661" s="163"/>
      <c r="AU661" s="163"/>
      <c r="AV661" s="163"/>
      <c r="AW661" s="163"/>
      <c r="AX661" s="163"/>
      <c r="AY661" s="163"/>
      <c r="AZ661" s="163"/>
      <c r="BA661" s="163"/>
      <c r="BB661" s="163"/>
      <c r="BC661" s="163"/>
      <c r="BD661" s="163"/>
      <c r="BE661" s="163"/>
      <c r="BF661" s="163"/>
      <c r="BG661" s="163"/>
      <c r="BH661" s="163"/>
      <c r="BI661" s="163"/>
      <c r="BJ661" s="163"/>
      <c r="BK661" s="163"/>
      <c r="BL661" s="163"/>
      <c r="BM661" s="163"/>
      <c r="BN661" s="163"/>
      <c r="BO661" s="163"/>
      <c r="BP661" s="163"/>
      <c r="BQ661" s="163"/>
      <c r="BR661" s="163"/>
      <c r="BS661" s="163"/>
      <c r="BT661" s="163"/>
      <c r="BU661" s="163"/>
      <c r="BV661" s="163"/>
    </row>
    <row r="662" spans="1:74" s="157" customFormat="1" ht="15.75" x14ac:dyDescent="0.25">
      <c r="A662" s="162"/>
      <c r="B662" s="163"/>
      <c r="C662" s="163"/>
      <c r="D662" s="163"/>
      <c r="E662" s="163"/>
      <c r="F662" s="163"/>
      <c r="G662" s="162"/>
      <c r="H662" s="163"/>
      <c r="I662" s="159"/>
      <c r="J662" s="163"/>
      <c r="K662" s="162"/>
      <c r="L662" s="163"/>
      <c r="M662" s="162"/>
      <c r="N662" s="163"/>
      <c r="O662" s="162"/>
      <c r="P662" s="163"/>
      <c r="Q662" s="162"/>
      <c r="R662" s="163"/>
      <c r="S662" s="162"/>
      <c r="T662" s="163"/>
      <c r="U662" s="162"/>
      <c r="V662" s="163"/>
      <c r="W662" s="162"/>
      <c r="X662" s="163"/>
      <c r="Y662" s="163"/>
      <c r="Z662" s="166"/>
      <c r="AA662" s="163"/>
      <c r="AB662" s="162"/>
      <c r="AC662" s="163"/>
      <c r="AD662" s="163"/>
      <c r="AE662" s="163"/>
      <c r="AF662" s="163"/>
      <c r="AG662" s="163"/>
      <c r="AH662" s="162"/>
      <c r="AI662" s="163"/>
      <c r="AJ662" s="163"/>
      <c r="AK662" s="163"/>
      <c r="AL662" s="163"/>
      <c r="AM662" s="162"/>
      <c r="AN662" s="162"/>
      <c r="AO662" s="162"/>
      <c r="AP662" s="162"/>
      <c r="AQ662" s="162"/>
      <c r="AR662" s="163"/>
      <c r="AS662" s="163"/>
      <c r="AT662" s="163"/>
      <c r="AU662" s="163"/>
      <c r="AV662" s="163"/>
      <c r="AW662" s="163"/>
      <c r="AX662" s="163"/>
      <c r="AY662" s="163"/>
      <c r="AZ662" s="163"/>
      <c r="BA662" s="163"/>
      <c r="BB662" s="163"/>
      <c r="BC662" s="163"/>
      <c r="BD662" s="163"/>
      <c r="BE662" s="163"/>
      <c r="BF662" s="163"/>
      <c r="BG662" s="163"/>
      <c r="BH662" s="163"/>
      <c r="BI662" s="163"/>
      <c r="BJ662" s="163"/>
      <c r="BK662" s="163"/>
      <c r="BL662" s="163"/>
      <c r="BM662" s="163"/>
      <c r="BN662" s="163"/>
      <c r="BO662" s="163"/>
      <c r="BP662" s="163"/>
      <c r="BQ662" s="163"/>
      <c r="BR662" s="163"/>
      <c r="BS662" s="163"/>
      <c r="BT662" s="163"/>
      <c r="BU662" s="163"/>
      <c r="BV662" s="163"/>
    </row>
    <row r="663" spans="1:74" s="157" customFormat="1" ht="15.75" x14ac:dyDescent="0.25">
      <c r="A663" s="162"/>
      <c r="B663" s="163"/>
      <c r="C663" s="163"/>
      <c r="D663" s="163"/>
      <c r="E663" s="163"/>
      <c r="F663" s="163"/>
      <c r="G663" s="162"/>
      <c r="H663" s="163"/>
      <c r="I663" s="159"/>
      <c r="J663" s="163"/>
      <c r="K663" s="162"/>
      <c r="L663" s="163"/>
      <c r="M663" s="162"/>
      <c r="N663" s="163"/>
      <c r="O663" s="162"/>
      <c r="P663" s="163"/>
      <c r="Q663" s="162"/>
      <c r="R663" s="163"/>
      <c r="S663" s="162"/>
      <c r="T663" s="163"/>
      <c r="U663" s="162"/>
      <c r="V663" s="163"/>
      <c r="W663" s="162"/>
      <c r="X663" s="163"/>
      <c r="Y663" s="163"/>
      <c r="Z663" s="166"/>
      <c r="AA663" s="163"/>
      <c r="AB663" s="162"/>
      <c r="AC663" s="163"/>
      <c r="AD663" s="163"/>
      <c r="AE663" s="163"/>
      <c r="AF663" s="163"/>
      <c r="AG663" s="163"/>
      <c r="AH663" s="162"/>
      <c r="AI663" s="163"/>
      <c r="AJ663" s="163"/>
      <c r="AK663" s="163"/>
      <c r="AL663" s="163"/>
      <c r="AM663" s="162"/>
      <c r="AN663" s="162"/>
      <c r="AO663" s="162"/>
      <c r="AP663" s="162"/>
      <c r="AQ663" s="162"/>
      <c r="AR663" s="163"/>
      <c r="AS663" s="163"/>
      <c r="AT663" s="163"/>
      <c r="AU663" s="163"/>
      <c r="AV663" s="163"/>
      <c r="AW663" s="163"/>
      <c r="AX663" s="163"/>
      <c r="AY663" s="163"/>
      <c r="AZ663" s="163"/>
      <c r="BA663" s="163"/>
      <c r="BB663" s="163"/>
      <c r="BC663" s="163"/>
      <c r="BD663" s="163"/>
      <c r="BE663" s="163"/>
      <c r="BF663" s="163"/>
      <c r="BG663" s="163"/>
      <c r="BH663" s="163"/>
      <c r="BI663" s="163"/>
      <c r="BJ663" s="163"/>
      <c r="BK663" s="163"/>
      <c r="BL663" s="163"/>
      <c r="BM663" s="163"/>
      <c r="BN663" s="163"/>
      <c r="BO663" s="163"/>
      <c r="BP663" s="163"/>
      <c r="BQ663" s="163"/>
      <c r="BR663" s="163"/>
      <c r="BS663" s="163"/>
      <c r="BT663" s="163"/>
      <c r="BU663" s="163"/>
      <c r="BV663" s="163"/>
    </row>
    <row r="664" spans="1:74" s="157" customFormat="1" ht="15.75" x14ac:dyDescent="0.25">
      <c r="A664" s="162"/>
      <c r="B664" s="163"/>
      <c r="C664" s="163"/>
      <c r="D664" s="163"/>
      <c r="E664" s="163"/>
      <c r="F664" s="163"/>
      <c r="G664" s="162"/>
      <c r="H664" s="163"/>
      <c r="I664" s="159"/>
      <c r="J664" s="163"/>
      <c r="K664" s="162"/>
      <c r="L664" s="163"/>
      <c r="M664" s="162"/>
      <c r="N664" s="163"/>
      <c r="O664" s="162"/>
      <c r="P664" s="163"/>
      <c r="Q664" s="162"/>
      <c r="R664" s="163"/>
      <c r="S664" s="162"/>
      <c r="T664" s="163"/>
      <c r="U664" s="162"/>
      <c r="V664" s="163"/>
      <c r="W664" s="162"/>
      <c r="X664" s="163"/>
      <c r="Y664" s="163"/>
      <c r="Z664" s="166"/>
      <c r="AA664" s="163"/>
      <c r="AB664" s="162"/>
      <c r="AC664" s="163"/>
      <c r="AD664" s="163"/>
      <c r="AE664" s="163"/>
      <c r="AF664" s="163"/>
      <c r="AG664" s="163"/>
      <c r="AH664" s="162"/>
      <c r="AI664" s="163"/>
      <c r="AJ664" s="163"/>
      <c r="AK664" s="163"/>
      <c r="AL664" s="163"/>
      <c r="AM664" s="162"/>
      <c r="AN664" s="162"/>
      <c r="AO664" s="162"/>
      <c r="AP664" s="162"/>
      <c r="AQ664" s="162"/>
      <c r="AR664" s="163"/>
      <c r="AS664" s="163"/>
      <c r="AT664" s="163"/>
      <c r="AU664" s="163"/>
      <c r="AV664" s="163"/>
      <c r="AW664" s="163"/>
      <c r="AX664" s="163"/>
      <c r="AY664" s="163"/>
      <c r="AZ664" s="163"/>
      <c r="BA664" s="163"/>
      <c r="BB664" s="163"/>
      <c r="BC664" s="163"/>
      <c r="BD664" s="163"/>
      <c r="BE664" s="163"/>
      <c r="BF664" s="163"/>
      <c r="BG664" s="163"/>
      <c r="BH664" s="163"/>
      <c r="BI664" s="163"/>
      <c r="BJ664" s="163"/>
      <c r="BK664" s="163"/>
      <c r="BL664" s="163"/>
      <c r="BM664" s="163"/>
      <c r="BN664" s="163"/>
      <c r="BO664" s="163"/>
      <c r="BP664" s="163"/>
      <c r="BQ664" s="163"/>
      <c r="BR664" s="163"/>
      <c r="BS664" s="163"/>
      <c r="BT664" s="163"/>
      <c r="BU664" s="163"/>
      <c r="BV664" s="163"/>
    </row>
    <row r="665" spans="1:74" s="157" customFormat="1" ht="15.75" x14ac:dyDescent="0.25">
      <c r="A665" s="162"/>
      <c r="B665" s="163"/>
      <c r="C665" s="163"/>
      <c r="D665" s="163"/>
      <c r="E665" s="163"/>
      <c r="F665" s="163"/>
      <c r="G665" s="162"/>
      <c r="H665" s="163"/>
      <c r="I665" s="159"/>
      <c r="J665" s="163"/>
      <c r="K665" s="162"/>
      <c r="L665" s="163"/>
      <c r="M665" s="162"/>
      <c r="N665" s="163"/>
      <c r="O665" s="162"/>
      <c r="P665" s="163"/>
      <c r="Q665" s="162"/>
      <c r="R665" s="163"/>
      <c r="S665" s="162"/>
      <c r="T665" s="163"/>
      <c r="U665" s="162"/>
      <c r="V665" s="163"/>
      <c r="W665" s="162"/>
      <c r="X665" s="163"/>
      <c r="Y665" s="163"/>
      <c r="Z665" s="166"/>
      <c r="AA665" s="163"/>
      <c r="AB665" s="162"/>
      <c r="AC665" s="163"/>
      <c r="AD665" s="163"/>
      <c r="AE665" s="163"/>
      <c r="AF665" s="163"/>
      <c r="AG665" s="163"/>
      <c r="AH665" s="162"/>
      <c r="AI665" s="163"/>
      <c r="AJ665" s="163"/>
      <c r="AK665" s="163"/>
      <c r="AL665" s="163"/>
      <c r="AM665" s="162"/>
      <c r="AN665" s="162"/>
      <c r="AO665" s="162"/>
      <c r="AP665" s="162"/>
      <c r="AQ665" s="162"/>
      <c r="AR665" s="163"/>
      <c r="AS665" s="163"/>
      <c r="AT665" s="163"/>
      <c r="AU665" s="163"/>
      <c r="AV665" s="163"/>
      <c r="AW665" s="163"/>
      <c r="AX665" s="163"/>
      <c r="AY665" s="163"/>
      <c r="AZ665" s="163"/>
      <c r="BA665" s="163"/>
      <c r="BB665" s="163"/>
      <c r="BC665" s="163"/>
      <c r="BD665" s="163"/>
      <c r="BE665" s="163"/>
      <c r="BF665" s="163"/>
      <c r="BG665" s="163"/>
      <c r="BH665" s="163"/>
      <c r="BI665" s="163"/>
      <c r="BJ665" s="163"/>
      <c r="BK665" s="163"/>
      <c r="BL665" s="163"/>
      <c r="BM665" s="163"/>
      <c r="BN665" s="163"/>
      <c r="BO665" s="163"/>
      <c r="BP665" s="163"/>
      <c r="BQ665" s="163"/>
      <c r="BR665" s="163"/>
      <c r="BS665" s="163"/>
      <c r="BT665" s="163"/>
      <c r="BU665" s="163"/>
      <c r="BV665" s="163"/>
    </row>
    <row r="666" spans="1:74" s="157" customFormat="1" ht="15.75" x14ac:dyDescent="0.25">
      <c r="A666" s="162"/>
      <c r="B666" s="163"/>
      <c r="C666" s="163"/>
      <c r="D666" s="163"/>
      <c r="E666" s="163"/>
      <c r="F666" s="163"/>
      <c r="G666" s="162"/>
      <c r="H666" s="163"/>
      <c r="I666" s="159"/>
      <c r="J666" s="163"/>
      <c r="K666" s="162"/>
      <c r="L666" s="163"/>
      <c r="M666" s="162"/>
      <c r="N666" s="163"/>
      <c r="O666" s="162"/>
      <c r="P666" s="163"/>
      <c r="Q666" s="162"/>
      <c r="R666" s="163"/>
      <c r="S666" s="162"/>
      <c r="T666" s="163"/>
      <c r="U666" s="162"/>
      <c r="V666" s="163"/>
      <c r="W666" s="162"/>
      <c r="X666" s="163"/>
      <c r="Y666" s="163"/>
      <c r="Z666" s="166"/>
      <c r="AA666" s="163"/>
      <c r="AB666" s="162"/>
      <c r="AC666" s="163"/>
      <c r="AD666" s="163"/>
      <c r="AE666" s="163"/>
      <c r="AF666" s="163"/>
      <c r="AG666" s="163"/>
      <c r="AH666" s="162"/>
      <c r="AI666" s="163"/>
      <c r="AJ666" s="163"/>
      <c r="AK666" s="163"/>
      <c r="AL666" s="163"/>
      <c r="AM666" s="162"/>
      <c r="AN666" s="162"/>
      <c r="AO666" s="162"/>
      <c r="AP666" s="162"/>
      <c r="AQ666" s="162"/>
      <c r="AR666" s="163"/>
      <c r="AS666" s="163"/>
      <c r="AT666" s="163"/>
      <c r="AU666" s="163"/>
      <c r="AV666" s="163"/>
      <c r="AW666" s="163"/>
      <c r="AX666" s="163"/>
      <c r="AY666" s="163"/>
      <c r="AZ666" s="163"/>
      <c r="BA666" s="163"/>
      <c r="BB666" s="163"/>
      <c r="BC666" s="163"/>
      <c r="BD666" s="163"/>
      <c r="BE666" s="163"/>
      <c r="BF666" s="163"/>
      <c r="BG666" s="163"/>
      <c r="BH666" s="163"/>
      <c r="BI666" s="163"/>
      <c r="BJ666" s="163"/>
      <c r="BK666" s="163"/>
      <c r="BL666" s="163"/>
      <c r="BM666" s="163"/>
      <c r="BN666" s="163"/>
      <c r="BO666" s="163"/>
      <c r="BP666" s="163"/>
      <c r="BQ666" s="163"/>
      <c r="BR666" s="163"/>
      <c r="BS666" s="163"/>
      <c r="BT666" s="163"/>
      <c r="BU666" s="163"/>
      <c r="BV666" s="163"/>
    </row>
    <row r="667" spans="1:74" s="157" customFormat="1" ht="15.75" x14ac:dyDescent="0.25">
      <c r="A667" s="162"/>
      <c r="B667" s="163"/>
      <c r="C667" s="163"/>
      <c r="D667" s="163"/>
      <c r="E667" s="163"/>
      <c r="F667" s="163"/>
      <c r="G667" s="162"/>
      <c r="H667" s="163"/>
      <c r="I667" s="159"/>
      <c r="J667" s="163"/>
      <c r="K667" s="162"/>
      <c r="L667" s="163"/>
      <c r="M667" s="162"/>
      <c r="N667" s="163"/>
      <c r="O667" s="162"/>
      <c r="P667" s="163"/>
      <c r="Q667" s="162"/>
      <c r="R667" s="163"/>
      <c r="S667" s="162"/>
      <c r="T667" s="163"/>
      <c r="U667" s="162"/>
      <c r="V667" s="163"/>
      <c r="W667" s="162"/>
      <c r="X667" s="163"/>
      <c r="Y667" s="163"/>
      <c r="Z667" s="166"/>
      <c r="AA667" s="163"/>
      <c r="AB667" s="162"/>
      <c r="AC667" s="163"/>
      <c r="AD667" s="163"/>
      <c r="AE667" s="163"/>
      <c r="AF667" s="163"/>
      <c r="AG667" s="163"/>
      <c r="AH667" s="162"/>
      <c r="AI667" s="163"/>
      <c r="AJ667" s="163"/>
      <c r="AK667" s="163"/>
      <c r="AL667" s="163"/>
      <c r="AM667" s="162"/>
      <c r="AN667" s="162"/>
      <c r="AO667" s="162"/>
      <c r="AP667" s="162"/>
      <c r="AQ667" s="162"/>
      <c r="AR667" s="163"/>
      <c r="AS667" s="163"/>
      <c r="AT667" s="163"/>
      <c r="AU667" s="163"/>
      <c r="AV667" s="163"/>
      <c r="AW667" s="163"/>
      <c r="AX667" s="163"/>
      <c r="AY667" s="163"/>
      <c r="AZ667" s="163"/>
      <c r="BA667" s="163"/>
      <c r="BB667" s="163"/>
      <c r="BC667" s="163"/>
      <c r="BD667" s="163"/>
      <c r="BE667" s="163"/>
      <c r="BF667" s="163"/>
      <c r="BG667" s="163"/>
      <c r="BH667" s="163"/>
      <c r="BI667" s="163"/>
      <c r="BJ667" s="163"/>
      <c r="BK667" s="163"/>
      <c r="BL667" s="163"/>
      <c r="BM667" s="163"/>
      <c r="BN667" s="163"/>
      <c r="BO667" s="163"/>
      <c r="BP667" s="163"/>
      <c r="BQ667" s="163"/>
      <c r="BR667" s="163"/>
      <c r="BS667" s="163"/>
      <c r="BT667" s="163"/>
      <c r="BU667" s="163"/>
      <c r="BV667" s="163"/>
    </row>
    <row r="668" spans="1:74" s="157" customFormat="1" ht="15.75" x14ac:dyDescent="0.25">
      <c r="A668" s="162"/>
      <c r="B668" s="163"/>
      <c r="C668" s="163"/>
      <c r="D668" s="163"/>
      <c r="E668" s="163"/>
      <c r="F668" s="163"/>
      <c r="G668" s="162"/>
      <c r="H668" s="163"/>
      <c r="I668" s="159"/>
      <c r="J668" s="163"/>
      <c r="K668" s="162"/>
      <c r="L668" s="163"/>
      <c r="M668" s="162"/>
      <c r="N668" s="163"/>
      <c r="O668" s="162"/>
      <c r="P668" s="163"/>
      <c r="Q668" s="162"/>
      <c r="R668" s="163"/>
      <c r="S668" s="162"/>
      <c r="T668" s="163"/>
      <c r="U668" s="162"/>
      <c r="V668" s="163"/>
      <c r="W668" s="162"/>
      <c r="X668" s="163"/>
      <c r="Y668" s="163"/>
      <c r="Z668" s="166"/>
      <c r="AA668" s="163"/>
      <c r="AB668" s="162"/>
      <c r="AC668" s="163"/>
      <c r="AD668" s="163"/>
      <c r="AE668" s="163"/>
      <c r="AF668" s="163"/>
      <c r="AG668" s="163"/>
      <c r="AH668" s="162"/>
      <c r="AI668" s="163"/>
      <c r="AJ668" s="163"/>
      <c r="AK668" s="163"/>
      <c r="AL668" s="163"/>
      <c r="AM668" s="162"/>
      <c r="AN668" s="162"/>
      <c r="AO668" s="162"/>
      <c r="AP668" s="162"/>
      <c r="AQ668" s="162"/>
      <c r="AR668" s="163"/>
      <c r="AS668" s="163"/>
      <c r="AT668" s="163"/>
      <c r="AU668" s="163"/>
      <c r="AV668" s="163"/>
      <c r="AW668" s="163"/>
      <c r="AX668" s="163"/>
      <c r="AY668" s="163"/>
      <c r="AZ668" s="163"/>
      <c r="BA668" s="163"/>
      <c r="BB668" s="163"/>
      <c r="BC668" s="163"/>
      <c r="BD668" s="163"/>
      <c r="BE668" s="163"/>
      <c r="BF668" s="163"/>
      <c r="BG668" s="163"/>
      <c r="BH668" s="163"/>
      <c r="BI668" s="163"/>
      <c r="BJ668" s="163"/>
      <c r="BK668" s="163"/>
      <c r="BL668" s="163"/>
      <c r="BM668" s="163"/>
      <c r="BN668" s="163"/>
      <c r="BO668" s="163"/>
      <c r="BP668" s="163"/>
      <c r="BQ668" s="163"/>
      <c r="BR668" s="163"/>
      <c r="BS668" s="163"/>
      <c r="BT668" s="163"/>
      <c r="BU668" s="163"/>
      <c r="BV668" s="163"/>
    </row>
    <row r="669" spans="1:74" s="157" customFormat="1" ht="15.75" x14ac:dyDescent="0.25">
      <c r="A669" s="162"/>
      <c r="B669" s="163"/>
      <c r="C669" s="163"/>
      <c r="D669" s="163"/>
      <c r="E669" s="163"/>
      <c r="F669" s="163"/>
      <c r="G669" s="162"/>
      <c r="H669" s="163"/>
      <c r="I669" s="159"/>
      <c r="J669" s="163"/>
      <c r="K669" s="162"/>
      <c r="L669" s="163"/>
      <c r="M669" s="162"/>
      <c r="N669" s="163"/>
      <c r="O669" s="162"/>
      <c r="P669" s="163"/>
      <c r="Q669" s="162"/>
      <c r="R669" s="163"/>
      <c r="S669" s="162"/>
      <c r="T669" s="163"/>
      <c r="U669" s="162"/>
      <c r="V669" s="163"/>
      <c r="W669" s="162"/>
      <c r="X669" s="163"/>
      <c r="Y669" s="163"/>
      <c r="Z669" s="166"/>
      <c r="AA669" s="163"/>
      <c r="AB669" s="162"/>
      <c r="AC669" s="163"/>
      <c r="AD669" s="163"/>
      <c r="AE669" s="163"/>
      <c r="AF669" s="163"/>
      <c r="AG669" s="163"/>
      <c r="AH669" s="162"/>
      <c r="AI669" s="163"/>
      <c r="AJ669" s="163"/>
      <c r="AK669" s="163"/>
      <c r="AL669" s="163"/>
      <c r="AM669" s="162"/>
      <c r="AN669" s="162"/>
      <c r="AO669" s="162"/>
      <c r="AP669" s="162"/>
      <c r="AQ669" s="162"/>
      <c r="AR669" s="163"/>
      <c r="AS669" s="163"/>
      <c r="AT669" s="163"/>
      <c r="AU669" s="163"/>
      <c r="AV669" s="163"/>
      <c r="AW669" s="163"/>
      <c r="AX669" s="163"/>
      <c r="AY669" s="163"/>
      <c r="AZ669" s="163"/>
      <c r="BA669" s="163"/>
      <c r="BB669" s="163"/>
      <c r="BC669" s="163"/>
      <c r="BD669" s="163"/>
      <c r="BE669" s="163"/>
      <c r="BF669" s="163"/>
      <c r="BG669" s="163"/>
      <c r="BH669" s="163"/>
      <c r="BI669" s="163"/>
      <c r="BJ669" s="163"/>
      <c r="BK669" s="163"/>
      <c r="BL669" s="163"/>
      <c r="BM669" s="163"/>
      <c r="BN669" s="163"/>
      <c r="BO669" s="163"/>
      <c r="BP669" s="163"/>
      <c r="BQ669" s="163"/>
      <c r="BR669" s="163"/>
      <c r="BS669" s="163"/>
      <c r="BT669" s="163"/>
      <c r="BU669" s="163"/>
      <c r="BV669" s="163"/>
    </row>
    <row r="670" spans="1:74" s="157" customFormat="1" ht="15.75" x14ac:dyDescent="0.25">
      <c r="A670" s="162"/>
      <c r="B670" s="163"/>
      <c r="C670" s="163"/>
      <c r="D670" s="163"/>
      <c r="E670" s="163"/>
      <c r="F670" s="163"/>
      <c r="G670" s="162"/>
      <c r="H670" s="163"/>
      <c r="I670" s="159"/>
      <c r="J670" s="163"/>
      <c r="K670" s="162"/>
      <c r="L670" s="163"/>
      <c r="M670" s="162"/>
      <c r="N670" s="163"/>
      <c r="O670" s="162"/>
      <c r="P670" s="163"/>
      <c r="Q670" s="162"/>
      <c r="R670" s="163"/>
      <c r="S670" s="162"/>
      <c r="T670" s="163"/>
      <c r="U670" s="162"/>
      <c r="V670" s="163"/>
      <c r="W670" s="162"/>
      <c r="X670" s="163"/>
      <c r="Y670" s="163"/>
      <c r="Z670" s="166"/>
      <c r="AA670" s="163"/>
      <c r="AB670" s="162"/>
      <c r="AC670" s="163"/>
      <c r="AD670" s="163"/>
      <c r="AE670" s="163"/>
      <c r="AF670" s="163"/>
      <c r="AG670" s="163"/>
      <c r="AH670" s="162"/>
      <c r="AI670" s="163"/>
      <c r="AJ670" s="163"/>
      <c r="AK670" s="163"/>
      <c r="AL670" s="163"/>
      <c r="AM670" s="162"/>
      <c r="AN670" s="162"/>
      <c r="AO670" s="162"/>
      <c r="AP670" s="162"/>
      <c r="AQ670" s="162"/>
      <c r="AR670" s="163"/>
      <c r="AS670" s="163"/>
      <c r="AT670" s="163"/>
      <c r="AU670" s="163"/>
      <c r="AV670" s="163"/>
      <c r="AW670" s="163"/>
      <c r="AX670" s="163"/>
      <c r="AY670" s="163"/>
      <c r="AZ670" s="163"/>
      <c r="BA670" s="163"/>
      <c r="BB670" s="163"/>
      <c r="BC670" s="163"/>
      <c r="BD670" s="163"/>
      <c r="BE670" s="163"/>
      <c r="BF670" s="163"/>
      <c r="BG670" s="163"/>
      <c r="BH670" s="163"/>
      <c r="BI670" s="163"/>
      <c r="BJ670" s="163"/>
      <c r="BK670" s="163"/>
      <c r="BL670" s="163"/>
      <c r="BM670" s="163"/>
      <c r="BN670" s="163"/>
      <c r="BO670" s="163"/>
      <c r="BP670" s="163"/>
      <c r="BQ670" s="163"/>
      <c r="BR670" s="163"/>
      <c r="BS670" s="163"/>
      <c r="BT670" s="163"/>
      <c r="BU670" s="163"/>
      <c r="BV670" s="163"/>
    </row>
    <row r="671" spans="1:74" s="157" customFormat="1" ht="15.75" x14ac:dyDescent="0.25">
      <c r="A671" s="162"/>
      <c r="B671" s="163"/>
      <c r="C671" s="163"/>
      <c r="D671" s="163"/>
      <c r="E671" s="163"/>
      <c r="F671" s="163"/>
      <c r="G671" s="162"/>
      <c r="H671" s="163"/>
      <c r="I671" s="159"/>
      <c r="J671" s="163"/>
      <c r="K671" s="162"/>
      <c r="L671" s="163"/>
      <c r="M671" s="162"/>
      <c r="N671" s="163"/>
      <c r="O671" s="162"/>
      <c r="P671" s="163"/>
      <c r="Q671" s="162"/>
      <c r="R671" s="163"/>
      <c r="S671" s="162"/>
      <c r="T671" s="163"/>
      <c r="U671" s="162"/>
      <c r="V671" s="163"/>
      <c r="W671" s="162"/>
      <c r="X671" s="163"/>
      <c r="Y671" s="163"/>
      <c r="Z671" s="166"/>
      <c r="AA671" s="163"/>
      <c r="AB671" s="162"/>
      <c r="AC671" s="163"/>
      <c r="AD671" s="163"/>
      <c r="AE671" s="163"/>
      <c r="AF671" s="163"/>
      <c r="AG671" s="163"/>
      <c r="AH671" s="162"/>
      <c r="AI671" s="163"/>
      <c r="AJ671" s="163"/>
      <c r="AK671" s="163"/>
      <c r="AL671" s="163"/>
      <c r="AM671" s="162"/>
      <c r="AN671" s="162"/>
      <c r="AO671" s="162"/>
      <c r="AP671" s="162"/>
      <c r="AQ671" s="162"/>
      <c r="AR671" s="163"/>
      <c r="AS671" s="163"/>
      <c r="AT671" s="163"/>
      <c r="AU671" s="163"/>
      <c r="AV671" s="163"/>
      <c r="AW671" s="163"/>
      <c r="AX671" s="163"/>
      <c r="AY671" s="163"/>
      <c r="AZ671" s="163"/>
      <c r="BA671" s="163"/>
      <c r="BB671" s="163"/>
      <c r="BC671" s="163"/>
      <c r="BD671" s="163"/>
      <c r="BE671" s="163"/>
      <c r="BF671" s="163"/>
      <c r="BG671" s="163"/>
      <c r="BH671" s="163"/>
      <c r="BI671" s="163"/>
      <c r="BJ671" s="163"/>
      <c r="BK671" s="163"/>
      <c r="BL671" s="163"/>
      <c r="BM671" s="163"/>
      <c r="BN671" s="163"/>
      <c r="BO671" s="163"/>
      <c r="BP671" s="163"/>
      <c r="BQ671" s="163"/>
      <c r="BR671" s="163"/>
      <c r="BS671" s="163"/>
      <c r="BT671" s="163"/>
      <c r="BU671" s="163"/>
      <c r="BV671" s="163"/>
    </row>
    <row r="672" spans="1:74" s="157" customFormat="1" ht="15.75" x14ac:dyDescent="0.25">
      <c r="A672" s="162"/>
      <c r="B672" s="163"/>
      <c r="C672" s="163"/>
      <c r="D672" s="163"/>
      <c r="E672" s="163"/>
      <c r="F672" s="163"/>
      <c r="G672" s="162"/>
      <c r="H672" s="163"/>
      <c r="I672" s="159"/>
      <c r="J672" s="163"/>
      <c r="K672" s="162"/>
      <c r="L672" s="163"/>
      <c r="M672" s="162"/>
      <c r="N672" s="163"/>
      <c r="O672" s="162"/>
      <c r="P672" s="163"/>
      <c r="Q672" s="162"/>
      <c r="R672" s="163"/>
      <c r="S672" s="162"/>
      <c r="T672" s="163"/>
      <c r="U672" s="162"/>
      <c r="V672" s="163"/>
      <c r="W672" s="162"/>
      <c r="X672" s="163"/>
      <c r="Y672" s="163"/>
      <c r="Z672" s="166"/>
      <c r="AA672" s="163"/>
      <c r="AB672" s="162"/>
      <c r="AC672" s="163"/>
      <c r="AD672" s="163"/>
      <c r="AE672" s="163"/>
      <c r="AF672" s="163"/>
      <c r="AG672" s="163"/>
      <c r="AH672" s="162"/>
      <c r="AI672" s="163"/>
      <c r="AJ672" s="163"/>
      <c r="AK672" s="163"/>
      <c r="AL672" s="163"/>
      <c r="AM672" s="162"/>
      <c r="AN672" s="162"/>
      <c r="AO672" s="162"/>
      <c r="AP672" s="162"/>
      <c r="AQ672" s="162"/>
      <c r="AR672" s="163"/>
      <c r="AS672" s="163"/>
      <c r="AT672" s="163"/>
      <c r="AU672" s="163"/>
      <c r="AV672" s="163"/>
      <c r="AW672" s="163"/>
      <c r="AX672" s="163"/>
      <c r="AY672" s="163"/>
      <c r="AZ672" s="163"/>
      <c r="BA672" s="163"/>
      <c r="BB672" s="163"/>
      <c r="BC672" s="163"/>
      <c r="BD672" s="163"/>
      <c r="BE672" s="163"/>
      <c r="BF672" s="163"/>
      <c r="BG672" s="163"/>
      <c r="BH672" s="163"/>
      <c r="BI672" s="163"/>
      <c r="BJ672" s="163"/>
      <c r="BK672" s="163"/>
      <c r="BL672" s="163"/>
      <c r="BM672" s="163"/>
      <c r="BN672" s="163"/>
      <c r="BO672" s="163"/>
      <c r="BP672" s="163"/>
      <c r="BQ672" s="163"/>
      <c r="BR672" s="163"/>
      <c r="BS672" s="163"/>
      <c r="BT672" s="163"/>
      <c r="BU672" s="163"/>
      <c r="BV672" s="16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17</vt:i4>
      </vt:variant>
    </vt:vector>
  </HeadingPairs>
  <TitlesOfParts>
    <vt:vector size="19" baseType="lpstr">
      <vt:lpstr>FVT NNA</vt:lpstr>
      <vt:lpstr>Nuevas</vt:lpstr>
      <vt:lpstr>'Clas. PP 2021'!Área_de_impresión</vt:lpstr>
      <vt:lpstr>'FVT NNA'!Área_de_impresión</vt:lpstr>
      <vt:lpstr>Nuevas!Área_de_impresión</vt:lpstr>
      <vt:lpstr>LineaA</vt:lpstr>
      <vt:lpstr>LineaB</vt:lpstr>
      <vt:lpstr>LineaC</vt:lpstr>
      <vt:lpstr>LineaD</vt:lpstr>
      <vt:lpstr>LineaF</vt:lpstr>
      <vt:lpstr>LineaG</vt:lpstr>
      <vt:lpstr>LineaH</vt:lpstr>
      <vt:lpstr>LineaI</vt:lpstr>
      <vt:lpstr>LineaJ</vt:lpstr>
      <vt:lpstr>LineaK</vt:lpstr>
      <vt:lpstr>LineaM</vt:lpstr>
      <vt:lpstr>CDIG!Títulos_a_imprimir</vt:lpstr>
      <vt:lpstr>CDNNA!Títulos_a_imprimir</vt:lpstr>
      <vt:lpstr>'Clas. PP 2021'!Títulos_a_imprimir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 CDMX</cp:lastModifiedBy>
  <cp:lastPrinted>2022-10-25T16:15:16Z</cp:lastPrinted>
  <dcterms:created xsi:type="dcterms:W3CDTF">2021-09-22T01:00:34Z</dcterms:created>
  <dcterms:modified xsi:type="dcterms:W3CDTF">2023-11-08T18:00:37Z</dcterms:modified>
</cp:coreProperties>
</file>