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SAF\IAT\2023\3_ES\Clasificaciones\EJECUTIVO\LDF\"/>
    </mc:Choice>
  </mc:AlternateContent>
  <xr:revisionPtr revIDLastSave="0" documentId="13_ncr:1_{E2A4B911-1C09-43C2-B87A-EA4D193009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to 6d" sheetId="6" r:id="rId1"/>
  </sheet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6d'!$B$1:$I$37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>#REF!</definedName>
    <definedName name="TR" localSheetId="0">#REF!</definedName>
    <definedName name="TR">#REF!</definedName>
    <definedName name="TYA" localSheetId="0">#REF!</definedName>
    <definedName name="TYA">#REF!</definedName>
    <definedName name="UEG">#REF!</definedName>
    <definedName name="UEGA">#REF!</definedName>
    <definedName name="UM">#REF!</definedName>
    <definedName name="UNI" localSheetId="0">#REF!</definedName>
    <definedName name="UNI">#REF!</definedName>
    <definedName name="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6" l="1"/>
  <c r="D34" i="6"/>
  <c r="H33" i="6"/>
  <c r="H23" i="6" s="1"/>
  <c r="D33" i="6"/>
  <c r="H32" i="6"/>
  <c r="D32" i="6"/>
  <c r="H31" i="6"/>
  <c r="D31" i="6"/>
  <c r="H30" i="6"/>
  <c r="D30" i="6"/>
  <c r="L29" i="6"/>
  <c r="H29" i="6"/>
  <c r="D29" i="6"/>
  <c r="L28" i="6"/>
  <c r="H28" i="6"/>
  <c r="G28" i="6"/>
  <c r="D28" i="6"/>
  <c r="H27" i="6"/>
  <c r="D27" i="6"/>
  <c r="H26" i="6"/>
  <c r="D26" i="6"/>
  <c r="H25" i="6"/>
  <c r="D25" i="6"/>
  <c r="H24" i="6"/>
  <c r="D24" i="6"/>
  <c r="G23" i="6"/>
  <c r="F23" i="6"/>
  <c r="E23" i="6"/>
  <c r="C23" i="6"/>
  <c r="D23" i="6" s="1"/>
  <c r="D22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H14" i="6"/>
  <c r="D14" i="6"/>
  <c r="H13" i="6"/>
  <c r="D13" i="6"/>
  <c r="L12" i="6"/>
  <c r="M12" i="6" s="1"/>
  <c r="H12" i="6"/>
  <c r="D12" i="6"/>
  <c r="G11" i="6"/>
  <c r="G35" i="6" s="1"/>
  <c r="F11" i="6"/>
  <c r="E11" i="6"/>
  <c r="L11" i="6" s="1"/>
  <c r="M11" i="6" s="1"/>
  <c r="C11" i="6"/>
  <c r="C35" i="6" s="1"/>
  <c r="D11" i="6" l="1"/>
  <c r="H11" i="6"/>
  <c r="E35" i="6"/>
  <c r="H35" i="6" l="1"/>
  <c r="D35" i="6"/>
</calcChain>
</file>

<file path=xl/sharedStrings.xml><?xml version="1.0" encoding="utf-8"?>
<sst xmlns="http://schemas.openxmlformats.org/spreadsheetml/2006/main" count="46" uniqueCount="32">
  <si>
    <t>Estado Analítico del Ejercicio del Presupuesto de Egresos Detallado - LDF (Clasificación de Servicios Personales por Categoría)</t>
  </si>
  <si>
    <t>Gobierno de la Ciudad de México</t>
  </si>
  <si>
    <t>(PESOS)</t>
  </si>
  <si>
    <t xml:space="preserve">C O N C E P T O  </t>
  </si>
  <si>
    <t>EGRESOS</t>
  </si>
  <si>
    <t>DIFERENCIA</t>
  </si>
  <si>
    <t>APROBADO</t>
  </si>
  <si>
    <t>AMPLIACIONES /
REDUCCIONES</t>
  </si>
  <si>
    <t>MODIFICADO</t>
  </si>
  <si>
    <t>DEVENGADO</t>
  </si>
  <si>
    <t>PAGADO</t>
  </si>
  <si>
    <t>I. GASTO NO ETIQUETADO (A+B+C+D+E+F)</t>
  </si>
  <si>
    <t>MOD</t>
  </si>
  <si>
    <t>ADMINISTRATIVO</t>
  </si>
  <si>
    <t>A. Personal Administrativo y de Servicio Público</t>
  </si>
  <si>
    <t>ejer</t>
  </si>
  <si>
    <t>B. Magisterio</t>
  </si>
  <si>
    <t>SALUD</t>
  </si>
  <si>
    <t>C. Servicios de Salud C = (c1+c2)</t>
  </si>
  <si>
    <t>c1) Personal Administrativo</t>
  </si>
  <si>
    <t>c2) Personal Médico, Paramédico y Afín</t>
  </si>
  <si>
    <t>SEGURIDAD</t>
  </si>
  <si>
    <t>D. Seguridad Pública</t>
  </si>
  <si>
    <t>E. Gastos Asoc. a la Implemt.  de Nvas. Leyes Fed. o Ref. de las Mismas E = (e1+e2)</t>
  </si>
  <si>
    <t>e1 )Nombre del Programa o Ley 1</t>
  </si>
  <si>
    <t>e2) Nombre del Programa o Ley 2</t>
  </si>
  <si>
    <t>SENTENCIAS</t>
  </si>
  <si>
    <t>F. Sentencias Laborales Definitivas</t>
  </si>
  <si>
    <t>II. GASTO ETIQUETADO  (A+B+C+D+E+F)</t>
  </si>
  <si>
    <t>mod</t>
  </si>
  <si>
    <t>TOTAL DEL GASTO EN SERVICIOS PERSONALES III = (I+II)</t>
  </si>
  <si>
    <t>Enero-Septiembre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</si>
</sst>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_-;\-* #,##0_-;_-* &quot;-&quot;??_-;_-@_-"/>
  </numFmts>
  <fonts count="14" x14ac:knownFonts="1">
    <font>
      <sz val="11"/>
      <color rgb="FF000000"/>
      <name val="Calibri"/>
    </font>
    <font>
      <sz val="9"/>
      <color rgb="FF000000"/>
      <name val="Source Sans Pro"/>
      <family val="2"/>
    </font>
    <font>
      <sz val="10"/>
      <color rgb="FF898D8D"/>
      <name val="Source Sans Pro Light"/>
      <family val="2"/>
    </font>
    <font>
      <sz val="5"/>
      <color rgb="FF6F7271"/>
      <name val="Source Sans Pro"/>
      <family val="2"/>
    </font>
    <font>
      <b/>
      <sz val="8"/>
      <color rgb="FF6F7271"/>
      <name val="Source Sans Pro"/>
      <family val="2"/>
    </font>
    <font>
      <sz val="10"/>
      <color rgb="FF6F7271"/>
      <name val="Source Sans Pro Light"/>
      <family val="2"/>
    </font>
    <font>
      <b/>
      <sz val="9"/>
      <color rgb="FF6F7271"/>
      <name val="Source Sans Pro"/>
      <family val="2"/>
    </font>
    <font>
      <b/>
      <sz val="11"/>
      <color rgb="FF000000"/>
      <name val="Calibri"/>
      <family val="2"/>
    </font>
    <font>
      <sz val="9"/>
      <color rgb="FF6F7271"/>
      <name val="Source Sans Pro"/>
      <family val="2"/>
    </font>
    <font>
      <sz val="8"/>
      <color rgb="FF6F7271"/>
      <name val="Source Sans Pro"/>
      <family val="2"/>
    </font>
    <font>
      <b/>
      <sz val="10"/>
      <color rgb="FF898D8D"/>
      <name val="Source Sans Pro Light"/>
      <family val="2"/>
    </font>
    <font>
      <b/>
      <sz val="9"/>
      <color theme="0"/>
      <name val="Source Sans Pro"/>
      <family val="2"/>
    </font>
    <font>
      <sz val="9"/>
      <color theme="0"/>
      <name val="Source Sans Pro"/>
      <family val="2"/>
    </font>
    <font>
      <b/>
      <sz val="13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167" fontId="2" fillId="0" borderId="0" xfId="0" applyNumberFormat="1" applyFont="1"/>
    <xf numFmtId="0" fontId="3" fillId="0" borderId="3" xfId="0" applyFont="1" applyBorder="1" applyAlignment="1">
      <alignment vertical="center"/>
    </xf>
    <xf numFmtId="167" fontId="4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vertical="center"/>
    </xf>
    <xf numFmtId="167" fontId="6" fillId="0" borderId="3" xfId="0" applyNumberFormat="1" applyFont="1" applyBorder="1" applyAlignment="1">
      <alignment horizontal="center" vertical="center"/>
    </xf>
    <xf numFmtId="4" fontId="7" fillId="0" borderId="0" xfId="0" applyNumberFormat="1" applyFont="1"/>
    <xf numFmtId="167" fontId="5" fillId="0" borderId="0" xfId="0" applyNumberFormat="1" applyFont="1"/>
    <xf numFmtId="0" fontId="4" fillId="0" borderId="3" xfId="0" applyFont="1" applyBorder="1" applyAlignment="1">
      <alignment horizontal="left" vertical="center" indent="1"/>
    </xf>
    <xf numFmtId="167" fontId="8" fillId="0" borderId="3" xfId="0" applyNumberFormat="1" applyFont="1" applyBorder="1" applyAlignment="1">
      <alignment horizontal="center" vertical="center"/>
    </xf>
    <xf numFmtId="43" fontId="2" fillId="0" borderId="0" xfId="0" applyNumberFormat="1" applyFont="1"/>
    <xf numFmtId="0" fontId="9" fillId="0" borderId="3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wrapText="1" indent="1"/>
    </xf>
    <xf numFmtId="3" fontId="1" fillId="0" borderId="0" xfId="0" applyNumberFormat="1" applyFont="1"/>
    <xf numFmtId="4" fontId="0" fillId="0" borderId="0" xfId="0" applyNumberFormat="1"/>
    <xf numFmtId="0" fontId="9" fillId="3" borderId="3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167" fontId="10" fillId="0" borderId="0" xfId="0" applyNumberFormat="1" applyFont="1"/>
    <xf numFmtId="0" fontId="11" fillId="0" borderId="0" xfId="0" applyFont="1" applyAlignment="1">
      <alignment horizontal="centerContinuous" vertical="center"/>
    </xf>
    <xf numFmtId="167" fontId="12" fillId="0" borderId="0" xfId="0" applyNumberFormat="1" applyFont="1" applyAlignment="1">
      <alignment horizontal="centerContinuous" vertical="center"/>
    </xf>
    <xf numFmtId="167" fontId="11" fillId="2" borderId="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7" fontId="1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FFFF"/>
      </font>
    </dxf>
    <dxf>
      <font>
        <color rgb="FFFFFFFF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S44"/>
  <sheetViews>
    <sheetView showGridLines="0" tabSelected="1" view="pageBreakPreview" workbookViewId="0">
      <selection activeCell="F17" sqref="F17"/>
    </sheetView>
  </sheetViews>
  <sheetFormatPr baseColWidth="10" defaultColWidth="11.42578125" defaultRowHeight="15" x14ac:dyDescent="0.25"/>
  <cols>
    <col min="1" max="1" width="3.85546875" style="1" customWidth="1"/>
    <col min="2" max="2" width="48.7109375" style="1" customWidth="1"/>
    <col min="3" max="3" width="17.7109375" style="2" customWidth="1"/>
    <col min="4" max="4" width="20.7109375" style="2" customWidth="1"/>
    <col min="5" max="8" width="17.7109375" style="2" customWidth="1"/>
    <col min="9" max="9" width="2.28515625" style="1" customWidth="1"/>
    <col min="10" max="10" width="11.42578125" style="1" hidden="1"/>
    <col min="11" max="11" width="17.7109375" style="1" hidden="1" customWidth="1"/>
    <col min="12" max="12" width="15" style="1" hidden="1" customWidth="1"/>
    <col min="13" max="13" width="12.85546875" style="1" hidden="1" customWidth="1"/>
    <col min="14" max="14" width="11.42578125" style="1"/>
  </cols>
  <sheetData>
    <row r="1" spans="1:19" ht="14.45" customHeight="1" x14ac:dyDescent="0.25"/>
    <row r="2" spans="1:19" x14ac:dyDescent="0.25">
      <c r="B2" s="23" t="s">
        <v>0</v>
      </c>
      <c r="C2" s="24"/>
      <c r="D2" s="24"/>
      <c r="E2" s="24"/>
      <c r="F2" s="24"/>
      <c r="G2" s="24"/>
      <c r="H2" s="25"/>
    </row>
    <row r="3" spans="1:19" x14ac:dyDescent="0.25">
      <c r="B3" s="26" t="s">
        <v>1</v>
      </c>
      <c r="C3" s="27"/>
      <c r="D3" s="27"/>
      <c r="E3" s="27"/>
      <c r="F3" s="27"/>
      <c r="G3" s="27"/>
      <c r="H3" s="28"/>
    </row>
    <row r="4" spans="1:19" x14ac:dyDescent="0.25">
      <c r="B4" s="26" t="s">
        <v>31</v>
      </c>
      <c r="C4" s="27"/>
      <c r="D4" s="27"/>
      <c r="E4" s="27"/>
      <c r="F4" s="27"/>
      <c r="G4" s="27"/>
      <c r="H4" s="28"/>
    </row>
    <row r="5" spans="1:19" x14ac:dyDescent="0.25">
      <c r="B5" s="29" t="s">
        <v>2</v>
      </c>
      <c r="C5" s="30"/>
      <c r="D5" s="30"/>
      <c r="E5" s="30"/>
      <c r="F5" s="30"/>
      <c r="G5" s="30"/>
      <c r="H5" s="31"/>
    </row>
    <row r="6" spans="1:19" ht="5.45" customHeight="1" x14ac:dyDescent="0.25">
      <c r="B6" s="20"/>
      <c r="C6" s="21"/>
      <c r="D6" s="21"/>
      <c r="E6" s="21"/>
      <c r="F6" s="21"/>
      <c r="G6" s="21"/>
      <c r="H6" s="21"/>
    </row>
    <row r="7" spans="1:19" x14ac:dyDescent="0.25">
      <c r="B7" s="32" t="s">
        <v>3</v>
      </c>
      <c r="C7" s="22" t="s">
        <v>4</v>
      </c>
      <c r="D7" s="22"/>
      <c r="E7" s="22"/>
      <c r="F7" s="22"/>
      <c r="G7" s="22"/>
      <c r="H7" s="22" t="s">
        <v>5</v>
      </c>
    </row>
    <row r="8" spans="1:19" x14ac:dyDescent="0.25">
      <c r="B8" s="33"/>
      <c r="C8" s="22" t="s">
        <v>6</v>
      </c>
      <c r="D8" s="34" t="s">
        <v>7</v>
      </c>
      <c r="E8" s="22" t="s">
        <v>8</v>
      </c>
      <c r="F8" s="22" t="s">
        <v>9</v>
      </c>
      <c r="G8" s="22" t="s">
        <v>10</v>
      </c>
      <c r="H8" s="22"/>
    </row>
    <row r="9" spans="1:19" x14ac:dyDescent="0.25">
      <c r="B9" s="32"/>
      <c r="C9" s="22"/>
      <c r="D9" s="34"/>
      <c r="E9" s="22"/>
      <c r="F9" s="22"/>
      <c r="G9" s="22"/>
      <c r="H9" s="22"/>
    </row>
    <row r="10" spans="1:19" x14ac:dyDescent="0.25">
      <c r="B10" s="3"/>
      <c r="C10" s="4"/>
      <c r="D10" s="4"/>
      <c r="E10" s="4"/>
      <c r="F10" s="4"/>
      <c r="G10" s="4"/>
      <c r="H10" s="4"/>
    </row>
    <row r="11" spans="1:19" ht="15" customHeight="1" x14ac:dyDescent="0.25">
      <c r="A11" s="5"/>
      <c r="B11" s="6" t="s">
        <v>11</v>
      </c>
      <c r="C11" s="7">
        <f>C12+C13+C14+C17+C18+C21</f>
        <v>86946174526</v>
      </c>
      <c r="D11" s="7">
        <f t="shared" ref="D11:D35" si="0">E11-C11</f>
        <v>-1129003388.1100006</v>
      </c>
      <c r="E11" s="7">
        <f>E12+E13+E14+E17+E18+E21</f>
        <v>85817171137.889999</v>
      </c>
      <c r="F11" s="7">
        <f>F12+F13+F14+F17+F18+F21</f>
        <v>58187999084.629997</v>
      </c>
      <c r="G11" s="7">
        <f>G12+G13+G14+G17+G18+G21</f>
        <v>58187999084.629997</v>
      </c>
      <c r="H11" s="7">
        <f t="shared" ref="H11:H21" si="1">E11-G11</f>
        <v>27629172053.260002</v>
      </c>
      <c r="I11" s="5"/>
      <c r="J11" s="5" t="s">
        <v>12</v>
      </c>
      <c r="K11" s="8">
        <v>78963542425.949997</v>
      </c>
      <c r="L11" s="9">
        <f>K11-E11</f>
        <v>-6853628711.9400024</v>
      </c>
      <c r="M11" s="9">
        <f>E12+L11</f>
        <v>32114818503.419998</v>
      </c>
      <c r="N11" s="5"/>
      <c r="O11" s="5"/>
      <c r="P11" s="5"/>
      <c r="Q11" s="5"/>
      <c r="R11" s="5"/>
      <c r="S11" s="5"/>
    </row>
    <row r="12" spans="1:19" ht="15" customHeight="1" x14ac:dyDescent="0.25">
      <c r="A12" s="1" t="s">
        <v>13</v>
      </c>
      <c r="B12" s="10" t="s">
        <v>14</v>
      </c>
      <c r="C12" s="11">
        <v>39629417538</v>
      </c>
      <c r="D12" s="7">
        <f t="shared" si="0"/>
        <v>-660970322.63999939</v>
      </c>
      <c r="E12" s="11">
        <v>38968447215.360001</v>
      </c>
      <c r="F12" s="11">
        <v>26292088697.849998</v>
      </c>
      <c r="G12" s="11">
        <v>26292088697.849998</v>
      </c>
      <c r="H12" s="11">
        <f t="shared" si="1"/>
        <v>12676358517.510002</v>
      </c>
      <c r="I12" s="1">
        <v>645233920.36000001</v>
      </c>
      <c r="J12" s="1" t="s">
        <v>15</v>
      </c>
      <c r="K12" s="8">
        <v>56590496235.989998</v>
      </c>
      <c r="L12" s="12">
        <f>K12-F11</f>
        <v>-1597502848.6399994</v>
      </c>
      <c r="M12" s="9">
        <f>F12+L12</f>
        <v>24694585849.209999</v>
      </c>
    </row>
    <row r="13" spans="1:19" x14ac:dyDescent="0.25">
      <c r="B13" s="10" t="s">
        <v>16</v>
      </c>
      <c r="C13" s="11">
        <v>0</v>
      </c>
      <c r="D13" s="7">
        <f t="shared" si="0"/>
        <v>0</v>
      </c>
      <c r="E13" s="11">
        <v>0</v>
      </c>
      <c r="F13" s="11">
        <v>0</v>
      </c>
      <c r="G13" s="11">
        <v>0</v>
      </c>
      <c r="H13" s="11">
        <f t="shared" si="1"/>
        <v>0</v>
      </c>
    </row>
    <row r="14" spans="1:19" x14ac:dyDescent="0.25">
      <c r="A14" s="1" t="s">
        <v>17</v>
      </c>
      <c r="B14" s="10" t="s">
        <v>18</v>
      </c>
      <c r="C14" s="11">
        <v>9842562590</v>
      </c>
      <c r="D14" s="7">
        <f t="shared" si="0"/>
        <v>-645425713.25</v>
      </c>
      <c r="E14" s="11">
        <v>9197136876.75</v>
      </c>
      <c r="F14" s="11">
        <v>5518436045.2799997</v>
      </c>
      <c r="G14" s="11">
        <v>5518436045.2799997</v>
      </c>
      <c r="H14" s="11">
        <f t="shared" si="1"/>
        <v>3678700831.4700003</v>
      </c>
      <c r="I14" s="1">
        <v>531475804.77999997</v>
      </c>
    </row>
    <row r="15" spans="1:19" x14ac:dyDescent="0.25">
      <c r="B15" s="13" t="s">
        <v>19</v>
      </c>
      <c r="C15" s="11">
        <v>582248724</v>
      </c>
      <c r="D15" s="7">
        <f t="shared" si="0"/>
        <v>0</v>
      </c>
      <c r="E15" s="11">
        <v>582248724</v>
      </c>
      <c r="F15" s="11">
        <v>266344780.61999997</v>
      </c>
      <c r="G15" s="11">
        <v>266344780.61999997</v>
      </c>
      <c r="H15" s="11">
        <f t="shared" si="1"/>
        <v>315903943.38</v>
      </c>
    </row>
    <row r="16" spans="1:19" x14ac:dyDescent="0.25">
      <c r="B16" s="13" t="s">
        <v>20</v>
      </c>
      <c r="C16" s="11">
        <v>9260313866</v>
      </c>
      <c r="D16" s="7">
        <f t="shared" si="0"/>
        <v>-645425713.25000191</v>
      </c>
      <c r="E16" s="11">
        <v>8614888152.7499981</v>
      </c>
      <c r="F16" s="11">
        <v>5252091264.659997</v>
      </c>
      <c r="G16" s="11">
        <v>5252091264.659997</v>
      </c>
      <c r="H16" s="11">
        <f t="shared" si="1"/>
        <v>3362796888.0900011</v>
      </c>
    </row>
    <row r="17" spans="1:12" x14ac:dyDescent="0.25">
      <c r="A17" s="1" t="s">
        <v>21</v>
      </c>
      <c r="B17" s="10" t="s">
        <v>22</v>
      </c>
      <c r="C17" s="11">
        <v>37474194398</v>
      </c>
      <c r="D17" s="7">
        <f t="shared" si="0"/>
        <v>-203025570.94000244</v>
      </c>
      <c r="E17" s="11">
        <v>37271168827.059998</v>
      </c>
      <c r="F17" s="11">
        <v>26025287962.630001</v>
      </c>
      <c r="G17" s="11">
        <v>26025287962.630001</v>
      </c>
      <c r="H17" s="11">
        <f t="shared" si="1"/>
        <v>11245880864.429996</v>
      </c>
      <c r="I17" s="1">
        <v>349844018.45999998</v>
      </c>
    </row>
    <row r="18" spans="1:12" ht="22.5" customHeight="1" x14ac:dyDescent="0.25">
      <c r="B18" s="14" t="s">
        <v>23</v>
      </c>
      <c r="C18" s="7">
        <v>0</v>
      </c>
      <c r="D18" s="7">
        <f t="shared" si="0"/>
        <v>0</v>
      </c>
      <c r="E18" s="7"/>
      <c r="F18" s="7"/>
      <c r="G18" s="7"/>
      <c r="H18" s="7">
        <f t="shared" si="1"/>
        <v>0</v>
      </c>
    </row>
    <row r="19" spans="1:12" x14ac:dyDescent="0.25">
      <c r="B19" s="13" t="s">
        <v>24</v>
      </c>
      <c r="C19" s="11">
        <v>0</v>
      </c>
      <c r="D19" s="7">
        <f t="shared" si="0"/>
        <v>0</v>
      </c>
      <c r="E19" s="11">
        <v>0</v>
      </c>
      <c r="F19" s="11">
        <v>0</v>
      </c>
      <c r="G19" s="11">
        <v>0</v>
      </c>
      <c r="H19" s="11">
        <f t="shared" si="1"/>
        <v>0</v>
      </c>
    </row>
    <row r="20" spans="1:12" x14ac:dyDescent="0.25">
      <c r="B20" s="13" t="s">
        <v>25</v>
      </c>
      <c r="C20" s="11">
        <v>0</v>
      </c>
      <c r="D20" s="7">
        <f t="shared" si="0"/>
        <v>0</v>
      </c>
      <c r="E20" s="11">
        <v>0</v>
      </c>
      <c r="F20" s="11">
        <v>0</v>
      </c>
      <c r="G20" s="11">
        <v>0</v>
      </c>
      <c r="H20" s="11">
        <f t="shared" si="1"/>
        <v>0</v>
      </c>
    </row>
    <row r="21" spans="1:12" x14ac:dyDescent="0.25">
      <c r="A21" s="1" t="s">
        <v>26</v>
      </c>
      <c r="B21" s="10" t="s">
        <v>27</v>
      </c>
      <c r="C21" s="11">
        <v>0</v>
      </c>
      <c r="D21" s="7">
        <f t="shared" si="0"/>
        <v>380418218.72000003</v>
      </c>
      <c r="E21" s="11">
        <v>380418218.72000003</v>
      </c>
      <c r="F21" s="11">
        <v>352186378.87</v>
      </c>
      <c r="G21" s="11">
        <v>352186378.87</v>
      </c>
      <c r="H21" s="11">
        <f t="shared" si="1"/>
        <v>28231839.850000024</v>
      </c>
      <c r="I21" s="1">
        <v>20558299.879999999</v>
      </c>
    </row>
    <row r="22" spans="1:12" x14ac:dyDescent="0.25">
      <c r="B22" s="10"/>
      <c r="C22" s="11"/>
      <c r="D22" s="7">
        <f t="shared" si="0"/>
        <v>0</v>
      </c>
      <c r="E22" s="11"/>
      <c r="F22" s="11"/>
      <c r="G22" s="11"/>
      <c r="H22" s="7"/>
    </row>
    <row r="23" spans="1:12" x14ac:dyDescent="0.25">
      <c r="B23" s="6" t="s">
        <v>28</v>
      </c>
      <c r="C23" s="7">
        <f>C24+C25+C26+C29+C30+C33</f>
        <v>678492661</v>
      </c>
      <c r="D23" s="7">
        <f t="shared" si="0"/>
        <v>663422758.65999985</v>
      </c>
      <c r="E23" s="7">
        <f>E24+E25+E26+E29+E30+E33</f>
        <v>1341915419.6599998</v>
      </c>
      <c r="F23" s="7">
        <f>F24+F25+F26+F29+F30+F33</f>
        <v>660257205.59000003</v>
      </c>
      <c r="G23" s="7">
        <f>G24+G25+G26+G29+G30+G33</f>
        <v>660257205.59000003</v>
      </c>
      <c r="H23" s="7">
        <f>H24+H25+H26+H29+H30+H33</f>
        <v>681658214.06999993</v>
      </c>
    </row>
    <row r="24" spans="1:12" x14ac:dyDescent="0.25">
      <c r="A24" s="1" t="s">
        <v>13</v>
      </c>
      <c r="B24" s="10" t="s">
        <v>14</v>
      </c>
      <c r="C24" s="11">
        <v>0</v>
      </c>
      <c r="D24" s="7">
        <f t="shared" si="0"/>
        <v>17961573.329999998</v>
      </c>
      <c r="E24" s="11">
        <v>17961573.329999998</v>
      </c>
      <c r="F24" s="11">
        <v>9924005</v>
      </c>
      <c r="G24" s="11">
        <v>9924005</v>
      </c>
      <c r="H24" s="11">
        <f t="shared" ref="H24:H33" si="2">E24-G24</f>
        <v>8037568.3299999982</v>
      </c>
      <c r="I24" s="1">
        <v>8037568.3300000001</v>
      </c>
    </row>
    <row r="25" spans="1:12" x14ac:dyDescent="0.25">
      <c r="B25" s="10" t="s">
        <v>16</v>
      </c>
      <c r="C25" s="11">
        <v>0</v>
      </c>
      <c r="D25" s="7">
        <f t="shared" si="0"/>
        <v>0</v>
      </c>
      <c r="E25" s="11">
        <v>0</v>
      </c>
      <c r="F25" s="11">
        <v>0</v>
      </c>
      <c r="G25" s="11">
        <v>0</v>
      </c>
      <c r="H25" s="11">
        <f t="shared" si="2"/>
        <v>0</v>
      </c>
    </row>
    <row r="26" spans="1:12" x14ac:dyDescent="0.25">
      <c r="A26" s="1" t="s">
        <v>17</v>
      </c>
      <c r="B26" s="10" t="s">
        <v>18</v>
      </c>
      <c r="C26" s="7">
        <v>678492661</v>
      </c>
      <c r="D26" s="7">
        <f t="shared" si="0"/>
        <v>645461185.32999992</v>
      </c>
      <c r="E26" s="7">
        <v>1323953846.3299999</v>
      </c>
      <c r="F26" s="7">
        <v>650333200.59000003</v>
      </c>
      <c r="G26" s="7">
        <v>650333200.59000003</v>
      </c>
      <c r="H26" s="11">
        <f t="shared" si="2"/>
        <v>673620645.73999989</v>
      </c>
      <c r="I26" s="1">
        <v>500134.64</v>
      </c>
    </row>
    <row r="27" spans="1:12" x14ac:dyDescent="0.25">
      <c r="B27" s="13" t="s">
        <v>19</v>
      </c>
      <c r="C27" s="11"/>
      <c r="D27" s="7">
        <f t="shared" si="0"/>
        <v>0</v>
      </c>
      <c r="E27" s="15"/>
      <c r="F27" s="11">
        <v>0</v>
      </c>
      <c r="G27" s="11">
        <v>0</v>
      </c>
      <c r="H27" s="11">
        <f t="shared" si="2"/>
        <v>0</v>
      </c>
    </row>
    <row r="28" spans="1:12" ht="15" customHeight="1" x14ac:dyDescent="0.25">
      <c r="B28" s="13" t="s">
        <v>20</v>
      </c>
      <c r="C28" s="11"/>
      <c r="D28" s="7">
        <f t="shared" si="0"/>
        <v>0</v>
      </c>
      <c r="E28" s="15"/>
      <c r="F28" s="11"/>
      <c r="G28" s="11">
        <f>F28</f>
        <v>0</v>
      </c>
      <c r="H28" s="11">
        <f t="shared" si="2"/>
        <v>0</v>
      </c>
      <c r="J28" s="1" t="s">
        <v>29</v>
      </c>
      <c r="K28" s="16">
        <v>667742161.79999995</v>
      </c>
      <c r="L28" s="9">
        <f>K28-E28</f>
        <v>667742161.79999995</v>
      </c>
    </row>
    <row r="29" spans="1:12" x14ac:dyDescent="0.25">
      <c r="A29" s="1" t="s">
        <v>21</v>
      </c>
      <c r="B29" s="10" t="s">
        <v>22</v>
      </c>
      <c r="C29" s="11">
        <v>0</v>
      </c>
      <c r="D29" s="7">
        <f t="shared" si="0"/>
        <v>0</v>
      </c>
      <c r="E29" s="11">
        <v>0</v>
      </c>
      <c r="F29" s="11">
        <v>0</v>
      </c>
      <c r="G29" s="11">
        <v>0</v>
      </c>
      <c r="H29" s="11">
        <f t="shared" si="2"/>
        <v>0</v>
      </c>
      <c r="L29" s="9">
        <f>K29-E29</f>
        <v>0</v>
      </c>
    </row>
    <row r="30" spans="1:12" ht="22.5" customHeight="1" x14ac:dyDescent="0.25">
      <c r="B30" s="14" t="s">
        <v>23</v>
      </c>
      <c r="C30" s="11">
        <v>0</v>
      </c>
      <c r="D30" s="7">
        <f t="shared" si="0"/>
        <v>0</v>
      </c>
      <c r="E30" s="11">
        <v>0</v>
      </c>
      <c r="F30" s="11">
        <v>0</v>
      </c>
      <c r="G30" s="11">
        <v>0</v>
      </c>
      <c r="H30" s="11">
        <f t="shared" si="2"/>
        <v>0</v>
      </c>
    </row>
    <row r="31" spans="1:12" x14ac:dyDescent="0.25">
      <c r="B31" s="13" t="s">
        <v>24</v>
      </c>
      <c r="C31" s="11">
        <v>0</v>
      </c>
      <c r="D31" s="7">
        <f t="shared" si="0"/>
        <v>0</v>
      </c>
      <c r="E31" s="11">
        <v>0</v>
      </c>
      <c r="F31" s="11">
        <v>0</v>
      </c>
      <c r="G31" s="11">
        <v>0</v>
      </c>
      <c r="H31" s="11">
        <f t="shared" si="2"/>
        <v>0</v>
      </c>
    </row>
    <row r="32" spans="1:12" x14ac:dyDescent="0.25">
      <c r="B32" s="13" t="s">
        <v>25</v>
      </c>
      <c r="C32" s="11">
        <v>0</v>
      </c>
      <c r="D32" s="7">
        <f t="shared" si="0"/>
        <v>0</v>
      </c>
      <c r="E32" s="11">
        <v>0</v>
      </c>
      <c r="F32" s="11">
        <v>0</v>
      </c>
      <c r="G32" s="11">
        <v>0</v>
      </c>
      <c r="H32" s="11">
        <f t="shared" si="2"/>
        <v>0</v>
      </c>
    </row>
    <row r="33" spans="1:8" x14ac:dyDescent="0.25">
      <c r="A33" s="1" t="s">
        <v>26</v>
      </c>
      <c r="B33" s="10" t="s">
        <v>27</v>
      </c>
      <c r="C33" s="11">
        <v>0</v>
      </c>
      <c r="D33" s="7">
        <f t="shared" si="0"/>
        <v>0</v>
      </c>
      <c r="E33" s="11">
        <v>0</v>
      </c>
      <c r="F33" s="11">
        <v>0</v>
      </c>
      <c r="G33" s="11">
        <v>0</v>
      </c>
      <c r="H33" s="11">
        <f t="shared" si="2"/>
        <v>0</v>
      </c>
    </row>
    <row r="34" spans="1:8" x14ac:dyDescent="0.25">
      <c r="B34" s="10"/>
      <c r="C34" s="11"/>
      <c r="D34" s="7">
        <f t="shared" si="0"/>
        <v>0</v>
      </c>
      <c r="E34" s="11"/>
      <c r="F34" s="11"/>
      <c r="G34" s="11"/>
      <c r="H34" s="7"/>
    </row>
    <row r="35" spans="1:8" x14ac:dyDescent="0.25">
      <c r="B35" s="6" t="s">
        <v>30</v>
      </c>
      <c r="C35" s="7">
        <f>C11+C23</f>
        <v>87624667187</v>
      </c>
      <c r="D35" s="7">
        <f t="shared" si="0"/>
        <v>-465580629.44999695</v>
      </c>
      <c r="E35" s="7">
        <f>E11+E23</f>
        <v>87159086557.550003</v>
      </c>
      <c r="F35" s="7">
        <f>F11+F23</f>
        <v>58848256290.219994</v>
      </c>
      <c r="G35" s="7">
        <f>G11+G23</f>
        <v>58848256290.219994</v>
      </c>
      <c r="H35" s="7">
        <f>E35-G35</f>
        <v>28310830267.330009</v>
      </c>
    </row>
    <row r="36" spans="1:8" x14ac:dyDescent="0.25">
      <c r="B36" s="17"/>
      <c r="C36" s="11"/>
      <c r="D36" s="11"/>
      <c r="E36" s="11"/>
      <c r="F36" s="11"/>
      <c r="G36" s="11"/>
      <c r="H36" s="11"/>
    </row>
    <row r="42" spans="1:8" x14ac:dyDescent="0.25">
      <c r="C42" s="18"/>
      <c r="E42" s="18"/>
      <c r="F42" s="18"/>
      <c r="G42" s="18"/>
    </row>
    <row r="43" spans="1:8" x14ac:dyDescent="0.25">
      <c r="C43" s="18"/>
      <c r="E43" s="18"/>
      <c r="F43" s="18"/>
      <c r="G43" s="18"/>
    </row>
    <row r="44" spans="1:8" x14ac:dyDescent="0.25">
      <c r="C44" s="19"/>
      <c r="E44" s="19"/>
      <c r="F44" s="19"/>
      <c r="G44" s="19"/>
    </row>
  </sheetData>
  <sheetProtection formatCells="0" formatColumns="0" formatRows="0" insertColumns="0" insertRows="0" insertHyperlinks="0" deleteColumns="0" deleteRows="0" sort="0" autoFilter="0" pivotTables="0"/>
  <mergeCells count="12">
    <mergeCell ref="F8:F9"/>
    <mergeCell ref="G8:G9"/>
    <mergeCell ref="B2:H2"/>
    <mergeCell ref="B3:H3"/>
    <mergeCell ref="B4:H4"/>
    <mergeCell ref="B5:H5"/>
    <mergeCell ref="B7:B9"/>
    <mergeCell ref="C7:G7"/>
    <mergeCell ref="H7:H9"/>
    <mergeCell ref="C8:C9"/>
    <mergeCell ref="D8:D9"/>
    <mergeCell ref="E8:E9"/>
  </mergeCells>
  <conditionalFormatting sqref="C36">
    <cfRule type="cellIs" dxfId="1" priority="1" operator="equal">
      <formula>0</formula>
    </cfRule>
  </conditionalFormatting>
  <conditionalFormatting sqref="C10:H10">
    <cfRule type="cellIs" dxfId="0" priority="2" operator="equal">
      <formula>0</formula>
    </cfRule>
  </conditionalFormatting>
  <printOptions horizontalCentered="1"/>
  <pageMargins left="0.39370078740157" right="0.39370078740157" top="1.3779527559055" bottom="0.86614173228346003" header="0.39370078740157" footer="0.59055118110236005"/>
  <pageSetup scale="81" fitToHeight="0" orientation="landscape" r:id="rId1"/>
  <headerFooter scaleWithDoc="0"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</vt:lpstr>
      <vt:lpstr>'Formato 6d'!Área_de_impresión</vt:lpstr>
    </vt:vector>
  </TitlesOfParts>
  <Manager/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emedinam</dc:creator>
  <cp:keywords/>
  <dc:description/>
  <cp:lastModifiedBy>Elizabeth Medina Martinez</cp:lastModifiedBy>
  <cp:lastPrinted>2023-11-07T22:04:39Z</cp:lastPrinted>
  <dcterms:created xsi:type="dcterms:W3CDTF">2022-07-28T22:33:29Z</dcterms:created>
  <dcterms:modified xsi:type="dcterms:W3CDTF">2023-11-07T22:04:43Z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ccab7f22-5724-457d-8c4a-229761184ea3</vt:lpwstr>
  </property>
</Properties>
</file>