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9 Clasificaciones CONAC\2019\2 E-J 2019\"/>
    </mc:Choice>
  </mc:AlternateContent>
  <xr:revisionPtr revIDLastSave="0" documentId="13_ncr:1_{BD33F797-A776-4416-96F6-FAC1B16F8051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<sst xmlns="http://schemas.openxmlformats.org/spreadsheetml/2006/main" count="49" uniqueCount="49">
  <si>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</si>
  <si>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</si>
  <si>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</si>
  <si>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</si>
  <si>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</si>
  <si>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</si>
  <si>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</si>
  <si>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</si>
  <si>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</si>
  <si>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</si>
  <si>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</si>
  <si>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</si>
  <si>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</si>
  <si>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</si>
  <si>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</si>
  <si>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</si>
  <si>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</si>
  <si>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</si>
  <si>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</si>
  <si>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</si>
  <si>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</si>
  <si>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</si>
  <si>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</si>
  <si>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</si>
  <si>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</si>
  <si>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</si>
  <si>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</si>
  <si>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</si>
  <si>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</si>
  <si>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</si>
  <si>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</si>
  <si>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</si>
  <si>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</si>
  <si>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</si>
  <si>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</si>
  <si>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</si>
  <si>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</si>
  <si>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</si>
  <si>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</si>
  <si>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</si>
  <si>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</si>
  <si>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</si>
  <si>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Pagado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</si>
  <si>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</si>
  <si>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</si>
  <si>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</si>
  <si>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</si>
  <si>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Nota: Cifras Preliminares, las correspondientes al cierre del ejercicio se registrarán en el Informe de Cuenta Pública 2019.</t>
  </si>
  <si>
    <t>Enero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</si>
</sst>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B27" zoomScaleNormal="130" zoomScaleSheetLayoutView="100" workbookViewId="0">
      <selection activeCell="G39" sqref="G39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48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42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18737829816</v>
      </c>
      <c r="E9" s="12">
        <f t="shared" ref="E9:E37" si="0">F9-D9</f>
        <v>141089432.31000137</v>
      </c>
      <c r="F9" s="12">
        <f>SUM(F10:F11)</f>
        <v>18878919248.310001</v>
      </c>
      <c r="G9" s="12">
        <f t="shared" ref="G9:H9" si="1">SUM(G10:G11)</f>
        <v>8719070858.1800003</v>
      </c>
      <c r="H9" s="12">
        <f t="shared" si="1"/>
        <v>8719070858.1800003</v>
      </c>
      <c r="I9" s="12">
        <f>F9-G9</f>
        <v>10159848390.130001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8303037072</v>
      </c>
      <c r="E10" s="17">
        <f t="shared" si="0"/>
        <v>115669778.61999989</v>
      </c>
      <c r="F10" s="17">
        <v>8418706850.6199999</v>
      </c>
      <c r="G10" s="17">
        <v>5136045870.3199997</v>
      </c>
      <c r="H10" s="17">
        <f>G10</f>
        <v>5136045870.3199997</v>
      </c>
      <c r="I10" s="17">
        <f t="shared" ref="I10:I37" si="2">F10-G10</f>
        <v>3282660980.3000002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10434792744</v>
      </c>
      <c r="E11" s="17">
        <f t="shared" si="0"/>
        <v>25419653.690000534</v>
      </c>
      <c r="F11" s="17">
        <v>10460212397.690001</v>
      </c>
      <c r="G11" s="17">
        <v>3583024987.8599997</v>
      </c>
      <c r="H11" s="17">
        <f>G11</f>
        <v>3583024987.8599997</v>
      </c>
      <c r="I11" s="17">
        <f t="shared" si="2"/>
        <v>6877187409.8300009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21501399477</v>
      </c>
      <c r="E12" s="12">
        <f t="shared" si="0"/>
        <v>448173532.99000549</v>
      </c>
      <c r="F12" s="12">
        <f>SUM(F13:F20)</f>
        <v>21949573009.990005</v>
      </c>
      <c r="G12" s="12">
        <f t="shared" ref="G12:H12" si="3">SUM(G13:G20)</f>
        <v>4768753242.1500025</v>
      </c>
      <c r="H12" s="12">
        <f t="shared" si="3"/>
        <v>4768753242.1500025</v>
      </c>
      <c r="I12" s="12">
        <f t="shared" si="2"/>
        <v>17180819767.840004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9513408206</v>
      </c>
      <c r="E13" s="17">
        <f t="shared" si="0"/>
        <v>1087627842.4800053</v>
      </c>
      <c r="F13" s="17">
        <v>10601036048.480005</v>
      </c>
      <c r="G13" s="17">
        <v>3316469235.8500028</v>
      </c>
      <c r="H13" s="17">
        <f>G13</f>
        <v>3316469235.8500028</v>
      </c>
      <c r="I13" s="17">
        <f t="shared" si="2"/>
        <v>7284566812.630003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ref="H14:H37" si="4">G14</f>
        <v>0</v>
      </c>
      <c r="I14" s="17">
        <f t="shared" si="2"/>
        <v>0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0</v>
      </c>
      <c r="E15" s="17">
        <f t="shared" si="0"/>
        <v>0</v>
      </c>
      <c r="F15" s="17">
        <v>0</v>
      </c>
      <c r="G15" s="17">
        <v>0</v>
      </c>
      <c r="H15" s="17">
        <f t="shared" si="4"/>
        <v>0</v>
      </c>
      <c r="I15" s="17">
        <f t="shared" si="2"/>
        <v>0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450246085</v>
      </c>
      <c r="E16" s="17">
        <f t="shared" si="0"/>
        <v>-271135658</v>
      </c>
      <c r="F16" s="17">
        <v>179110427</v>
      </c>
      <c r="G16" s="17">
        <v>36057663.900000013</v>
      </c>
      <c r="H16" s="17">
        <f t="shared" si="4"/>
        <v>36057663.900000013</v>
      </c>
      <c r="I16" s="17">
        <f t="shared" si="2"/>
        <v>143052763.09999999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4"/>
        <v>0</v>
      </c>
      <c r="I17" s="17">
        <f t="shared" si="2"/>
        <v>0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11537745186</v>
      </c>
      <c r="E20" s="17">
        <f t="shared" si="0"/>
        <v>-368318651.49000168</v>
      </c>
      <c r="F20" s="17">
        <v>11169426534.509998</v>
      </c>
      <c r="G20" s="17">
        <v>1416226342.3999996</v>
      </c>
      <c r="H20" s="17">
        <f t="shared" si="4"/>
        <v>1416226342.3999996</v>
      </c>
      <c r="I20" s="17">
        <f t="shared" si="2"/>
        <v>9753200192.1099987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0</v>
      </c>
      <c r="E21" s="12">
        <f t="shared" si="0"/>
        <v>0</v>
      </c>
      <c r="F21" s="12">
        <f t="shared" ref="F21:H21" si="5">SUM(F22:F24)</f>
        <v>0</v>
      </c>
      <c r="G21" s="12">
        <f t="shared" si="5"/>
        <v>0</v>
      </c>
      <c r="H21" s="12">
        <f t="shared" si="5"/>
        <v>0</v>
      </c>
      <c r="I21" s="12">
        <f t="shared" si="2"/>
        <v>0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4"/>
        <v>0</v>
      </c>
      <c r="I22" s="17">
        <f t="shared" si="2"/>
        <v>0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4"/>
        <v>0</v>
      </c>
      <c r="I23" s="17">
        <f t="shared" si="2"/>
        <v>0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0</v>
      </c>
      <c r="E25" s="12">
        <f t="shared" si="0"/>
        <v>0</v>
      </c>
      <c r="F25" s="12">
        <f>SUM(F26:F27)</f>
        <v>0</v>
      </c>
      <c r="G25" s="12">
        <f t="shared" ref="G25" si="6">SUM(G26:G27)</f>
        <v>0</v>
      </c>
      <c r="H25" s="12">
        <f t="shared" si="4"/>
        <v>0</v>
      </c>
      <c r="I25" s="12">
        <f t="shared" si="2"/>
        <v>0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4"/>
        <v>0</v>
      </c>
      <c r="I27" s="17">
        <f t="shared" si="2"/>
        <v>0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4"/>
        <v>0</v>
      </c>
      <c r="I36" s="12">
        <f t="shared" si="2"/>
        <v>0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40239229293</v>
      </c>
      <c r="E39" s="12">
        <f>F39-D39</f>
        <v>589262965.30000305</v>
      </c>
      <c r="F39" s="12">
        <f>F9+F12+F21+F25+F28+F33+F35+F36+F37</f>
        <v>40828492258.300003</v>
      </c>
      <c r="G39" s="12">
        <f t="shared" ref="G39:H39" si="9">G9+G12+G21+G25+G28+G33+G35+G36+G37</f>
        <v>13487824100.330002</v>
      </c>
      <c r="H39" s="12">
        <f t="shared" si="9"/>
        <v>13487824100.330002</v>
      </c>
      <c r="I39" s="12">
        <f>F39-G39</f>
        <v>27340668157.970001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41" t="s">
        <v>43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2:14" x14ac:dyDescent="0.25">
      <c r="B44" s="26" t="s">
        <v>44</v>
      </c>
      <c r="C44" s="26"/>
      <c r="D44" s="26"/>
      <c r="E44" s="26"/>
      <c r="F44" s="26"/>
      <c r="G44" s="26"/>
      <c r="H44" s="26"/>
      <c r="I44" s="26"/>
      <c r="J44" s="22"/>
      <c r="K44" s="22"/>
    </row>
    <row r="45" spans="2:14" x14ac:dyDescent="0.25">
      <c r="B45" s="25" t="s">
        <v>45</v>
      </c>
      <c r="C45" s="25"/>
      <c r="D45" s="25"/>
      <c r="E45" s="25"/>
      <c r="F45" s="24"/>
      <c r="G45" s="24"/>
      <c r="H45" s="24"/>
      <c r="I45" s="24"/>
      <c r="J45" s="23"/>
      <c r="K45" s="23"/>
    </row>
    <row r="46" spans="2:14" x14ac:dyDescent="0.25">
      <c r="B46" s="24" t="s">
        <v>46</v>
      </c>
      <c r="C46" s="24"/>
      <c r="D46" s="24"/>
      <c r="E46" s="24"/>
      <c r="F46" s="24"/>
      <c r="G46" s="24"/>
      <c r="H46" s="24"/>
      <c r="I46" s="24"/>
      <c r="J46" s="23"/>
      <c r="K46" s="23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2021-03-03T01:32:48Z</cp:lastPrinted>
  <dcterms:created xsi:type="dcterms:W3CDTF">2015-12-07T22:37:00Z</dcterms:created>
  <dcterms:modified xsi:type="dcterms:W3CDTF">2021-03-03T02:02:52Z</dcterms:modified>
</cp:coreProperties>
</file>