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judit\Downloads\2019-20210303T053016Z-001\2019\4 E-D 2019\"/>
    </mc:Choice>
  </mc:AlternateContent>
  <xr:revisionPtr revIDLastSave="0" documentId="13_ncr:1_{87C28D3B-6D1C-457E-955F-EEC9B8099898}" xr6:coauthVersionLast="46" xr6:coauthVersionMax="46" xr10:uidLastSave="{00000000-0000-0000-0000-000000000000}"/>
  <bookViews>
    <workbookView xWindow="-108" yWindow="-108" windowWidth="23256" windowHeight="12576" xr2:uid="{00000000-000D-0000-FFFF-FFFF00000000}"/>
  </bookViews>
  <sheets>
    <sheet name="Administrativa-1" sheetId="40" r:id="rId1"/>
    <sheet name="Administrativa-2" sheetId="38" r:id="rId2"/>
    <sheet name="Administrativa-3" sheetId="39" r:id="rId3"/>
  </sheets>
  <externalReferences>
    <externalReference r:id="rId4"/>
    <externalReference r:id="rId5"/>
    <externalReference r:id="rId6"/>
    <externalReference r:id="rId7"/>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_xlnm._FilterDatabase" localSheetId="0" hidden="1">'Administrativa-1'!$A$80:$H$120</definedName>
    <definedName name="_xlnm._FilterDatabase" localSheetId="1" hidden="1">'Administrativa-2'!#REF!</definedName>
    <definedName name="_xlnm._FilterDatabase" localSheetId="2" hidden="1">'Administrativa-3'!#REF!</definedName>
    <definedName name="adys_tipo">[1]INICIO!$AR$24:$AR$27</definedName>
    <definedName name="AI">[1]INICIO!$AU$5:$AW$543</definedName>
    <definedName name="_xlnm.Print_Area" localSheetId="0">'Administrativa-1'!$A$1:$H$129</definedName>
    <definedName name="_xlnm.Print_Area" localSheetId="1">'Administrativa-2'!$A$1:$H$24</definedName>
    <definedName name="_xlnm.Print_Area" localSheetId="2">'Administrativa-3'!$A$1:$H$26</definedName>
    <definedName name="CAPIT" localSheetId="0">#REF!</definedName>
    <definedName name="CAPIT" localSheetId="1">#REF!</definedName>
    <definedName name="CAPIT" localSheetId="2">#REF!</definedName>
    <definedName name="CAPIT">#REF!</definedName>
    <definedName name="CENPAR" localSheetId="0">#REF!</definedName>
    <definedName name="CENPAR" localSheetId="1">#REF!</definedName>
    <definedName name="CENPAR" localSheetId="2">#REF!</definedName>
    <definedName name="CENPAR">#REF!</definedName>
    <definedName name="datos">OFFSET([2]datos!$A$1,0,0,COUNTA([2]datos!$A$1:$A$65536),23)</definedName>
    <definedName name="dc" localSheetId="0">#REF!</definedName>
    <definedName name="dc" localSheetId="2">#REF!</definedName>
    <definedName name="dc">#REF!</definedName>
    <definedName name="DEFAULT">[1]INICIO!$AA$10</definedName>
    <definedName name="DEUDA">#REF!</definedName>
    <definedName name="EJER" localSheetId="0">#REF!</definedName>
    <definedName name="EJER" localSheetId="1">#REF!</definedName>
    <definedName name="EJER" localSheetId="2">#REF!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 localSheetId="1">#REF!</definedName>
    <definedName name="GCI" localSheetId="2">#REF!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[2]INICIO!#REF!</definedName>
    <definedName name="MODIF" localSheetId="0">#REF!</definedName>
    <definedName name="MODIF" localSheetId="1">#REF!</definedName>
    <definedName name="MODIF" localSheetId="2">#REF!</definedName>
    <definedName name="MODIF">#REF!</definedName>
    <definedName name="MSG_ERROR1">[2]INICIO!$AA$11</definedName>
    <definedName name="MSG_ERROR2">[1]INICIO!$AA$12</definedName>
    <definedName name="OPCION2">[2]INICIO!#REF!</definedName>
    <definedName name="ORIG" localSheetId="0">#REF!</definedName>
    <definedName name="ORIG" localSheetId="1">#REF!</definedName>
    <definedName name="ORIG" localSheetId="2">#REF!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 localSheetId="1">#REF!</definedName>
    <definedName name="periodo" localSheetId="2">#REF!</definedName>
    <definedName name="periodo">#REF!</definedName>
    <definedName name="PERIODO2">[4]grafx!$A$34</definedName>
    <definedName name="PROG" localSheetId="0">#REF!</definedName>
    <definedName name="PROG" localSheetId="1">#REF!</definedName>
    <definedName name="PROG" localSheetId="2">#REF!</definedName>
    <definedName name="PROG">#REF!</definedName>
    <definedName name="ptda" localSheetId="0">#REF!</definedName>
    <definedName name="ptda" localSheetId="1">#REF!</definedName>
    <definedName name="ptda" localSheetId="2">#REF!</definedName>
    <definedName name="ptda">#REF!</definedName>
    <definedName name="rubros_fpc">[1]INICIO!$AO$39:$AO$42</definedName>
    <definedName name="TIPO_UEG" localSheetId="0">#REF!</definedName>
    <definedName name="TIPO_UEG" localSheetId="1">#REF!</definedName>
    <definedName name="TIPO_UEG" localSheetId="2">#REF!</definedName>
    <definedName name="TIPO_UEG">#REF!</definedName>
    <definedName name="_xlnm.Print_Titles" localSheetId="0">'Administrativa-1'!$1:$10</definedName>
    <definedName name="_xlnm.Print_Titles" localSheetId="1">'Administrativa-2'!$1:$10</definedName>
    <definedName name="_xlnm.Print_Titles" localSheetId="2">'Administrativa-3'!$1:$10</definedName>
    <definedName name="TYA" localSheetId="0">#REF!</definedName>
    <definedName name="TYA" localSheetId="2">#REF!</definedName>
    <definedName name="TYA">#REF!</definedName>
    <definedName name="U">[1]INICIO!$Y$4:$Z$93</definedName>
    <definedName name="UEG" localSheetId="0">#REF!</definedName>
    <definedName name="UEG" localSheetId="1">#REF!</definedName>
    <definedName name="UEG" localSheetId="2">#REF!</definedName>
    <definedName name="UEG">#REF!</definedName>
    <definedName name="UEG_DENOM">[1]datos!$R$2:$R$31674</definedName>
    <definedName name="UR" localSheetId="0">#REF!</definedName>
    <definedName name="UR" localSheetId="1">#REF!</definedName>
    <definedName name="UR" localSheetId="2">#REF!</definedName>
    <definedName name="U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7" i="40" l="1"/>
  <c r="D86" i="40"/>
  <c r="D85" i="40"/>
  <c r="D84" i="40"/>
  <c r="D88" i="40"/>
  <c r="G84" i="40"/>
  <c r="H84" i="40"/>
  <c r="G85" i="40"/>
  <c r="H85" i="40"/>
  <c r="G86" i="40"/>
  <c r="H86" i="40"/>
  <c r="G87" i="40"/>
  <c r="H87" i="40"/>
  <c r="C122" i="40"/>
  <c r="E122" i="40"/>
  <c r="F122" i="40"/>
  <c r="D114" i="40"/>
  <c r="G114" i="40"/>
  <c r="H114" i="40"/>
  <c r="D115" i="40"/>
  <c r="G115" i="40"/>
  <c r="H115" i="40"/>
  <c r="D116" i="40"/>
  <c r="G116" i="40"/>
  <c r="H116" i="40"/>
  <c r="D117" i="40"/>
  <c r="G117" i="40"/>
  <c r="H117" i="40"/>
  <c r="D118" i="40"/>
  <c r="G118" i="40"/>
  <c r="H118" i="40"/>
  <c r="D119" i="40"/>
  <c r="G119" i="40"/>
  <c r="H119" i="40"/>
  <c r="D120" i="40"/>
  <c r="G120" i="40"/>
  <c r="H120" i="40"/>
  <c r="D12" i="38"/>
  <c r="D13" i="38"/>
  <c r="D14" i="38"/>
  <c r="D11" i="38"/>
  <c r="D108" i="40"/>
  <c r="D109" i="40"/>
  <c r="D110" i="40"/>
  <c r="D111" i="40"/>
  <c r="D112" i="40"/>
  <c r="D113" i="40"/>
  <c r="D12" i="40"/>
  <c r="D13" i="40"/>
  <c r="D14" i="40"/>
  <c r="D15" i="40"/>
  <c r="D16" i="40"/>
  <c r="D17" i="40"/>
  <c r="D18" i="40"/>
  <c r="D19" i="40"/>
  <c r="D20" i="40"/>
  <c r="D21" i="40"/>
  <c r="D22" i="40"/>
  <c r="D23" i="40"/>
  <c r="D24" i="40"/>
  <c r="D25" i="40"/>
  <c r="D26" i="40"/>
  <c r="D27" i="40"/>
  <c r="D28" i="40"/>
  <c r="D29" i="40"/>
  <c r="D30" i="40"/>
  <c r="D31" i="40"/>
  <c r="D32" i="40"/>
  <c r="D33" i="40"/>
  <c r="D34" i="40"/>
  <c r="D35" i="40"/>
  <c r="D36" i="40"/>
  <c r="D37" i="40"/>
  <c r="D38" i="40"/>
  <c r="D39" i="40"/>
  <c r="D40" i="40"/>
  <c r="D41" i="40"/>
  <c r="D42" i="40"/>
  <c r="D43" i="40"/>
  <c r="D44" i="40"/>
  <c r="D45" i="40"/>
  <c r="D46" i="40"/>
  <c r="D47" i="40"/>
  <c r="D48" i="40"/>
  <c r="D49" i="40"/>
  <c r="D50" i="40"/>
  <c r="D51" i="40"/>
  <c r="D52" i="40"/>
  <c r="D53" i="40"/>
  <c r="D54" i="40"/>
  <c r="D55" i="40"/>
  <c r="D56" i="40"/>
  <c r="D57" i="40"/>
  <c r="D58" i="40"/>
  <c r="D59" i="40"/>
  <c r="D60" i="40"/>
  <c r="D61" i="40"/>
  <c r="D62" i="40"/>
  <c r="D63" i="40"/>
  <c r="D64" i="40"/>
  <c r="D65" i="40"/>
  <c r="D66" i="40"/>
  <c r="D67" i="40"/>
  <c r="D68" i="40"/>
  <c r="D70" i="40"/>
  <c r="D71" i="40"/>
  <c r="D72" i="40"/>
  <c r="D73" i="40"/>
  <c r="D74" i="40"/>
  <c r="D75" i="40"/>
  <c r="D76" i="40"/>
  <c r="D77" i="40"/>
  <c r="D78" i="40"/>
  <c r="D79" i="40"/>
  <c r="D80" i="40"/>
  <c r="D81" i="40"/>
  <c r="D82" i="40"/>
  <c r="D83" i="40"/>
  <c r="D89" i="40"/>
  <c r="D90" i="40"/>
  <c r="D91" i="40"/>
  <c r="D92" i="40"/>
  <c r="D93" i="40"/>
  <c r="D94" i="40"/>
  <c r="D95" i="40"/>
  <c r="D96" i="40"/>
  <c r="D97" i="40"/>
  <c r="D98" i="40"/>
  <c r="D99" i="40"/>
  <c r="D100" i="40"/>
  <c r="D101" i="40"/>
  <c r="D102" i="40"/>
  <c r="D103" i="40"/>
  <c r="D104" i="40"/>
  <c r="D105" i="40"/>
  <c r="D106" i="40"/>
  <c r="D107" i="40"/>
  <c r="G110" i="40" l="1"/>
  <c r="G111" i="40"/>
  <c r="G112" i="40"/>
  <c r="G113" i="40"/>
  <c r="H110" i="40"/>
  <c r="H111" i="40"/>
  <c r="H112" i="40"/>
  <c r="H113" i="40"/>
  <c r="H12" i="39"/>
  <c r="H13" i="39"/>
  <c r="H14" i="39"/>
  <c r="H15" i="39"/>
  <c r="H16" i="39"/>
  <c r="H17" i="39"/>
  <c r="H11" i="39"/>
  <c r="D12" i="39"/>
  <c r="D13" i="39"/>
  <c r="D14" i="39"/>
  <c r="D15" i="39"/>
  <c r="D16" i="39"/>
  <c r="D17" i="39"/>
  <c r="D11" i="39"/>
  <c r="G15" i="39"/>
  <c r="G14" i="39"/>
  <c r="G13" i="39"/>
  <c r="G12" i="39"/>
  <c r="G17" i="39"/>
  <c r="G16" i="39"/>
  <c r="F19" i="39"/>
  <c r="E19" i="39"/>
  <c r="C19" i="39"/>
  <c r="G11" i="39" l="1"/>
  <c r="G19" i="39" s="1"/>
  <c r="G12" i="40"/>
  <c r="G13" i="40"/>
  <c r="G14" i="40"/>
  <c r="G15" i="40"/>
  <c r="G16" i="40"/>
  <c r="G17" i="40"/>
  <c r="G18" i="40"/>
  <c r="G19" i="40"/>
  <c r="G20" i="40"/>
  <c r="G21" i="40"/>
  <c r="G22" i="40"/>
  <c r="G23" i="40"/>
  <c r="G24" i="40"/>
  <c r="G25" i="40"/>
  <c r="G26" i="40"/>
  <c r="G27" i="40"/>
  <c r="G28" i="40"/>
  <c r="G29" i="40"/>
  <c r="G30" i="40"/>
  <c r="G31" i="40"/>
  <c r="G32" i="40"/>
  <c r="G33" i="40"/>
  <c r="G34" i="40"/>
  <c r="G35" i="40"/>
  <c r="G36" i="40"/>
  <c r="G37" i="40"/>
  <c r="G38" i="40"/>
  <c r="G39" i="40"/>
  <c r="G40" i="40"/>
  <c r="G41" i="40"/>
  <c r="G42" i="40"/>
  <c r="G43" i="40"/>
  <c r="G44" i="40"/>
  <c r="G45" i="40"/>
  <c r="G46" i="40"/>
  <c r="G47" i="40"/>
  <c r="G48" i="40"/>
  <c r="G49" i="40"/>
  <c r="G50" i="40"/>
  <c r="G51" i="40"/>
  <c r="G52" i="40"/>
  <c r="G53" i="40"/>
  <c r="G54" i="40"/>
  <c r="G55" i="40"/>
  <c r="G56" i="40"/>
  <c r="G57" i="40"/>
  <c r="G58" i="40"/>
  <c r="G59" i="40"/>
  <c r="G60" i="40"/>
  <c r="G61" i="40"/>
  <c r="G62" i="40"/>
  <c r="G63" i="40"/>
  <c r="G64" i="40"/>
  <c r="G65" i="40"/>
  <c r="G66" i="40"/>
  <c r="G67" i="40"/>
  <c r="G68" i="40"/>
  <c r="G70" i="40"/>
  <c r="G71" i="40"/>
  <c r="G72" i="40"/>
  <c r="G73" i="40"/>
  <c r="G74" i="40"/>
  <c r="G75" i="40"/>
  <c r="G76" i="40"/>
  <c r="G77" i="40"/>
  <c r="G78" i="40"/>
  <c r="G79" i="40"/>
  <c r="G80" i="40"/>
  <c r="G81" i="40"/>
  <c r="G82" i="40"/>
  <c r="G83" i="40"/>
  <c r="G88" i="40"/>
  <c r="G89" i="40"/>
  <c r="G90" i="40"/>
  <c r="G91" i="40"/>
  <c r="G92" i="40"/>
  <c r="G93" i="40"/>
  <c r="G94" i="40"/>
  <c r="G95" i="40"/>
  <c r="G96" i="40"/>
  <c r="G97" i="40"/>
  <c r="G98" i="40"/>
  <c r="G99" i="40"/>
  <c r="G100" i="40"/>
  <c r="G101" i="40"/>
  <c r="G102" i="40"/>
  <c r="G103" i="40"/>
  <c r="G104" i="40"/>
  <c r="G105" i="40"/>
  <c r="G106" i="40"/>
  <c r="G107" i="40"/>
  <c r="G108" i="40"/>
  <c r="G109" i="40"/>
  <c r="G11" i="40"/>
  <c r="H12" i="40"/>
  <c r="H13" i="40"/>
  <c r="H14" i="40"/>
  <c r="H15" i="40"/>
  <c r="H16" i="40"/>
  <c r="H17" i="40"/>
  <c r="H18" i="40"/>
  <c r="H19" i="40"/>
  <c r="H20" i="40"/>
  <c r="H21" i="40"/>
  <c r="H22" i="40"/>
  <c r="H23" i="40"/>
  <c r="H24" i="40"/>
  <c r="H25" i="40"/>
  <c r="H26" i="40"/>
  <c r="H27" i="40"/>
  <c r="H28" i="40"/>
  <c r="H29" i="40"/>
  <c r="H30" i="40"/>
  <c r="H31" i="40"/>
  <c r="H32" i="40"/>
  <c r="H33" i="40"/>
  <c r="H34" i="40"/>
  <c r="H35" i="40"/>
  <c r="H36" i="40"/>
  <c r="H37" i="40"/>
  <c r="H38" i="40"/>
  <c r="H39" i="40"/>
  <c r="H40" i="40"/>
  <c r="H41" i="40"/>
  <c r="H42" i="40"/>
  <c r="H43" i="40"/>
  <c r="H44" i="40"/>
  <c r="H45" i="40"/>
  <c r="H46" i="40"/>
  <c r="H47" i="40"/>
  <c r="H48" i="40"/>
  <c r="H49" i="40"/>
  <c r="H50" i="40"/>
  <c r="H51" i="40"/>
  <c r="H52" i="40"/>
  <c r="H53" i="40"/>
  <c r="H54" i="40"/>
  <c r="H55" i="40"/>
  <c r="H56" i="40"/>
  <c r="H57" i="40"/>
  <c r="H58" i="40"/>
  <c r="H59" i="40"/>
  <c r="H60" i="40"/>
  <c r="H61" i="40"/>
  <c r="H62" i="40"/>
  <c r="H63" i="40"/>
  <c r="H64" i="40"/>
  <c r="H65" i="40"/>
  <c r="H66" i="40"/>
  <c r="H67" i="40"/>
  <c r="H68" i="40"/>
  <c r="H70" i="40"/>
  <c r="H71" i="40"/>
  <c r="H72" i="40"/>
  <c r="H73" i="40"/>
  <c r="H74" i="40"/>
  <c r="H75" i="40"/>
  <c r="H76" i="40"/>
  <c r="H77" i="40"/>
  <c r="H78" i="40"/>
  <c r="H79" i="40"/>
  <c r="H80" i="40"/>
  <c r="H81" i="40"/>
  <c r="H82" i="40"/>
  <c r="H83" i="40"/>
  <c r="H88" i="40"/>
  <c r="H89" i="40"/>
  <c r="H90" i="40"/>
  <c r="H91" i="40"/>
  <c r="H92" i="40"/>
  <c r="H93" i="40"/>
  <c r="H94" i="40"/>
  <c r="H95" i="40"/>
  <c r="H96" i="40"/>
  <c r="H97" i="40"/>
  <c r="H98" i="40"/>
  <c r="H99" i="40"/>
  <c r="H100" i="40"/>
  <c r="H101" i="40"/>
  <c r="H102" i="40"/>
  <c r="H103" i="40"/>
  <c r="H104" i="40"/>
  <c r="H105" i="40"/>
  <c r="H106" i="40"/>
  <c r="H107" i="40"/>
  <c r="H108" i="40"/>
  <c r="H109" i="40"/>
  <c r="D11" i="40"/>
  <c r="H11" i="40"/>
  <c r="G122" i="40" l="1"/>
  <c r="D19" i="39"/>
  <c r="H122" i="40" l="1"/>
  <c r="D122" i="40"/>
  <c r="H19" i="39"/>
  <c r="G11" i="38" l="1"/>
  <c r="H11" i="38"/>
  <c r="G12" i="38"/>
  <c r="H12" i="38"/>
  <c r="G13" i="38"/>
  <c r="H13" i="38"/>
  <c r="G14" i="38"/>
  <c r="H14" i="38"/>
  <c r="C17" i="38"/>
  <c r="E17" i="38"/>
  <c r="F17" i="38"/>
  <c r="H17" i="38" l="1"/>
  <c r="G17" i="38"/>
</calcChain>
</file>

<file path=xl/sharedStrings.xml><?xml version="1.0" encoding="utf-8"?>
<sst xmlns="http://schemas.openxmlformats.org/spreadsheetml/2006/main" count="186" uniqueCount="145">
  <si>
    <t>Aprobado</t>
  </si>
  <si>
    <t>Unidad Responsable del Gasto</t>
  </si>
  <si>
    <t>Secretaría de Gobierno</t>
  </si>
  <si>
    <t>Secretaría de Desarrollo Urbano y Vivienda</t>
  </si>
  <si>
    <t>Secretaría de Desarrollo Económico</t>
  </si>
  <si>
    <t>Secretaría de Turismo</t>
  </si>
  <si>
    <t>Secretaría de Obras y Servicios</t>
  </si>
  <si>
    <t>Secretaría de Salud</t>
  </si>
  <si>
    <t>Secretaría de Cultura</t>
  </si>
  <si>
    <t>Consejería Jurídica y de Servicios Legales</t>
  </si>
  <si>
    <t>Autoridad del Centro Histórico</t>
  </si>
  <si>
    <t>Policía Bancaria e Industrial</t>
  </si>
  <si>
    <t>Instituto de Formación Profesional</t>
  </si>
  <si>
    <t>Secretaría de Movilidad</t>
  </si>
  <si>
    <t>Modificado</t>
  </si>
  <si>
    <t>Estado Analítico del Ejercicio del Presupuesto de Egresos</t>
  </si>
  <si>
    <t>Ampliaciones/
Reducciones</t>
  </si>
  <si>
    <t>3=(1+2)</t>
  </si>
  <si>
    <t>Sistema de Aguas de la Ciudad de México</t>
  </si>
  <si>
    <t>Universidad Autónoma de la Ciudad de México</t>
  </si>
  <si>
    <t>Poder Ejecutivo de la Ciudad de México</t>
  </si>
  <si>
    <t>Egresos*</t>
  </si>
  <si>
    <t>Junta Local de Conciliación y Arbitraje</t>
  </si>
  <si>
    <t>Comisión de Derechos Humanos</t>
  </si>
  <si>
    <t>Instituto Electoral</t>
  </si>
  <si>
    <t>Tribunal Electoral</t>
  </si>
  <si>
    <t>Agencia de Protección Sanitaria</t>
  </si>
  <si>
    <t>Policía Auxiliar</t>
  </si>
  <si>
    <t>Procuraduría General de Justicia</t>
  </si>
  <si>
    <t>Órgano Regulador de Transporte</t>
  </si>
  <si>
    <t>Tesorería</t>
  </si>
  <si>
    <t>Deuda Pública</t>
  </si>
  <si>
    <t>(Cifras en Pesos)</t>
  </si>
  <si>
    <t>6=(3-4)</t>
  </si>
  <si>
    <t>Devengado</t>
  </si>
  <si>
    <t>Subejercicio</t>
  </si>
  <si>
    <t>Secretaría de Inclusión y Bienestar Social</t>
  </si>
  <si>
    <t>Secretaría de Administración y Finanzas</t>
  </si>
  <si>
    <t>Secretaría de Seguridad Ciudadana</t>
  </si>
  <si>
    <t>Secretaría de la Contraloría General</t>
  </si>
  <si>
    <t>Secretaría de Gestión Integral de Riesgos y Protección Civil</t>
  </si>
  <si>
    <t>Secretaría de Pueblos y Barrios Originarios y Comunidades Indígenas Residentes</t>
  </si>
  <si>
    <t>Centro de Comando, Control, Cómputo, Comunicaciones y Contacto Ciudadano</t>
  </si>
  <si>
    <t>Agencia Digital de Innovación Pública</t>
  </si>
  <si>
    <t>Agencia de Atención Animal</t>
  </si>
  <si>
    <t>Universidad de la Policía</t>
  </si>
  <si>
    <t>Alcaldía Álvaro Obregón</t>
  </si>
  <si>
    <t>Alcaldía Azcapotzalco</t>
  </si>
  <si>
    <t>Alcaldía Benito Juárez</t>
  </si>
  <si>
    <t>Alcaldía Coyoacán</t>
  </si>
  <si>
    <t>Alcaldía Cuajimalpa de Morelos</t>
  </si>
  <si>
    <t>Alcaldía Cuauhtémoc</t>
  </si>
  <si>
    <t>Alcaldía Gustavo A. Madero</t>
  </si>
  <si>
    <t>Alcaldía Iztacalco</t>
  </si>
  <si>
    <t>Alcaldía Iztapalapa</t>
  </si>
  <si>
    <t>Alcaldía La Magdalena Contreras</t>
  </si>
  <si>
    <t>Alcaldía Miguel Hidalgo</t>
  </si>
  <si>
    <t>Alcaldía Milpa Alta</t>
  </si>
  <si>
    <t>Alcaldía Tláhuac</t>
  </si>
  <si>
    <t>Alcaldía Tlalpan</t>
  </si>
  <si>
    <t>Alcaldía Venustiano Carranza</t>
  </si>
  <si>
    <t>Alcaldía Xochimilco</t>
  </si>
  <si>
    <t>Instituto de Transparencia, Acceso a la Información Pública, Protección de Datos Personales y Rendición de Cuentas</t>
  </si>
  <si>
    <r>
      <t xml:space="preserve">Clasificación Administrativa </t>
    </r>
    <r>
      <rPr>
        <b/>
        <vertAlign val="superscript"/>
        <sz val="12"/>
        <color theme="0"/>
        <rFont val="Source Sans Pro"/>
        <family val="2"/>
      </rPr>
      <t>1/</t>
    </r>
  </si>
  <si>
    <t>Jefatura de Gobierno</t>
  </si>
  <si>
    <t>Secretaría del Medio Ambiente</t>
  </si>
  <si>
    <t>Secretaría de Trabajo y Fomento Al Empleo</t>
  </si>
  <si>
    <t>Congreso de la Ciudad de México</t>
  </si>
  <si>
    <t>Auditoría Superior de la Ciudad de México</t>
  </si>
  <si>
    <t>Tribunal Superior de Justicia</t>
  </si>
  <si>
    <t>Consejo de la Judicatura</t>
  </si>
  <si>
    <t>Tribunal de Justicia Administrativa</t>
  </si>
  <si>
    <t>Pagado</t>
  </si>
  <si>
    <t>Poder Ejecutivo</t>
  </si>
  <si>
    <t>Órganos Autónomos</t>
  </si>
  <si>
    <t>Poder Judicial</t>
  </si>
  <si>
    <t>Poder Legislativo</t>
  </si>
  <si>
    <t>Total *</t>
  </si>
  <si>
    <t>PROCDMX, S.A. de C.V.</t>
  </si>
  <si>
    <t>Caja de Previsión de la Policía Preventiva</t>
  </si>
  <si>
    <t>Caja de Previsión para Trabajadores a Lista de Raya</t>
  </si>
  <si>
    <t>Fideicomiso Educación Garantizada</t>
  </si>
  <si>
    <t>Instituto de Educación Media Superior</t>
  </si>
  <si>
    <t>Instituto del Deporte</t>
  </si>
  <si>
    <t>Heroico Cuerpo de Bomberos</t>
  </si>
  <si>
    <t>Instituto de Capacitación para el Trabajo</t>
  </si>
  <si>
    <t>Fideicomiso Museo del Estanquillo</t>
  </si>
  <si>
    <t>Fideicomiso Museo de Arte Popular Mexicano</t>
  </si>
  <si>
    <t>Servicios de Salud Pública</t>
  </si>
  <si>
    <t>Régimen de Protección Social en Salud</t>
  </si>
  <si>
    <t>Instituto para la Atención y Prevención de las Adicciones</t>
  </si>
  <si>
    <t>Instituto de Verificación Administrativa</t>
  </si>
  <si>
    <t>Escuela de Administración Pública</t>
  </si>
  <si>
    <t>Servicio de Transportes Eléctricos</t>
  </si>
  <si>
    <t>Red de Transporte de Pasajeros (RTP)</t>
  </si>
  <si>
    <t>Sistema de Transporte Colectivo Metro</t>
  </si>
  <si>
    <t>Metrobús</t>
  </si>
  <si>
    <t>Fideicomiso para el Fondo de Promoción para el Financiamiento del Transporte Público</t>
  </si>
  <si>
    <t>Fondo Público de Atención al Ciclista y al Peatón</t>
  </si>
  <si>
    <t>Fideicomiso de Recuperación Crediticia</t>
  </si>
  <si>
    <t>Fideicomiso del Centro Histórico</t>
  </si>
  <si>
    <t>Procuraduría Social</t>
  </si>
  <si>
    <t>Instituto de la Juventud</t>
  </si>
  <si>
    <t>Instituto de las Personas con Discapacidad</t>
  </si>
  <si>
    <t>Sistema para el Desarrollo Integral de la Familia</t>
  </si>
  <si>
    <t>Instituto para la Seguridad de las Construcciones</t>
  </si>
  <si>
    <t>Instituto Local de la Infraestructura Física Educativa</t>
  </si>
  <si>
    <t>Procuraduría Ambiental y del Ordenamiento Territorial</t>
  </si>
  <si>
    <t>Fondo Ambiental Público</t>
  </si>
  <si>
    <t>Fondo Mixto de Promoción Turística</t>
  </si>
  <si>
    <t>Fondo para el Desarrollo Social</t>
  </si>
  <si>
    <t>Instituto de Vivienda</t>
  </si>
  <si>
    <t>Mecanismo para la Protección Integral de Personas Defensoras de Derechos Humanos y Periodistas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</si>
  <si>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</si>
  <si>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</si>
  <si>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</si>
  <si>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</si>
  <si>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</si>
  <si>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</si>
  <si>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</si>
  <si>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Sector Paraestatal de la Ciudad de México</t>
  </si>
  <si>
    <r>
      <rPr>
        <b/>
        <vertAlign val="superscript"/>
        <sz val="10"/>
        <rFont val="Source Sans Pro"/>
        <family val="2"/>
      </rPr>
      <t>1/</t>
    </r>
    <r>
      <rPr>
        <b/>
        <sz val="10"/>
        <rFont val="Source Sans Pro"/>
        <family val="2"/>
      </rPr>
      <t xml:space="preserve"> Gasto Neto.</t>
    </r>
  </si>
  <si>
    <r>
      <rPr>
        <b/>
        <sz val="10"/>
        <color rgb="FF000000"/>
        <rFont val="Source Sans Pro"/>
        <family val="2"/>
      </rPr>
      <t xml:space="preserve">Las cifras </t>
    </r>
    <r>
      <rPr>
        <sz val="10"/>
        <color rgb="FF000000"/>
        <rFont val="Source Sans Pro"/>
        <family val="2"/>
      </rPr>
      <t>entre paréntesis indican variaciones negativas.</t>
    </r>
  </si>
  <si>
    <r>
      <t>Fuente:</t>
    </r>
    <r>
      <rPr>
        <sz val="10"/>
        <color indexed="8"/>
        <rFont val="Source Sans Pro"/>
        <family val="2"/>
      </rPr>
      <t xml:space="preserve"> Secretaría de Administración y Finanzas</t>
    </r>
  </si>
  <si>
    <r>
      <rPr>
        <b/>
        <sz val="10"/>
        <color theme="1"/>
        <rFont val="Source Sans Pro"/>
        <family val="2"/>
      </rPr>
      <t>* Incluye el monto</t>
    </r>
    <r>
      <rPr>
        <sz val="10"/>
        <color theme="1"/>
        <rFont val="Source Sans Pro"/>
        <family val="2"/>
      </rPr>
      <t xml:space="preserve"> presupuestal correspondiente a las transferencias realizadas a los Órganos de Gobierno y Autónomos, así como al Sector Paraestatal No Financiero.</t>
    </r>
  </si>
  <si>
    <r>
      <rPr>
        <b/>
        <sz val="10"/>
        <rFont val="Source Sans Pro"/>
        <family val="2"/>
      </rPr>
      <t>Las cifras</t>
    </r>
    <r>
      <rPr>
        <sz val="10"/>
        <rFont val="Source Sans Pro"/>
        <family val="2"/>
      </rPr>
      <t xml:space="preserve"> pueden variar por efecto de redondeo. </t>
    </r>
  </si>
  <si>
    <r>
      <rPr>
        <b/>
        <sz val="10"/>
        <color theme="1"/>
        <rFont val="Source Sans Pro"/>
        <family val="2"/>
      </rPr>
      <t>* No incluye el monto</t>
    </r>
    <r>
      <rPr>
        <sz val="10"/>
        <color theme="1"/>
        <rFont val="Source Sans Pro"/>
        <family val="2"/>
      </rPr>
      <t xml:space="preserve"> presupuestal correspondiente a las transferencias realizadas al Sector Paraestatal No Financiero.</t>
    </r>
  </si>
  <si>
    <r>
      <rPr>
        <b/>
        <sz val="10"/>
        <color theme="1"/>
        <rFont val="Source Sans Pro"/>
        <family val="2"/>
      </rPr>
      <t>* Sólo se incluye el monto</t>
    </r>
    <r>
      <rPr>
        <sz val="10"/>
        <color theme="1"/>
        <rFont val="Source Sans Pro"/>
        <family val="2"/>
      </rPr>
      <t xml:space="preserve"> presupuestal correspondiente a las transferencias realizadas al Sector Paraestatal No Financiero.</t>
    </r>
  </si>
  <si>
    <t>Nota: Cifras Preliminares, las correspondientes al cierre del ejercicio se registrarán en el Informe de Cuenta Pública 2019.</t>
  </si>
  <si>
    <t>Secretaría de Las Mujeres</t>
  </si>
  <si>
    <t>Secretaría Ejecutiva del Mecanismo de Seguimiento y Evaluación del Programa de Derechos Humanos</t>
  </si>
  <si>
    <t>Sistema Público de Radio Difusión</t>
  </si>
  <si>
    <t>Fondo para las Acciones de Reconstrucción y para Otras Previsiones</t>
  </si>
  <si>
    <t>Fondo para la Atención y Apoyo a las Víctimas del Delito</t>
  </si>
  <si>
    <t>Fideicomiso Fondo de Apoyo a la Procuración de Justicia</t>
  </si>
  <si>
    <t>Planta Productora de Mezclas Asfalticas</t>
  </si>
  <si>
    <t>Consejo de Evaluación del Desarrollo Social</t>
  </si>
  <si>
    <t>Secretaría de Educación, Ciencia, Tecnología e Innovación</t>
  </si>
  <si>
    <t>Comisión de Busqueda de Personas de la Ciudad de México</t>
  </si>
  <si>
    <t>Comisión de Atención a Victímas de la Ciudad de México</t>
  </si>
  <si>
    <t>Consejo para Prevenir y Eliminar la Discriminación</t>
  </si>
  <si>
    <t>Enero - Diciembre 2019</t>
  </si>
  <si>
    <t>Instituto de Estudios Superiores de la Ciudad de México "Rosario Castellanos"</t>
  </si>
  <si>
    <t>Fideicomiso para la Reconstrucción Integral de la Ciudad de México</t>
  </si>
  <si>
    <t>Fideicomiso de Promocion y Desarrollo del Cine Mexicano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</si>
</sst>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0.0_);\(#,##0.0\)"/>
    <numFmt numFmtId="165" formatCode="[$€-2]\ #,##0.00_);[Red]\([$€-2]\ #,##0.00\)"/>
    <numFmt numFmtId="166" formatCode="_(* #,##0.0_);_(* \(#,##0.0\);_(* &quot;-&quot;??_);_(@_)"/>
    <numFmt numFmtId="167" formatCode="_-* #,##0.0_-;\-* #,##0.0_-;_-* &quot;-&quot;??_-;_-@_-"/>
    <numFmt numFmtId="168" formatCode="_-* #,##0_-;\-* #,##0_-;_-* &quot;-&quot;??_-;_-@_-"/>
    <numFmt numFmtId="169" formatCode="_(* #,##0_);_(* \(#,##0\);_(* &quot;-&quot;??_);_(@_)"/>
  </numFmts>
  <fonts count="24" x14ac:knownFonts="1">
    <font>
      <sz val="11"/>
      <color theme="1"/>
      <name val="Calibri"/>
      <family val="2"/>
      <scheme val="minor"/>
    </font>
    <font>
      <sz val="11"/>
      <color theme="1"/>
      <name val="Calibri"/>
      <family val="2"/>
      <scheme val="minor"/>
    </font>
    <font>
      <sz val="10"/>
      <name val="Arial"/>
      <family val="2"/>
    </font>
    <font>
      <sz val="11"/>
      <name val="Tahoma"/>
      <family val="2"/>
    </font>
    <font>
      <sz val="10"/>
      <name val="Arial"/>
      <family val="2"/>
    </font>
    <font>
      <sz val="12"/>
      <name val="Lucida Sans"/>
      <family val="2"/>
    </font>
    <font>
      <sz val="11"/>
      <color indexed="8"/>
      <name val="Calibri"/>
      <family val="2"/>
    </font>
    <font>
      <sz val="12"/>
      <color theme="1"/>
      <name val="Source Sans Pro"/>
      <family val="2"/>
    </font>
    <font>
      <b/>
      <sz val="12"/>
      <color theme="0"/>
      <name val="Source Sans Pro"/>
      <family val="2"/>
    </font>
    <font>
      <b/>
      <vertAlign val="superscript"/>
      <sz val="12"/>
      <color theme="0"/>
      <name val="Source Sans Pro"/>
      <family val="2"/>
    </font>
    <font>
      <b/>
      <sz val="12"/>
      <color theme="1"/>
      <name val="Source Sans Pro"/>
      <family val="2"/>
    </font>
    <font>
      <b/>
      <sz val="12"/>
      <name val="Source Sans Pro"/>
      <family val="2"/>
    </font>
    <font>
      <sz val="12"/>
      <color indexed="8"/>
      <name val="Source Sans Pro"/>
      <family val="2"/>
    </font>
    <font>
      <b/>
      <sz val="12"/>
      <color indexed="8"/>
      <name val="Source Sans Pro"/>
      <family val="2"/>
    </font>
    <font>
      <sz val="12"/>
      <name val="Source Sans Pro"/>
      <family val="2"/>
    </font>
    <font>
      <i/>
      <sz val="12"/>
      <color theme="1"/>
      <name val="Source Sans Pro"/>
      <family val="2"/>
    </font>
    <font>
      <b/>
      <sz val="10"/>
      <name val="Source Sans Pro"/>
      <family val="2"/>
    </font>
    <font>
      <b/>
      <vertAlign val="superscript"/>
      <sz val="10"/>
      <name val="Source Sans Pro"/>
      <family val="2"/>
    </font>
    <font>
      <b/>
      <sz val="10"/>
      <color theme="1"/>
      <name val="Source Sans Pro"/>
      <family val="2"/>
    </font>
    <font>
      <sz val="10"/>
      <color theme="1"/>
      <name val="Source Sans Pro"/>
      <family val="2"/>
    </font>
    <font>
      <sz val="10"/>
      <name val="Source Sans Pro"/>
      <family val="2"/>
    </font>
    <font>
      <sz val="10"/>
      <color rgb="FF000000"/>
      <name val="Source Sans Pro"/>
      <family val="2"/>
    </font>
    <font>
      <b/>
      <sz val="10"/>
      <color rgb="FF000000"/>
      <name val="Source Sans Pro"/>
      <family val="2"/>
    </font>
    <font>
      <sz val="10"/>
      <color indexed="8"/>
      <name val="Source Sans Pro"/>
      <family val="2"/>
    </font>
  </fonts>
  <fills count="3">
    <fill>
      <patternFill patternType="none"/>
    </fill>
    <fill>
      <patternFill patternType="gray125"/>
    </fill>
    <fill>
      <patternFill patternType="solid">
        <fgColor rgb="FF00AE42"/>
        <bgColor indexed="64"/>
      </patternFill>
    </fill>
  </fills>
  <borders count="11">
    <border>
      <left/>
      <right/>
      <top/>
      <bottom/>
      <diagonal/>
    </border>
    <border>
      <left/>
      <right/>
      <top/>
      <bottom style="double">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22">
    <xf numFmtId="0" fontId="0" fillId="0" borderId="0"/>
    <xf numFmtId="0"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xf numFmtId="0" fontId="2" fillId="0" borderId="0"/>
    <xf numFmtId="0" fontId="3" fillId="0" borderId="0"/>
    <xf numFmtId="0" fontId="4" fillId="0" borderId="0"/>
    <xf numFmtId="43" fontId="4"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6" fillId="0" borderId="0"/>
    <xf numFmtId="0" fontId="1" fillId="0" borderId="0"/>
    <xf numFmtId="0" fontId="1" fillId="0" borderId="0"/>
    <xf numFmtId="0" fontId="1" fillId="0" borderId="0"/>
    <xf numFmtId="0" fontId="5" fillId="0" borderId="0"/>
    <xf numFmtId="9" fontId="6" fillId="0" borderId="0" applyFont="0" applyFill="0" applyBorder="0" applyAlignment="0" applyProtection="0"/>
    <xf numFmtId="9" fontId="6" fillId="0" borderId="0" applyFont="0" applyFill="0" applyBorder="0" applyAlignment="0" applyProtection="0"/>
    <xf numFmtId="43" fontId="1" fillId="0" borderId="0" applyFont="0" applyFill="0" applyBorder="0" applyAlignment="0" applyProtection="0"/>
  </cellStyleXfs>
  <cellXfs count="56">
    <xf numFmtId="0" fontId="0" fillId="0" borderId="0" xfId="0"/>
    <xf numFmtId="0" fontId="7" fillId="0" borderId="0" xfId="0" applyFont="1"/>
    <xf numFmtId="0" fontId="8" fillId="2" borderId="2" xfId="0" applyFont="1" applyFill="1" applyBorder="1" applyAlignment="1">
      <alignment horizontal="center" vertical="top" wrapText="1"/>
    </xf>
    <xf numFmtId="164" fontId="11" fillId="0" borderId="0" xfId="1" applyNumberFormat="1" applyFont="1" applyFill="1" applyBorder="1" applyAlignment="1" applyProtection="1">
      <alignment vertical="center"/>
    </xf>
    <xf numFmtId="168" fontId="12" fillId="0" borderId="0" xfId="21" applyNumberFormat="1" applyFont="1" applyFill="1" applyBorder="1" applyAlignment="1">
      <alignment horizontal="right" vertical="center"/>
    </xf>
    <xf numFmtId="0" fontId="10" fillId="0" borderId="0" xfId="0" applyFont="1"/>
    <xf numFmtId="168" fontId="13" fillId="0" borderId="0" xfId="21" applyNumberFormat="1" applyFont="1" applyFill="1" applyBorder="1" applyAlignment="1">
      <alignment horizontal="right" vertical="center"/>
    </xf>
    <xf numFmtId="164" fontId="14" fillId="0" borderId="1" xfId="1" applyNumberFormat="1" applyFont="1" applyFill="1" applyBorder="1" applyAlignment="1" applyProtection="1">
      <alignment vertical="center"/>
    </xf>
    <xf numFmtId="167" fontId="7" fillId="0" borderId="0" xfId="21" applyNumberFormat="1" applyFont="1"/>
    <xf numFmtId="43" fontId="7" fillId="0" borderId="0" xfId="21" applyFont="1"/>
    <xf numFmtId="0" fontId="10" fillId="0" borderId="0" xfId="6" applyFont="1" applyAlignment="1">
      <alignment horizontal="left" vertical="center" wrapText="1"/>
    </xf>
    <xf numFmtId="0" fontId="7" fillId="0" borderId="0" xfId="0" applyFont="1" applyAlignment="1">
      <alignment horizontal="justify"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0" borderId="1" xfId="0" applyFont="1" applyBorder="1" applyAlignment="1">
      <alignment horizontal="left" vertical="center" wrapText="1"/>
    </xf>
    <xf numFmtId="168" fontId="10" fillId="0" borderId="0" xfId="0" applyNumberFormat="1" applyFont="1" applyAlignment="1">
      <alignment horizontal="center" vertical="center" wrapText="1"/>
    </xf>
    <xf numFmtId="169" fontId="10" fillId="0" borderId="0" xfId="0" applyNumberFormat="1" applyFont="1" applyAlignment="1">
      <alignment horizontal="center" vertical="center" wrapText="1"/>
    </xf>
    <xf numFmtId="0" fontId="10" fillId="0" borderId="0" xfId="0" applyFont="1" applyAlignment="1">
      <alignment horizontal="center" vertical="center" wrapText="1"/>
    </xf>
    <xf numFmtId="169" fontId="7" fillId="0" borderId="0" xfId="0" applyNumberFormat="1" applyFont="1" applyAlignment="1">
      <alignment horizontal="center" vertical="center" wrapText="1"/>
    </xf>
    <xf numFmtId="168" fontId="7" fillId="0" borderId="0" xfId="0" applyNumberFormat="1" applyFont="1" applyAlignment="1">
      <alignment horizontal="center" vertical="center" wrapText="1"/>
    </xf>
    <xf numFmtId="0" fontId="8" fillId="2" borderId="2" xfId="0" quotePrefix="1" applyFont="1" applyFill="1" applyBorder="1" applyAlignment="1">
      <alignment horizontal="center" vertical="center" wrapText="1"/>
    </xf>
    <xf numFmtId="166" fontId="10" fillId="0" borderId="0" xfId="0" applyNumberFormat="1" applyFont="1" applyAlignment="1">
      <alignment horizontal="center" vertical="center" wrapText="1"/>
    </xf>
    <xf numFmtId="166" fontId="7" fillId="0" borderId="0" xfId="0" applyNumberFormat="1" applyFont="1" applyAlignment="1">
      <alignment horizontal="center" vertical="center" wrapText="1"/>
    </xf>
    <xf numFmtId="0" fontId="15" fillId="0" borderId="0" xfId="6" applyFont="1" applyAlignment="1">
      <alignment horizontal="left" vertical="center" wrapText="1"/>
    </xf>
    <xf numFmtId="0" fontId="8" fillId="2" borderId="2" xfId="0" applyFont="1" applyFill="1" applyBorder="1" applyAlignment="1">
      <alignment horizontal="center" vertical="center" wrapText="1"/>
    </xf>
    <xf numFmtId="0" fontId="7" fillId="0" borderId="0" xfId="0" applyFont="1" applyAlignment="1">
      <alignment horizontal="left" vertical="center" wrapText="1"/>
    </xf>
    <xf numFmtId="0" fontId="19" fillId="0" borderId="0" xfId="0" applyFont="1" applyAlignment="1">
      <alignment vertical="center"/>
    </xf>
    <xf numFmtId="0" fontId="19" fillId="0" borderId="0" xfId="0" applyFont="1"/>
    <xf numFmtId="0" fontId="7" fillId="0" borderId="0" xfId="0" applyFont="1" applyFill="1" applyAlignment="1">
      <alignment horizontal="justify" vertical="center" wrapText="1"/>
    </xf>
    <xf numFmtId="168" fontId="7" fillId="0" borderId="0" xfId="0" applyNumberFormat="1" applyFont="1" applyFill="1" applyAlignment="1">
      <alignment horizontal="center" vertical="center" wrapText="1"/>
    </xf>
    <xf numFmtId="169" fontId="7" fillId="0" borderId="0" xfId="0" applyNumberFormat="1" applyFont="1" applyFill="1" applyAlignment="1">
      <alignment horizontal="center" vertical="center" wrapText="1"/>
    </xf>
    <xf numFmtId="0" fontId="7" fillId="0" borderId="0" xfId="6" applyFont="1" applyFill="1" applyAlignment="1">
      <alignment horizontal="justify" vertical="center" wrapText="1"/>
    </xf>
    <xf numFmtId="0" fontId="7" fillId="0" borderId="0" xfId="0" applyFont="1" applyFill="1" applyAlignment="1">
      <alignment horizontal="justify" vertical="center"/>
    </xf>
    <xf numFmtId="0" fontId="7" fillId="0" borderId="0" xfId="0" applyFont="1" applyFill="1" applyAlignment="1">
      <alignment horizontal="left" vertical="center" wrapText="1"/>
    </xf>
    <xf numFmtId="0" fontId="10" fillId="0" borderId="0" xfId="0" applyFont="1" applyFill="1" applyAlignment="1">
      <alignment horizontal="center" vertical="center" wrapText="1"/>
    </xf>
    <xf numFmtId="169" fontId="10" fillId="0" borderId="0" xfId="0" applyNumberFormat="1" applyFont="1" applyFill="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0" fillId="0" borderId="0" xfId="0" applyFont="1" applyAlignment="1">
      <alignment horizontal="justify" vertical="center" wrapText="1"/>
    </xf>
    <xf numFmtId="0" fontId="19" fillId="0" borderId="0" xfId="0" applyFont="1" applyAlignment="1">
      <alignment horizontal="justify" vertical="center" wrapText="1"/>
    </xf>
    <xf numFmtId="49" fontId="8" fillId="2" borderId="2" xfId="0" applyNumberFormat="1" applyFont="1" applyFill="1" applyBorder="1" applyAlignment="1">
      <alignment horizontal="center" vertical="center" wrapText="1"/>
    </xf>
    <xf numFmtId="0" fontId="21" fillId="0" borderId="0" xfId="0" applyFont="1" applyAlignment="1">
      <alignment horizontal="justify" vertical="center" wrapText="1"/>
    </xf>
    <xf numFmtId="0" fontId="18" fillId="0" borderId="0" xfId="0" applyFont="1" applyAlignment="1">
      <alignment horizontal="justify" vertical="center" wrapText="1"/>
    </xf>
    <xf numFmtId="0" fontId="8" fillId="2" borderId="2" xfId="0" applyFont="1" applyFill="1" applyBorder="1" applyAlignment="1">
      <alignment horizontal="center" vertical="center" wrapText="1"/>
    </xf>
    <xf numFmtId="0" fontId="16" fillId="0" borderId="0" xfId="0" applyFont="1" applyAlignment="1">
      <alignment horizontal="justify" vertical="center" wrapText="1"/>
    </xf>
    <xf numFmtId="0" fontId="7" fillId="0" borderId="0" xfId="0" applyFont="1" applyFill="1" applyAlignment="1">
      <alignment horizontal="justify" wrapText="1"/>
    </xf>
    <xf numFmtId="168" fontId="7" fillId="0" borderId="0" xfId="0" applyNumberFormat="1" applyFont="1" applyFill="1" applyAlignment="1">
      <alignment horizontal="center" wrapText="1"/>
    </xf>
    <xf numFmtId="169" fontId="7" fillId="0" borderId="0" xfId="0" applyNumberFormat="1" applyFont="1" applyFill="1" applyAlignment="1">
      <alignment horizontal="center" wrapText="1"/>
    </xf>
    <xf numFmtId="169" fontId="7" fillId="0" borderId="0" xfId="0" applyNumberFormat="1" applyFont="1" applyAlignment="1">
      <alignment horizontal="center" wrapText="1"/>
    </xf>
  </cellXfs>
  <cellStyles count="22">
    <cellStyle name="Millares" xfId="21" builtinId="3"/>
    <cellStyle name="Millares 2" xfId="2" xr:uid="{00000000-0005-0000-0000-000001000000}"/>
    <cellStyle name="Millares 2 2" xfId="3" xr:uid="{00000000-0005-0000-0000-000002000000}"/>
    <cellStyle name="Millares 2 3" xfId="11" xr:uid="{00000000-0005-0000-0000-000003000000}"/>
    <cellStyle name="Millares 3" xfId="4" xr:uid="{00000000-0005-0000-0000-000004000000}"/>
    <cellStyle name="Millares 4" xfId="10" xr:uid="{00000000-0005-0000-0000-000005000000}"/>
    <cellStyle name="Millares 5" xfId="12" xr:uid="{00000000-0005-0000-0000-000006000000}"/>
    <cellStyle name="Moneda 2" xfId="5" xr:uid="{00000000-0005-0000-0000-000007000000}"/>
    <cellStyle name="Moneda 3" xfId="13" xr:uid="{00000000-0005-0000-0000-000008000000}"/>
    <cellStyle name="Moneda_000 cuadros para datos del iat ene-sep 08 (valores)" xfId="1" xr:uid="{00000000-0005-0000-0000-000009000000}"/>
    <cellStyle name="Normal" xfId="0" builtinId="0"/>
    <cellStyle name="Normal 2" xfId="6" xr:uid="{00000000-0005-0000-0000-00000B000000}"/>
    <cellStyle name="Normal 2 2" xfId="7" xr:uid="{00000000-0005-0000-0000-00000C000000}"/>
    <cellStyle name="Normal 2_INDICADORES BLOQUE 5 2" xfId="14" xr:uid="{00000000-0005-0000-0000-00000D000000}"/>
    <cellStyle name="Normal 3" xfId="8" xr:uid="{00000000-0005-0000-0000-00000E000000}"/>
    <cellStyle name="Normal 3 2" xfId="15" xr:uid="{00000000-0005-0000-0000-00000F000000}"/>
    <cellStyle name="Normal 4" xfId="9" xr:uid="{00000000-0005-0000-0000-000010000000}"/>
    <cellStyle name="Normal 5" xfId="16" xr:uid="{00000000-0005-0000-0000-000011000000}"/>
    <cellStyle name="Normal 6" xfId="17" xr:uid="{00000000-0005-0000-0000-000012000000}"/>
    <cellStyle name="Normal 7" xfId="18" xr:uid="{00000000-0005-0000-0000-000013000000}"/>
    <cellStyle name="Porcentual 2" xfId="19" xr:uid="{00000000-0005-0000-0000-000014000000}"/>
    <cellStyle name="Porcentual 2 2" xfId="20" xr:uid="{00000000-0005-0000-0000-000015000000}"/>
  </cellStyles>
  <dxfs count="0"/>
  <tableStyles count="0" defaultTableStyle="TableStyleMedium9" defaultPivotStyle="PivotStyleLight16"/>
  <colors>
    <mruColors>
      <color rgb="FF00AE42"/>
      <color rgb="FFD2D3D5"/>
      <color rgb="FFE5097F"/>
      <color rgb="FFA9ABAE"/>
      <color rgb="FF373435"/>
      <color rgb="FF968498"/>
      <color rgb="FFCCCCCC"/>
      <color rgb="FFF8D6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Documents\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D16C7-B236-4E34-8585-744B4E3CBFF7}">
  <sheetPr>
    <tabColor rgb="FF00B050"/>
    <pageSetUpPr fitToPage="1"/>
  </sheetPr>
  <dimension ref="B1:K132"/>
  <sheetViews>
    <sheetView showGridLines="0" tabSelected="1" view="pageBreakPreview" topLeftCell="A118" zoomScaleNormal="70" zoomScaleSheetLayoutView="100" workbookViewId="0">
      <selection activeCell="C72" sqref="C72:D72"/>
    </sheetView>
  </sheetViews>
  <sheetFormatPr baseColWidth="10" defaultColWidth="11.5546875" defaultRowHeight="15.6" x14ac:dyDescent="0.3"/>
  <cols>
    <col min="1" max="1" width="1" style="1" customWidth="1"/>
    <col min="2" max="2" width="58.109375" style="1" customWidth="1"/>
    <col min="3" max="8" width="19.88671875" style="1" customWidth="1"/>
    <col min="9" max="9" width="1.88671875" style="1" customWidth="1"/>
    <col min="10" max="16384" width="11.5546875" style="1"/>
  </cols>
  <sheetData>
    <row r="1" spans="2:9" ht="6.6" customHeight="1" x14ac:dyDescent="0.3"/>
    <row r="2" spans="2:9" ht="15" customHeight="1" x14ac:dyDescent="0.3">
      <c r="B2" s="36" t="s">
        <v>20</v>
      </c>
      <c r="C2" s="37"/>
      <c r="D2" s="37"/>
      <c r="E2" s="37"/>
      <c r="F2" s="37"/>
      <c r="G2" s="37"/>
      <c r="H2" s="38"/>
    </row>
    <row r="3" spans="2:9" ht="15" customHeight="1" x14ac:dyDescent="0.3">
      <c r="B3" s="39" t="s">
        <v>15</v>
      </c>
      <c r="C3" s="40"/>
      <c r="D3" s="40"/>
      <c r="E3" s="40"/>
      <c r="F3" s="40"/>
      <c r="G3" s="40"/>
      <c r="H3" s="41"/>
    </row>
    <row r="4" spans="2:9" ht="15" customHeight="1" x14ac:dyDescent="0.3">
      <c r="B4" s="39" t="s">
        <v>63</v>
      </c>
      <c r="C4" s="40"/>
      <c r="D4" s="40"/>
      <c r="E4" s="40"/>
      <c r="F4" s="40"/>
      <c r="G4" s="40"/>
      <c r="H4" s="41"/>
    </row>
    <row r="5" spans="2:9" ht="15" customHeight="1" x14ac:dyDescent="0.3">
      <c r="B5" s="39" t="s">
        <v>141</v>
      </c>
      <c r="C5" s="40"/>
      <c r="D5" s="40"/>
      <c r="E5" s="40"/>
      <c r="F5" s="40"/>
      <c r="G5" s="40"/>
      <c r="H5" s="41"/>
    </row>
    <row r="6" spans="2:9" ht="15" customHeight="1" x14ac:dyDescent="0.3">
      <c r="B6" s="42" t="s">
        <v>32</v>
      </c>
      <c r="C6" s="43"/>
      <c r="D6" s="43"/>
      <c r="E6" s="43"/>
      <c r="F6" s="43"/>
      <c r="G6" s="43"/>
      <c r="H6" s="44"/>
    </row>
    <row r="7" spans="2:9" ht="15" customHeight="1" x14ac:dyDescent="0.3">
      <c r="B7" s="50" t="s">
        <v>1</v>
      </c>
      <c r="C7" s="47" t="s">
        <v>21</v>
      </c>
      <c r="D7" s="47"/>
      <c r="E7" s="47"/>
      <c r="F7" s="47"/>
      <c r="G7" s="47"/>
      <c r="H7" s="47" t="s">
        <v>35</v>
      </c>
    </row>
    <row r="8" spans="2:9" ht="30" customHeight="1" x14ac:dyDescent="0.3">
      <c r="B8" s="50"/>
      <c r="C8" s="24" t="s">
        <v>0</v>
      </c>
      <c r="D8" s="24" t="s">
        <v>16</v>
      </c>
      <c r="E8" s="24" t="s">
        <v>14</v>
      </c>
      <c r="F8" s="24" t="s">
        <v>34</v>
      </c>
      <c r="G8" s="24" t="s">
        <v>72</v>
      </c>
      <c r="H8" s="47"/>
    </row>
    <row r="9" spans="2:9" ht="15" customHeight="1" x14ac:dyDescent="0.3">
      <c r="B9" s="50"/>
      <c r="C9" s="20">
        <v>1</v>
      </c>
      <c r="D9" s="20">
        <v>2</v>
      </c>
      <c r="E9" s="24" t="s">
        <v>17</v>
      </c>
      <c r="F9" s="2">
        <v>4</v>
      </c>
      <c r="G9" s="2">
        <v>5</v>
      </c>
      <c r="H9" s="2" t="s">
        <v>33</v>
      </c>
    </row>
    <row r="10" spans="2:9" s="17" customFormat="1" ht="8.1" customHeight="1" x14ac:dyDescent="0.3"/>
    <row r="11" spans="2:9" x14ac:dyDescent="0.3">
      <c r="B11" s="28" t="s">
        <v>64</v>
      </c>
      <c r="C11" s="29">
        <v>353383197</v>
      </c>
      <c r="D11" s="30">
        <f t="shared" ref="D11:D75" si="0">E11-C11</f>
        <v>-124803175.88000003</v>
      </c>
      <c r="E11" s="29">
        <v>228580021.11999997</v>
      </c>
      <c r="F11" s="29">
        <v>214960489.24999997</v>
      </c>
      <c r="G11" s="29">
        <f>F11</f>
        <v>214960489.24999997</v>
      </c>
      <c r="H11" s="18">
        <f>E11-F11</f>
        <v>13619531.870000005</v>
      </c>
      <c r="I11" s="3"/>
    </row>
    <row r="12" spans="2:9" x14ac:dyDescent="0.3">
      <c r="B12" s="28" t="s">
        <v>2</v>
      </c>
      <c r="C12" s="29">
        <v>4875572456</v>
      </c>
      <c r="D12" s="30">
        <f t="shared" si="0"/>
        <v>121317707.56999779</v>
      </c>
      <c r="E12" s="29">
        <v>4996890163.5699978</v>
      </c>
      <c r="F12" s="29">
        <v>4267125989.8900018</v>
      </c>
      <c r="G12" s="29">
        <f t="shared" ref="G12:G76" si="1">F12</f>
        <v>4267125989.8900018</v>
      </c>
      <c r="H12" s="18">
        <f t="shared" ref="H12:H76" si="2">E12-F12</f>
        <v>729764173.67999601</v>
      </c>
      <c r="I12" s="3"/>
    </row>
    <row r="13" spans="2:9" x14ac:dyDescent="0.3">
      <c r="B13" s="28" t="s">
        <v>3</v>
      </c>
      <c r="C13" s="29">
        <v>339383230</v>
      </c>
      <c r="D13" s="30">
        <f t="shared" si="0"/>
        <v>-4714421.4900001884</v>
      </c>
      <c r="E13" s="29">
        <v>334668808.50999981</v>
      </c>
      <c r="F13" s="29">
        <v>260863385.38000003</v>
      </c>
      <c r="G13" s="29">
        <f t="shared" si="1"/>
        <v>260863385.38000003</v>
      </c>
      <c r="H13" s="18">
        <f t="shared" si="2"/>
        <v>73805423.129999787</v>
      </c>
      <c r="I13" s="3"/>
    </row>
    <row r="14" spans="2:9" x14ac:dyDescent="0.3">
      <c r="B14" s="28" t="s">
        <v>4</v>
      </c>
      <c r="C14" s="29">
        <v>543094107</v>
      </c>
      <c r="D14" s="30">
        <f t="shared" si="0"/>
        <v>-247732121.07000011</v>
      </c>
      <c r="E14" s="29">
        <v>295361985.92999989</v>
      </c>
      <c r="F14" s="29">
        <v>191658073.64999998</v>
      </c>
      <c r="G14" s="29">
        <f t="shared" si="1"/>
        <v>191658073.64999998</v>
      </c>
      <c r="H14" s="18">
        <f t="shared" si="2"/>
        <v>103703912.27999991</v>
      </c>
      <c r="I14" s="3"/>
    </row>
    <row r="15" spans="2:9" x14ac:dyDescent="0.3">
      <c r="B15" s="28" t="s">
        <v>5</v>
      </c>
      <c r="C15" s="29">
        <v>102192650</v>
      </c>
      <c r="D15" s="30">
        <f t="shared" si="0"/>
        <v>507859.19000002742</v>
      </c>
      <c r="E15" s="29">
        <v>102700509.19000003</v>
      </c>
      <c r="F15" s="29">
        <v>84919664.210000023</v>
      </c>
      <c r="G15" s="29">
        <f t="shared" si="1"/>
        <v>84919664.210000023</v>
      </c>
      <c r="H15" s="18">
        <f t="shared" si="2"/>
        <v>17780844.980000004</v>
      </c>
      <c r="I15" s="3"/>
    </row>
    <row r="16" spans="2:9" x14ac:dyDescent="0.3">
      <c r="B16" s="28" t="s">
        <v>65</v>
      </c>
      <c r="C16" s="29">
        <v>1416714311</v>
      </c>
      <c r="D16" s="30">
        <f t="shared" si="0"/>
        <v>1057330962.2900019</v>
      </c>
      <c r="E16" s="29">
        <v>2474045273.2900019</v>
      </c>
      <c r="F16" s="29">
        <v>2208768101.8700018</v>
      </c>
      <c r="G16" s="29">
        <f t="shared" si="1"/>
        <v>2208768101.8700018</v>
      </c>
      <c r="H16" s="18">
        <f t="shared" si="2"/>
        <v>265277171.42000008</v>
      </c>
      <c r="I16" s="3"/>
    </row>
    <row r="17" spans="2:9" x14ac:dyDescent="0.3">
      <c r="B17" s="28" t="s">
        <v>6</v>
      </c>
      <c r="C17" s="29">
        <v>18126361371</v>
      </c>
      <c r="D17" s="30">
        <f t="shared" si="0"/>
        <v>1840695481.7999992</v>
      </c>
      <c r="E17" s="29">
        <v>19967056852.799999</v>
      </c>
      <c r="F17" s="29">
        <v>11941748614.000002</v>
      </c>
      <c r="G17" s="29">
        <f t="shared" si="1"/>
        <v>11941748614.000002</v>
      </c>
      <c r="H17" s="18">
        <f t="shared" si="2"/>
        <v>8025308238.7999973</v>
      </c>
      <c r="I17" s="3"/>
    </row>
    <row r="18" spans="2:9" x14ac:dyDescent="0.3">
      <c r="B18" s="28" t="s">
        <v>36</v>
      </c>
      <c r="C18" s="29">
        <v>5832317631</v>
      </c>
      <c r="D18" s="30">
        <f t="shared" si="0"/>
        <v>1845635365.7399979</v>
      </c>
      <c r="E18" s="29">
        <v>7677952996.7399979</v>
      </c>
      <c r="F18" s="29">
        <v>7154267933.0799961</v>
      </c>
      <c r="G18" s="29">
        <f t="shared" si="1"/>
        <v>7154267933.0799961</v>
      </c>
      <c r="H18" s="18">
        <f t="shared" si="2"/>
        <v>523685063.66000175</v>
      </c>
      <c r="I18" s="3"/>
    </row>
    <row r="19" spans="2:9" x14ac:dyDescent="0.3">
      <c r="B19" s="28" t="s">
        <v>37</v>
      </c>
      <c r="C19" s="29">
        <v>4025993778</v>
      </c>
      <c r="D19" s="30">
        <f t="shared" si="0"/>
        <v>427960237.28000069</v>
      </c>
      <c r="E19" s="29">
        <v>4453954015.2800007</v>
      </c>
      <c r="F19" s="29">
        <v>3686966699.9800014</v>
      </c>
      <c r="G19" s="29">
        <f t="shared" si="1"/>
        <v>3686966699.9800014</v>
      </c>
      <c r="H19" s="18">
        <f t="shared" si="2"/>
        <v>766987315.29999924</v>
      </c>
      <c r="I19" s="3"/>
    </row>
    <row r="20" spans="2:9" x14ac:dyDescent="0.3">
      <c r="B20" s="28" t="s">
        <v>13</v>
      </c>
      <c r="C20" s="29">
        <v>2457831807</v>
      </c>
      <c r="D20" s="30">
        <f t="shared" si="0"/>
        <v>-239010003.42000055</v>
      </c>
      <c r="E20" s="29">
        <v>2218821803.5799994</v>
      </c>
      <c r="F20" s="29">
        <v>1738923422.180001</v>
      </c>
      <c r="G20" s="29">
        <f t="shared" si="1"/>
        <v>1738923422.180001</v>
      </c>
      <c r="H20" s="18">
        <f t="shared" si="2"/>
        <v>479898381.39999843</v>
      </c>
      <c r="I20" s="3"/>
    </row>
    <row r="21" spans="2:9" x14ac:dyDescent="0.3">
      <c r="B21" s="28" t="s">
        <v>38</v>
      </c>
      <c r="C21" s="29">
        <v>17497387566</v>
      </c>
      <c r="D21" s="30">
        <f t="shared" si="0"/>
        <v>2215005594.3300095</v>
      </c>
      <c r="E21" s="29">
        <v>19712393160.330009</v>
      </c>
      <c r="F21" s="29">
        <v>16315804292.880001</v>
      </c>
      <c r="G21" s="29">
        <f t="shared" si="1"/>
        <v>16315804292.880001</v>
      </c>
      <c r="H21" s="18">
        <f t="shared" si="2"/>
        <v>3396588867.4500084</v>
      </c>
      <c r="I21" s="3"/>
    </row>
    <row r="22" spans="2:9" x14ac:dyDescent="0.3">
      <c r="B22" s="28" t="s">
        <v>39</v>
      </c>
      <c r="C22" s="29">
        <v>471835311</v>
      </c>
      <c r="D22" s="30">
        <f t="shared" si="0"/>
        <v>-61101043.669999957</v>
      </c>
      <c r="E22" s="29">
        <v>410734267.33000004</v>
      </c>
      <c r="F22" s="29">
        <v>316055591.90999991</v>
      </c>
      <c r="G22" s="29">
        <f t="shared" si="1"/>
        <v>316055591.90999991</v>
      </c>
      <c r="H22" s="18">
        <f t="shared" si="2"/>
        <v>94678675.420000136</v>
      </c>
      <c r="I22" s="3"/>
    </row>
    <row r="23" spans="2:9" x14ac:dyDescent="0.3">
      <c r="B23" s="28" t="s">
        <v>28</v>
      </c>
      <c r="C23" s="29">
        <v>7032123838</v>
      </c>
      <c r="D23" s="30">
        <f t="shared" si="0"/>
        <v>26567677.999998093</v>
      </c>
      <c r="E23" s="29">
        <v>7058691515.9999981</v>
      </c>
      <c r="F23" s="29">
        <v>6629251384.5300026</v>
      </c>
      <c r="G23" s="29">
        <f t="shared" si="1"/>
        <v>6629251384.5300026</v>
      </c>
      <c r="H23" s="18">
        <f t="shared" si="2"/>
        <v>429440131.4699955</v>
      </c>
      <c r="I23" s="3"/>
    </row>
    <row r="24" spans="2:9" x14ac:dyDescent="0.3">
      <c r="B24" s="28" t="s">
        <v>9</v>
      </c>
      <c r="C24" s="29">
        <v>1587866299</v>
      </c>
      <c r="D24" s="30">
        <f t="shared" si="0"/>
        <v>219589065.50999856</v>
      </c>
      <c r="E24" s="29">
        <v>1807455364.5099986</v>
      </c>
      <c r="F24" s="29">
        <v>1672078888.9699984</v>
      </c>
      <c r="G24" s="29">
        <f t="shared" si="1"/>
        <v>1672078888.9699984</v>
      </c>
      <c r="H24" s="18">
        <f t="shared" si="2"/>
        <v>135376475.5400002</v>
      </c>
      <c r="I24" s="3"/>
    </row>
    <row r="25" spans="2:9" x14ac:dyDescent="0.3">
      <c r="B25" s="28" t="s">
        <v>7</v>
      </c>
      <c r="C25" s="29">
        <v>10634909128</v>
      </c>
      <c r="D25" s="30">
        <f t="shared" si="0"/>
        <v>738549389.62999344</v>
      </c>
      <c r="E25" s="29">
        <v>11373458517.629993</v>
      </c>
      <c r="F25" s="29">
        <v>8831960382.5400066</v>
      </c>
      <c r="G25" s="29">
        <f t="shared" si="1"/>
        <v>8831960382.5400066</v>
      </c>
      <c r="H25" s="18">
        <f t="shared" si="2"/>
        <v>2541498135.0899868</v>
      </c>
      <c r="I25" s="3"/>
    </row>
    <row r="26" spans="2:9" x14ac:dyDescent="0.3">
      <c r="B26" s="28" t="s">
        <v>8</v>
      </c>
      <c r="C26" s="29">
        <v>924372646</v>
      </c>
      <c r="D26" s="30">
        <f t="shared" si="0"/>
        <v>190164790.88999939</v>
      </c>
      <c r="E26" s="29">
        <v>1114537436.8899994</v>
      </c>
      <c r="F26" s="29">
        <v>925610117.6500001</v>
      </c>
      <c r="G26" s="29">
        <f t="shared" si="1"/>
        <v>925610117.6500001</v>
      </c>
      <c r="H26" s="18">
        <f t="shared" si="2"/>
        <v>188927319.23999929</v>
      </c>
      <c r="I26" s="3"/>
    </row>
    <row r="27" spans="2:9" x14ac:dyDescent="0.3">
      <c r="B27" s="28" t="s">
        <v>66</v>
      </c>
      <c r="C27" s="29">
        <v>1124355150</v>
      </c>
      <c r="D27" s="30">
        <f t="shared" si="0"/>
        <v>-120780165.12</v>
      </c>
      <c r="E27" s="29">
        <v>1003574984.88</v>
      </c>
      <c r="F27" s="29">
        <v>794689564.34999931</v>
      </c>
      <c r="G27" s="29">
        <f t="shared" si="1"/>
        <v>794689564.34999931</v>
      </c>
      <c r="H27" s="18">
        <f t="shared" si="2"/>
        <v>208885420.53000069</v>
      </c>
      <c r="I27" s="3"/>
    </row>
    <row r="28" spans="2:9" x14ac:dyDescent="0.3">
      <c r="B28" s="28" t="s">
        <v>40</v>
      </c>
      <c r="C28" s="29">
        <v>183007983</v>
      </c>
      <c r="D28" s="30">
        <f t="shared" si="0"/>
        <v>717</v>
      </c>
      <c r="E28" s="29">
        <v>183008700</v>
      </c>
      <c r="F28" s="29">
        <v>127738695.83999993</v>
      </c>
      <c r="G28" s="29">
        <f t="shared" si="1"/>
        <v>127738695.83999993</v>
      </c>
      <c r="H28" s="18">
        <f t="shared" si="2"/>
        <v>55270004.160000071</v>
      </c>
      <c r="I28" s="3"/>
    </row>
    <row r="29" spans="2:9" ht="31.2" x14ac:dyDescent="0.3">
      <c r="B29" s="28" t="s">
        <v>41</v>
      </c>
      <c r="C29" s="29">
        <v>167199983</v>
      </c>
      <c r="D29" s="30">
        <f t="shared" si="0"/>
        <v>1499999.9999999702</v>
      </c>
      <c r="E29" s="29">
        <v>168699982.99999997</v>
      </c>
      <c r="F29" s="29">
        <v>149403733.20999989</v>
      </c>
      <c r="G29" s="29">
        <f t="shared" si="1"/>
        <v>149403733.20999989</v>
      </c>
      <c r="H29" s="18">
        <f t="shared" si="2"/>
        <v>19296249.790000081</v>
      </c>
      <c r="I29" s="3"/>
    </row>
    <row r="30" spans="2:9" x14ac:dyDescent="0.3">
      <c r="B30" s="28" t="s">
        <v>137</v>
      </c>
      <c r="C30" s="29">
        <v>1843843422</v>
      </c>
      <c r="D30" s="30">
        <f t="shared" si="0"/>
        <v>-210030246.11999965</v>
      </c>
      <c r="E30" s="29">
        <v>1633813175.8800004</v>
      </c>
      <c r="F30" s="29">
        <v>1177746574.0500004</v>
      </c>
      <c r="G30" s="29">
        <f t="shared" si="1"/>
        <v>1177746574.0500004</v>
      </c>
      <c r="H30" s="18">
        <f t="shared" si="2"/>
        <v>456066601.82999992</v>
      </c>
      <c r="I30" s="3"/>
    </row>
    <row r="31" spans="2:9" x14ac:dyDescent="0.3">
      <c r="B31" s="31" t="s">
        <v>129</v>
      </c>
      <c r="C31" s="29">
        <v>236065403</v>
      </c>
      <c r="D31" s="30">
        <f t="shared" si="0"/>
        <v>71489854.990000069</v>
      </c>
      <c r="E31" s="29">
        <v>307555257.99000007</v>
      </c>
      <c r="F31" s="29">
        <v>256723968.78000009</v>
      </c>
      <c r="G31" s="29">
        <f t="shared" si="1"/>
        <v>256723968.78000009</v>
      </c>
      <c r="H31" s="18">
        <f t="shared" si="2"/>
        <v>50831289.209999979</v>
      </c>
      <c r="I31" s="3"/>
    </row>
    <row r="32" spans="2:9" x14ac:dyDescent="0.3">
      <c r="B32" s="28" t="s">
        <v>46</v>
      </c>
      <c r="C32" s="29">
        <v>3197479115</v>
      </c>
      <c r="D32" s="30">
        <f t="shared" si="0"/>
        <v>21277155.959989548</v>
      </c>
      <c r="E32" s="29">
        <v>3218756270.9599895</v>
      </c>
      <c r="F32" s="29">
        <v>2754320724.8100014</v>
      </c>
      <c r="G32" s="29">
        <f t="shared" si="1"/>
        <v>2754320724.8100014</v>
      </c>
      <c r="H32" s="18">
        <f t="shared" si="2"/>
        <v>464435546.14998817</v>
      </c>
      <c r="I32" s="3"/>
    </row>
    <row r="33" spans="2:9" x14ac:dyDescent="0.3">
      <c r="B33" s="28" t="s">
        <v>47</v>
      </c>
      <c r="C33" s="29">
        <v>1928888205</v>
      </c>
      <c r="D33" s="30">
        <f t="shared" si="0"/>
        <v>95066145.610003233</v>
      </c>
      <c r="E33" s="29">
        <v>2023954350.6100032</v>
      </c>
      <c r="F33" s="29">
        <v>1724241402.180001</v>
      </c>
      <c r="G33" s="29">
        <f t="shared" si="1"/>
        <v>1724241402.180001</v>
      </c>
      <c r="H33" s="18">
        <f t="shared" si="2"/>
        <v>299712948.43000221</v>
      </c>
      <c r="I33" s="3"/>
    </row>
    <row r="34" spans="2:9" x14ac:dyDescent="0.3">
      <c r="B34" s="28" t="s">
        <v>48</v>
      </c>
      <c r="C34" s="29">
        <v>2253811305</v>
      </c>
      <c r="D34" s="30">
        <f t="shared" si="0"/>
        <v>136397162.99999857</v>
      </c>
      <c r="E34" s="29">
        <v>2390208467.9999986</v>
      </c>
      <c r="F34" s="29">
        <v>2142129292.7999995</v>
      </c>
      <c r="G34" s="29">
        <f t="shared" si="1"/>
        <v>2142129292.7999995</v>
      </c>
      <c r="H34" s="18">
        <f t="shared" si="2"/>
        <v>248079175.19999909</v>
      </c>
      <c r="I34" s="3"/>
    </row>
    <row r="35" spans="2:9" x14ac:dyDescent="0.3">
      <c r="B35" s="28" t="s">
        <v>49</v>
      </c>
      <c r="C35" s="29">
        <v>2832735024</v>
      </c>
      <c r="D35" s="30">
        <f t="shared" si="0"/>
        <v>18865333.119998932</v>
      </c>
      <c r="E35" s="29">
        <v>2851600357.1199989</v>
      </c>
      <c r="F35" s="29">
        <v>2452602144.1600022</v>
      </c>
      <c r="G35" s="29">
        <f t="shared" si="1"/>
        <v>2452602144.1600022</v>
      </c>
      <c r="H35" s="18">
        <f t="shared" si="2"/>
        <v>398998212.9599967</v>
      </c>
      <c r="I35" s="3"/>
    </row>
    <row r="36" spans="2:9" x14ac:dyDescent="0.3">
      <c r="B36" s="28" t="s">
        <v>50</v>
      </c>
      <c r="C36" s="29">
        <v>1738343926</v>
      </c>
      <c r="D36" s="30">
        <f t="shared" si="0"/>
        <v>22982794.429999352</v>
      </c>
      <c r="E36" s="29">
        <v>1761326720.4299994</v>
      </c>
      <c r="F36" s="29">
        <v>1599819857.1499991</v>
      </c>
      <c r="G36" s="29">
        <f t="shared" si="1"/>
        <v>1599819857.1499991</v>
      </c>
      <c r="H36" s="18">
        <f t="shared" si="2"/>
        <v>161506863.28000021</v>
      </c>
      <c r="I36" s="3"/>
    </row>
    <row r="37" spans="2:9" x14ac:dyDescent="0.3">
      <c r="B37" s="28" t="s">
        <v>51</v>
      </c>
      <c r="C37" s="29">
        <v>3361110523</v>
      </c>
      <c r="D37" s="30">
        <f t="shared" si="0"/>
        <v>107174844.75000191</v>
      </c>
      <c r="E37" s="29">
        <v>3468285367.7500019</v>
      </c>
      <c r="F37" s="29">
        <v>3241303373.5399995</v>
      </c>
      <c r="G37" s="29">
        <f t="shared" si="1"/>
        <v>3241303373.5399995</v>
      </c>
      <c r="H37" s="18">
        <f t="shared" si="2"/>
        <v>226981994.21000242</v>
      </c>
      <c r="I37" s="3"/>
    </row>
    <row r="38" spans="2:9" x14ac:dyDescent="0.3">
      <c r="B38" s="28" t="s">
        <v>52</v>
      </c>
      <c r="C38" s="29">
        <v>4773661997</v>
      </c>
      <c r="D38" s="30">
        <f t="shared" si="0"/>
        <v>193055401.59000206</v>
      </c>
      <c r="E38" s="29">
        <v>4966717398.5900021</v>
      </c>
      <c r="F38" s="29">
        <v>4178436007.7499976</v>
      </c>
      <c r="G38" s="29">
        <f t="shared" si="1"/>
        <v>4178436007.7499976</v>
      </c>
      <c r="H38" s="18">
        <f t="shared" si="2"/>
        <v>788281390.84000444</v>
      </c>
      <c r="I38" s="3"/>
    </row>
    <row r="39" spans="2:9" x14ac:dyDescent="0.3">
      <c r="B39" s="28" t="s">
        <v>53</v>
      </c>
      <c r="C39" s="29">
        <v>2031034638</v>
      </c>
      <c r="D39" s="30">
        <f t="shared" si="0"/>
        <v>103799435.74999976</v>
      </c>
      <c r="E39" s="29">
        <v>2134834073.7499998</v>
      </c>
      <c r="F39" s="29">
        <v>1954317294.0600004</v>
      </c>
      <c r="G39" s="29">
        <f t="shared" si="1"/>
        <v>1954317294.0600004</v>
      </c>
      <c r="H39" s="18">
        <f t="shared" si="2"/>
        <v>180516779.68999934</v>
      </c>
      <c r="I39" s="3"/>
    </row>
    <row r="40" spans="2:9" x14ac:dyDescent="0.3">
      <c r="B40" s="28" t="s">
        <v>54</v>
      </c>
      <c r="C40" s="29">
        <v>5853261734</v>
      </c>
      <c r="D40" s="30">
        <f t="shared" si="0"/>
        <v>180707973.35999584</v>
      </c>
      <c r="E40" s="29">
        <v>6033969707.3599958</v>
      </c>
      <c r="F40" s="29">
        <v>5119819564.8400002</v>
      </c>
      <c r="G40" s="29">
        <f t="shared" si="1"/>
        <v>5119819564.8400002</v>
      </c>
      <c r="H40" s="18">
        <f t="shared" si="2"/>
        <v>914150142.51999569</v>
      </c>
      <c r="I40" s="3"/>
    </row>
    <row r="41" spans="2:9" x14ac:dyDescent="0.3">
      <c r="B41" s="28" t="s">
        <v>55</v>
      </c>
      <c r="C41" s="29">
        <v>1699386808</v>
      </c>
      <c r="D41" s="30">
        <f t="shared" si="0"/>
        <v>5711167.0000007153</v>
      </c>
      <c r="E41" s="29">
        <v>1705097975.0000007</v>
      </c>
      <c r="F41" s="29">
        <v>1367357938.1600018</v>
      </c>
      <c r="G41" s="29">
        <f t="shared" si="1"/>
        <v>1367357938.1600018</v>
      </c>
      <c r="H41" s="18">
        <f t="shared" si="2"/>
        <v>337740036.83999896</v>
      </c>
      <c r="I41" s="3"/>
    </row>
    <row r="42" spans="2:9" x14ac:dyDescent="0.3">
      <c r="B42" s="28" t="s">
        <v>56</v>
      </c>
      <c r="C42" s="29">
        <v>2430095675</v>
      </c>
      <c r="D42" s="30">
        <f t="shared" si="0"/>
        <v>99838782.090001106</v>
      </c>
      <c r="E42" s="29">
        <v>2529934457.0900011</v>
      </c>
      <c r="F42" s="29">
        <v>2159675038.6399989</v>
      </c>
      <c r="G42" s="29">
        <f t="shared" si="1"/>
        <v>2159675038.6399989</v>
      </c>
      <c r="H42" s="18">
        <f t="shared" si="2"/>
        <v>370259418.45000219</v>
      </c>
      <c r="I42" s="3"/>
    </row>
    <row r="43" spans="2:9" x14ac:dyDescent="0.3">
      <c r="B43" s="28" t="s">
        <v>57</v>
      </c>
      <c r="C43" s="29">
        <v>1451839218</v>
      </c>
      <c r="D43" s="30">
        <f t="shared" si="0"/>
        <v>52097494.470000267</v>
      </c>
      <c r="E43" s="29">
        <v>1503936712.4700003</v>
      </c>
      <c r="F43" s="29">
        <v>1227752523.1100004</v>
      </c>
      <c r="G43" s="29">
        <f t="shared" si="1"/>
        <v>1227752523.1100004</v>
      </c>
      <c r="H43" s="18">
        <f t="shared" si="2"/>
        <v>276184189.3599999</v>
      </c>
      <c r="I43" s="3"/>
    </row>
    <row r="44" spans="2:9" x14ac:dyDescent="0.3">
      <c r="B44" s="28" t="s">
        <v>58</v>
      </c>
      <c r="C44" s="29">
        <v>1720275260</v>
      </c>
      <c r="D44" s="30">
        <f t="shared" si="0"/>
        <v>24761796.309996128</v>
      </c>
      <c r="E44" s="29">
        <v>1745037056.3099961</v>
      </c>
      <c r="F44" s="29">
        <v>1609201555.0699997</v>
      </c>
      <c r="G44" s="29">
        <f t="shared" si="1"/>
        <v>1609201555.0699997</v>
      </c>
      <c r="H44" s="18">
        <f t="shared" si="2"/>
        <v>135835501.23999643</v>
      </c>
      <c r="I44" s="3"/>
    </row>
    <row r="45" spans="2:9" x14ac:dyDescent="0.3">
      <c r="B45" s="28" t="s">
        <v>59</v>
      </c>
      <c r="C45" s="29">
        <v>2693504192</v>
      </c>
      <c r="D45" s="30">
        <f t="shared" si="0"/>
        <v>24441085.899999619</v>
      </c>
      <c r="E45" s="29">
        <v>2717945277.8999996</v>
      </c>
      <c r="F45" s="29">
        <v>2133217276.9899988</v>
      </c>
      <c r="G45" s="29">
        <f t="shared" si="1"/>
        <v>2133217276.9899988</v>
      </c>
      <c r="H45" s="18">
        <f t="shared" si="2"/>
        <v>584728000.9100008</v>
      </c>
      <c r="I45" s="3"/>
    </row>
    <row r="46" spans="2:9" x14ac:dyDescent="0.3">
      <c r="B46" s="28" t="s">
        <v>60</v>
      </c>
      <c r="C46" s="29">
        <v>2796490287</v>
      </c>
      <c r="D46" s="30">
        <f t="shared" si="0"/>
        <v>98645052.999998569</v>
      </c>
      <c r="E46" s="29">
        <v>2895135339.9999986</v>
      </c>
      <c r="F46" s="29">
        <v>2701285562.999999</v>
      </c>
      <c r="G46" s="29">
        <f t="shared" si="1"/>
        <v>2701285562.999999</v>
      </c>
      <c r="H46" s="18">
        <f t="shared" si="2"/>
        <v>193849776.99999952</v>
      </c>
      <c r="I46" s="3"/>
    </row>
    <row r="47" spans="2:9" x14ac:dyDescent="0.3">
      <c r="B47" s="28" t="s">
        <v>61</v>
      </c>
      <c r="C47" s="29">
        <v>2056675493</v>
      </c>
      <c r="D47" s="30">
        <f t="shared" si="0"/>
        <v>26585570.130001068</v>
      </c>
      <c r="E47" s="29">
        <v>2083261063.1300011</v>
      </c>
      <c r="F47" s="29">
        <v>1769021262.8000016</v>
      </c>
      <c r="G47" s="29">
        <f t="shared" si="1"/>
        <v>1769021262.8000016</v>
      </c>
      <c r="H47" s="18">
        <f t="shared" si="2"/>
        <v>314239800.32999945</v>
      </c>
      <c r="I47" s="3"/>
    </row>
    <row r="48" spans="2:9" ht="31.2" x14ac:dyDescent="0.3">
      <c r="B48" s="28" t="s">
        <v>42</v>
      </c>
      <c r="C48" s="29">
        <v>3180310311</v>
      </c>
      <c r="D48" s="30">
        <f t="shared" si="0"/>
        <v>-48564647.130001068</v>
      </c>
      <c r="E48" s="29">
        <v>3131745663.8699989</v>
      </c>
      <c r="F48" s="29">
        <v>1700160370.7999997</v>
      </c>
      <c r="G48" s="29">
        <f t="shared" si="1"/>
        <v>1700160370.7999997</v>
      </c>
      <c r="H48" s="18">
        <f t="shared" si="2"/>
        <v>1431585293.0699992</v>
      </c>
      <c r="I48" s="3"/>
    </row>
    <row r="49" spans="2:9" s="5" customFormat="1" x14ac:dyDescent="0.3">
      <c r="B49" s="28" t="s">
        <v>43</v>
      </c>
      <c r="C49" s="29">
        <v>0</v>
      </c>
      <c r="D49" s="30">
        <f t="shared" si="0"/>
        <v>255337040.74999997</v>
      </c>
      <c r="E49" s="29">
        <v>255337040.74999997</v>
      </c>
      <c r="F49" s="29">
        <v>172602487.44000003</v>
      </c>
      <c r="G49" s="29">
        <f t="shared" si="1"/>
        <v>172602487.44000003</v>
      </c>
      <c r="H49" s="18">
        <f t="shared" si="2"/>
        <v>82734553.309999943</v>
      </c>
      <c r="I49" s="3"/>
    </row>
    <row r="50" spans="2:9" s="5" customFormat="1" x14ac:dyDescent="0.3">
      <c r="B50" s="28" t="s">
        <v>138</v>
      </c>
      <c r="C50" s="29">
        <v>0</v>
      </c>
      <c r="D50" s="30">
        <f t="shared" si="0"/>
        <v>13584920.850000001</v>
      </c>
      <c r="E50" s="29">
        <v>13584920.850000001</v>
      </c>
      <c r="F50" s="29">
        <v>11063983.450000001</v>
      </c>
      <c r="G50" s="29">
        <f t="shared" si="1"/>
        <v>11063983.450000001</v>
      </c>
      <c r="H50" s="18">
        <f t="shared" si="2"/>
        <v>2520937.4000000004</v>
      </c>
      <c r="I50" s="3"/>
    </row>
    <row r="51" spans="2:9" s="5" customFormat="1" x14ac:dyDescent="0.3">
      <c r="B51" s="28" t="s">
        <v>10</v>
      </c>
      <c r="C51" s="29">
        <v>46459841</v>
      </c>
      <c r="D51" s="30">
        <f t="shared" si="0"/>
        <v>80256226.62000002</v>
      </c>
      <c r="E51" s="29">
        <v>126716067.62000002</v>
      </c>
      <c r="F51" s="29">
        <v>100027460.48999999</v>
      </c>
      <c r="G51" s="29">
        <f t="shared" si="1"/>
        <v>100027460.48999999</v>
      </c>
      <c r="H51" s="18">
        <f t="shared" si="2"/>
        <v>26688607.130000025</v>
      </c>
      <c r="I51" s="3"/>
    </row>
    <row r="52" spans="2:9" s="5" customFormat="1" ht="31.2" x14ac:dyDescent="0.3">
      <c r="B52" s="28" t="s">
        <v>130</v>
      </c>
      <c r="C52" s="29">
        <v>0</v>
      </c>
      <c r="D52" s="30">
        <f t="shared" si="0"/>
        <v>13387429.000000002</v>
      </c>
      <c r="E52" s="29">
        <v>13387429.000000002</v>
      </c>
      <c r="F52" s="29">
        <v>10241334.020000001</v>
      </c>
      <c r="G52" s="29">
        <f t="shared" si="1"/>
        <v>10241334.020000001</v>
      </c>
      <c r="H52" s="18">
        <f t="shared" si="2"/>
        <v>3146094.9800000004</v>
      </c>
      <c r="I52" s="3"/>
    </row>
    <row r="53" spans="2:9" s="5" customFormat="1" x14ac:dyDescent="0.3">
      <c r="B53" s="28" t="s">
        <v>18</v>
      </c>
      <c r="C53" s="29">
        <v>17063804467</v>
      </c>
      <c r="D53" s="30">
        <f t="shared" si="0"/>
        <v>-1860659618.9699955</v>
      </c>
      <c r="E53" s="29">
        <v>15203144848.030005</v>
      </c>
      <c r="F53" s="29">
        <v>11262008077.000011</v>
      </c>
      <c r="G53" s="29">
        <f t="shared" si="1"/>
        <v>11262008077.000011</v>
      </c>
      <c r="H53" s="18">
        <f t="shared" si="2"/>
        <v>3941136771.0299931</v>
      </c>
      <c r="I53" s="3"/>
    </row>
    <row r="54" spans="2:9" s="5" customFormat="1" x14ac:dyDescent="0.3">
      <c r="B54" s="28" t="s">
        <v>44</v>
      </c>
      <c r="C54" s="29">
        <v>11725445</v>
      </c>
      <c r="D54" s="30">
        <f t="shared" si="0"/>
        <v>0</v>
      </c>
      <c r="E54" s="29">
        <v>11725445</v>
      </c>
      <c r="F54" s="29">
        <v>5413437.4700000007</v>
      </c>
      <c r="G54" s="29">
        <f t="shared" si="1"/>
        <v>5413437.4700000007</v>
      </c>
      <c r="H54" s="18">
        <f t="shared" si="2"/>
        <v>6312007.5299999993</v>
      </c>
      <c r="I54" s="3"/>
    </row>
    <row r="55" spans="2:9" s="5" customFormat="1" x14ac:dyDescent="0.3">
      <c r="B55" s="28" t="s">
        <v>135</v>
      </c>
      <c r="C55" s="29">
        <v>551860027</v>
      </c>
      <c r="D55" s="30">
        <f t="shared" si="0"/>
        <v>748591636.76999998</v>
      </c>
      <c r="E55" s="29">
        <v>1300451663.77</v>
      </c>
      <c r="F55" s="29">
        <v>1035185241.49</v>
      </c>
      <c r="G55" s="29">
        <f t="shared" si="1"/>
        <v>1035185241.49</v>
      </c>
      <c r="H55" s="18">
        <f t="shared" si="2"/>
        <v>265266422.27999997</v>
      </c>
      <c r="I55" s="3"/>
    </row>
    <row r="56" spans="2:9" s="5" customFormat="1" x14ac:dyDescent="0.3">
      <c r="B56" s="28" t="s">
        <v>29</v>
      </c>
      <c r="C56" s="29">
        <v>3199761985</v>
      </c>
      <c r="D56" s="30">
        <f t="shared" si="0"/>
        <v>0</v>
      </c>
      <c r="E56" s="29">
        <v>3199761985</v>
      </c>
      <c r="F56" s="29">
        <v>2883494127.5600004</v>
      </c>
      <c r="G56" s="29">
        <f t="shared" si="1"/>
        <v>2883494127.5600004</v>
      </c>
      <c r="H56" s="18">
        <f t="shared" si="2"/>
        <v>316267857.43999958</v>
      </c>
      <c r="I56" s="3"/>
    </row>
    <row r="57" spans="2:9" s="5" customFormat="1" x14ac:dyDescent="0.3">
      <c r="B57" s="28" t="s">
        <v>45</v>
      </c>
      <c r="C57" s="29">
        <v>116902263</v>
      </c>
      <c r="D57" s="30">
        <f t="shared" si="0"/>
        <v>-705799.38999998569</v>
      </c>
      <c r="E57" s="29">
        <v>116196463.61000001</v>
      </c>
      <c r="F57" s="29">
        <v>106587445.49000001</v>
      </c>
      <c r="G57" s="29">
        <f t="shared" si="1"/>
        <v>106587445.49000001</v>
      </c>
      <c r="H57" s="18">
        <f t="shared" si="2"/>
        <v>9609018.1200000048</v>
      </c>
      <c r="I57" s="3"/>
    </row>
    <row r="58" spans="2:9" s="5" customFormat="1" x14ac:dyDescent="0.3">
      <c r="B58" s="28" t="s">
        <v>27</v>
      </c>
      <c r="C58" s="29">
        <v>7153724211</v>
      </c>
      <c r="D58" s="30">
        <f t="shared" si="0"/>
        <v>267706584.32999802</v>
      </c>
      <c r="E58" s="29">
        <v>7421430795.329998</v>
      </c>
      <c r="F58" s="29">
        <v>7319593487.7300024</v>
      </c>
      <c r="G58" s="29">
        <f t="shared" si="1"/>
        <v>7319593487.7300024</v>
      </c>
      <c r="H58" s="18">
        <f t="shared" si="2"/>
        <v>101837307.59999561</v>
      </c>
      <c r="I58" s="3"/>
    </row>
    <row r="59" spans="2:9" s="5" customFormat="1" x14ac:dyDescent="0.3">
      <c r="B59" s="28" t="s">
        <v>11</v>
      </c>
      <c r="C59" s="29">
        <v>4547840604</v>
      </c>
      <c r="D59" s="30">
        <f t="shared" si="0"/>
        <v>214103453.15000057</v>
      </c>
      <c r="E59" s="29">
        <v>4761944057.1500006</v>
      </c>
      <c r="F59" s="29">
        <v>4632518165.9899998</v>
      </c>
      <c r="G59" s="29">
        <f t="shared" si="1"/>
        <v>4632518165.9899998</v>
      </c>
      <c r="H59" s="18">
        <f t="shared" si="2"/>
        <v>129425891.1600008</v>
      </c>
      <c r="I59" s="3"/>
    </row>
    <row r="60" spans="2:9" s="5" customFormat="1" x14ac:dyDescent="0.3">
      <c r="B60" s="28" t="s">
        <v>12</v>
      </c>
      <c r="C60" s="29">
        <v>44704585</v>
      </c>
      <c r="D60" s="30">
        <f t="shared" si="0"/>
        <v>28053.759999990463</v>
      </c>
      <c r="E60" s="29">
        <v>44732638.75999999</v>
      </c>
      <c r="F60" s="29">
        <v>40428465.800000004</v>
      </c>
      <c r="G60" s="29">
        <f t="shared" si="1"/>
        <v>40428465.800000004</v>
      </c>
      <c r="H60" s="18">
        <f t="shared" si="2"/>
        <v>4304172.959999986</v>
      </c>
      <c r="I60" s="3"/>
    </row>
    <row r="61" spans="2:9" s="5" customFormat="1" x14ac:dyDescent="0.3">
      <c r="B61" s="28" t="s">
        <v>26</v>
      </c>
      <c r="C61" s="29">
        <v>20965035</v>
      </c>
      <c r="D61" s="30">
        <f t="shared" si="0"/>
        <v>1626389.8500000089</v>
      </c>
      <c r="E61" s="29">
        <v>22591424.850000009</v>
      </c>
      <c r="F61" s="29">
        <v>18696346.579999994</v>
      </c>
      <c r="G61" s="29">
        <f t="shared" si="1"/>
        <v>18696346.579999994</v>
      </c>
      <c r="H61" s="18">
        <f t="shared" si="2"/>
        <v>3895078.2700000145</v>
      </c>
      <c r="I61" s="3"/>
    </row>
    <row r="62" spans="2:9" s="5" customFormat="1" x14ac:dyDescent="0.3">
      <c r="B62" s="28" t="s">
        <v>131</v>
      </c>
      <c r="C62" s="29">
        <v>126219835</v>
      </c>
      <c r="D62" s="30">
        <f t="shared" si="0"/>
        <v>0</v>
      </c>
      <c r="E62" s="29">
        <v>126219835</v>
      </c>
      <c r="F62" s="29">
        <v>65094519.920000002</v>
      </c>
      <c r="G62" s="29">
        <f t="shared" si="1"/>
        <v>65094519.920000002</v>
      </c>
      <c r="H62" s="18">
        <f t="shared" si="2"/>
        <v>61125315.079999998</v>
      </c>
      <c r="I62" s="3"/>
    </row>
    <row r="63" spans="2:9" s="5" customFormat="1" ht="31.2" x14ac:dyDescent="0.3">
      <c r="B63" s="28" t="s">
        <v>142</v>
      </c>
      <c r="C63" s="29">
        <v>0</v>
      </c>
      <c r="D63" s="30">
        <f t="shared" si="0"/>
        <v>85657535.789999992</v>
      </c>
      <c r="E63" s="29">
        <v>85657535.789999992</v>
      </c>
      <c r="F63" s="29">
        <v>42946590.649999984</v>
      </c>
      <c r="G63" s="29">
        <f t="shared" si="1"/>
        <v>42946590.649999984</v>
      </c>
      <c r="H63" s="18">
        <f t="shared" si="2"/>
        <v>42710945.140000008</v>
      </c>
      <c r="I63" s="3"/>
    </row>
    <row r="64" spans="2:9" s="5" customFormat="1" ht="31.2" x14ac:dyDescent="0.3">
      <c r="B64" s="28" t="s">
        <v>143</v>
      </c>
      <c r="C64" s="29">
        <v>0</v>
      </c>
      <c r="D64" s="30">
        <f t="shared" si="0"/>
        <v>592273598</v>
      </c>
      <c r="E64" s="29">
        <v>592273598</v>
      </c>
      <c r="F64" s="29">
        <v>592273598</v>
      </c>
      <c r="G64" s="29">
        <f t="shared" si="1"/>
        <v>592273598</v>
      </c>
      <c r="H64" s="18">
        <f t="shared" si="2"/>
        <v>0</v>
      </c>
      <c r="I64" s="3"/>
    </row>
    <row r="65" spans="2:9" s="5" customFormat="1" ht="31.2" x14ac:dyDescent="0.3">
      <c r="B65" s="28" t="s">
        <v>132</v>
      </c>
      <c r="C65" s="29">
        <v>4012800983</v>
      </c>
      <c r="D65" s="30">
        <f t="shared" si="0"/>
        <v>-2903757842.96</v>
      </c>
      <c r="E65" s="29">
        <v>1109043140.04</v>
      </c>
      <c r="F65" s="29">
        <v>0</v>
      </c>
      <c r="G65" s="29">
        <f t="shared" si="1"/>
        <v>0</v>
      </c>
      <c r="H65" s="18">
        <f t="shared" si="2"/>
        <v>1109043140.04</v>
      </c>
      <c r="I65" s="3"/>
    </row>
    <row r="66" spans="2:9" s="5" customFormat="1" x14ac:dyDescent="0.3">
      <c r="B66" s="28" t="s">
        <v>30</v>
      </c>
      <c r="C66" s="29">
        <v>3992000000</v>
      </c>
      <c r="D66" s="30">
        <f t="shared" si="0"/>
        <v>0</v>
      </c>
      <c r="E66" s="29">
        <v>3992000000</v>
      </c>
      <c r="F66" s="29">
        <v>3001843206.7999997</v>
      </c>
      <c r="G66" s="29">
        <f t="shared" si="1"/>
        <v>3001843206.7999997</v>
      </c>
      <c r="H66" s="18">
        <f t="shared" si="2"/>
        <v>990156793.20000029</v>
      </c>
      <c r="I66" s="3"/>
    </row>
    <row r="67" spans="2:9" s="5" customFormat="1" x14ac:dyDescent="0.3">
      <c r="B67" s="28" t="s">
        <v>31</v>
      </c>
      <c r="C67" s="29">
        <v>6099072586</v>
      </c>
      <c r="D67" s="30">
        <f t="shared" si="0"/>
        <v>151056876.65999985</v>
      </c>
      <c r="E67" s="29">
        <v>6250129462.6599998</v>
      </c>
      <c r="F67" s="29">
        <v>6055439843.0200005</v>
      </c>
      <c r="G67" s="29">
        <f t="shared" si="1"/>
        <v>6055439843.0200005</v>
      </c>
      <c r="H67" s="18">
        <f t="shared" si="2"/>
        <v>194689619.63999939</v>
      </c>
      <c r="I67" s="3"/>
    </row>
    <row r="68" spans="2:9" s="5" customFormat="1" x14ac:dyDescent="0.3">
      <c r="B68" s="28" t="s">
        <v>67</v>
      </c>
      <c r="C68" s="29">
        <v>1766054290</v>
      </c>
      <c r="D68" s="30">
        <f t="shared" si="0"/>
        <v>0</v>
      </c>
      <c r="E68" s="29">
        <v>1766054290</v>
      </c>
      <c r="F68" s="29">
        <v>1766054290</v>
      </c>
      <c r="G68" s="29">
        <f t="shared" si="1"/>
        <v>1766054290</v>
      </c>
      <c r="H68" s="18">
        <f t="shared" si="2"/>
        <v>0</v>
      </c>
      <c r="I68" s="3"/>
    </row>
    <row r="69" spans="2:9" s="5" customFormat="1" x14ac:dyDescent="0.3">
      <c r="B69" s="28"/>
      <c r="C69" s="29"/>
      <c r="D69" s="30"/>
      <c r="E69" s="29"/>
      <c r="F69" s="29"/>
      <c r="G69" s="29"/>
      <c r="H69" s="18"/>
      <c r="I69" s="3"/>
    </row>
    <row r="70" spans="2:9" s="5" customFormat="1" ht="27" customHeight="1" x14ac:dyDescent="0.3">
      <c r="B70" s="52" t="s">
        <v>68</v>
      </c>
      <c r="C70" s="53">
        <v>518094775</v>
      </c>
      <c r="D70" s="54">
        <f t="shared" si="0"/>
        <v>0</v>
      </c>
      <c r="E70" s="53">
        <v>518094775</v>
      </c>
      <c r="F70" s="53">
        <v>518094775</v>
      </c>
      <c r="G70" s="53">
        <f t="shared" si="1"/>
        <v>518094775</v>
      </c>
      <c r="H70" s="55">
        <f t="shared" si="2"/>
        <v>0</v>
      </c>
      <c r="I70" s="3"/>
    </row>
    <row r="71" spans="2:9" s="5" customFormat="1" x14ac:dyDescent="0.3">
      <c r="B71" s="28" t="s">
        <v>69</v>
      </c>
      <c r="C71" s="29">
        <v>5889693672</v>
      </c>
      <c r="D71" s="30">
        <f t="shared" si="0"/>
        <v>632833878.42000103</v>
      </c>
      <c r="E71" s="29">
        <v>6522527550.420001</v>
      </c>
      <c r="F71" s="29">
        <v>6522527545.9200001</v>
      </c>
      <c r="G71" s="29">
        <f t="shared" si="1"/>
        <v>6522527545.9200001</v>
      </c>
      <c r="H71" s="18">
        <f t="shared" si="2"/>
        <v>4.5000009536743164</v>
      </c>
      <c r="I71" s="3"/>
    </row>
    <row r="72" spans="2:9" s="5" customFormat="1" ht="16.5" customHeight="1" x14ac:dyDescent="0.3">
      <c r="B72" s="28" t="s">
        <v>70</v>
      </c>
      <c r="C72" s="29">
        <v>192514882</v>
      </c>
      <c r="D72" s="30">
        <f t="shared" si="0"/>
        <v>23623232.620000005</v>
      </c>
      <c r="E72" s="29">
        <v>216138114.62</v>
      </c>
      <c r="F72" s="29">
        <v>216138114.62</v>
      </c>
      <c r="G72" s="29">
        <f t="shared" si="1"/>
        <v>216138114.62</v>
      </c>
      <c r="H72" s="18">
        <f t="shared" si="2"/>
        <v>0</v>
      </c>
      <c r="I72" s="3"/>
    </row>
    <row r="73" spans="2:9" s="5" customFormat="1" ht="16.5" customHeight="1" x14ac:dyDescent="0.3">
      <c r="B73" s="28" t="s">
        <v>71</v>
      </c>
      <c r="C73" s="29">
        <v>515046942</v>
      </c>
      <c r="D73" s="30">
        <f t="shared" si="0"/>
        <v>0</v>
      </c>
      <c r="E73" s="29">
        <v>515046942</v>
      </c>
      <c r="F73" s="29">
        <v>515046942</v>
      </c>
      <c r="G73" s="29">
        <f t="shared" si="1"/>
        <v>515046942</v>
      </c>
      <c r="H73" s="18">
        <f t="shared" si="2"/>
        <v>0</v>
      </c>
      <c r="I73" s="3"/>
    </row>
    <row r="74" spans="2:9" s="5" customFormat="1" ht="16.5" customHeight="1" x14ac:dyDescent="0.3">
      <c r="B74" s="28" t="s">
        <v>22</v>
      </c>
      <c r="C74" s="29">
        <v>410989790</v>
      </c>
      <c r="D74" s="30">
        <f t="shared" si="0"/>
        <v>60000000</v>
      </c>
      <c r="E74" s="29">
        <v>470989790</v>
      </c>
      <c r="F74" s="29">
        <v>470989790</v>
      </c>
      <c r="G74" s="29">
        <f t="shared" si="1"/>
        <v>470989790</v>
      </c>
      <c r="H74" s="18">
        <f t="shared" si="2"/>
        <v>0</v>
      </c>
      <c r="I74" s="3"/>
    </row>
    <row r="75" spans="2:9" s="5" customFormat="1" ht="16.5" customHeight="1" x14ac:dyDescent="0.3">
      <c r="B75" s="28" t="s">
        <v>23</v>
      </c>
      <c r="C75" s="29">
        <v>435447554</v>
      </c>
      <c r="D75" s="30">
        <f t="shared" si="0"/>
        <v>0</v>
      </c>
      <c r="E75" s="29">
        <v>435447554</v>
      </c>
      <c r="F75" s="29">
        <v>435447554</v>
      </c>
      <c r="G75" s="29">
        <f t="shared" si="1"/>
        <v>435447554</v>
      </c>
      <c r="H75" s="18">
        <f t="shared" si="2"/>
        <v>0</v>
      </c>
      <c r="I75" s="3"/>
    </row>
    <row r="76" spans="2:9" s="5" customFormat="1" x14ac:dyDescent="0.3">
      <c r="B76" s="28" t="s">
        <v>24</v>
      </c>
      <c r="C76" s="29">
        <v>1425479792</v>
      </c>
      <c r="D76" s="30">
        <f t="shared" ref="D76:D113" si="3">E76-C76</f>
        <v>0</v>
      </c>
      <c r="E76" s="29">
        <v>1425479792</v>
      </c>
      <c r="F76" s="29">
        <v>1425479792</v>
      </c>
      <c r="G76" s="29">
        <f t="shared" si="1"/>
        <v>1425479792</v>
      </c>
      <c r="H76" s="18">
        <f t="shared" si="2"/>
        <v>0</v>
      </c>
      <c r="I76" s="3"/>
    </row>
    <row r="77" spans="2:9" s="5" customFormat="1" x14ac:dyDescent="0.3">
      <c r="B77" s="28" t="s">
        <v>25</v>
      </c>
      <c r="C77" s="29">
        <v>250949214</v>
      </c>
      <c r="D77" s="30">
        <f t="shared" si="3"/>
        <v>0</v>
      </c>
      <c r="E77" s="29">
        <v>250949214</v>
      </c>
      <c r="F77" s="29">
        <v>250949214</v>
      </c>
      <c r="G77" s="29">
        <f t="shared" ref="G77:G113" si="4">F77</f>
        <v>250949214</v>
      </c>
      <c r="H77" s="18">
        <f t="shared" ref="H77:H113" si="5">E77-F77</f>
        <v>0</v>
      </c>
      <c r="I77" s="3"/>
    </row>
    <row r="78" spans="2:9" s="5" customFormat="1" x14ac:dyDescent="0.3">
      <c r="B78" s="28" t="s">
        <v>19</v>
      </c>
      <c r="C78" s="29">
        <v>1341870037</v>
      </c>
      <c r="D78" s="30">
        <f t="shared" si="3"/>
        <v>390136.21000003815</v>
      </c>
      <c r="E78" s="29">
        <v>1342260173.21</v>
      </c>
      <c r="F78" s="29">
        <v>1342185351.9100001</v>
      </c>
      <c r="G78" s="29">
        <f t="shared" si="4"/>
        <v>1342185351.9100001</v>
      </c>
      <c r="H78" s="18">
        <f t="shared" si="5"/>
        <v>74821.299999952316</v>
      </c>
      <c r="I78" s="3"/>
    </row>
    <row r="79" spans="2:9" s="5" customFormat="1" ht="31.2" x14ac:dyDescent="0.3">
      <c r="B79" s="28" t="s">
        <v>62</v>
      </c>
      <c r="C79" s="29">
        <v>143448360</v>
      </c>
      <c r="D79" s="30">
        <f t="shared" si="3"/>
        <v>0</v>
      </c>
      <c r="E79" s="29">
        <v>143448360</v>
      </c>
      <c r="F79" s="29">
        <v>143448360</v>
      </c>
      <c r="G79" s="29">
        <f t="shared" si="4"/>
        <v>143448360</v>
      </c>
      <c r="H79" s="18">
        <f t="shared" si="5"/>
        <v>0</v>
      </c>
      <c r="I79" s="3"/>
    </row>
    <row r="80" spans="2:9" s="5" customFormat="1" x14ac:dyDescent="0.3">
      <c r="B80" s="28" t="s">
        <v>139</v>
      </c>
      <c r="C80" s="29">
        <v>0</v>
      </c>
      <c r="D80" s="30">
        <f t="shared" si="3"/>
        <v>3874458.92</v>
      </c>
      <c r="E80" s="29">
        <v>3874458.92</v>
      </c>
      <c r="F80" s="29">
        <v>2703424.73</v>
      </c>
      <c r="G80" s="29">
        <f t="shared" si="4"/>
        <v>2703424.73</v>
      </c>
      <c r="H80" s="18">
        <f t="shared" si="5"/>
        <v>1171034.19</v>
      </c>
      <c r="I80" s="3"/>
    </row>
    <row r="81" spans="2:9" s="5" customFormat="1" ht="31.2" x14ac:dyDescent="0.3">
      <c r="B81" s="28" t="s">
        <v>112</v>
      </c>
      <c r="C81" s="29">
        <v>12906153</v>
      </c>
      <c r="D81" s="30">
        <f t="shared" si="3"/>
        <v>2000000</v>
      </c>
      <c r="E81" s="29">
        <v>14906153</v>
      </c>
      <c r="F81" s="29">
        <v>13055850.140000002</v>
      </c>
      <c r="G81" s="29">
        <f t="shared" si="4"/>
        <v>13055850.140000002</v>
      </c>
      <c r="H81" s="18">
        <f t="shared" si="5"/>
        <v>1850302.8599999975</v>
      </c>
      <c r="I81" s="3"/>
    </row>
    <row r="82" spans="2:9" s="5" customFormat="1" x14ac:dyDescent="0.3">
      <c r="B82" s="28" t="s">
        <v>111</v>
      </c>
      <c r="C82" s="29">
        <v>2376814231</v>
      </c>
      <c r="D82" s="30">
        <f t="shared" si="3"/>
        <v>345686475</v>
      </c>
      <c r="E82" s="29">
        <v>2722500706</v>
      </c>
      <c r="F82" s="29">
        <v>2691583816.23</v>
      </c>
      <c r="G82" s="29">
        <f t="shared" si="4"/>
        <v>2691583816.23</v>
      </c>
      <c r="H82" s="18">
        <f t="shared" si="5"/>
        <v>30916889.769999981</v>
      </c>
      <c r="I82" s="3"/>
    </row>
    <row r="83" spans="2:9" s="5" customFormat="1" x14ac:dyDescent="0.3">
      <c r="B83" s="28" t="s">
        <v>110</v>
      </c>
      <c r="C83" s="29">
        <v>381212554</v>
      </c>
      <c r="D83" s="30">
        <f t="shared" si="3"/>
        <v>0</v>
      </c>
      <c r="E83" s="29">
        <v>381212554</v>
      </c>
      <c r="F83" s="29">
        <v>381212554</v>
      </c>
      <c r="G83" s="29">
        <f t="shared" si="4"/>
        <v>381212554</v>
      </c>
      <c r="H83" s="18">
        <f t="shared" si="5"/>
        <v>0</v>
      </c>
      <c r="I83" s="3"/>
    </row>
    <row r="84" spans="2:9" s="5" customFormat="1" x14ac:dyDescent="0.3">
      <c r="B84" s="28" t="s">
        <v>109</v>
      </c>
      <c r="C84" s="29">
        <v>290985257</v>
      </c>
      <c r="D84" s="30">
        <f t="shared" si="3"/>
        <v>4169244.5600000024</v>
      </c>
      <c r="E84" s="29">
        <v>295154501.56</v>
      </c>
      <c r="F84" s="29">
        <v>272421142.50999999</v>
      </c>
      <c r="G84" s="29">
        <f t="shared" ref="G84:G87" si="6">F84</f>
        <v>272421142.50999999</v>
      </c>
      <c r="H84" s="18">
        <f t="shared" ref="H84:H87" si="7">E84-F84</f>
        <v>22733359.050000012</v>
      </c>
      <c r="I84" s="3"/>
    </row>
    <row r="85" spans="2:9" s="5" customFormat="1" x14ac:dyDescent="0.3">
      <c r="B85" s="28" t="s">
        <v>108</v>
      </c>
      <c r="C85" s="29">
        <v>1193310326</v>
      </c>
      <c r="D85" s="30">
        <f t="shared" si="3"/>
        <v>0</v>
      </c>
      <c r="E85" s="29">
        <v>1193310326</v>
      </c>
      <c r="F85" s="29">
        <v>1185310326</v>
      </c>
      <c r="G85" s="29">
        <f t="shared" si="6"/>
        <v>1185310326</v>
      </c>
      <c r="H85" s="18">
        <f t="shared" si="7"/>
        <v>8000000</v>
      </c>
      <c r="I85" s="3"/>
    </row>
    <row r="86" spans="2:9" s="5" customFormat="1" x14ac:dyDescent="0.3">
      <c r="B86" s="28" t="s">
        <v>107</v>
      </c>
      <c r="C86" s="29">
        <v>120305869</v>
      </c>
      <c r="D86" s="30">
        <f t="shared" si="3"/>
        <v>0</v>
      </c>
      <c r="E86" s="29">
        <v>120305869</v>
      </c>
      <c r="F86" s="29">
        <v>120075251.36000001</v>
      </c>
      <c r="G86" s="29">
        <f t="shared" si="6"/>
        <v>120075251.36000001</v>
      </c>
      <c r="H86" s="18">
        <f t="shared" si="7"/>
        <v>230617.63999998569</v>
      </c>
      <c r="I86" s="3"/>
    </row>
    <row r="87" spans="2:9" s="5" customFormat="1" x14ac:dyDescent="0.3">
      <c r="B87" s="28" t="s">
        <v>106</v>
      </c>
      <c r="C87" s="29">
        <v>36690776</v>
      </c>
      <c r="D87" s="30">
        <f t="shared" si="3"/>
        <v>233205032.94</v>
      </c>
      <c r="E87" s="29">
        <v>269895808.94</v>
      </c>
      <c r="F87" s="29">
        <v>175069940.42000002</v>
      </c>
      <c r="G87" s="29">
        <f t="shared" si="6"/>
        <v>175069940.42000002</v>
      </c>
      <c r="H87" s="18">
        <f t="shared" si="7"/>
        <v>94825868.519999981</v>
      </c>
      <c r="I87" s="3"/>
    </row>
    <row r="88" spans="2:9" s="5" customFormat="1" x14ac:dyDescent="0.3">
      <c r="B88" s="28" t="s">
        <v>105</v>
      </c>
      <c r="C88" s="29">
        <v>127376454</v>
      </c>
      <c r="D88" s="30">
        <f t="shared" si="3"/>
        <v>0</v>
      </c>
      <c r="E88" s="29">
        <v>127376454</v>
      </c>
      <c r="F88" s="29">
        <v>115998463.90000001</v>
      </c>
      <c r="G88" s="29">
        <f t="shared" si="4"/>
        <v>115998463.90000001</v>
      </c>
      <c r="H88" s="18">
        <f t="shared" si="5"/>
        <v>11377990.099999994</v>
      </c>
      <c r="I88" s="3"/>
    </row>
    <row r="89" spans="2:9" s="5" customFormat="1" x14ac:dyDescent="0.3">
      <c r="B89" s="28" t="s">
        <v>136</v>
      </c>
      <c r="C89" s="29">
        <v>25410795</v>
      </c>
      <c r="D89" s="30">
        <f t="shared" si="3"/>
        <v>7141004.8000000007</v>
      </c>
      <c r="E89" s="29">
        <v>32551799.800000001</v>
      </c>
      <c r="F89" s="29">
        <v>23920999.09</v>
      </c>
      <c r="G89" s="29">
        <f t="shared" si="4"/>
        <v>23920999.09</v>
      </c>
      <c r="H89" s="18">
        <f t="shared" si="5"/>
        <v>8630800.7100000009</v>
      </c>
      <c r="I89" s="3"/>
    </row>
    <row r="90" spans="2:9" s="5" customFormat="1" x14ac:dyDescent="0.3">
      <c r="B90" s="28" t="s">
        <v>140</v>
      </c>
      <c r="C90" s="29">
        <v>27189057</v>
      </c>
      <c r="D90" s="30">
        <f t="shared" si="3"/>
        <v>0</v>
      </c>
      <c r="E90" s="29">
        <v>27189057</v>
      </c>
      <c r="F90" s="29">
        <v>24151190.600000001</v>
      </c>
      <c r="G90" s="29">
        <f t="shared" si="4"/>
        <v>24151190.600000001</v>
      </c>
      <c r="H90" s="18">
        <f t="shared" si="5"/>
        <v>3037866.3999999985</v>
      </c>
      <c r="I90" s="3"/>
    </row>
    <row r="91" spans="2:9" s="5" customFormat="1" x14ac:dyDescent="0.3">
      <c r="B91" s="28" t="s">
        <v>104</v>
      </c>
      <c r="C91" s="29">
        <v>2683485142</v>
      </c>
      <c r="D91" s="30">
        <f t="shared" si="3"/>
        <v>432583212.02000141</v>
      </c>
      <c r="E91" s="29">
        <v>3116068354.0200014</v>
      </c>
      <c r="F91" s="29">
        <v>3103265420.3100019</v>
      </c>
      <c r="G91" s="29">
        <f t="shared" si="4"/>
        <v>3103265420.3100019</v>
      </c>
      <c r="H91" s="18">
        <f t="shared" si="5"/>
        <v>12802933.709999561</v>
      </c>
      <c r="I91" s="3"/>
    </row>
    <row r="92" spans="2:9" s="5" customFormat="1" x14ac:dyDescent="0.3">
      <c r="B92" s="28" t="s">
        <v>103</v>
      </c>
      <c r="C92" s="29">
        <v>28290751</v>
      </c>
      <c r="D92" s="30">
        <f t="shared" si="3"/>
        <v>0</v>
      </c>
      <c r="E92" s="29">
        <v>28290751</v>
      </c>
      <c r="F92" s="29">
        <v>18335416.239999998</v>
      </c>
      <c r="G92" s="29">
        <f t="shared" si="4"/>
        <v>18335416.239999998</v>
      </c>
      <c r="H92" s="18">
        <f t="shared" si="5"/>
        <v>9955334.7600000016</v>
      </c>
      <c r="I92" s="3"/>
    </row>
    <row r="93" spans="2:9" s="5" customFormat="1" x14ac:dyDescent="0.3">
      <c r="B93" s="28" t="s">
        <v>102</v>
      </c>
      <c r="C93" s="29">
        <v>157326875</v>
      </c>
      <c r="D93" s="30">
        <f t="shared" si="3"/>
        <v>560309</v>
      </c>
      <c r="E93" s="29">
        <v>157887184</v>
      </c>
      <c r="F93" s="29">
        <v>99213758.359999999</v>
      </c>
      <c r="G93" s="29">
        <f t="shared" si="4"/>
        <v>99213758.359999999</v>
      </c>
      <c r="H93" s="18">
        <f t="shared" si="5"/>
        <v>58673425.640000001</v>
      </c>
      <c r="I93" s="3"/>
    </row>
    <row r="94" spans="2:9" s="5" customFormat="1" x14ac:dyDescent="0.3">
      <c r="B94" s="28" t="s">
        <v>101</v>
      </c>
      <c r="C94" s="29">
        <v>419109013</v>
      </c>
      <c r="D94" s="30">
        <f t="shared" si="3"/>
        <v>0</v>
      </c>
      <c r="E94" s="29">
        <v>419109013</v>
      </c>
      <c r="F94" s="29">
        <v>385923193.19</v>
      </c>
      <c r="G94" s="29">
        <f t="shared" si="4"/>
        <v>385923193.19</v>
      </c>
      <c r="H94" s="18">
        <f t="shared" si="5"/>
        <v>33185819.810000002</v>
      </c>
      <c r="I94" s="3"/>
    </row>
    <row r="95" spans="2:9" s="5" customFormat="1" x14ac:dyDescent="0.3">
      <c r="B95" s="28" t="s">
        <v>80</v>
      </c>
      <c r="C95" s="29">
        <v>1031895205</v>
      </c>
      <c r="D95" s="30">
        <f t="shared" si="3"/>
        <v>2068322011.71</v>
      </c>
      <c r="E95" s="29">
        <v>3100217216.71</v>
      </c>
      <c r="F95" s="29">
        <v>3100217216.71</v>
      </c>
      <c r="G95" s="29">
        <f t="shared" si="4"/>
        <v>3100217216.71</v>
      </c>
      <c r="H95" s="18">
        <f t="shared" si="5"/>
        <v>0</v>
      </c>
      <c r="I95" s="3"/>
    </row>
    <row r="96" spans="2:9" s="5" customFormat="1" x14ac:dyDescent="0.3">
      <c r="B96" s="28" t="s">
        <v>79</v>
      </c>
      <c r="C96" s="29">
        <v>79937741</v>
      </c>
      <c r="D96" s="30">
        <f t="shared" si="3"/>
        <v>2165300000</v>
      </c>
      <c r="E96" s="29">
        <v>2245237741</v>
      </c>
      <c r="F96" s="29">
        <v>2245237741</v>
      </c>
      <c r="G96" s="29">
        <f t="shared" si="4"/>
        <v>2245237741</v>
      </c>
      <c r="H96" s="18">
        <f t="shared" si="5"/>
        <v>0</v>
      </c>
      <c r="I96" s="3"/>
    </row>
    <row r="97" spans="2:9" s="5" customFormat="1" x14ac:dyDescent="0.3">
      <c r="B97" s="28" t="s">
        <v>78</v>
      </c>
      <c r="C97" s="29">
        <v>16533344</v>
      </c>
      <c r="D97" s="30">
        <f t="shared" si="3"/>
        <v>0</v>
      </c>
      <c r="E97" s="29">
        <v>16533344</v>
      </c>
      <c r="F97" s="29">
        <v>15764573.359999999</v>
      </c>
      <c r="G97" s="29">
        <f t="shared" si="4"/>
        <v>15764573.359999999</v>
      </c>
      <c r="H97" s="18">
        <f t="shared" si="5"/>
        <v>768770.6400000006</v>
      </c>
      <c r="I97" s="3"/>
    </row>
    <row r="98" spans="2:9" s="5" customFormat="1" x14ac:dyDescent="0.3">
      <c r="B98" s="28" t="s">
        <v>100</v>
      </c>
      <c r="C98" s="29">
        <v>59334313</v>
      </c>
      <c r="D98" s="30">
        <f t="shared" si="3"/>
        <v>35000000</v>
      </c>
      <c r="E98" s="29">
        <v>94334313</v>
      </c>
      <c r="F98" s="29">
        <v>60856919.800000004</v>
      </c>
      <c r="G98" s="29">
        <f t="shared" si="4"/>
        <v>60856919.800000004</v>
      </c>
      <c r="H98" s="18">
        <f t="shared" si="5"/>
        <v>33477393.199999996</v>
      </c>
      <c r="I98" s="3"/>
    </row>
    <row r="99" spans="2:9" s="5" customFormat="1" x14ac:dyDescent="0.3">
      <c r="B99" s="28" t="s">
        <v>99</v>
      </c>
      <c r="C99" s="29">
        <v>13939696</v>
      </c>
      <c r="D99" s="30">
        <f t="shared" si="3"/>
        <v>-8515811</v>
      </c>
      <c r="E99" s="29">
        <v>5423885</v>
      </c>
      <c r="F99" s="29">
        <v>5423885</v>
      </c>
      <c r="G99" s="29">
        <f t="shared" si="4"/>
        <v>5423885</v>
      </c>
      <c r="H99" s="18">
        <f t="shared" si="5"/>
        <v>0</v>
      </c>
      <c r="I99" s="3"/>
    </row>
    <row r="100" spans="2:9" s="5" customFormat="1" x14ac:dyDescent="0.3">
      <c r="B100" s="28" t="s">
        <v>98</v>
      </c>
      <c r="C100" s="29">
        <v>50124216</v>
      </c>
      <c r="D100" s="30">
        <f t="shared" si="3"/>
        <v>37880000</v>
      </c>
      <c r="E100" s="29">
        <v>88004216</v>
      </c>
      <c r="F100" s="29">
        <v>22111278.940000001</v>
      </c>
      <c r="G100" s="29">
        <f t="shared" si="4"/>
        <v>22111278.940000001</v>
      </c>
      <c r="H100" s="18">
        <f t="shared" si="5"/>
        <v>65892937.060000002</v>
      </c>
      <c r="I100" s="3"/>
    </row>
    <row r="101" spans="2:9" s="5" customFormat="1" ht="31.2" x14ac:dyDescent="0.3">
      <c r="B101" s="28" t="s">
        <v>97</v>
      </c>
      <c r="C101" s="29">
        <v>7147300</v>
      </c>
      <c r="D101" s="30">
        <f t="shared" si="3"/>
        <v>29900000</v>
      </c>
      <c r="E101" s="29">
        <v>37047300</v>
      </c>
      <c r="F101" s="29">
        <v>29900000</v>
      </c>
      <c r="G101" s="29">
        <f t="shared" si="4"/>
        <v>29900000</v>
      </c>
      <c r="H101" s="18">
        <f t="shared" si="5"/>
        <v>7147300</v>
      </c>
      <c r="I101" s="3"/>
    </row>
    <row r="102" spans="2:9" s="5" customFormat="1" x14ac:dyDescent="0.3">
      <c r="B102" s="28" t="s">
        <v>96</v>
      </c>
      <c r="C102" s="29">
        <v>812264972</v>
      </c>
      <c r="D102" s="30">
        <f t="shared" si="3"/>
        <v>787000000</v>
      </c>
      <c r="E102" s="29">
        <v>1599264972</v>
      </c>
      <c r="F102" s="29">
        <v>1588526668.51</v>
      </c>
      <c r="G102" s="29">
        <f t="shared" si="4"/>
        <v>1588526668.51</v>
      </c>
      <c r="H102" s="18">
        <f t="shared" si="5"/>
        <v>10738303.49000001</v>
      </c>
      <c r="I102" s="3"/>
    </row>
    <row r="103" spans="2:9" s="5" customFormat="1" x14ac:dyDescent="0.3">
      <c r="B103" s="28" t="s">
        <v>95</v>
      </c>
      <c r="C103" s="29">
        <v>7371882322</v>
      </c>
      <c r="D103" s="30">
        <f t="shared" si="3"/>
        <v>2266274429.0699997</v>
      </c>
      <c r="E103" s="29">
        <v>9638156751.0699997</v>
      </c>
      <c r="F103" s="29">
        <v>7769541199.0599995</v>
      </c>
      <c r="G103" s="29">
        <f t="shared" si="4"/>
        <v>7769541199.0599995</v>
      </c>
      <c r="H103" s="18">
        <f t="shared" si="5"/>
        <v>1868615552.0100002</v>
      </c>
      <c r="I103" s="3"/>
    </row>
    <row r="104" spans="2:9" s="5" customFormat="1" x14ac:dyDescent="0.3">
      <c r="B104" s="28" t="s">
        <v>94</v>
      </c>
      <c r="C104" s="29">
        <v>1921651419</v>
      </c>
      <c r="D104" s="30">
        <f t="shared" si="3"/>
        <v>464772803.6699996</v>
      </c>
      <c r="E104" s="29">
        <v>2386424222.6699996</v>
      </c>
      <c r="F104" s="29">
        <v>2163838798.8000002</v>
      </c>
      <c r="G104" s="29">
        <f t="shared" si="4"/>
        <v>2163838798.8000002</v>
      </c>
      <c r="H104" s="18">
        <f t="shared" si="5"/>
        <v>222585423.86999941</v>
      </c>
      <c r="I104" s="3"/>
    </row>
    <row r="105" spans="2:9" s="5" customFormat="1" x14ac:dyDescent="0.3">
      <c r="B105" s="28" t="s">
        <v>93</v>
      </c>
      <c r="C105" s="29">
        <v>1842219669</v>
      </c>
      <c r="D105" s="30">
        <f t="shared" si="3"/>
        <v>172798591.0400002</v>
      </c>
      <c r="E105" s="29">
        <v>2015018260.0400002</v>
      </c>
      <c r="F105" s="29">
        <v>1797314098.6399999</v>
      </c>
      <c r="G105" s="29">
        <f t="shared" si="4"/>
        <v>1797314098.6399999</v>
      </c>
      <c r="H105" s="18">
        <f t="shared" si="5"/>
        <v>217704161.40000033</v>
      </c>
      <c r="I105" s="3"/>
    </row>
    <row r="106" spans="2:9" s="5" customFormat="1" x14ac:dyDescent="0.3">
      <c r="B106" s="28" t="s">
        <v>92</v>
      </c>
      <c r="C106" s="29">
        <v>61865210</v>
      </c>
      <c r="D106" s="30">
        <f t="shared" si="3"/>
        <v>0</v>
      </c>
      <c r="E106" s="29">
        <v>61865210</v>
      </c>
      <c r="F106" s="29">
        <v>38481025.090000004</v>
      </c>
      <c r="G106" s="29">
        <f t="shared" si="4"/>
        <v>38481025.090000004</v>
      </c>
      <c r="H106" s="18">
        <f t="shared" si="5"/>
        <v>23384184.909999996</v>
      </c>
      <c r="I106" s="3"/>
    </row>
    <row r="107" spans="2:9" s="5" customFormat="1" x14ac:dyDescent="0.3">
      <c r="B107" s="32" t="s">
        <v>91</v>
      </c>
      <c r="C107" s="29">
        <v>433182956</v>
      </c>
      <c r="D107" s="30">
        <f t="shared" si="3"/>
        <v>0</v>
      </c>
      <c r="E107" s="29">
        <v>433182956</v>
      </c>
      <c r="F107" s="29">
        <v>278788581.32999998</v>
      </c>
      <c r="G107" s="29">
        <f t="shared" si="4"/>
        <v>278788581.32999998</v>
      </c>
      <c r="H107" s="18">
        <f t="shared" si="5"/>
        <v>154394374.67000002</v>
      </c>
      <c r="I107" s="3"/>
    </row>
    <row r="108" spans="2:9" s="5" customFormat="1" x14ac:dyDescent="0.3">
      <c r="B108" s="32" t="s">
        <v>133</v>
      </c>
      <c r="C108" s="29">
        <v>2336891</v>
      </c>
      <c r="D108" s="30">
        <f t="shared" si="3"/>
        <v>-2336891</v>
      </c>
      <c r="E108" s="29">
        <v>0</v>
      </c>
      <c r="F108" s="29">
        <v>0</v>
      </c>
      <c r="G108" s="29">
        <f t="shared" si="4"/>
        <v>0</v>
      </c>
      <c r="H108" s="18">
        <f t="shared" si="5"/>
        <v>0</v>
      </c>
      <c r="I108" s="3"/>
    </row>
    <row r="109" spans="2:9" s="5" customFormat="1" x14ac:dyDescent="0.3">
      <c r="B109" s="28" t="s">
        <v>134</v>
      </c>
      <c r="C109" s="29">
        <v>2200000</v>
      </c>
      <c r="D109" s="30">
        <f t="shared" si="3"/>
        <v>4562846.51</v>
      </c>
      <c r="E109" s="29">
        <v>6762846.5099999998</v>
      </c>
      <c r="F109" s="29">
        <v>5999813.7299999995</v>
      </c>
      <c r="G109" s="29">
        <f t="shared" si="4"/>
        <v>5999813.7299999995</v>
      </c>
      <c r="H109" s="18">
        <f t="shared" si="5"/>
        <v>763032.78000000026</v>
      </c>
      <c r="I109" s="3"/>
    </row>
    <row r="110" spans="2:9" s="5" customFormat="1" x14ac:dyDescent="0.3">
      <c r="B110" s="28" t="s">
        <v>90</v>
      </c>
      <c r="C110" s="29">
        <v>103038690</v>
      </c>
      <c r="D110" s="30">
        <f t="shared" si="3"/>
        <v>0</v>
      </c>
      <c r="E110" s="29">
        <v>103038690</v>
      </c>
      <c r="F110" s="29">
        <v>60068994.239999995</v>
      </c>
      <c r="G110" s="29">
        <f t="shared" si="4"/>
        <v>60068994.239999995</v>
      </c>
      <c r="H110" s="18">
        <f t="shared" si="5"/>
        <v>42969695.760000005</v>
      </c>
      <c r="I110" s="3"/>
    </row>
    <row r="111" spans="2:9" s="5" customFormat="1" x14ac:dyDescent="0.3">
      <c r="B111" s="28" t="s">
        <v>89</v>
      </c>
      <c r="C111" s="29">
        <v>1266258247</v>
      </c>
      <c r="D111" s="30">
        <f t="shared" si="3"/>
        <v>-1121104316.3299999</v>
      </c>
      <c r="E111" s="29">
        <v>145153930.66999999</v>
      </c>
      <c r="F111" s="29">
        <v>139411661.56999999</v>
      </c>
      <c r="G111" s="29">
        <f t="shared" si="4"/>
        <v>139411661.56999999</v>
      </c>
      <c r="H111" s="18">
        <f t="shared" si="5"/>
        <v>5742269.099999994</v>
      </c>
      <c r="I111" s="3"/>
    </row>
    <row r="112" spans="2:9" s="5" customFormat="1" x14ac:dyDescent="0.3">
      <c r="B112" s="28" t="s">
        <v>88</v>
      </c>
      <c r="C112" s="29">
        <v>5385917783</v>
      </c>
      <c r="D112" s="30">
        <f t="shared" si="3"/>
        <v>898192826.19999981</v>
      </c>
      <c r="E112" s="29">
        <v>6284110609.1999998</v>
      </c>
      <c r="F112" s="29">
        <v>5430212708.5</v>
      </c>
      <c r="G112" s="29">
        <f t="shared" si="4"/>
        <v>5430212708.5</v>
      </c>
      <c r="H112" s="18">
        <f t="shared" si="5"/>
        <v>853897900.69999981</v>
      </c>
      <c r="I112" s="3"/>
    </row>
    <row r="113" spans="2:11" s="5" customFormat="1" x14ac:dyDescent="0.3">
      <c r="B113" s="28" t="s">
        <v>87</v>
      </c>
      <c r="C113" s="29">
        <v>21175714</v>
      </c>
      <c r="D113" s="30">
        <f t="shared" si="3"/>
        <v>5000000</v>
      </c>
      <c r="E113" s="29">
        <v>26175714</v>
      </c>
      <c r="F113" s="29">
        <v>21175714</v>
      </c>
      <c r="G113" s="29">
        <f t="shared" si="4"/>
        <v>21175714</v>
      </c>
      <c r="H113" s="18">
        <f t="shared" si="5"/>
        <v>5000000</v>
      </c>
      <c r="I113" s="3"/>
    </row>
    <row r="114" spans="2:11" s="5" customFormat="1" x14ac:dyDescent="0.3">
      <c r="B114" s="28" t="s">
        <v>86</v>
      </c>
      <c r="C114" s="29">
        <v>7142728</v>
      </c>
      <c r="D114" s="30">
        <f t="shared" ref="D114:D120" si="8">E114-C114</f>
        <v>5000000</v>
      </c>
      <c r="E114" s="29">
        <v>12142728</v>
      </c>
      <c r="F114" s="29">
        <v>12142728</v>
      </c>
      <c r="G114" s="29">
        <f t="shared" ref="G114:G120" si="9">F114</f>
        <v>12142728</v>
      </c>
      <c r="H114" s="18">
        <f t="shared" ref="H114:H120" si="10">E114-F114</f>
        <v>0</v>
      </c>
      <c r="I114" s="3"/>
    </row>
    <row r="115" spans="2:11" s="5" customFormat="1" x14ac:dyDescent="0.3">
      <c r="B115" s="28" t="s">
        <v>144</v>
      </c>
      <c r="C115" s="29">
        <v>0</v>
      </c>
      <c r="D115" s="30">
        <f t="shared" si="8"/>
        <v>12891144.380000001</v>
      </c>
      <c r="E115" s="29">
        <v>12891144.380000001</v>
      </c>
      <c r="F115" s="29">
        <v>0</v>
      </c>
      <c r="G115" s="29">
        <f t="shared" si="9"/>
        <v>0</v>
      </c>
      <c r="H115" s="18">
        <f t="shared" si="10"/>
        <v>12891144.380000001</v>
      </c>
      <c r="I115" s="3"/>
    </row>
    <row r="116" spans="2:11" s="5" customFormat="1" x14ac:dyDescent="0.3">
      <c r="B116" s="28" t="s">
        <v>85</v>
      </c>
      <c r="C116" s="29">
        <v>25819064</v>
      </c>
      <c r="D116" s="30">
        <f t="shared" si="8"/>
        <v>8027493.1499999985</v>
      </c>
      <c r="E116" s="29">
        <v>33846557.149999999</v>
      </c>
      <c r="F116" s="29">
        <v>29883966.420000002</v>
      </c>
      <c r="G116" s="29">
        <f t="shared" si="9"/>
        <v>29883966.420000002</v>
      </c>
      <c r="H116" s="18">
        <f t="shared" si="10"/>
        <v>3962590.7299999967</v>
      </c>
      <c r="I116" s="3"/>
    </row>
    <row r="117" spans="2:11" s="5" customFormat="1" x14ac:dyDescent="0.3">
      <c r="B117" s="28" t="s">
        <v>84</v>
      </c>
      <c r="C117" s="29">
        <v>1192515271</v>
      </c>
      <c r="D117" s="30">
        <f t="shared" si="8"/>
        <v>0</v>
      </c>
      <c r="E117" s="29">
        <v>1192515271.0000002</v>
      </c>
      <c r="F117" s="29">
        <v>1096535895.6800003</v>
      </c>
      <c r="G117" s="29">
        <f t="shared" si="9"/>
        <v>1096535895.6800003</v>
      </c>
      <c r="H117" s="18">
        <f t="shared" si="10"/>
        <v>95979375.319999933</v>
      </c>
      <c r="I117" s="3"/>
    </row>
    <row r="118" spans="2:11" s="5" customFormat="1" x14ac:dyDescent="0.3">
      <c r="B118" s="28" t="s">
        <v>83</v>
      </c>
      <c r="C118" s="29">
        <v>194913582</v>
      </c>
      <c r="D118" s="30">
        <f t="shared" si="8"/>
        <v>18398275.770000011</v>
      </c>
      <c r="E118" s="29">
        <v>213311857.77000001</v>
      </c>
      <c r="F118" s="29">
        <v>208542978.71000001</v>
      </c>
      <c r="G118" s="29">
        <f t="shared" si="9"/>
        <v>208542978.71000001</v>
      </c>
      <c r="H118" s="18">
        <f t="shared" si="10"/>
        <v>4768879.0600000024</v>
      </c>
      <c r="I118" s="3"/>
    </row>
    <row r="119" spans="2:11" s="5" customFormat="1" x14ac:dyDescent="0.3">
      <c r="B119" s="28" t="s">
        <v>82</v>
      </c>
      <c r="C119" s="29">
        <v>1027324955</v>
      </c>
      <c r="D119" s="30">
        <f t="shared" si="8"/>
        <v>21445551.350000024</v>
      </c>
      <c r="E119" s="29">
        <v>1048770506.35</v>
      </c>
      <c r="F119" s="29">
        <v>988313747.96000004</v>
      </c>
      <c r="G119" s="29">
        <f t="shared" si="9"/>
        <v>988313747.96000004</v>
      </c>
      <c r="H119" s="18">
        <f t="shared" si="10"/>
        <v>60456758.389999986</v>
      </c>
      <c r="I119" s="3"/>
    </row>
    <row r="120" spans="2:11" s="5" customFormat="1" x14ac:dyDescent="0.3">
      <c r="B120" s="28" t="s">
        <v>81</v>
      </c>
      <c r="C120" s="29">
        <v>1208446722</v>
      </c>
      <c r="D120" s="30">
        <f t="shared" si="8"/>
        <v>427182964</v>
      </c>
      <c r="E120" s="29">
        <v>1635629686</v>
      </c>
      <c r="F120" s="29">
        <v>1612961214.9400001</v>
      </c>
      <c r="G120" s="29">
        <f t="shared" si="9"/>
        <v>1612961214.9400001</v>
      </c>
      <c r="H120" s="18">
        <f t="shared" si="10"/>
        <v>22668471.059999943</v>
      </c>
      <c r="I120" s="3"/>
    </row>
    <row r="121" spans="2:11" s="5" customFormat="1" ht="8.1" customHeight="1" x14ac:dyDescent="0.3">
      <c r="B121" s="33"/>
      <c r="C121" s="4"/>
      <c r="D121" s="4"/>
      <c r="E121" s="6"/>
      <c r="F121" s="4"/>
      <c r="G121" s="4"/>
      <c r="H121" s="4"/>
      <c r="I121" s="3"/>
    </row>
    <row r="122" spans="2:11" s="5" customFormat="1" ht="19.649999999999999" customHeight="1" x14ac:dyDescent="0.3">
      <c r="B122" s="34" t="s">
        <v>77</v>
      </c>
      <c r="C122" s="6">
        <f>SUM(C11:C120)</f>
        <v>217671627416</v>
      </c>
      <c r="D122" s="35">
        <f>E122-C122</f>
        <v>16611531464.01001</v>
      </c>
      <c r="E122" s="6">
        <f>SUM(E11:E120)</f>
        <v>234283158880.01001</v>
      </c>
      <c r="F122" s="6">
        <f>SUM(F11:F120)</f>
        <v>197077238463.48004</v>
      </c>
      <c r="G122" s="6">
        <f>SUM(G11:G120)</f>
        <v>197077238463.48004</v>
      </c>
      <c r="H122" s="6">
        <f>E122-F122</f>
        <v>37205920416.529968</v>
      </c>
      <c r="I122" s="3"/>
    </row>
    <row r="123" spans="2:11" ht="16.2" thickBot="1" x14ac:dyDescent="0.35">
      <c r="B123" s="14"/>
      <c r="C123" s="14"/>
      <c r="D123" s="14"/>
      <c r="E123" s="7"/>
      <c r="F123" s="7"/>
      <c r="G123" s="7"/>
      <c r="H123" s="7"/>
    </row>
    <row r="124" spans="2:11" ht="16.2" thickTop="1" x14ac:dyDescent="0.3">
      <c r="B124" s="51" t="s">
        <v>121</v>
      </c>
      <c r="C124" s="49"/>
      <c r="D124" s="49"/>
      <c r="E124" s="46"/>
      <c r="F124" s="46"/>
      <c r="G124" s="46"/>
      <c r="H124" s="46"/>
      <c r="I124" s="26"/>
      <c r="J124" s="27"/>
      <c r="K124" s="27"/>
    </row>
    <row r="125" spans="2:11" x14ac:dyDescent="0.3">
      <c r="B125" s="51" t="s">
        <v>128</v>
      </c>
      <c r="C125" s="46"/>
      <c r="D125" s="46"/>
      <c r="E125" s="46"/>
      <c r="F125" s="46"/>
      <c r="G125" s="46"/>
      <c r="H125" s="46"/>
      <c r="I125" s="46"/>
      <c r="J125" s="46"/>
      <c r="K125" s="46"/>
    </row>
    <row r="126" spans="2:11" x14ac:dyDescent="0.3">
      <c r="B126" s="45" t="s">
        <v>125</v>
      </c>
      <c r="C126" s="46"/>
      <c r="D126" s="46"/>
      <c r="E126" s="46"/>
      <c r="F126" s="46"/>
      <c r="G126" s="46"/>
      <c r="H126" s="46"/>
      <c r="I126" s="46"/>
      <c r="J126" s="27"/>
      <c r="K126" s="27"/>
    </row>
    <row r="127" spans="2:11" ht="14.4" customHeight="1" x14ac:dyDescent="0.3">
      <c r="B127" s="48" t="s">
        <v>122</v>
      </c>
      <c r="C127" s="48"/>
      <c r="D127" s="48"/>
      <c r="E127" s="48"/>
      <c r="F127" s="48"/>
      <c r="G127" s="48"/>
      <c r="H127" s="48"/>
      <c r="I127" s="26"/>
      <c r="J127" s="27"/>
      <c r="K127" s="27"/>
    </row>
    <row r="128" spans="2:11" ht="14.4" customHeight="1" x14ac:dyDescent="0.3">
      <c r="B128" s="49" t="s">
        <v>123</v>
      </c>
      <c r="C128" s="49"/>
      <c r="D128" s="49"/>
      <c r="E128" s="46"/>
      <c r="F128" s="46"/>
      <c r="G128" s="46"/>
      <c r="H128" s="46"/>
      <c r="I128" s="26"/>
      <c r="J128" s="27"/>
      <c r="K128" s="27"/>
    </row>
    <row r="129" spans="2:11" ht="14.4" customHeight="1" x14ac:dyDescent="0.3">
      <c r="B129" s="46" t="s">
        <v>124</v>
      </c>
      <c r="C129" s="46"/>
      <c r="D129" s="46"/>
      <c r="E129" s="46"/>
      <c r="F129" s="46"/>
      <c r="G129" s="46"/>
      <c r="H129" s="46"/>
      <c r="I129" s="26"/>
      <c r="J129" s="27"/>
      <c r="K129" s="27"/>
    </row>
    <row r="132" spans="2:11" x14ac:dyDescent="0.3">
      <c r="C132" s="9"/>
    </row>
  </sheetData>
  <mergeCells count="14">
    <mergeCell ref="B126:I126"/>
    <mergeCell ref="C7:G7"/>
    <mergeCell ref="H7:H8"/>
    <mergeCell ref="B129:H129"/>
    <mergeCell ref="B127:H127"/>
    <mergeCell ref="B128:H128"/>
    <mergeCell ref="B7:B9"/>
    <mergeCell ref="B124:H124"/>
    <mergeCell ref="B125:K125"/>
    <mergeCell ref="B2:H2"/>
    <mergeCell ref="B3:H3"/>
    <mergeCell ref="B4:H4"/>
    <mergeCell ref="B5:H5"/>
    <mergeCell ref="B6:H6"/>
  </mergeCells>
  <printOptions horizontalCentered="1"/>
  <pageMargins left="0.24" right="0.23622047244094491" top="0.99" bottom="0.59055118110236227" header="0.31496062992125984" footer="0.31496062992125984"/>
  <pageSetup scale="57" fitToHeight="0" orientation="portrait" r:id="rId1"/>
  <headerFooter scaleWithDoc="0">
    <oddHeader>&amp;L&amp;G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60BFD-B296-4E15-AA0B-84D098C0CCA0}">
  <sheetPr>
    <tabColor rgb="FF00B050"/>
    <pageSetUpPr fitToPage="1"/>
  </sheetPr>
  <dimension ref="B1:K28"/>
  <sheetViews>
    <sheetView showGridLines="0" tabSelected="1" view="pageBreakPreview" topLeftCell="B1" zoomScaleNormal="85" zoomScaleSheetLayoutView="100" workbookViewId="0">
      <selection activeCell="C72" sqref="C72:D72"/>
    </sheetView>
  </sheetViews>
  <sheetFormatPr baseColWidth="10" defaultColWidth="11.5546875" defaultRowHeight="15.6" x14ac:dyDescent="0.3"/>
  <cols>
    <col min="1" max="1" width="1" style="1" customWidth="1"/>
    <col min="2" max="2" width="58.109375" style="1" customWidth="1"/>
    <col min="3" max="8" width="19.88671875" style="1" customWidth="1"/>
    <col min="9" max="9" width="1.88671875" style="1" customWidth="1"/>
    <col min="10" max="16384" width="11.5546875" style="1"/>
  </cols>
  <sheetData>
    <row r="1" spans="2:9" ht="6.6" customHeight="1" x14ac:dyDescent="0.3"/>
    <row r="2" spans="2:9" ht="15" customHeight="1" x14ac:dyDescent="0.3">
      <c r="B2" s="36" t="s">
        <v>20</v>
      </c>
      <c r="C2" s="37"/>
      <c r="D2" s="37"/>
      <c r="E2" s="37"/>
      <c r="F2" s="37"/>
      <c r="G2" s="37"/>
      <c r="H2" s="38"/>
    </row>
    <row r="3" spans="2:9" ht="15" customHeight="1" x14ac:dyDescent="0.3">
      <c r="B3" s="39" t="s">
        <v>15</v>
      </c>
      <c r="C3" s="40"/>
      <c r="D3" s="40"/>
      <c r="E3" s="40"/>
      <c r="F3" s="40"/>
      <c r="G3" s="40"/>
      <c r="H3" s="41"/>
    </row>
    <row r="4" spans="2:9" ht="15" customHeight="1" x14ac:dyDescent="0.3">
      <c r="B4" s="39" t="s">
        <v>63</v>
      </c>
      <c r="C4" s="40"/>
      <c r="D4" s="40"/>
      <c r="E4" s="40"/>
      <c r="F4" s="40"/>
      <c r="G4" s="40"/>
      <c r="H4" s="41"/>
    </row>
    <row r="5" spans="2:9" ht="15" customHeight="1" x14ac:dyDescent="0.3">
      <c r="B5" s="39" t="s">
        <v>141</v>
      </c>
      <c r="C5" s="40"/>
      <c r="D5" s="40"/>
      <c r="E5" s="40"/>
      <c r="F5" s="40"/>
      <c r="G5" s="40"/>
      <c r="H5" s="41"/>
    </row>
    <row r="6" spans="2:9" ht="15" customHeight="1" x14ac:dyDescent="0.3">
      <c r="B6" s="42" t="s">
        <v>32</v>
      </c>
      <c r="C6" s="43"/>
      <c r="D6" s="43"/>
      <c r="E6" s="43"/>
      <c r="F6" s="43"/>
      <c r="G6" s="43"/>
      <c r="H6" s="44"/>
    </row>
    <row r="7" spans="2:9" ht="15" customHeight="1" x14ac:dyDescent="0.3">
      <c r="B7" s="50" t="s">
        <v>1</v>
      </c>
      <c r="C7" s="47" t="s">
        <v>21</v>
      </c>
      <c r="D7" s="47"/>
      <c r="E7" s="47"/>
      <c r="F7" s="47"/>
      <c r="G7" s="47"/>
      <c r="H7" s="47" t="s">
        <v>35</v>
      </c>
    </row>
    <row r="8" spans="2:9" ht="30" customHeight="1" x14ac:dyDescent="0.3">
      <c r="B8" s="50"/>
      <c r="C8" s="12" t="s">
        <v>0</v>
      </c>
      <c r="D8" s="12" t="s">
        <v>16</v>
      </c>
      <c r="E8" s="12" t="s">
        <v>14</v>
      </c>
      <c r="F8" s="12" t="s">
        <v>34</v>
      </c>
      <c r="G8" s="12" t="s">
        <v>72</v>
      </c>
      <c r="H8" s="47"/>
    </row>
    <row r="9" spans="2:9" ht="15" customHeight="1" x14ac:dyDescent="0.3">
      <c r="B9" s="50"/>
      <c r="C9" s="20">
        <v>1</v>
      </c>
      <c r="D9" s="20">
        <v>2</v>
      </c>
      <c r="E9" s="12" t="s">
        <v>17</v>
      </c>
      <c r="F9" s="2">
        <v>4</v>
      </c>
      <c r="G9" s="2">
        <v>5</v>
      </c>
      <c r="H9" s="2" t="s">
        <v>33</v>
      </c>
    </row>
    <row r="10" spans="2:9" s="17" customFormat="1" ht="8.1" customHeight="1" x14ac:dyDescent="0.3"/>
    <row r="11" spans="2:9" s="17" customFormat="1" ht="24.9" customHeight="1" x14ac:dyDescent="0.3">
      <c r="B11" s="23" t="s">
        <v>73</v>
      </c>
      <c r="C11" s="19">
        <v>172762556845</v>
      </c>
      <c r="D11" s="18">
        <f>E11-C11</f>
        <v>6569472561.0003662</v>
      </c>
      <c r="E11" s="19">
        <v>179332029406.00037</v>
      </c>
      <c r="F11" s="19">
        <v>146137384576.96048</v>
      </c>
      <c r="G11" s="19">
        <f>F11</f>
        <v>146137384576.96048</v>
      </c>
      <c r="H11" s="19">
        <f>E11-F11</f>
        <v>33194644829.039886</v>
      </c>
    </row>
    <row r="12" spans="2:9" s="21" customFormat="1" ht="24.9" customHeight="1" x14ac:dyDescent="0.3">
      <c r="B12" s="23" t="s">
        <v>76</v>
      </c>
      <c r="C12" s="19">
        <v>2284149065</v>
      </c>
      <c r="D12" s="18">
        <f t="shared" ref="D12:D14" si="0">E12-C12</f>
        <v>0</v>
      </c>
      <c r="E12" s="19">
        <v>2284149065</v>
      </c>
      <c r="F12" s="19">
        <v>2284149065</v>
      </c>
      <c r="G12" s="19">
        <f>F12</f>
        <v>2284149065</v>
      </c>
      <c r="H12" s="19">
        <f>E12-F12</f>
        <v>0</v>
      </c>
    </row>
    <row r="13" spans="2:9" s="21" customFormat="1" ht="24.9" customHeight="1" x14ac:dyDescent="0.3">
      <c r="B13" s="23" t="s">
        <v>75</v>
      </c>
      <c r="C13" s="19">
        <v>6082208554</v>
      </c>
      <c r="D13" s="18">
        <f t="shared" si="0"/>
        <v>656457111.04000092</v>
      </c>
      <c r="E13" s="19">
        <v>6738665665.0400009</v>
      </c>
      <c r="F13" s="19">
        <v>6738665660.54</v>
      </c>
      <c r="G13" s="19">
        <f>F13</f>
        <v>6738665660.54</v>
      </c>
      <c r="H13" s="19">
        <f>E13-F13</f>
        <v>4.5000009536743164</v>
      </c>
    </row>
    <row r="14" spans="2:9" s="21" customFormat="1" ht="24.9" customHeight="1" x14ac:dyDescent="0.3">
      <c r="B14" s="23" t="s">
        <v>74</v>
      </c>
      <c r="C14" s="19">
        <v>4523231689</v>
      </c>
      <c r="D14" s="18">
        <f t="shared" si="0"/>
        <v>60390136.210000038</v>
      </c>
      <c r="E14" s="19">
        <v>4583621825.21</v>
      </c>
      <c r="F14" s="19">
        <v>4583547003.9099998</v>
      </c>
      <c r="G14" s="19">
        <f>F14</f>
        <v>4583547003.9099998</v>
      </c>
      <c r="H14" s="19">
        <f>E14-F14</f>
        <v>74821.300000190735</v>
      </c>
    </row>
    <row r="15" spans="2:9" s="21" customFormat="1" ht="8.1" customHeight="1" x14ac:dyDescent="0.3">
      <c r="B15" s="22"/>
      <c r="C15" s="19"/>
      <c r="D15" s="19"/>
      <c r="E15" s="19"/>
      <c r="F15" s="19"/>
      <c r="G15" s="19"/>
      <c r="H15" s="19"/>
    </row>
    <row r="16" spans="2:9" s="5" customFormat="1" ht="6.75" customHeight="1" x14ac:dyDescent="0.3">
      <c r="B16" s="11"/>
      <c r="C16" s="19"/>
      <c r="D16" s="18"/>
      <c r="E16" s="19"/>
      <c r="F16" s="19"/>
      <c r="G16" s="19"/>
      <c r="H16" s="18"/>
      <c r="I16" s="3"/>
    </row>
    <row r="17" spans="2:11" s="5" customFormat="1" ht="19.649999999999999" customHeight="1" x14ac:dyDescent="0.3">
      <c r="B17" s="17" t="s">
        <v>77</v>
      </c>
      <c r="C17" s="6">
        <f>SUM(C11:C16)</f>
        <v>185652146153</v>
      </c>
      <c r="D17" s="16">
        <v>-10754861724.920013</v>
      </c>
      <c r="E17" s="6">
        <f>SUM(E11:E16)</f>
        <v>192938465961.25037</v>
      </c>
      <c r="F17" s="6">
        <f>SUM(F11:F16)</f>
        <v>159743746306.41049</v>
      </c>
      <c r="G17" s="6">
        <f>SUM(G11:G16)</f>
        <v>159743746306.41049</v>
      </c>
      <c r="H17" s="6">
        <f>E17-F17</f>
        <v>33194719654.839874</v>
      </c>
      <c r="I17" s="3"/>
    </row>
    <row r="18" spans="2:11" ht="16.2" thickBot="1" x14ac:dyDescent="0.35">
      <c r="B18" s="14"/>
      <c r="C18" s="14"/>
      <c r="D18" s="14"/>
      <c r="E18" s="7"/>
      <c r="F18" s="7"/>
      <c r="G18" s="7"/>
      <c r="H18" s="7"/>
    </row>
    <row r="19" spans="2:11" ht="16.2" thickTop="1" x14ac:dyDescent="0.3">
      <c r="B19" s="51" t="s">
        <v>121</v>
      </c>
      <c r="C19" s="49"/>
      <c r="D19" s="49"/>
      <c r="E19" s="46"/>
      <c r="F19" s="46"/>
      <c r="G19" s="46"/>
      <c r="H19" s="46"/>
      <c r="I19" s="26"/>
      <c r="J19" s="27"/>
      <c r="K19" s="27"/>
    </row>
    <row r="20" spans="2:11" x14ac:dyDescent="0.3">
      <c r="B20" s="51" t="s">
        <v>128</v>
      </c>
      <c r="C20" s="46"/>
      <c r="D20" s="46"/>
      <c r="E20" s="46"/>
      <c r="F20" s="46"/>
      <c r="G20" s="46"/>
      <c r="H20" s="46"/>
      <c r="I20" s="46"/>
      <c r="J20" s="46"/>
      <c r="K20" s="46"/>
    </row>
    <row r="21" spans="2:11" x14ac:dyDescent="0.3">
      <c r="B21" s="45" t="s">
        <v>125</v>
      </c>
      <c r="C21" s="46"/>
      <c r="D21" s="46"/>
      <c r="E21" s="46"/>
      <c r="F21" s="46"/>
      <c r="G21" s="46"/>
      <c r="H21" s="46"/>
      <c r="I21" s="46"/>
      <c r="J21" s="27"/>
      <c r="K21" s="27"/>
    </row>
    <row r="22" spans="2:11" ht="14.4" customHeight="1" x14ac:dyDescent="0.3">
      <c r="B22" s="48" t="s">
        <v>122</v>
      </c>
      <c r="C22" s="48"/>
      <c r="D22" s="48"/>
      <c r="E22" s="48"/>
      <c r="F22" s="48"/>
      <c r="G22" s="48"/>
      <c r="H22" s="48"/>
      <c r="I22" s="26"/>
      <c r="J22" s="27"/>
      <c r="K22" s="27"/>
    </row>
    <row r="23" spans="2:11" ht="14.4" customHeight="1" x14ac:dyDescent="0.3">
      <c r="B23" s="49" t="s">
        <v>123</v>
      </c>
      <c r="C23" s="49"/>
      <c r="D23" s="49"/>
      <c r="E23" s="46"/>
      <c r="F23" s="46"/>
      <c r="G23" s="46"/>
      <c r="H23" s="46"/>
      <c r="I23" s="26"/>
      <c r="J23" s="27"/>
      <c r="K23" s="27"/>
    </row>
    <row r="24" spans="2:11" ht="14.4" customHeight="1" x14ac:dyDescent="0.3">
      <c r="B24" s="46" t="s">
        <v>126</v>
      </c>
      <c r="C24" s="46"/>
      <c r="D24" s="46"/>
      <c r="E24" s="46"/>
      <c r="F24" s="46"/>
      <c r="G24" s="46"/>
      <c r="H24" s="46"/>
      <c r="I24" s="26"/>
      <c r="J24" s="27"/>
      <c r="K24" s="27"/>
    </row>
    <row r="25" spans="2:11" x14ac:dyDescent="0.3">
      <c r="C25" s="8"/>
      <c r="D25" s="8"/>
      <c r="E25" s="8"/>
      <c r="F25" s="8"/>
      <c r="G25" s="8"/>
    </row>
    <row r="28" spans="2:11" x14ac:dyDescent="0.3">
      <c r="C28" s="9"/>
    </row>
  </sheetData>
  <mergeCells count="14">
    <mergeCell ref="B21:I21"/>
    <mergeCell ref="C7:G7"/>
    <mergeCell ref="H7:H8"/>
    <mergeCell ref="B24:H24"/>
    <mergeCell ref="B22:H22"/>
    <mergeCell ref="B23:H23"/>
    <mergeCell ref="B7:B9"/>
    <mergeCell ref="B19:H19"/>
    <mergeCell ref="B20:K20"/>
    <mergeCell ref="B2:H2"/>
    <mergeCell ref="B3:H3"/>
    <mergeCell ref="B4:H4"/>
    <mergeCell ref="B5:H5"/>
    <mergeCell ref="B6:H6"/>
  </mergeCells>
  <printOptions horizontalCentered="1"/>
  <pageMargins left="0.24" right="0.23622047244094491" top="0.99" bottom="0.59055118110236227" header="0.31496062992125984" footer="0.31496062992125984"/>
  <pageSetup scale="75" fitToHeight="0" orientation="landscape" r:id="rId1"/>
  <headerFooter scaleWithDoc="0">
    <oddHeader>&amp;L&amp;G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8D059-672B-4A2F-B288-C14C5892E3AE}">
  <sheetPr>
    <tabColor rgb="FF00B050"/>
    <pageSetUpPr fitToPage="1"/>
  </sheetPr>
  <dimension ref="B1:K30"/>
  <sheetViews>
    <sheetView showGridLines="0" tabSelected="1" view="pageBreakPreview" zoomScale="70" zoomScaleNormal="70" zoomScaleSheetLayoutView="70" workbookViewId="0">
      <selection activeCell="C72" sqref="C72:D72"/>
    </sheetView>
  </sheetViews>
  <sheetFormatPr baseColWidth="10" defaultColWidth="11.5546875" defaultRowHeight="15.6" x14ac:dyDescent="0.3"/>
  <cols>
    <col min="1" max="1" width="1" style="1" customWidth="1"/>
    <col min="2" max="2" width="58.109375" style="1" customWidth="1"/>
    <col min="3" max="8" width="19.88671875" style="1" customWidth="1"/>
    <col min="9" max="9" width="1.88671875" style="1" customWidth="1"/>
    <col min="10" max="16384" width="11.5546875" style="1"/>
  </cols>
  <sheetData>
    <row r="1" spans="2:9" ht="6.6" customHeight="1" x14ac:dyDescent="0.3"/>
    <row r="2" spans="2:9" ht="15" customHeight="1" x14ac:dyDescent="0.3">
      <c r="B2" s="36" t="s">
        <v>120</v>
      </c>
      <c r="C2" s="37"/>
      <c r="D2" s="37"/>
      <c r="E2" s="37"/>
      <c r="F2" s="37"/>
      <c r="G2" s="37"/>
      <c r="H2" s="38"/>
    </row>
    <row r="3" spans="2:9" ht="15" customHeight="1" x14ac:dyDescent="0.3">
      <c r="B3" s="39" t="s">
        <v>15</v>
      </c>
      <c r="C3" s="40"/>
      <c r="D3" s="40"/>
      <c r="E3" s="40"/>
      <c r="F3" s="40"/>
      <c r="G3" s="40"/>
      <c r="H3" s="41"/>
    </row>
    <row r="4" spans="2:9" ht="15" customHeight="1" x14ac:dyDescent="0.3">
      <c r="B4" s="39" t="s">
        <v>63</v>
      </c>
      <c r="C4" s="40"/>
      <c r="D4" s="40"/>
      <c r="E4" s="40"/>
      <c r="F4" s="40"/>
      <c r="G4" s="40"/>
      <c r="H4" s="41"/>
    </row>
    <row r="5" spans="2:9" ht="15" customHeight="1" x14ac:dyDescent="0.3">
      <c r="B5" s="39" t="s">
        <v>141</v>
      </c>
      <c r="C5" s="40"/>
      <c r="D5" s="40"/>
      <c r="E5" s="40"/>
      <c r="F5" s="40"/>
      <c r="G5" s="40"/>
      <c r="H5" s="41"/>
    </row>
    <row r="6" spans="2:9" ht="15" customHeight="1" x14ac:dyDescent="0.3">
      <c r="B6" s="42" t="s">
        <v>32</v>
      </c>
      <c r="C6" s="43"/>
      <c r="D6" s="43"/>
      <c r="E6" s="43"/>
      <c r="F6" s="43"/>
      <c r="G6" s="43"/>
      <c r="H6" s="44"/>
    </row>
    <row r="7" spans="2:9" ht="15" customHeight="1" x14ac:dyDescent="0.3">
      <c r="B7" s="50" t="s">
        <v>1</v>
      </c>
      <c r="C7" s="47" t="s">
        <v>21</v>
      </c>
      <c r="D7" s="47"/>
      <c r="E7" s="47"/>
      <c r="F7" s="47"/>
      <c r="G7" s="47"/>
      <c r="H7" s="47" t="s">
        <v>35</v>
      </c>
    </row>
    <row r="8" spans="2:9" ht="30" customHeight="1" x14ac:dyDescent="0.3">
      <c r="B8" s="50"/>
      <c r="C8" s="13" t="s">
        <v>0</v>
      </c>
      <c r="D8" s="13" t="s">
        <v>16</v>
      </c>
      <c r="E8" s="13" t="s">
        <v>14</v>
      </c>
      <c r="F8" s="13" t="s">
        <v>34</v>
      </c>
      <c r="G8" s="13" t="s">
        <v>72</v>
      </c>
      <c r="H8" s="47"/>
    </row>
    <row r="9" spans="2:9" ht="15" customHeight="1" x14ac:dyDescent="0.3">
      <c r="B9" s="50"/>
      <c r="C9" s="20">
        <v>1</v>
      </c>
      <c r="D9" s="20">
        <v>2</v>
      </c>
      <c r="E9" s="13" t="s">
        <v>17</v>
      </c>
      <c r="F9" s="2">
        <v>4</v>
      </c>
      <c r="G9" s="2">
        <v>5</v>
      </c>
      <c r="H9" s="2" t="s">
        <v>33</v>
      </c>
    </row>
    <row r="10" spans="2:9" s="17" customFormat="1" ht="8.1" customHeight="1" x14ac:dyDescent="0.3"/>
    <row r="11" spans="2:9" s="5" customFormat="1" ht="39.9" customHeight="1" x14ac:dyDescent="0.3">
      <c r="B11" s="10" t="s">
        <v>113</v>
      </c>
      <c r="C11" s="15">
        <v>30891114973</v>
      </c>
      <c r="D11" s="16">
        <f>E11-C11</f>
        <v>5091589644.0499802</v>
      </c>
      <c r="E11" s="15">
        <v>35982704617.04998</v>
      </c>
      <c r="F11" s="15">
        <v>31972272626</v>
      </c>
      <c r="G11" s="15">
        <f t="shared" ref="G11:G17" si="0">F11</f>
        <v>31972272626</v>
      </c>
      <c r="H11" s="15">
        <f>E11-F11</f>
        <v>4010431991.0499802</v>
      </c>
      <c r="I11" s="3"/>
    </row>
    <row r="12" spans="2:9" s="5" customFormat="1" ht="39.9" customHeight="1" x14ac:dyDescent="0.3">
      <c r="B12" s="10" t="s">
        <v>114</v>
      </c>
      <c r="C12" s="15">
        <v>1111832946</v>
      </c>
      <c r="D12" s="16">
        <f t="shared" ref="D12:D17" si="1">E12-C12</f>
        <v>4233622011.71</v>
      </c>
      <c r="E12" s="15">
        <v>5345454957.71</v>
      </c>
      <c r="F12" s="15">
        <v>5345454957.71</v>
      </c>
      <c r="G12" s="15">
        <f t="shared" si="0"/>
        <v>5345454957.71</v>
      </c>
      <c r="H12" s="15">
        <f t="shared" ref="H12:H17" si="2">E12-F12</f>
        <v>0</v>
      </c>
      <c r="I12" s="3"/>
    </row>
    <row r="13" spans="2:9" s="5" customFormat="1" ht="39.9" customHeight="1" x14ac:dyDescent="0.3">
      <c r="B13" s="10" t="s">
        <v>115</v>
      </c>
      <c r="C13" s="15">
        <v>16533344</v>
      </c>
      <c r="D13" s="16">
        <f t="shared" si="1"/>
        <v>0</v>
      </c>
      <c r="E13" s="15">
        <v>16533344</v>
      </c>
      <c r="F13" s="15">
        <v>15764573.359999999</v>
      </c>
      <c r="G13" s="15">
        <f t="shared" si="0"/>
        <v>15764573.359999999</v>
      </c>
      <c r="H13" s="15">
        <f t="shared" si="2"/>
        <v>768770.6400000006</v>
      </c>
      <c r="I13" s="3"/>
    </row>
    <row r="14" spans="2:9" s="5" customFormat="1" ht="39.9" customHeight="1" x14ac:dyDescent="0.3">
      <c r="B14" s="10" t="s">
        <v>116</v>
      </c>
      <c r="C14" s="15">
        <v>0</v>
      </c>
      <c r="D14" s="16">
        <f t="shared" si="1"/>
        <v>0</v>
      </c>
      <c r="E14" s="15">
        <v>0</v>
      </c>
      <c r="F14" s="15">
        <v>0</v>
      </c>
      <c r="G14" s="15">
        <f t="shared" si="0"/>
        <v>0</v>
      </c>
      <c r="H14" s="15">
        <f t="shared" si="2"/>
        <v>0</v>
      </c>
      <c r="I14" s="3"/>
    </row>
    <row r="15" spans="2:9" s="5" customFormat="1" ht="39.9" customHeight="1" x14ac:dyDescent="0.3">
      <c r="B15" s="10" t="s">
        <v>117</v>
      </c>
      <c r="C15" s="15">
        <v>0</v>
      </c>
      <c r="D15" s="16">
        <f t="shared" si="1"/>
        <v>0</v>
      </c>
      <c r="E15" s="15">
        <v>0</v>
      </c>
      <c r="F15" s="15">
        <v>0</v>
      </c>
      <c r="G15" s="15">
        <f t="shared" si="0"/>
        <v>0</v>
      </c>
      <c r="H15" s="15">
        <f t="shared" si="2"/>
        <v>0</v>
      </c>
      <c r="I15" s="3"/>
    </row>
    <row r="16" spans="2:9" s="5" customFormat="1" ht="39.9" customHeight="1" x14ac:dyDescent="0.3">
      <c r="B16" s="10" t="s">
        <v>118</v>
      </c>
      <c r="C16" s="15">
        <v>0</v>
      </c>
      <c r="D16" s="16">
        <f t="shared" si="1"/>
        <v>0</v>
      </c>
      <c r="E16" s="15">
        <v>0</v>
      </c>
      <c r="F16" s="15">
        <v>0</v>
      </c>
      <c r="G16" s="15">
        <f t="shared" si="0"/>
        <v>0</v>
      </c>
      <c r="H16" s="15">
        <f t="shared" si="2"/>
        <v>0</v>
      </c>
      <c r="I16" s="3"/>
    </row>
    <row r="17" spans="2:11" s="5" customFormat="1" ht="39.9" customHeight="1" x14ac:dyDescent="0.3">
      <c r="B17" s="10" t="s">
        <v>119</v>
      </c>
      <c r="C17" s="15">
        <v>0</v>
      </c>
      <c r="D17" s="16">
        <f t="shared" si="1"/>
        <v>0</v>
      </c>
      <c r="E17" s="15">
        <v>0</v>
      </c>
      <c r="F17" s="15">
        <v>0</v>
      </c>
      <c r="G17" s="15">
        <f t="shared" si="0"/>
        <v>0</v>
      </c>
      <c r="H17" s="15">
        <f t="shared" si="2"/>
        <v>0</v>
      </c>
      <c r="I17" s="3"/>
    </row>
    <row r="18" spans="2:11" s="5" customFormat="1" ht="8.1" customHeight="1" x14ac:dyDescent="0.3">
      <c r="B18" s="25"/>
      <c r="C18" s="4"/>
      <c r="D18" s="4"/>
      <c r="E18" s="6"/>
      <c r="F18" s="4"/>
      <c r="G18" s="4"/>
      <c r="H18" s="4"/>
      <c r="I18" s="3"/>
    </row>
    <row r="19" spans="2:11" s="5" customFormat="1" ht="20.100000000000001" customHeight="1" x14ac:dyDescent="0.3">
      <c r="B19" s="17" t="s">
        <v>77</v>
      </c>
      <c r="C19" s="6">
        <f>SUM(C11:C17)</f>
        <v>32019481263</v>
      </c>
      <c r="D19" s="16">
        <f>E19-C19</f>
        <v>9325211655.7599792</v>
      </c>
      <c r="E19" s="6">
        <f>SUM(E11:E17)</f>
        <v>41344692918.759979</v>
      </c>
      <c r="F19" s="6">
        <f>SUM(F11:F17)</f>
        <v>37333492157.07</v>
      </c>
      <c r="G19" s="6">
        <f>SUM(G11:G17)</f>
        <v>37333492157.07</v>
      </c>
      <c r="H19" s="6">
        <f>E19-F19</f>
        <v>4011200761.6899796</v>
      </c>
      <c r="I19" s="3"/>
    </row>
    <row r="20" spans="2:11" ht="16.2" thickBot="1" x14ac:dyDescent="0.35">
      <c r="B20" s="14"/>
      <c r="C20" s="14"/>
      <c r="D20" s="14"/>
      <c r="E20" s="7"/>
      <c r="F20" s="7"/>
      <c r="G20" s="7"/>
      <c r="H20" s="7"/>
    </row>
    <row r="21" spans="2:11" ht="16.2" thickTop="1" x14ac:dyDescent="0.3">
      <c r="B21" s="51" t="s">
        <v>121</v>
      </c>
      <c r="C21" s="49"/>
      <c r="D21" s="49"/>
      <c r="E21" s="46"/>
      <c r="F21" s="46"/>
      <c r="G21" s="46"/>
      <c r="H21" s="46"/>
      <c r="I21" s="26"/>
      <c r="J21" s="27"/>
      <c r="K21" s="27"/>
    </row>
    <row r="22" spans="2:11" x14ac:dyDescent="0.3">
      <c r="B22" s="51" t="s">
        <v>128</v>
      </c>
      <c r="C22" s="46"/>
      <c r="D22" s="46"/>
      <c r="E22" s="46"/>
      <c r="F22" s="46"/>
      <c r="G22" s="46"/>
      <c r="H22" s="46"/>
      <c r="I22" s="46"/>
      <c r="J22" s="46"/>
      <c r="K22" s="46"/>
    </row>
    <row r="23" spans="2:11" x14ac:dyDescent="0.3">
      <c r="B23" s="45" t="s">
        <v>125</v>
      </c>
      <c r="C23" s="46"/>
      <c r="D23" s="46"/>
      <c r="E23" s="46"/>
      <c r="F23" s="46"/>
      <c r="G23" s="46"/>
      <c r="H23" s="46"/>
      <c r="I23" s="46"/>
      <c r="J23" s="27"/>
      <c r="K23" s="27"/>
    </row>
    <row r="24" spans="2:11" ht="14.4" customHeight="1" x14ac:dyDescent="0.3">
      <c r="B24" s="48" t="s">
        <v>122</v>
      </c>
      <c r="C24" s="48"/>
      <c r="D24" s="48"/>
      <c r="E24" s="48"/>
      <c r="F24" s="48"/>
      <c r="G24" s="48"/>
      <c r="H24" s="48"/>
      <c r="I24" s="26"/>
      <c r="J24" s="27"/>
      <c r="K24" s="27"/>
    </row>
    <row r="25" spans="2:11" ht="14.4" customHeight="1" x14ac:dyDescent="0.3">
      <c r="B25" s="49" t="s">
        <v>123</v>
      </c>
      <c r="C25" s="49"/>
      <c r="D25" s="49"/>
      <c r="E25" s="46"/>
      <c r="F25" s="46"/>
      <c r="G25" s="46"/>
      <c r="H25" s="46"/>
      <c r="I25" s="26"/>
      <c r="J25" s="27"/>
      <c r="K25" s="27"/>
    </row>
    <row r="26" spans="2:11" ht="14.4" customHeight="1" x14ac:dyDescent="0.3">
      <c r="B26" s="46" t="s">
        <v>127</v>
      </c>
      <c r="C26" s="46"/>
      <c r="D26" s="46"/>
      <c r="E26" s="46"/>
      <c r="F26" s="46"/>
      <c r="G26" s="46"/>
      <c r="H26" s="46"/>
      <c r="I26" s="26"/>
      <c r="J26" s="27"/>
      <c r="K26" s="27"/>
    </row>
    <row r="27" spans="2:11" x14ac:dyDescent="0.3">
      <c r="C27" s="8"/>
      <c r="D27" s="8"/>
      <c r="E27" s="8"/>
      <c r="F27" s="8"/>
      <c r="G27" s="8"/>
    </row>
    <row r="30" spans="2:11" x14ac:dyDescent="0.3">
      <c r="C30" s="9"/>
    </row>
  </sheetData>
  <mergeCells count="14">
    <mergeCell ref="B2:H2"/>
    <mergeCell ref="B3:H3"/>
    <mergeCell ref="B4:H4"/>
    <mergeCell ref="B5:H5"/>
    <mergeCell ref="B6:H6"/>
    <mergeCell ref="B23:I23"/>
    <mergeCell ref="C7:G7"/>
    <mergeCell ref="H7:H8"/>
    <mergeCell ref="B26:H26"/>
    <mergeCell ref="B24:H24"/>
    <mergeCell ref="B25:H25"/>
    <mergeCell ref="B7:B9"/>
    <mergeCell ref="B21:H21"/>
    <mergeCell ref="B22:K22"/>
  </mergeCells>
  <printOptions horizontalCentered="1"/>
  <pageMargins left="0.24" right="0.23622047244094491" top="0.99" bottom="0.59055118110236227" header="0.31496062992125984" footer="0.31496062992125984"/>
  <pageSetup scale="75" fitToHeight="0" orientation="landscape" r:id="rId1"/>
  <headerFooter scaleWithDoc="0">
    <oddHeader>&amp;L&amp;G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Administrativa-1</vt:lpstr>
      <vt:lpstr>Administrativa-2</vt:lpstr>
      <vt:lpstr>Administrativa-3</vt:lpstr>
      <vt:lpstr>'Administrativa-1'!Área_de_impresión</vt:lpstr>
      <vt:lpstr>'Administrativa-2'!Área_de_impresión</vt:lpstr>
      <vt:lpstr>'Administrativa-3'!Área_de_impresión</vt:lpstr>
      <vt:lpstr>'Administrativa-1'!Títulos_a_imprimir</vt:lpstr>
      <vt:lpstr>'Administrativa-2'!Títulos_a_imprimir</vt:lpstr>
      <vt:lpstr>'Administrativa-3'!Títulos_a_imprimir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Ibarra del Río</dc:creator>
  <cp:lastModifiedBy>JUDY L</cp:lastModifiedBy>
  <cp:lastPrinted>2021-03-03T05:49:14Z</cp:lastPrinted>
  <dcterms:created xsi:type="dcterms:W3CDTF">2014-11-05T00:11:54Z</dcterms:created>
  <dcterms:modified xsi:type="dcterms:W3CDTF">2021-03-03T05:49:33Z</dcterms:modified>
</cp:coreProperties>
</file>