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9 Clasificaciones CONAC\2019\4 E-D 2019\"/>
    </mc:Choice>
  </mc:AlternateContent>
  <xr:revisionPtr revIDLastSave="0" documentId="13_ncr:1_{0EC7B16F-AF3C-49BB-87AD-72A52DFE3813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Programática'!$A$1:$I$46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<sst xmlns="http://schemas.openxmlformats.org/spreadsheetml/2006/main" count="49" uniqueCount="49">
  <si>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</si>
  <si>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</si>
  <si>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</si>
  <si>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</si>
  <si>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</si>
  <si>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</si>
  <si>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</si>
  <si>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</si>
  <si>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</si>
  <si>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</si>
  <si>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</si>
  <si>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</si>
  <si>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</si>
  <si>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</si>
  <si>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</si>
  <si>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</si>
  <si>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</si>
  <si>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</si>
  <si>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</si>
  <si>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</si>
  <si>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</si>
  <si>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</si>
  <si>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</si>
  <si>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</si>
  <si>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</si>
  <si>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</si>
  <si>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</si>
  <si>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</si>
  <si>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</si>
  <si>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</si>
  <si>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</si>
  <si>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</si>
  <si>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</si>
  <si>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</si>
  <si>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</si>
  <si>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</si>
  <si>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</si>
  <si>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</si>
  <si>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</si>
  <si>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</si>
  <si>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</si>
  <si>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</si>
  <si>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t>Pagado</t>
  </si>
  <si>
    <r>
      <rPr>
        <b/>
        <sz val="10"/>
        <rFont val="Source Sans Pro"/>
        <family val="2"/>
      </rPr>
      <t>Las cifras</t>
    </r>
    <r>
      <rPr>
        <sz val="1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</si>
  <si>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</si>
  <si>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</si>
  <si>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</si>
  <si>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Nota: Cifras Preliminares, las correspondientes al cierre del ejercicio se registrarán en el Informe de Cuenta Pública 2019.</t>
  </si>
  <si>
    <t>Enero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</si>
</sst>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theme="1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6"/>
  <sheetViews>
    <sheetView showGridLines="0" tabSelected="1" view="pageBreakPreview" topLeftCell="B6" zoomScaleNormal="130" zoomScaleSheetLayoutView="100" workbookViewId="0">
      <selection activeCell="F11" sqref="F11:G11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48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42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18737829816</v>
      </c>
      <c r="E9" s="12">
        <f t="shared" ref="E9:E37" si="0">F9-D9</f>
        <v>1011394655.579998</v>
      </c>
      <c r="F9" s="12">
        <f>SUM(F10:F11)</f>
        <v>19749224471.579998</v>
      </c>
      <c r="G9" s="12">
        <f t="shared" ref="G9:H9" si="1">SUM(G10:G11)</f>
        <v>17100058888.409996</v>
      </c>
      <c r="H9" s="12">
        <f t="shared" si="1"/>
        <v>17100058888.409996</v>
      </c>
      <c r="I9" s="12">
        <f>F9-G9</f>
        <v>2649165583.170002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8303037072</v>
      </c>
      <c r="E10" s="17">
        <f t="shared" si="0"/>
        <v>632330319.1799984</v>
      </c>
      <c r="F10" s="17">
        <v>8935367391.1799984</v>
      </c>
      <c r="G10" s="17">
        <v>8565933936.0100002</v>
      </c>
      <c r="H10" s="17">
        <f>G10</f>
        <v>8565933936.0100002</v>
      </c>
      <c r="I10" s="17">
        <f t="shared" ref="I10:I37" si="2">F10-G10</f>
        <v>369433455.16999817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10434792744</v>
      </c>
      <c r="E11" s="17">
        <f t="shared" si="0"/>
        <v>379064336.39999962</v>
      </c>
      <c r="F11" s="17">
        <v>10813857080.4</v>
      </c>
      <c r="G11" s="17">
        <v>8534124952.3999958</v>
      </c>
      <c r="H11" s="17">
        <f>G11</f>
        <v>8534124952.3999958</v>
      </c>
      <c r="I11" s="17">
        <f t="shared" si="2"/>
        <v>2279732128.0000038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21501399477</v>
      </c>
      <c r="E12" s="12">
        <f t="shared" si="0"/>
        <v>1972909674.9799957</v>
      </c>
      <c r="F12" s="12">
        <f>SUM(F13:F20)</f>
        <v>23474309151.979996</v>
      </c>
      <c r="G12" s="12">
        <f t="shared" ref="G12:H12" si="3">SUM(G13:G20)</f>
        <v>16270426782.779995</v>
      </c>
      <c r="H12" s="12">
        <f t="shared" si="3"/>
        <v>16270426782.779995</v>
      </c>
      <c r="I12" s="12">
        <f t="shared" si="2"/>
        <v>7203882369.2000008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9513408206</v>
      </c>
      <c r="E13" s="17">
        <f t="shared" si="0"/>
        <v>1592042919.5699978</v>
      </c>
      <c r="F13" s="17">
        <v>11105451125.569998</v>
      </c>
      <c r="G13" s="17">
        <v>8667776946.1499977</v>
      </c>
      <c r="H13" s="17">
        <f>G13</f>
        <v>8667776946.1499977</v>
      </c>
      <c r="I13" s="17">
        <f t="shared" si="2"/>
        <v>2437674179.4200001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0</v>
      </c>
      <c r="E14" s="17">
        <f t="shared" si="0"/>
        <v>0</v>
      </c>
      <c r="F14" s="17">
        <v>0</v>
      </c>
      <c r="G14" s="17">
        <v>0</v>
      </c>
      <c r="H14" s="17">
        <f t="shared" ref="H14:H37" si="4">G14</f>
        <v>0</v>
      </c>
      <c r="I14" s="17">
        <f t="shared" si="2"/>
        <v>0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0</v>
      </c>
      <c r="E15" s="17">
        <f t="shared" si="0"/>
        <v>0</v>
      </c>
      <c r="F15" s="17">
        <v>0</v>
      </c>
      <c r="G15" s="17">
        <v>0</v>
      </c>
      <c r="H15" s="17">
        <f t="shared" si="4"/>
        <v>0</v>
      </c>
      <c r="I15" s="17">
        <f t="shared" si="2"/>
        <v>0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450246085</v>
      </c>
      <c r="E16" s="17">
        <f t="shared" si="0"/>
        <v>-310395234.75</v>
      </c>
      <c r="F16" s="17">
        <v>139850850.25000003</v>
      </c>
      <c r="G16" s="17">
        <v>89719815.480000004</v>
      </c>
      <c r="H16" s="17">
        <f t="shared" si="4"/>
        <v>89719815.480000004</v>
      </c>
      <c r="I16" s="17">
        <f t="shared" si="2"/>
        <v>50131034.770000026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0</v>
      </c>
      <c r="E17" s="17">
        <f t="shared" si="0"/>
        <v>0</v>
      </c>
      <c r="F17" s="17">
        <v>0</v>
      </c>
      <c r="G17" s="17">
        <v>0</v>
      </c>
      <c r="H17" s="17">
        <f t="shared" si="4"/>
        <v>0</v>
      </c>
      <c r="I17" s="17">
        <f t="shared" si="2"/>
        <v>0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11537745186</v>
      </c>
      <c r="E20" s="17">
        <f t="shared" si="0"/>
        <v>691261990.15999985</v>
      </c>
      <c r="F20" s="17">
        <v>12229007176.16</v>
      </c>
      <c r="G20" s="17">
        <v>7512930021.1499968</v>
      </c>
      <c r="H20" s="17">
        <f t="shared" si="4"/>
        <v>7512930021.1499968</v>
      </c>
      <c r="I20" s="17">
        <f t="shared" si="2"/>
        <v>4716077155.0100031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0</v>
      </c>
      <c r="E21" s="12">
        <f t="shared" si="0"/>
        <v>0</v>
      </c>
      <c r="F21" s="12">
        <f t="shared" ref="F21:H21" si="5">SUM(F22:F24)</f>
        <v>0</v>
      </c>
      <c r="G21" s="12">
        <f t="shared" si="5"/>
        <v>0</v>
      </c>
      <c r="H21" s="12">
        <f t="shared" si="5"/>
        <v>0</v>
      </c>
      <c r="I21" s="12">
        <f t="shared" si="2"/>
        <v>0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0</v>
      </c>
      <c r="E22" s="17">
        <f t="shared" si="0"/>
        <v>0</v>
      </c>
      <c r="F22" s="17">
        <v>0</v>
      </c>
      <c r="G22" s="17">
        <v>0</v>
      </c>
      <c r="H22" s="17">
        <f t="shared" si="4"/>
        <v>0</v>
      </c>
      <c r="I22" s="17">
        <f t="shared" si="2"/>
        <v>0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0</v>
      </c>
      <c r="E23" s="17">
        <f t="shared" si="0"/>
        <v>0</v>
      </c>
      <c r="F23" s="17">
        <v>0</v>
      </c>
      <c r="G23" s="17">
        <v>0</v>
      </c>
      <c r="H23" s="17">
        <f t="shared" si="4"/>
        <v>0</v>
      </c>
      <c r="I23" s="17">
        <f t="shared" si="2"/>
        <v>0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0</v>
      </c>
      <c r="E25" s="12">
        <f t="shared" si="0"/>
        <v>0</v>
      </c>
      <c r="F25" s="12">
        <f>SUM(F26:F27)</f>
        <v>0</v>
      </c>
      <c r="G25" s="12">
        <f t="shared" ref="G25" si="6">SUM(G26:G27)</f>
        <v>0</v>
      </c>
      <c r="H25" s="12">
        <f t="shared" si="4"/>
        <v>0</v>
      </c>
      <c r="I25" s="12">
        <f t="shared" si="2"/>
        <v>0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0</v>
      </c>
      <c r="E27" s="17">
        <f t="shared" si="0"/>
        <v>0</v>
      </c>
      <c r="F27" s="17">
        <v>0</v>
      </c>
      <c r="G27" s="17">
        <v>0</v>
      </c>
      <c r="H27" s="17">
        <f t="shared" si="4"/>
        <v>0</v>
      </c>
      <c r="I27" s="17">
        <f t="shared" si="2"/>
        <v>0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4"/>
        <v>0</v>
      </c>
      <c r="I36" s="12">
        <f t="shared" si="2"/>
        <v>0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40239229293</v>
      </c>
      <c r="E39" s="12">
        <f>F39-D39</f>
        <v>2984304330.5599976</v>
      </c>
      <c r="F39" s="12">
        <f>F9+F12+F21+F25+F28+F33+F35+F36+F37</f>
        <v>43223533623.559998</v>
      </c>
      <c r="G39" s="12">
        <f t="shared" ref="G39:H39" si="9">G9+G12+G21+G25+G28+G33+G35+G36+G37</f>
        <v>33370485671.189991</v>
      </c>
      <c r="H39" s="12">
        <f t="shared" si="9"/>
        <v>33370485671.189991</v>
      </c>
      <c r="I39" s="12">
        <f>F39-G39</f>
        <v>9853047952.3700066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47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41" t="s">
        <v>43</v>
      </c>
      <c r="C43" s="42"/>
      <c r="D43" s="42"/>
      <c r="E43" s="42"/>
      <c r="F43" s="42"/>
      <c r="G43" s="42"/>
      <c r="H43" s="42"/>
      <c r="I43" s="42"/>
      <c r="J43" s="42"/>
      <c r="K43" s="42"/>
    </row>
    <row r="44" spans="2:14" x14ac:dyDescent="0.25">
      <c r="B44" s="26" t="s">
        <v>44</v>
      </c>
      <c r="C44" s="26"/>
      <c r="D44" s="26"/>
      <c r="E44" s="26"/>
      <c r="F44" s="26"/>
      <c r="G44" s="26"/>
      <c r="H44" s="26"/>
      <c r="I44" s="26"/>
      <c r="J44" s="22"/>
      <c r="K44" s="22"/>
    </row>
    <row r="45" spans="2:14" x14ac:dyDescent="0.25">
      <c r="B45" s="25" t="s">
        <v>45</v>
      </c>
      <c r="C45" s="25"/>
      <c r="D45" s="25"/>
      <c r="E45" s="25"/>
      <c r="F45" s="24"/>
      <c r="G45" s="24"/>
      <c r="H45" s="24"/>
      <c r="I45" s="24"/>
      <c r="J45" s="23"/>
      <c r="K45" s="23"/>
    </row>
    <row r="46" spans="2:14" x14ac:dyDescent="0.25">
      <c r="B46" s="24" t="s">
        <v>46</v>
      </c>
      <c r="C46" s="24"/>
      <c r="D46" s="24"/>
      <c r="E46" s="24"/>
      <c r="F46" s="24"/>
      <c r="G46" s="24"/>
      <c r="H46" s="24"/>
      <c r="I46" s="24"/>
      <c r="J46" s="23"/>
      <c r="K46" s="23"/>
    </row>
  </sheetData>
  <mergeCells count="12">
    <mergeCell ref="B46:I46"/>
    <mergeCell ref="B45:I45"/>
    <mergeCell ref="B44:I44"/>
    <mergeCell ref="B1:I1"/>
    <mergeCell ref="B2:I2"/>
    <mergeCell ref="B3:I3"/>
    <mergeCell ref="B4:I4"/>
    <mergeCell ref="B5:B7"/>
    <mergeCell ref="B42:K42"/>
    <mergeCell ref="D5:H5"/>
    <mergeCell ref="I5:I6"/>
    <mergeCell ref="B43:K43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2021-03-03T02:46:47Z</cp:lastPrinted>
  <dcterms:created xsi:type="dcterms:W3CDTF">2015-12-07T22:37:00Z</dcterms:created>
  <dcterms:modified xsi:type="dcterms:W3CDTF">2021-03-03T03:37:48Z</dcterms:modified>
</cp:coreProperties>
</file>