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FCDMX\9 Clasificaciones CONAC\2019\4 E-D 2019\"/>
    </mc:Choice>
  </mc:AlternateContent>
  <xr:revisionPtr revIDLastSave="0" documentId="13_ncr:1_{0EC7B16F-AF3C-49BB-87AD-72A52DFE3813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Categoría Programática" sheetId="1" r:id="rId1"/>
  </sheets>
  <definedNames>
    <definedName name="_xlnm.Print_Area" localSheetId="0">'Categoría Programática'!$A$1:$I$46</definedName>
  </definedNames>
  <calcPr calcId="191029"/>
</workbook>
</file>

<file path=xl/calcChain.xml><?xml version="1.0" encoding="utf-8"?>
<calcChain xmlns="http://schemas.openxmlformats.org/spreadsheetml/2006/main">
  <c r="G21" i="1" l="1"/>
  <c r="F21" i="1"/>
  <c r="H14" i="1" l="1"/>
  <c r="H15" i="1"/>
  <c r="H16" i="1"/>
  <c r="H17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H21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<sst xmlns="http://schemas.openxmlformats.org/spreadsheetml/2006/main" count="49" uniqueCount="49">
  <si>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</si>
  <si>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</si>
  <si>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</si>
  <si>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</si>
  <si>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</si>
  <si>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</si>
  <si>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</si>
  <si>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</si>
  <si>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</si>
  <si>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</si>
  <si>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</si>
  <si>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</si>
  <si>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</si>
  <si>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</si>
  <si>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</si>
  <si>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</si>
  <si>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</si>
  <si>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</si>
  <si>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</si>
  <si>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</si>
  <si>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</si>
  <si>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</si>
  <si>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</si>
  <si>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</si>
  <si>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</si>
  <si>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</si>
  <si>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</si>
  <si>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</si>
  <si>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</si>
  <si>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</si>
  <si>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</si>
  <si>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</si>
  <si>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</si>
  <si>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</si>
  <si>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</si>
  <si>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</si>
  <si>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</si>
  <si>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</si>
  <si>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</si>
  <si>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</si>
  <si>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</si>
  <si>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</si>
  <si>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t>Pagado</t>
  </si>
  <si>
    <r>
      <rPr>
        <b/>
        <sz val="10"/>
        <rFont val="Source Sans Pro"/>
        <family val="2"/>
      </rPr>
      <t>Las cifras</t>
    </r>
    <r>
      <rPr>
        <sz val="1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</si>
  <si>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</si>
  <si>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</si>
  <si>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theme="1"/>
        <rFont val="Source Sans Pro"/>
        <family val="2"/>
      </rPr>
      <t>El monto</t>
    </r>
    <r>
      <rPr>
        <sz val="10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</si>
  <si>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Nota: Cifras Preliminares, las correspondientes al cierre del ejercicio se registrarán en el Informe de Cuenta Pública 2019.</t>
  </si>
  <si>
    <t>Enero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</si>
</sst>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  <font>
      <sz val="10"/>
      <color theme="1"/>
      <name val="Source Sans Pro"/>
      <family val="2"/>
    </font>
    <font>
      <sz val="10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theme="1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6"/>
  <sheetViews>
    <sheetView showGridLines="0" tabSelected="1" view="pageBreakPreview" topLeftCell="B6" zoomScaleNormal="130" zoomScaleSheetLayoutView="100" workbookViewId="0">
      <selection activeCell="F11" sqref="F11:G11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8" width="19.42578125" style="1" customWidth="1"/>
    <col min="9" max="9" width="17.85546875" style="1" bestFit="1" customWidth="1"/>
    <col min="10" max="10" width="1.85546875" style="1" customWidth="1"/>
    <col min="11" max="11" width="12" style="1" bestFit="1" customWidth="1"/>
    <col min="12" max="12" width="11.5703125" style="1"/>
    <col min="13" max="13" width="11.5703125" style="1" bestFit="1" customWidth="1"/>
    <col min="14" max="16384" width="11.5703125" style="1"/>
  </cols>
  <sheetData>
    <row r="1" spans="2:14" x14ac:dyDescent="0.25">
      <c r="B1" s="27" t="s">
        <v>36</v>
      </c>
      <c r="C1" s="28"/>
      <c r="D1" s="28"/>
      <c r="E1" s="28"/>
      <c r="F1" s="28"/>
      <c r="G1" s="28"/>
      <c r="H1" s="28"/>
      <c r="I1" s="29"/>
    </row>
    <row r="2" spans="2:14" x14ac:dyDescent="0.25">
      <c r="B2" s="30" t="s">
        <v>35</v>
      </c>
      <c r="C2" s="31"/>
      <c r="D2" s="31"/>
      <c r="E2" s="31"/>
      <c r="F2" s="31"/>
      <c r="G2" s="31"/>
      <c r="H2" s="31"/>
      <c r="I2" s="32"/>
    </row>
    <row r="3" spans="2:14" x14ac:dyDescent="0.25">
      <c r="B3" s="30" t="s">
        <v>48</v>
      </c>
      <c r="C3" s="31"/>
      <c r="D3" s="31"/>
      <c r="E3" s="31"/>
      <c r="F3" s="31"/>
      <c r="G3" s="31"/>
      <c r="H3" s="31"/>
      <c r="I3" s="32"/>
    </row>
    <row r="4" spans="2:14" x14ac:dyDescent="0.25">
      <c r="B4" s="33" t="s">
        <v>38</v>
      </c>
      <c r="C4" s="31"/>
      <c r="D4" s="34"/>
      <c r="E4" s="34"/>
      <c r="F4" s="34"/>
      <c r="G4" s="34"/>
      <c r="H4" s="34"/>
      <c r="I4" s="35"/>
    </row>
    <row r="5" spans="2:14" x14ac:dyDescent="0.25">
      <c r="B5" s="36" t="s">
        <v>34</v>
      </c>
      <c r="C5" s="2"/>
      <c r="D5" s="39" t="s">
        <v>37</v>
      </c>
      <c r="E5" s="40"/>
      <c r="F5" s="40"/>
      <c r="G5" s="40"/>
      <c r="H5" s="40"/>
      <c r="I5" s="40" t="s">
        <v>40</v>
      </c>
    </row>
    <row r="6" spans="2:14" ht="31.5" x14ac:dyDescent="0.25">
      <c r="B6" s="36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42</v>
      </c>
      <c r="I6" s="40"/>
    </row>
    <row r="7" spans="2:14" x14ac:dyDescent="0.25">
      <c r="B7" s="36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25"/>
    <row r="9" spans="2:14" s="14" customFormat="1" ht="31.5" x14ac:dyDescent="0.25">
      <c r="B9" s="11" t="s">
        <v>29</v>
      </c>
      <c r="C9" s="11"/>
      <c r="D9" s="12">
        <f>SUM(D10:D11)</f>
        <v>18737829816</v>
      </c>
      <c r="E9" s="12">
        <f t="shared" ref="E9:E37" si="0">F9-D9</f>
        <v>1011394655.579998</v>
      </c>
      <c r="F9" s="12">
        <f>SUM(F10:F11)</f>
        <v>19749224471.579998</v>
      </c>
      <c r="G9" s="12">
        <f t="shared" ref="G9:H9" si="1">SUM(G10:G11)</f>
        <v>17100058888.409996</v>
      </c>
      <c r="H9" s="12">
        <f t="shared" si="1"/>
        <v>17100058888.409996</v>
      </c>
      <c r="I9" s="12">
        <f>F9-G9</f>
        <v>2649165583.170002</v>
      </c>
      <c r="J9" s="13"/>
      <c r="K9" s="13"/>
      <c r="L9" s="13"/>
      <c r="M9" s="13"/>
      <c r="N9" s="13"/>
    </row>
    <row r="10" spans="2:14" x14ac:dyDescent="0.25">
      <c r="B10" s="15" t="s">
        <v>28</v>
      </c>
      <c r="C10" s="16"/>
      <c r="D10" s="17">
        <v>8303037072</v>
      </c>
      <c r="E10" s="17">
        <f t="shared" si="0"/>
        <v>632330319.1799984</v>
      </c>
      <c r="F10" s="17">
        <v>8935367391.1799984</v>
      </c>
      <c r="G10" s="17">
        <v>8565933936.0100002</v>
      </c>
      <c r="H10" s="17">
        <f>G10</f>
        <v>8565933936.0100002</v>
      </c>
      <c r="I10" s="17">
        <f t="shared" ref="I10:I37" si="2">F10-G10</f>
        <v>369433455.16999817</v>
      </c>
      <c r="J10" s="13"/>
      <c r="K10" s="18"/>
      <c r="L10" s="13"/>
      <c r="M10" s="18"/>
      <c r="N10" s="13"/>
    </row>
    <row r="11" spans="2:14" x14ac:dyDescent="0.25">
      <c r="B11" s="15" t="s">
        <v>27</v>
      </c>
      <c r="C11" s="16"/>
      <c r="D11" s="17">
        <v>10434792744</v>
      </c>
      <c r="E11" s="17">
        <f t="shared" si="0"/>
        <v>379064336.39999962</v>
      </c>
      <c r="F11" s="17">
        <v>10813857080.4</v>
      </c>
      <c r="G11" s="17">
        <v>8534124952.3999958</v>
      </c>
      <c r="H11" s="17">
        <f>G11</f>
        <v>8534124952.3999958</v>
      </c>
      <c r="I11" s="17">
        <f t="shared" si="2"/>
        <v>2279732128.0000038</v>
      </c>
      <c r="J11" s="13"/>
      <c r="K11" s="18"/>
      <c r="L11" s="13"/>
      <c r="M11" s="18"/>
      <c r="N11" s="13"/>
    </row>
    <row r="12" spans="2:14" s="14" customFormat="1" x14ac:dyDescent="0.25">
      <c r="B12" s="11" t="s">
        <v>26</v>
      </c>
      <c r="C12" s="11"/>
      <c r="D12" s="12">
        <f>SUM(D13:D20)</f>
        <v>21501399477</v>
      </c>
      <c r="E12" s="12">
        <f t="shared" si="0"/>
        <v>1972909674.9799957</v>
      </c>
      <c r="F12" s="12">
        <f>SUM(F13:F20)</f>
        <v>23474309151.979996</v>
      </c>
      <c r="G12" s="12">
        <f t="shared" ref="G12:H12" si="3">SUM(G13:G20)</f>
        <v>16270426782.779995</v>
      </c>
      <c r="H12" s="12">
        <f t="shared" si="3"/>
        <v>16270426782.779995</v>
      </c>
      <c r="I12" s="12">
        <f t="shared" si="2"/>
        <v>7203882369.2000008</v>
      </c>
      <c r="J12" s="13"/>
      <c r="K12" s="13"/>
      <c r="L12" s="13"/>
      <c r="M12" s="13"/>
      <c r="N12" s="13"/>
    </row>
    <row r="13" spans="2:14" x14ac:dyDescent="0.25">
      <c r="B13" s="15" t="s">
        <v>25</v>
      </c>
      <c r="C13" s="16"/>
      <c r="D13" s="17">
        <v>9513408206</v>
      </c>
      <c r="E13" s="17">
        <f t="shared" si="0"/>
        <v>1592042919.5699978</v>
      </c>
      <c r="F13" s="17">
        <v>11105451125.569998</v>
      </c>
      <c r="G13" s="17">
        <v>8667776946.1499977</v>
      </c>
      <c r="H13" s="17">
        <f>G13</f>
        <v>8667776946.1499977</v>
      </c>
      <c r="I13" s="17">
        <f t="shared" si="2"/>
        <v>2437674179.4200001</v>
      </c>
      <c r="J13" s="13"/>
      <c r="K13" s="18"/>
      <c r="L13" s="13"/>
      <c r="M13" s="18"/>
      <c r="N13" s="13"/>
    </row>
    <row r="14" spans="2:14" x14ac:dyDescent="0.25">
      <c r="B14" s="15" t="s">
        <v>24</v>
      </c>
      <c r="C14" s="16"/>
      <c r="D14" s="17">
        <v>0</v>
      </c>
      <c r="E14" s="17">
        <f t="shared" si="0"/>
        <v>0</v>
      </c>
      <c r="F14" s="17">
        <v>0</v>
      </c>
      <c r="G14" s="17">
        <v>0</v>
      </c>
      <c r="H14" s="17">
        <f t="shared" ref="H14:H37" si="4">G14</f>
        <v>0</v>
      </c>
      <c r="I14" s="17">
        <f t="shared" si="2"/>
        <v>0</v>
      </c>
      <c r="J14" s="13"/>
      <c r="K14" s="18"/>
      <c r="L14" s="13"/>
      <c r="M14" s="18"/>
      <c r="N14" s="13"/>
    </row>
    <row r="15" spans="2:14" ht="31.5" x14ac:dyDescent="0.25">
      <c r="B15" s="15" t="s">
        <v>23</v>
      </c>
      <c r="C15" s="16"/>
      <c r="D15" s="17">
        <v>0</v>
      </c>
      <c r="E15" s="17">
        <f t="shared" si="0"/>
        <v>0</v>
      </c>
      <c r="F15" s="17">
        <v>0</v>
      </c>
      <c r="G15" s="17">
        <v>0</v>
      </c>
      <c r="H15" s="17">
        <f t="shared" si="4"/>
        <v>0</v>
      </c>
      <c r="I15" s="17">
        <f t="shared" si="2"/>
        <v>0</v>
      </c>
      <c r="J15" s="13"/>
      <c r="K15" s="18"/>
      <c r="L15" s="13"/>
      <c r="M15" s="18"/>
      <c r="N15" s="13"/>
    </row>
    <row r="16" spans="2:14" x14ac:dyDescent="0.25">
      <c r="B16" s="15" t="s">
        <v>22</v>
      </c>
      <c r="C16" s="16"/>
      <c r="D16" s="17">
        <v>450246085</v>
      </c>
      <c r="E16" s="17">
        <f t="shared" si="0"/>
        <v>-310395234.75</v>
      </c>
      <c r="F16" s="17">
        <v>139850850.25000003</v>
      </c>
      <c r="G16" s="17">
        <v>89719815.480000004</v>
      </c>
      <c r="H16" s="17">
        <f t="shared" si="4"/>
        <v>89719815.480000004</v>
      </c>
      <c r="I16" s="17">
        <f t="shared" si="2"/>
        <v>50131034.770000026</v>
      </c>
      <c r="J16" s="13"/>
      <c r="K16" s="18"/>
      <c r="L16" s="13"/>
      <c r="M16" s="18"/>
      <c r="N16" s="13"/>
    </row>
    <row r="17" spans="2:14" x14ac:dyDescent="0.25">
      <c r="B17" s="15" t="s">
        <v>21</v>
      </c>
      <c r="C17" s="16"/>
      <c r="D17" s="17">
        <v>0</v>
      </c>
      <c r="E17" s="17">
        <f t="shared" si="0"/>
        <v>0</v>
      </c>
      <c r="F17" s="17">
        <v>0</v>
      </c>
      <c r="G17" s="17">
        <v>0</v>
      </c>
      <c r="H17" s="17">
        <f t="shared" si="4"/>
        <v>0</v>
      </c>
      <c r="I17" s="17">
        <f t="shared" si="2"/>
        <v>0</v>
      </c>
      <c r="J17" s="13"/>
      <c r="K17" s="18"/>
      <c r="L17" s="13"/>
      <c r="M17" s="18"/>
      <c r="N17" s="13"/>
    </row>
    <row r="18" spans="2:14" ht="31.5" x14ac:dyDescent="0.25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25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25">
      <c r="B20" s="15" t="s">
        <v>18</v>
      </c>
      <c r="C20" s="16"/>
      <c r="D20" s="17">
        <v>11537745186</v>
      </c>
      <c r="E20" s="17">
        <f t="shared" si="0"/>
        <v>691261990.15999985</v>
      </c>
      <c r="F20" s="17">
        <v>12229007176.16</v>
      </c>
      <c r="G20" s="17">
        <v>7512930021.1499968</v>
      </c>
      <c r="H20" s="17">
        <f t="shared" si="4"/>
        <v>7512930021.1499968</v>
      </c>
      <c r="I20" s="17">
        <f t="shared" si="2"/>
        <v>4716077155.0100031</v>
      </c>
      <c r="J20" s="13"/>
      <c r="K20" s="18"/>
      <c r="L20" s="13"/>
      <c r="M20" s="18"/>
      <c r="N20" s="13"/>
    </row>
    <row r="21" spans="2:14" s="14" customFormat="1" x14ac:dyDescent="0.25">
      <c r="B21" s="11" t="s">
        <v>17</v>
      </c>
      <c r="C21" s="11"/>
      <c r="D21" s="12">
        <f>SUM(D22:D24)</f>
        <v>0</v>
      </c>
      <c r="E21" s="12">
        <f t="shared" si="0"/>
        <v>0</v>
      </c>
      <c r="F21" s="12">
        <f t="shared" ref="F21:H21" si="5">SUM(F22:F24)</f>
        <v>0</v>
      </c>
      <c r="G21" s="12">
        <f t="shared" si="5"/>
        <v>0</v>
      </c>
      <c r="H21" s="12">
        <f t="shared" si="5"/>
        <v>0</v>
      </c>
      <c r="I21" s="12">
        <f t="shared" si="2"/>
        <v>0</v>
      </c>
      <c r="J21" s="13"/>
      <c r="K21" s="13"/>
      <c r="L21" s="13"/>
      <c r="M21" s="13"/>
      <c r="N21" s="13"/>
    </row>
    <row r="22" spans="2:14" ht="31.5" x14ac:dyDescent="0.25">
      <c r="B22" s="15" t="s">
        <v>16</v>
      </c>
      <c r="C22" s="16"/>
      <c r="D22" s="17">
        <v>0</v>
      </c>
      <c r="E22" s="17">
        <f t="shared" si="0"/>
        <v>0</v>
      </c>
      <c r="F22" s="17">
        <v>0</v>
      </c>
      <c r="G22" s="17">
        <v>0</v>
      </c>
      <c r="H22" s="17">
        <f t="shared" si="4"/>
        <v>0</v>
      </c>
      <c r="I22" s="17">
        <f t="shared" si="2"/>
        <v>0</v>
      </c>
      <c r="J22" s="13"/>
      <c r="K22" s="18"/>
      <c r="L22" s="13"/>
      <c r="M22" s="18"/>
      <c r="N22" s="13"/>
    </row>
    <row r="23" spans="2:14" ht="31.5" x14ac:dyDescent="0.25">
      <c r="B23" s="15" t="s">
        <v>15</v>
      </c>
      <c r="C23" s="16"/>
      <c r="D23" s="17">
        <v>0</v>
      </c>
      <c r="E23" s="17">
        <f t="shared" si="0"/>
        <v>0</v>
      </c>
      <c r="F23" s="17">
        <v>0</v>
      </c>
      <c r="G23" s="17">
        <v>0</v>
      </c>
      <c r="H23" s="17">
        <f t="shared" si="4"/>
        <v>0</v>
      </c>
      <c r="I23" s="17">
        <f t="shared" si="2"/>
        <v>0</v>
      </c>
      <c r="J23" s="13"/>
      <c r="K23" s="18"/>
      <c r="L23" s="13"/>
      <c r="M23" s="18"/>
      <c r="N23" s="13"/>
    </row>
    <row r="24" spans="2:14" x14ac:dyDescent="0.25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25">
      <c r="B25" s="11" t="s">
        <v>13</v>
      </c>
      <c r="C25" s="11"/>
      <c r="D25" s="12">
        <f>SUM(D26:D27)</f>
        <v>0</v>
      </c>
      <c r="E25" s="12">
        <f t="shared" si="0"/>
        <v>0</v>
      </c>
      <c r="F25" s="12">
        <f>SUM(F26:F27)</f>
        <v>0</v>
      </c>
      <c r="G25" s="12">
        <f t="shared" ref="G25" si="6">SUM(G26:G27)</f>
        <v>0</v>
      </c>
      <c r="H25" s="12">
        <f t="shared" si="4"/>
        <v>0</v>
      </c>
      <c r="I25" s="12">
        <f t="shared" si="2"/>
        <v>0</v>
      </c>
      <c r="J25" s="13"/>
      <c r="K25" s="13"/>
      <c r="L25" s="13"/>
      <c r="M25" s="13"/>
      <c r="N25" s="13"/>
    </row>
    <row r="26" spans="2:14" ht="31.5" x14ac:dyDescent="0.25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25">
      <c r="B27" s="15" t="s">
        <v>11</v>
      </c>
      <c r="C27" s="16"/>
      <c r="D27" s="17">
        <v>0</v>
      </c>
      <c r="E27" s="17">
        <f t="shared" si="0"/>
        <v>0</v>
      </c>
      <c r="F27" s="17">
        <v>0</v>
      </c>
      <c r="G27" s="17">
        <v>0</v>
      </c>
      <c r="H27" s="17">
        <f t="shared" si="4"/>
        <v>0</v>
      </c>
      <c r="I27" s="17">
        <f t="shared" si="2"/>
        <v>0</v>
      </c>
      <c r="J27" s="13"/>
      <c r="K27" s="18"/>
      <c r="L27" s="13"/>
      <c r="M27" s="18"/>
      <c r="N27" s="13"/>
    </row>
    <row r="28" spans="2:14" s="14" customFormat="1" x14ac:dyDescent="0.25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25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25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25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5" x14ac:dyDescent="0.25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5" x14ac:dyDescent="0.25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25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5" x14ac:dyDescent="0.25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5" x14ac:dyDescent="0.25">
      <c r="B36" s="11" t="s">
        <v>2</v>
      </c>
      <c r="C36" s="11"/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4"/>
        <v>0</v>
      </c>
      <c r="I36" s="12">
        <f t="shared" si="2"/>
        <v>0</v>
      </c>
      <c r="J36" s="13"/>
      <c r="K36" s="13"/>
      <c r="L36" s="13"/>
      <c r="M36" s="13"/>
      <c r="N36" s="13"/>
    </row>
    <row r="37" spans="2:14" s="14" customFormat="1" x14ac:dyDescent="0.25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25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25">
      <c r="B39" s="10" t="s">
        <v>0</v>
      </c>
      <c r="C39" s="11"/>
      <c r="D39" s="12">
        <f>D9+D12+D21+D25+D28+D33+D35+D36+D37</f>
        <v>40239229293</v>
      </c>
      <c r="E39" s="12">
        <f>F39-D39</f>
        <v>2984304330.5599976</v>
      </c>
      <c r="F39" s="12">
        <f>F9+F12+F21+F25+F28+F33+F35+F36+F37</f>
        <v>43223533623.559998</v>
      </c>
      <c r="G39" s="12">
        <f t="shared" ref="G39:H39" si="9">G9+G12+G21+G25+G28+G33+G35+G36+G37</f>
        <v>33370485671.189991</v>
      </c>
      <c r="H39" s="12">
        <f t="shared" si="9"/>
        <v>33370485671.189991</v>
      </c>
      <c r="I39" s="12">
        <f>F39-G39</f>
        <v>9853047952.3700066</v>
      </c>
      <c r="J39" s="13"/>
      <c r="K39" s="13"/>
      <c r="L39" s="13"/>
      <c r="M39" s="13"/>
      <c r="N39" s="13"/>
    </row>
    <row r="40" spans="2:14" x14ac:dyDescent="0.25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5" thickBot="1" x14ac:dyDescent="0.3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thickTop="1" x14ac:dyDescent="0.25">
      <c r="B42" s="37" t="s">
        <v>47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2:14" x14ac:dyDescent="0.25">
      <c r="B43" s="41" t="s">
        <v>43</v>
      </c>
      <c r="C43" s="42"/>
      <c r="D43" s="42"/>
      <c r="E43" s="42"/>
      <c r="F43" s="42"/>
      <c r="G43" s="42"/>
      <c r="H43" s="42"/>
      <c r="I43" s="42"/>
      <c r="J43" s="42"/>
      <c r="K43" s="42"/>
    </row>
    <row r="44" spans="2:14" x14ac:dyDescent="0.25">
      <c r="B44" s="26" t="s">
        <v>44</v>
      </c>
      <c r="C44" s="26"/>
      <c r="D44" s="26"/>
      <c r="E44" s="26"/>
      <c r="F44" s="26"/>
      <c r="G44" s="26"/>
      <c r="H44" s="26"/>
      <c r="I44" s="26"/>
      <c r="J44" s="22"/>
      <c r="K44" s="22"/>
    </row>
    <row r="45" spans="2:14" x14ac:dyDescent="0.25">
      <c r="B45" s="25" t="s">
        <v>45</v>
      </c>
      <c r="C45" s="25"/>
      <c r="D45" s="25"/>
      <c r="E45" s="25"/>
      <c r="F45" s="24"/>
      <c r="G45" s="24"/>
      <c r="H45" s="24"/>
      <c r="I45" s="24"/>
      <c r="J45" s="23"/>
      <c r="K45" s="23"/>
    </row>
    <row r="46" spans="2:14" x14ac:dyDescent="0.25">
      <c r="B46" s="24" t="s">
        <v>46</v>
      </c>
      <c r="C46" s="24"/>
      <c r="D46" s="24"/>
      <c r="E46" s="24"/>
      <c r="F46" s="24"/>
      <c r="G46" s="24"/>
      <c r="H46" s="24"/>
      <c r="I46" s="24"/>
      <c r="J46" s="23"/>
      <c r="K46" s="23"/>
    </row>
  </sheetData>
  <mergeCells count="12">
    <mergeCell ref="B46:I46"/>
    <mergeCell ref="B45:I45"/>
    <mergeCell ref="B44:I44"/>
    <mergeCell ref="B1:I1"/>
    <mergeCell ref="B2:I2"/>
    <mergeCell ref="B3:I3"/>
    <mergeCell ref="B4:I4"/>
    <mergeCell ref="B5:B7"/>
    <mergeCell ref="B42:K42"/>
    <mergeCell ref="D5:H5"/>
    <mergeCell ref="I5:I6"/>
    <mergeCell ref="B43:K43"/>
  </mergeCells>
  <printOptions horizontalCentered="1"/>
  <pageMargins left="0.39370078740157483" right="0.27559055118110237" top="0.96" bottom="0.51181102362204722" header="0.31496062992125984" footer="0.31496062992125984"/>
  <pageSetup paperSize="32767" scale="58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2021-03-03T02:46:47Z</cp:lastPrinted>
  <dcterms:created xsi:type="dcterms:W3CDTF">2015-12-07T22:37:00Z</dcterms:created>
  <dcterms:modified xsi:type="dcterms:W3CDTF">2021-03-03T03:37:48Z</dcterms:modified>
</cp:coreProperties>
</file>