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udit\Downloads\2020_clasificaciones\2020\1 E-M 2020\"/>
    </mc:Choice>
  </mc:AlternateContent>
  <xr:revisionPtr revIDLastSave="0" documentId="13_ncr:1_{E2EC40C8-E3F8-487E-82CA-038761EAF9E1}" xr6:coauthVersionLast="46" xr6:coauthVersionMax="46" xr10:uidLastSave="{00000000-0000-0000-0000-000000000000}"/>
  <bookViews>
    <workbookView xWindow="24" yWindow="624" windowWidth="23016" windowHeight="12336" xr2:uid="{00000000-000D-0000-FFFF-FFFF00000000}"/>
  </bookViews>
  <sheets>
    <sheet name="Funcional" sheetId="1" r:id="rId1"/>
  </sheets>
  <externalReferences>
    <externalReference r:id="rId2"/>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Funcional!$A$1:$H$50</definedName>
    <definedName name="CAPIT" localSheetId="0">#REF!</definedName>
    <definedName name="CAPIT">#REF!</definedName>
    <definedName name="CENPAR" localSheetId="0">#REF!</definedName>
    <definedName name="CENPAR">#REF!</definedName>
    <definedName name="datos">OFFSET([1]datos!$A$1,0,0,COUNTA([1]datos!$A$1:$A$65536),23)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[1]cats!$A$1:$B$9</definedName>
    <definedName name="LABEL">[1]INICIO!$AY$5:$AZ$97</definedName>
    <definedName name="label1g">[1]INICIO!$AA$19</definedName>
    <definedName name="label1S">[1]INICIO!$AA$22</definedName>
    <definedName name="label2g">[1]INICIO!$AA$20</definedName>
    <definedName name="label2S">[1]INICIO!$AA$23</definedName>
    <definedName name="Líneadeacción" localSheetId="0">[1]INICIO!#REF!</definedName>
    <definedName name="Líneadeacción">[1]INICIO!#REF!</definedName>
    <definedName name="lista_ai">[1]INICIO!$AO$55:$AO$96</definedName>
    <definedName name="lista_deleg">[1]INICIO!$AR$34:$AR$49</definedName>
    <definedName name="lista_eppa">[1]INICIO!$AR$55:$AS$149</definedName>
    <definedName name="LISTA_UR">[1]INICIO!$Y$4:$Z$93</definedName>
    <definedName name="MAPPEGS" localSheetId="0">[1]INICIO!#REF!</definedName>
    <definedName name="MAPPEGS">[1]INICIO!#REF!</definedName>
    <definedName name="MODIF" localSheetId="0">#REF!</definedName>
    <definedName name="MODIF">#REF!</definedName>
    <definedName name="MSG_ERROR1">[1]INICIO!$AA$11</definedName>
    <definedName name="MSG_ERROR2">[1]INICIO!$AA$12</definedName>
    <definedName name="OPCION2" localSheetId="0">[1]INICIO!#REF!</definedName>
    <definedName name="OPCION2">[1]INICIO!#REF!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[1]grafx!$A$34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 r="F37" i="1"/>
  <c r="E37" i="1"/>
  <c r="D39" i="1"/>
  <c r="D40" i="1"/>
  <c r="D41" i="1"/>
  <c r="C37" i="1"/>
  <c r="D37" i="1" s="1"/>
  <c r="H41" i="1"/>
  <c r="G41" i="1"/>
  <c r="H40" i="1"/>
  <c r="G40" i="1"/>
  <c r="H33" i="1"/>
  <c r="G33" i="1"/>
  <c r="D33" i="1"/>
  <c r="H31" i="1"/>
  <c r="G31" i="1"/>
  <c r="D31" i="1"/>
  <c r="H30" i="1"/>
  <c r="G30" i="1"/>
  <c r="D30" i="1"/>
  <c r="H16" i="1"/>
  <c r="D16" i="1"/>
  <c r="H14" i="1"/>
  <c r="D14" i="1"/>
  <c r="H11" i="1"/>
  <c r="H12" i="1"/>
  <c r="H13" i="1"/>
  <c r="H15" i="1"/>
  <c r="H17" i="1"/>
  <c r="H18" i="1"/>
  <c r="H20" i="1"/>
  <c r="H21" i="1"/>
  <c r="H22" i="1"/>
  <c r="H23" i="1"/>
  <c r="H24" i="1"/>
  <c r="H25" i="1"/>
  <c r="H26" i="1"/>
  <c r="H28" i="1"/>
  <c r="H29" i="1"/>
  <c r="H32" i="1"/>
  <c r="H34" i="1"/>
  <c r="H35" i="1"/>
  <c r="H36" i="1"/>
  <c r="H38" i="1"/>
  <c r="H39" i="1"/>
  <c r="G11" i="1"/>
  <c r="G12" i="1"/>
  <c r="G13" i="1"/>
  <c r="G15" i="1"/>
  <c r="G17" i="1"/>
  <c r="G18" i="1"/>
  <c r="G20" i="1"/>
  <c r="G21" i="1"/>
  <c r="G22" i="1"/>
  <c r="G23" i="1"/>
  <c r="G24" i="1"/>
  <c r="G25" i="1"/>
  <c r="G26" i="1"/>
  <c r="G28" i="1"/>
  <c r="G29" i="1"/>
  <c r="G32" i="1"/>
  <c r="G34" i="1"/>
  <c r="G35" i="1"/>
  <c r="G36" i="1"/>
  <c r="G38" i="1"/>
  <c r="G39" i="1"/>
  <c r="F27" i="1" l="1"/>
  <c r="F19" i="1"/>
  <c r="F10" i="1"/>
  <c r="G27" i="1" l="1"/>
  <c r="G10" i="1"/>
  <c r="F43" i="1"/>
  <c r="G19" i="1"/>
  <c r="D29" i="1"/>
  <c r="D32" i="1"/>
  <c r="D34" i="1"/>
  <c r="D35" i="1"/>
  <c r="D36" i="1"/>
  <c r="D21" i="1"/>
  <c r="D22" i="1"/>
  <c r="D23" i="1"/>
  <c r="D24" i="1"/>
  <c r="D25" i="1"/>
  <c r="D26" i="1"/>
  <c r="D12" i="1"/>
  <c r="D13" i="1"/>
  <c r="D15" i="1"/>
  <c r="D17" i="1"/>
  <c r="D18" i="1"/>
  <c r="G43" i="1" l="1"/>
  <c r="C10" i="1"/>
  <c r="E10" i="1"/>
  <c r="H10" i="1" s="1"/>
  <c r="D11" i="1"/>
  <c r="C19" i="1"/>
  <c r="E19" i="1"/>
  <c r="H19" i="1" s="1"/>
  <c r="D20" i="1"/>
  <c r="C27" i="1"/>
  <c r="E27" i="1"/>
  <c r="H27" i="1" s="1"/>
  <c r="D28" i="1"/>
  <c r="H37" i="1"/>
  <c r="D38" i="1"/>
  <c r="D19" i="1" l="1"/>
  <c r="D10" i="1"/>
  <c r="C43" i="1"/>
  <c r="E43" i="1"/>
  <c r="H43" i="1" s="1"/>
  <c r="D27" i="1"/>
  <c r="D43" i="1" l="1"/>
</calcChain>
</file>

<file path=xl/sharedStrings.xml><?xml version="1.0" encoding="utf-8"?>
<sst xmlns="http://schemas.openxmlformats.org/spreadsheetml/2006/main" count="52" uniqueCount="52">
  <si>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</si>
  <si>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</si>
  <si>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</si>
  <si>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</si>
  <si>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</si>
  <si>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</si>
  <si>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</si>
  <si>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</si>
  <si>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</si>
  <si>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</si>
  <si>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</si>
  <si>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</si>
  <si>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</si>
  <si>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</si>
  <si>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</si>
  <si>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</si>
  <si>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</si>
  <si>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</si>
  <si>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</si>
  <si>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</si>
  <si>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</si>
  <si>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</si>
  <si>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</si>
  <si>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</si>
  <si>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</si>
  <si>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</si>
  <si>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</si>
  <si>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</si>
  <si>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r>
      <rPr>
        <b/>
        <sz val="12"/>
        <rFont val="Source Sans Pro"/>
        <family val="2"/>
      </rPr>
      <t xml:space="preserve">Nota: </t>
    </r>
    <r>
      <rPr>
        <sz val="12"/>
        <rFont val="Source Sans Pro"/>
        <family val="2"/>
      </rPr>
      <t xml:space="preserve">Las cifras pueden variar por efecto de redondeo. </t>
    </r>
  </si>
  <si>
    <r>
      <rPr>
        <b/>
        <sz val="12"/>
        <color rgb="FF000000"/>
        <rFont val="Source Sans Pro"/>
        <family val="2"/>
      </rPr>
      <t xml:space="preserve">Las cifras </t>
    </r>
    <r>
      <rPr>
        <sz val="12"/>
        <color rgb="FF000000"/>
        <rFont val="Source Sans Pro"/>
        <family val="2"/>
      </rPr>
      <t>entre paréntesis indican variaciones negativas.</t>
    </r>
  </si>
  <si>
    <r>
      <t>Fuente:</t>
    </r>
    <r>
      <rPr>
        <sz val="12"/>
        <color indexed="8"/>
        <rFont val="Source Sans Pro"/>
        <family val="2"/>
      </rPr>
      <t xml:space="preserve"> Secretaría de Administración y Finanzas</t>
    </r>
  </si>
  <si>
    <r>
      <t>*</t>
    </r>
    <r>
      <rPr>
        <b/>
        <sz val="12"/>
        <color theme="1"/>
        <rFont val="Source Sans Pro"/>
        <family val="2"/>
      </rPr>
      <t>El monto</t>
    </r>
    <r>
      <rPr>
        <sz val="12"/>
        <color theme="1"/>
        <rFont val="Source Sans Pro"/>
        <family val="2"/>
      </rPr>
      <t xml:space="preserve"> presupuestal incluye las transferencias realizadas a los Órganos de Gobierno y Autónomos, así como al Sector Paraestatal No Financiero.</t>
    </r>
  </si>
  <si>
    <t>Enero - Marzo 2020</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</si>
  <si>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</si>
  <si>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</si>
  <si>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</si>
  <si>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</si>
  <si>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</si>
  <si>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</si>
  <si>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</si>
  <si>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</si>
  <si>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</si>
  <si>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</si>
  <si>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</si>
  <si>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Relaciones Exteriores</t>
  </si>
  <si>
    <t>Seguridad Nacional</t>
  </si>
  <si>
    <t>Combustibles y Energía</t>
  </si>
  <si>
    <t>Minería, Manofacturas y Construcción</t>
  </si>
  <si>
    <t>Comunicaciones</t>
  </si>
  <si>
    <t>Saneamiento del Sistema Financiero</t>
  </si>
  <si>
    <t>Adeudos de Ejercicios Fiscales Anteriores</t>
  </si>
  <si>
    <t>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</si>
</sst>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5"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sz val="12"/>
      <color rgb="FF000000"/>
      <name val="Source Sans Pro"/>
      <family val="2"/>
    </font>
    <font>
      <b/>
      <sz val="12"/>
      <color rgb="FF000000"/>
      <name val="Source Sans Pro"/>
      <family val="2"/>
    </font>
    <font>
      <sz val="12"/>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6" fillId="0" borderId="0" xfId="0" applyFont="1" applyAlignment="1">
      <alignment horizontal="justify" vertical="center" wrapText="1"/>
    </xf>
    <xf numFmtId="0" fontId="6" fillId="0" borderId="0" xfId="0" applyFont="1" applyAlignment="1">
      <alignment horizontal="left" vertical="center" wrapText="1" indent="1"/>
    </xf>
    <xf numFmtId="167" fontId="6" fillId="0" borderId="0" xfId="0" applyNumberFormat="1" applyFont="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0" borderId="0" xfId="0" applyFont="1" applyAlignment="1">
      <alignment horizontal="justify" vertical="center" wrapText="1"/>
    </xf>
    <xf numFmtId="0" fontId="6" fillId="0" borderId="0" xfId="0" applyFont="1" applyAlignment="1">
      <alignment horizontal="justify" vertical="center" wrapText="1"/>
    </xf>
    <xf numFmtId="0" fontId="12"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1"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EPCGI"/>
      <sheetName val="Resumen"/>
      <sheetName val="Prog PAR"/>
      <sheetName val="Viv"/>
      <sheetName val="Educ Salud y AS"/>
      <sheetName val="cat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efreshError="1">
        <row r="1">
          <cell r="A1" t="str">
            <v>s</v>
          </cell>
        </row>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row r="1">
          <cell r="A1" t="str">
            <v>s</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26">
        <row r="16">
          <cell r="G16">
            <v>27818.41810554999</v>
          </cell>
        </row>
      </sheetData>
      <sheetData sheetId="27" refreshError="1"/>
      <sheetData sheetId="28" refreshError="1"/>
      <sheetData sheetId="29"/>
      <sheetData sheetId="30" refreshError="1"/>
      <sheetData sheetId="31" refreshError="1"/>
      <sheetData sheetId="32" refreshError="1"/>
      <sheetData sheetId="33">
        <row r="34">
          <cell r="A34" t="str">
            <v>ENERO-DICIEMBRE 2012</v>
          </cell>
        </row>
      </sheetData>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0"/>
  <sheetViews>
    <sheetView showGridLines="0" tabSelected="1" view="pageBreakPreview" zoomScale="85" zoomScaleNormal="85" zoomScaleSheetLayoutView="85" workbookViewId="0">
      <selection activeCell="G16" sqref="G16"/>
    </sheetView>
  </sheetViews>
  <sheetFormatPr baseColWidth="10" defaultColWidth="11.5546875" defaultRowHeight="15.6" x14ac:dyDescent="0.3"/>
  <cols>
    <col min="1" max="1" width="61.5546875" style="1" customWidth="1"/>
    <col min="2" max="2" width="1.88671875" style="1" customWidth="1"/>
    <col min="3" max="3" width="22.6640625" style="1" customWidth="1"/>
    <col min="4" max="5" width="21.33203125" style="1" customWidth="1"/>
    <col min="6" max="6" width="18" style="1" customWidth="1"/>
    <col min="7" max="7" width="21.44140625" style="1" customWidth="1"/>
    <col min="8" max="8" width="18.6640625" style="1" customWidth="1"/>
    <col min="9" max="9" width="1.88671875" style="1" customWidth="1"/>
    <col min="10" max="10" width="12" style="1" bestFit="1" customWidth="1"/>
    <col min="11" max="11" width="14.5546875" style="1" bestFit="1" customWidth="1"/>
    <col min="12" max="12" width="14.88671875" style="1" bestFit="1" customWidth="1"/>
    <col min="13" max="13" width="14.5546875" style="1" bestFit="1" customWidth="1"/>
    <col min="14" max="16384" width="11.5546875" style="1"/>
  </cols>
  <sheetData>
    <row r="1" spans="1:13" x14ac:dyDescent="0.3">
      <c r="A1" s="34" t="s">
        <v>21</v>
      </c>
      <c r="B1" s="35"/>
      <c r="C1" s="35"/>
      <c r="D1" s="35"/>
      <c r="E1" s="35"/>
      <c r="F1" s="35"/>
      <c r="G1" s="35"/>
      <c r="H1" s="36"/>
    </row>
    <row r="2" spans="1:13" x14ac:dyDescent="0.3">
      <c r="A2" s="37" t="s">
        <v>20</v>
      </c>
      <c r="B2" s="38"/>
      <c r="C2" s="38"/>
      <c r="D2" s="38"/>
      <c r="E2" s="38"/>
      <c r="F2" s="38"/>
      <c r="G2" s="38"/>
      <c r="H2" s="39"/>
    </row>
    <row r="3" spans="1:13" x14ac:dyDescent="0.3">
      <c r="A3" s="37" t="s">
        <v>23</v>
      </c>
      <c r="B3" s="38"/>
      <c r="C3" s="38"/>
      <c r="D3" s="38"/>
      <c r="E3" s="38"/>
      <c r="F3" s="38"/>
      <c r="G3" s="38"/>
      <c r="H3" s="39"/>
    </row>
    <row r="4" spans="1:13" x14ac:dyDescent="0.3">
      <c r="A4" s="37" t="s">
        <v>32</v>
      </c>
      <c r="B4" s="38"/>
      <c r="C4" s="38"/>
      <c r="D4" s="38"/>
      <c r="E4" s="38"/>
      <c r="F4" s="38"/>
      <c r="G4" s="38"/>
      <c r="H4" s="39"/>
    </row>
    <row r="5" spans="1:13" x14ac:dyDescent="0.3">
      <c r="A5" s="40" t="s">
        <v>24</v>
      </c>
      <c r="B5" s="38"/>
      <c r="C5" s="41"/>
      <c r="D5" s="41"/>
      <c r="E5" s="41"/>
      <c r="F5" s="41"/>
      <c r="G5" s="41"/>
      <c r="H5" s="42"/>
    </row>
    <row r="6" spans="1:13" x14ac:dyDescent="0.3">
      <c r="A6" s="46" t="s">
        <v>19</v>
      </c>
      <c r="B6" s="2"/>
      <c r="C6" s="48" t="s">
        <v>22</v>
      </c>
      <c r="D6" s="49"/>
      <c r="E6" s="49"/>
      <c r="F6" s="49"/>
      <c r="G6" s="49"/>
      <c r="H6" s="49" t="s">
        <v>26</v>
      </c>
    </row>
    <row r="7" spans="1:13" ht="31.2" x14ac:dyDescent="0.3">
      <c r="A7" s="46"/>
      <c r="B7" s="3"/>
      <c r="C7" s="4" t="s">
        <v>18</v>
      </c>
      <c r="D7" s="5" t="s">
        <v>17</v>
      </c>
      <c r="E7" s="5" t="s">
        <v>16</v>
      </c>
      <c r="F7" s="5" t="s">
        <v>27</v>
      </c>
      <c r="G7" s="5" t="s">
        <v>51</v>
      </c>
      <c r="H7" s="49"/>
    </row>
    <row r="8" spans="1:13" x14ac:dyDescent="0.3">
      <c r="A8" s="46"/>
      <c r="B8" s="6"/>
      <c r="C8" s="7">
        <v>1</v>
      </c>
      <c r="D8" s="8">
        <v>2</v>
      </c>
      <c r="E8" s="5" t="s">
        <v>15</v>
      </c>
      <c r="F8" s="9">
        <v>4</v>
      </c>
      <c r="G8" s="9">
        <v>5</v>
      </c>
      <c r="H8" s="9" t="s">
        <v>25</v>
      </c>
    </row>
    <row r="9" spans="1:13" s="10" customFormat="1" x14ac:dyDescent="0.3"/>
    <row r="10" spans="1:13" s="15" customFormat="1" x14ac:dyDescent="0.3">
      <c r="A10" s="11" t="s">
        <v>14</v>
      </c>
      <c r="B10" s="12"/>
      <c r="C10" s="13">
        <f>SUM(C11:C18)</f>
        <v>86308138131</v>
      </c>
      <c r="D10" s="13">
        <f t="shared" ref="D10:D41" si="0">E10-C10</f>
        <v>-6657410887.8699951</v>
      </c>
      <c r="E10" s="13">
        <f>SUM(E11:E18)</f>
        <v>79650727243.130005</v>
      </c>
      <c r="F10" s="13">
        <f>SUM(F11:F18)</f>
        <v>13494297867.819996</v>
      </c>
      <c r="G10" s="13">
        <f>F10</f>
        <v>13494297867.819996</v>
      </c>
      <c r="H10" s="13">
        <f>E10-F10</f>
        <v>66156429375.310013</v>
      </c>
      <c r="I10" s="14"/>
      <c r="J10" s="14"/>
      <c r="K10" s="14"/>
      <c r="L10" s="14"/>
      <c r="M10" s="14"/>
    </row>
    <row r="11" spans="1:13" x14ac:dyDescent="0.3">
      <c r="A11" s="16" t="s">
        <v>13</v>
      </c>
      <c r="B11" s="17"/>
      <c r="C11" s="18">
        <v>2284149065</v>
      </c>
      <c r="D11" s="18">
        <f t="shared" si="0"/>
        <v>0</v>
      </c>
      <c r="E11" s="18">
        <v>2284149065</v>
      </c>
      <c r="F11" s="18">
        <v>551349201</v>
      </c>
      <c r="G11" s="18">
        <f t="shared" ref="G11:G41" si="1">F11</f>
        <v>551349201</v>
      </c>
      <c r="H11" s="18">
        <f t="shared" ref="H11:H41" si="2">E11-F11</f>
        <v>1732799864</v>
      </c>
      <c r="I11" s="19"/>
      <c r="J11" s="20"/>
      <c r="K11" s="21"/>
      <c r="L11" s="21"/>
      <c r="M11" s="21"/>
    </row>
    <row r="12" spans="1:13" x14ac:dyDescent="0.3">
      <c r="A12" s="16" t="s">
        <v>12</v>
      </c>
      <c r="B12" s="17"/>
      <c r="C12" s="18">
        <v>20156470947</v>
      </c>
      <c r="D12" s="18">
        <f t="shared" si="0"/>
        <v>-6939267364.0499973</v>
      </c>
      <c r="E12" s="18">
        <v>13217203582.950003</v>
      </c>
      <c r="F12" s="18">
        <v>2648306891.3000002</v>
      </c>
      <c r="G12" s="18">
        <f t="shared" si="1"/>
        <v>2648306891.3000002</v>
      </c>
      <c r="H12" s="18">
        <f t="shared" si="2"/>
        <v>10568896691.650002</v>
      </c>
      <c r="I12" s="19"/>
      <c r="J12" s="20"/>
      <c r="K12" s="21"/>
      <c r="L12" s="21"/>
      <c r="M12" s="21"/>
    </row>
    <row r="13" spans="1:13" x14ac:dyDescent="0.3">
      <c r="A13" s="16" t="s">
        <v>33</v>
      </c>
      <c r="B13" s="17"/>
      <c r="C13" s="18">
        <v>4328241543</v>
      </c>
      <c r="D13" s="18">
        <f t="shared" si="0"/>
        <v>-1034572.6199998856</v>
      </c>
      <c r="E13" s="18">
        <v>4327206970.3800001</v>
      </c>
      <c r="F13" s="18">
        <v>805725411.99999988</v>
      </c>
      <c r="G13" s="18">
        <f t="shared" si="1"/>
        <v>805725411.99999988</v>
      </c>
      <c r="H13" s="18">
        <f t="shared" si="2"/>
        <v>3521481558.3800001</v>
      </c>
      <c r="I13" s="19"/>
      <c r="J13" s="20"/>
      <c r="K13" s="21"/>
      <c r="L13" s="21"/>
      <c r="M13" s="21"/>
    </row>
    <row r="14" spans="1:13" x14ac:dyDescent="0.3">
      <c r="A14" s="32" t="s">
        <v>44</v>
      </c>
      <c r="B14" s="17"/>
      <c r="C14" s="18">
        <v>0</v>
      </c>
      <c r="D14" s="18">
        <f t="shared" ref="D14" si="3">E14-C14</f>
        <v>0</v>
      </c>
      <c r="E14" s="18">
        <v>0</v>
      </c>
      <c r="F14" s="18">
        <v>0</v>
      </c>
      <c r="G14" s="18">
        <v>0</v>
      </c>
      <c r="H14" s="18">
        <f t="shared" ref="H14" si="4">E14-F14</f>
        <v>0</v>
      </c>
      <c r="I14" s="19"/>
      <c r="J14" s="20"/>
      <c r="K14" s="21"/>
      <c r="L14" s="21"/>
      <c r="M14" s="21"/>
    </row>
    <row r="15" spans="1:13" x14ac:dyDescent="0.3">
      <c r="A15" s="16" t="s">
        <v>34</v>
      </c>
      <c r="B15" s="17"/>
      <c r="C15" s="18">
        <v>5001681982</v>
      </c>
      <c r="D15" s="18">
        <f t="shared" si="0"/>
        <v>-55135000</v>
      </c>
      <c r="E15" s="18">
        <v>4946546982</v>
      </c>
      <c r="F15" s="18">
        <v>185463899.79000002</v>
      </c>
      <c r="G15" s="18">
        <f t="shared" si="1"/>
        <v>185463899.79000002</v>
      </c>
      <c r="H15" s="18">
        <f t="shared" si="2"/>
        <v>4761083082.21</v>
      </c>
      <c r="I15" s="19"/>
      <c r="J15" s="20"/>
      <c r="K15" s="21"/>
      <c r="L15" s="21"/>
      <c r="M15" s="21"/>
    </row>
    <row r="16" spans="1:13" x14ac:dyDescent="0.3">
      <c r="A16" s="32" t="s">
        <v>45</v>
      </c>
      <c r="B16" s="17"/>
      <c r="C16" s="18">
        <v>0</v>
      </c>
      <c r="D16" s="18">
        <f t="shared" ref="D16" si="5">E16-C16</f>
        <v>0</v>
      </c>
      <c r="E16" s="18">
        <v>0</v>
      </c>
      <c r="F16" s="18">
        <v>0</v>
      </c>
      <c r="G16" s="18">
        <v>0</v>
      </c>
      <c r="H16" s="18">
        <f t="shared" ref="H16" si="6">E16-F16</f>
        <v>0</v>
      </c>
      <c r="I16" s="19"/>
      <c r="J16" s="20"/>
      <c r="K16" s="21"/>
      <c r="L16" s="21"/>
      <c r="M16" s="21"/>
    </row>
    <row r="17" spans="1:13" x14ac:dyDescent="0.3">
      <c r="A17" s="16" t="s">
        <v>35</v>
      </c>
      <c r="B17" s="17"/>
      <c r="C17" s="18">
        <v>33098711358</v>
      </c>
      <c r="D17" s="18">
        <f t="shared" si="0"/>
        <v>9803741.9599990845</v>
      </c>
      <c r="E17" s="18">
        <v>33108515099.959999</v>
      </c>
      <c r="F17" s="18">
        <v>5338697540.3999968</v>
      </c>
      <c r="G17" s="18">
        <f t="shared" si="1"/>
        <v>5338697540.3999968</v>
      </c>
      <c r="H17" s="18">
        <f t="shared" si="2"/>
        <v>27769817559.560001</v>
      </c>
      <c r="I17" s="19"/>
      <c r="J17" s="20"/>
      <c r="K17" s="21"/>
      <c r="L17" s="21"/>
      <c r="M17" s="21"/>
    </row>
    <row r="18" spans="1:13" x14ac:dyDescent="0.3">
      <c r="A18" s="16" t="s">
        <v>11</v>
      </c>
      <c r="B18" s="17"/>
      <c r="C18" s="18">
        <v>21438883236</v>
      </c>
      <c r="D18" s="18">
        <f t="shared" si="0"/>
        <v>328222306.84000397</v>
      </c>
      <c r="E18" s="18">
        <v>21767105542.840004</v>
      </c>
      <c r="F18" s="18">
        <v>3964754923.3299971</v>
      </c>
      <c r="G18" s="18">
        <f t="shared" si="1"/>
        <v>3964754923.3299971</v>
      </c>
      <c r="H18" s="18">
        <f t="shared" si="2"/>
        <v>17802350619.510006</v>
      </c>
      <c r="I18" s="19"/>
      <c r="J18" s="22"/>
      <c r="K18" s="23"/>
      <c r="L18" s="23"/>
      <c r="M18" s="23"/>
    </row>
    <row r="19" spans="1:13" s="15" customFormat="1" x14ac:dyDescent="0.3">
      <c r="A19" s="11" t="s">
        <v>10</v>
      </c>
      <c r="B19" s="11"/>
      <c r="C19" s="13">
        <f>SUM(C20:C26)</f>
        <v>83340515770</v>
      </c>
      <c r="D19" s="13">
        <f t="shared" si="0"/>
        <v>-295102491.62998962</v>
      </c>
      <c r="E19" s="13">
        <f>SUM(E20:E26)</f>
        <v>83045413278.37001</v>
      </c>
      <c r="F19" s="13">
        <f t="shared" ref="F19" si="7">SUM(F20:F26)</f>
        <v>7427879250.5099993</v>
      </c>
      <c r="G19" s="13">
        <f t="shared" si="1"/>
        <v>7427879250.5099993</v>
      </c>
      <c r="H19" s="13">
        <f t="shared" si="2"/>
        <v>75617534027.860016</v>
      </c>
      <c r="I19" s="14"/>
      <c r="J19" s="14"/>
      <c r="K19" s="14"/>
      <c r="L19" s="14"/>
      <c r="M19" s="14"/>
    </row>
    <row r="20" spans="1:13" x14ac:dyDescent="0.3">
      <c r="A20" s="16" t="s">
        <v>9</v>
      </c>
      <c r="B20" s="17"/>
      <c r="C20" s="18">
        <v>15993672993</v>
      </c>
      <c r="D20" s="18">
        <f t="shared" si="0"/>
        <v>-180495670</v>
      </c>
      <c r="E20" s="18">
        <v>15813177323</v>
      </c>
      <c r="F20" s="18">
        <v>1008619685.4699998</v>
      </c>
      <c r="G20" s="18">
        <f t="shared" si="1"/>
        <v>1008619685.4699998</v>
      </c>
      <c r="H20" s="18">
        <f t="shared" si="2"/>
        <v>14804557637.530001</v>
      </c>
      <c r="I20" s="19"/>
      <c r="J20" s="20"/>
      <c r="K20" s="21"/>
      <c r="L20" s="21"/>
      <c r="M20" s="21"/>
    </row>
    <row r="21" spans="1:13" x14ac:dyDescent="0.3">
      <c r="A21" s="16" t="s">
        <v>36</v>
      </c>
      <c r="B21" s="17"/>
      <c r="C21" s="18">
        <v>37891010455</v>
      </c>
      <c r="D21" s="18">
        <f t="shared" si="0"/>
        <v>-197463307.97999573</v>
      </c>
      <c r="E21" s="18">
        <v>37693547147.020004</v>
      </c>
      <c r="F21" s="18">
        <v>2550267673.8899994</v>
      </c>
      <c r="G21" s="18">
        <f t="shared" si="1"/>
        <v>2550267673.8899994</v>
      </c>
      <c r="H21" s="18">
        <f t="shared" si="2"/>
        <v>35143279473.130005</v>
      </c>
      <c r="I21" s="19"/>
      <c r="J21" s="20"/>
      <c r="K21" s="21"/>
      <c r="L21" s="21"/>
      <c r="M21" s="21"/>
    </row>
    <row r="22" spans="1:13" x14ac:dyDescent="0.3">
      <c r="A22" s="16" t="s">
        <v>8</v>
      </c>
      <c r="B22" s="17"/>
      <c r="C22" s="18">
        <v>15239693749</v>
      </c>
      <c r="D22" s="18">
        <f t="shared" si="0"/>
        <v>-10557903.000001907</v>
      </c>
      <c r="E22" s="18">
        <v>15229135845.999998</v>
      </c>
      <c r="F22" s="18">
        <v>2523666130.0399995</v>
      </c>
      <c r="G22" s="18">
        <f t="shared" si="1"/>
        <v>2523666130.0399995</v>
      </c>
      <c r="H22" s="18">
        <f t="shared" si="2"/>
        <v>12705469715.959999</v>
      </c>
      <c r="I22" s="19"/>
      <c r="J22" s="20"/>
      <c r="K22" s="21"/>
      <c r="L22" s="21"/>
      <c r="M22" s="21"/>
    </row>
    <row r="23" spans="1:13" x14ac:dyDescent="0.3">
      <c r="A23" s="16" t="s">
        <v>37</v>
      </c>
      <c r="B23" s="17"/>
      <c r="C23" s="18">
        <v>3165759588</v>
      </c>
      <c r="D23" s="18">
        <f t="shared" si="0"/>
        <v>917569.63000011444</v>
      </c>
      <c r="E23" s="18">
        <v>3166677157.6300001</v>
      </c>
      <c r="F23" s="18">
        <v>225182631.59999996</v>
      </c>
      <c r="G23" s="18">
        <f t="shared" si="1"/>
        <v>225182631.59999996</v>
      </c>
      <c r="H23" s="18">
        <f t="shared" si="2"/>
        <v>2941494526.0300002</v>
      </c>
      <c r="I23" s="19"/>
      <c r="J23" s="20"/>
      <c r="K23" s="21"/>
      <c r="L23" s="21"/>
      <c r="M23" s="21"/>
    </row>
    <row r="24" spans="1:13" x14ac:dyDescent="0.3">
      <c r="A24" s="16" t="s">
        <v>7</v>
      </c>
      <c r="B24" s="17"/>
      <c r="C24" s="18">
        <v>3906578635</v>
      </c>
      <c r="D24" s="18">
        <f t="shared" si="0"/>
        <v>69965101</v>
      </c>
      <c r="E24" s="18">
        <v>3976543736</v>
      </c>
      <c r="F24" s="18">
        <v>370754979.68000007</v>
      </c>
      <c r="G24" s="18">
        <f t="shared" si="1"/>
        <v>370754979.68000007</v>
      </c>
      <c r="H24" s="18">
        <f t="shared" si="2"/>
        <v>3605788756.3199997</v>
      </c>
      <c r="I24" s="19"/>
      <c r="J24" s="20"/>
      <c r="K24" s="21"/>
      <c r="L24" s="21"/>
      <c r="M24" s="21"/>
    </row>
    <row r="25" spans="1:13" x14ac:dyDescent="0.3">
      <c r="A25" s="16" t="s">
        <v>6</v>
      </c>
      <c r="B25" s="17"/>
      <c r="C25" s="18">
        <v>6725079033</v>
      </c>
      <c r="D25" s="18">
        <f t="shared" si="0"/>
        <v>45871232</v>
      </c>
      <c r="E25" s="18">
        <v>6770950265</v>
      </c>
      <c r="F25" s="18">
        <v>726397648.68999994</v>
      </c>
      <c r="G25" s="18">
        <f t="shared" si="1"/>
        <v>726397648.68999994</v>
      </c>
      <c r="H25" s="18">
        <f t="shared" si="2"/>
        <v>6044552616.3100004</v>
      </c>
      <c r="I25" s="19"/>
      <c r="J25" s="20"/>
      <c r="K25" s="21"/>
      <c r="L25" s="21"/>
      <c r="M25" s="21"/>
    </row>
    <row r="26" spans="1:13" x14ac:dyDescent="0.3">
      <c r="A26" s="16" t="s">
        <v>5</v>
      </c>
      <c r="B26" s="17"/>
      <c r="C26" s="18">
        <v>418721317</v>
      </c>
      <c r="D26" s="18">
        <f t="shared" si="0"/>
        <v>-23339513.279999971</v>
      </c>
      <c r="E26" s="18">
        <v>395381803.72000003</v>
      </c>
      <c r="F26" s="18">
        <v>22990501.140000001</v>
      </c>
      <c r="G26" s="18">
        <f t="shared" si="1"/>
        <v>22990501.140000001</v>
      </c>
      <c r="H26" s="18">
        <f t="shared" si="2"/>
        <v>372391302.58000004</v>
      </c>
      <c r="I26" s="19"/>
      <c r="J26" s="20"/>
      <c r="K26" s="21"/>
      <c r="L26" s="21"/>
      <c r="M26" s="21"/>
    </row>
    <row r="27" spans="1:13" s="15" customFormat="1" x14ac:dyDescent="0.3">
      <c r="A27" s="11" t="s">
        <v>4</v>
      </c>
      <c r="B27" s="11"/>
      <c r="C27" s="13">
        <f>SUM(C28:C36)</f>
        <v>8543908047</v>
      </c>
      <c r="D27" s="13">
        <f t="shared" si="0"/>
        <v>-1030486</v>
      </c>
      <c r="E27" s="13">
        <f>SUM(E28:E36)</f>
        <v>8542877561</v>
      </c>
      <c r="F27" s="13">
        <f>SUM(F28:F36)</f>
        <v>361570794.88</v>
      </c>
      <c r="G27" s="13">
        <f t="shared" si="1"/>
        <v>361570794.88</v>
      </c>
      <c r="H27" s="13">
        <f t="shared" si="2"/>
        <v>8181306766.1199999</v>
      </c>
      <c r="I27" s="14"/>
      <c r="J27" s="14"/>
      <c r="K27" s="14"/>
      <c r="L27" s="14"/>
      <c r="M27" s="14"/>
    </row>
    <row r="28" spans="1:13" x14ac:dyDescent="0.3">
      <c r="A28" s="16" t="s">
        <v>38</v>
      </c>
      <c r="B28" s="17"/>
      <c r="C28" s="18">
        <v>1190749124</v>
      </c>
      <c r="D28" s="18">
        <f t="shared" si="0"/>
        <v>-1030486</v>
      </c>
      <c r="E28" s="18">
        <v>1189718638</v>
      </c>
      <c r="F28" s="18">
        <v>137528418.66</v>
      </c>
      <c r="G28" s="18">
        <f t="shared" si="1"/>
        <v>137528418.66</v>
      </c>
      <c r="H28" s="18">
        <f t="shared" si="2"/>
        <v>1052190219.34</v>
      </c>
      <c r="I28" s="19"/>
      <c r="J28" s="22"/>
      <c r="K28" s="23"/>
      <c r="L28" s="23"/>
      <c r="M28" s="23"/>
    </row>
    <row r="29" spans="1:13" x14ac:dyDescent="0.3">
      <c r="A29" s="16" t="s">
        <v>39</v>
      </c>
      <c r="B29" s="17"/>
      <c r="C29" s="18">
        <v>94472384</v>
      </c>
      <c r="D29" s="18">
        <f t="shared" si="0"/>
        <v>0</v>
      </c>
      <c r="E29" s="18">
        <v>94472384</v>
      </c>
      <c r="F29" s="18">
        <v>182260</v>
      </c>
      <c r="G29" s="18">
        <f t="shared" si="1"/>
        <v>182260</v>
      </c>
      <c r="H29" s="18">
        <f t="shared" si="2"/>
        <v>94290124</v>
      </c>
      <c r="I29" s="19"/>
      <c r="J29" s="20"/>
      <c r="K29" s="21"/>
      <c r="L29" s="21"/>
      <c r="M29" s="21"/>
    </row>
    <row r="30" spans="1:13" x14ac:dyDescent="0.3">
      <c r="A30" s="32" t="s">
        <v>46</v>
      </c>
      <c r="B30" s="31"/>
      <c r="C30" s="33">
        <v>0</v>
      </c>
      <c r="D30" s="33">
        <f t="shared" si="0"/>
        <v>0</v>
      </c>
      <c r="E30" s="33">
        <v>0</v>
      </c>
      <c r="F30" s="33">
        <v>0</v>
      </c>
      <c r="G30" s="33">
        <f t="shared" si="1"/>
        <v>0</v>
      </c>
      <c r="H30" s="33">
        <f t="shared" si="2"/>
        <v>0</v>
      </c>
      <c r="I30" s="19"/>
      <c r="J30" s="20"/>
      <c r="K30" s="21"/>
      <c r="L30" s="21"/>
      <c r="M30" s="21"/>
    </row>
    <row r="31" spans="1:13" x14ac:dyDescent="0.3">
      <c r="A31" s="32" t="s">
        <v>47</v>
      </c>
      <c r="B31" s="31"/>
      <c r="C31" s="33">
        <v>0</v>
      </c>
      <c r="D31" s="33">
        <f t="shared" si="0"/>
        <v>0</v>
      </c>
      <c r="E31" s="33">
        <v>0</v>
      </c>
      <c r="F31" s="33">
        <v>0</v>
      </c>
      <c r="G31" s="33">
        <f t="shared" si="1"/>
        <v>0</v>
      </c>
      <c r="H31" s="33">
        <f t="shared" si="2"/>
        <v>0</v>
      </c>
      <c r="I31" s="19"/>
      <c r="J31" s="20"/>
      <c r="K31" s="21"/>
      <c r="L31" s="21"/>
      <c r="M31" s="21"/>
    </row>
    <row r="32" spans="1:13" x14ac:dyDescent="0.3">
      <c r="A32" s="16" t="s">
        <v>3</v>
      </c>
      <c r="B32" s="17"/>
      <c r="C32" s="18">
        <v>5640336859</v>
      </c>
      <c r="D32" s="18">
        <f t="shared" si="0"/>
        <v>0</v>
      </c>
      <c r="E32" s="18">
        <v>5640336859</v>
      </c>
      <c r="F32" s="18">
        <v>124942570.69</v>
      </c>
      <c r="G32" s="18">
        <f t="shared" si="1"/>
        <v>124942570.69</v>
      </c>
      <c r="H32" s="18">
        <f t="shared" si="2"/>
        <v>5515394288.3100004</v>
      </c>
      <c r="I32" s="19"/>
      <c r="J32" s="20"/>
      <c r="K32" s="21"/>
      <c r="L32" s="21"/>
      <c r="M32" s="21"/>
    </row>
    <row r="33" spans="1:13" x14ac:dyDescent="0.3">
      <c r="A33" s="32" t="s">
        <v>48</v>
      </c>
      <c r="B33" s="31"/>
      <c r="C33" s="33">
        <v>0</v>
      </c>
      <c r="D33" s="33">
        <f t="shared" si="0"/>
        <v>0</v>
      </c>
      <c r="E33" s="33">
        <v>0</v>
      </c>
      <c r="F33" s="33">
        <v>0</v>
      </c>
      <c r="G33" s="33">
        <f t="shared" si="1"/>
        <v>0</v>
      </c>
      <c r="H33" s="33">
        <f t="shared" si="2"/>
        <v>0</v>
      </c>
      <c r="I33" s="19"/>
      <c r="J33" s="20"/>
      <c r="K33" s="21"/>
      <c r="L33" s="21"/>
      <c r="M33" s="21"/>
    </row>
    <row r="34" spans="1:13" x14ac:dyDescent="0.3">
      <c r="A34" s="16" t="s">
        <v>2</v>
      </c>
      <c r="B34" s="17"/>
      <c r="C34" s="18">
        <v>291990595</v>
      </c>
      <c r="D34" s="18">
        <f t="shared" si="0"/>
        <v>0</v>
      </c>
      <c r="E34" s="18">
        <v>291990595</v>
      </c>
      <c r="F34" s="18">
        <v>33222894.150000006</v>
      </c>
      <c r="G34" s="18">
        <f t="shared" si="1"/>
        <v>33222894.150000006</v>
      </c>
      <c r="H34" s="18">
        <f t="shared" si="2"/>
        <v>258767700.84999999</v>
      </c>
      <c r="I34" s="19"/>
      <c r="J34" s="20"/>
      <c r="K34" s="21"/>
      <c r="L34" s="21"/>
      <c r="M34" s="21"/>
    </row>
    <row r="35" spans="1:13" x14ac:dyDescent="0.3">
      <c r="A35" s="16" t="s">
        <v>40</v>
      </c>
      <c r="B35" s="17"/>
      <c r="C35" s="18">
        <v>228318625</v>
      </c>
      <c r="D35" s="18">
        <f t="shared" si="0"/>
        <v>0</v>
      </c>
      <c r="E35" s="18">
        <v>228318625</v>
      </c>
      <c r="F35" s="18">
        <v>3231304.2</v>
      </c>
      <c r="G35" s="18">
        <f t="shared" si="1"/>
        <v>3231304.2</v>
      </c>
      <c r="H35" s="18">
        <f t="shared" si="2"/>
        <v>225087320.80000001</v>
      </c>
      <c r="I35" s="19"/>
      <c r="J35" s="20"/>
      <c r="K35" s="21"/>
      <c r="L35" s="21"/>
      <c r="M35" s="21"/>
    </row>
    <row r="36" spans="1:13" x14ac:dyDescent="0.3">
      <c r="A36" s="16" t="s">
        <v>41</v>
      </c>
      <c r="B36" s="17"/>
      <c r="C36" s="18">
        <v>1098040460</v>
      </c>
      <c r="D36" s="18">
        <f t="shared" si="0"/>
        <v>0</v>
      </c>
      <c r="E36" s="18">
        <v>1098040460</v>
      </c>
      <c r="F36" s="18">
        <v>62463347.18</v>
      </c>
      <c r="G36" s="18">
        <f t="shared" si="1"/>
        <v>62463347.18</v>
      </c>
      <c r="H36" s="18">
        <f t="shared" si="2"/>
        <v>1035577112.8200001</v>
      </c>
      <c r="I36" s="19"/>
      <c r="J36" s="20"/>
      <c r="K36" s="21"/>
      <c r="L36" s="21"/>
      <c r="M36" s="21"/>
    </row>
    <row r="37" spans="1:13" s="15" customFormat="1" x14ac:dyDescent="0.3">
      <c r="A37" s="11" t="s">
        <v>1</v>
      </c>
      <c r="B37" s="11"/>
      <c r="C37" s="13">
        <f>SUM(C38:C41)</f>
        <v>49751259468</v>
      </c>
      <c r="D37" s="13">
        <f>E37-C37</f>
        <v>6931610732.3300018</v>
      </c>
      <c r="E37" s="13">
        <f t="shared" ref="E37:G37" si="8">SUM(E38:E41)</f>
        <v>56682870200.330002</v>
      </c>
      <c r="F37" s="13">
        <f t="shared" si="8"/>
        <v>10585067790.479998</v>
      </c>
      <c r="G37" s="13">
        <f t="shared" si="8"/>
        <v>10585067790.479998</v>
      </c>
      <c r="H37" s="13">
        <f t="shared" si="2"/>
        <v>46097802409.850006</v>
      </c>
      <c r="I37" s="14"/>
      <c r="J37" s="14"/>
      <c r="K37" s="14"/>
      <c r="L37" s="14"/>
      <c r="M37" s="14"/>
    </row>
    <row r="38" spans="1:13" ht="31.2" x14ac:dyDescent="0.3">
      <c r="A38" s="16" t="s">
        <v>42</v>
      </c>
      <c r="B38" s="17"/>
      <c r="C38" s="18">
        <v>11799268389</v>
      </c>
      <c r="D38" s="18">
        <f t="shared" si="0"/>
        <v>0</v>
      </c>
      <c r="E38" s="18">
        <v>11799268389</v>
      </c>
      <c r="F38" s="18">
        <v>70977140.939999998</v>
      </c>
      <c r="G38" s="18">
        <f t="shared" si="1"/>
        <v>70977140.939999998</v>
      </c>
      <c r="H38" s="18">
        <f t="shared" si="2"/>
        <v>11728291248.059999</v>
      </c>
      <c r="I38" s="19"/>
      <c r="J38" s="22"/>
      <c r="K38" s="23"/>
      <c r="L38" s="23"/>
      <c r="M38" s="23"/>
    </row>
    <row r="39" spans="1:13" ht="31.2" x14ac:dyDescent="0.3">
      <c r="A39" s="16" t="s">
        <v>43</v>
      </c>
      <c r="B39" s="17"/>
      <c r="C39" s="18">
        <v>37951991079</v>
      </c>
      <c r="D39" s="18">
        <f t="shared" si="0"/>
        <v>6931610732.3300018</v>
      </c>
      <c r="E39" s="18">
        <v>44883601811.330002</v>
      </c>
      <c r="F39" s="18">
        <v>10514090649.539997</v>
      </c>
      <c r="G39" s="18">
        <f t="shared" si="1"/>
        <v>10514090649.539997</v>
      </c>
      <c r="H39" s="18">
        <f t="shared" si="2"/>
        <v>34369511161.790009</v>
      </c>
      <c r="I39" s="19"/>
      <c r="J39" s="24"/>
      <c r="K39" s="19"/>
      <c r="L39" s="24"/>
      <c r="M39" s="19"/>
    </row>
    <row r="40" spans="1:13" x14ac:dyDescent="0.3">
      <c r="A40" s="32" t="s">
        <v>49</v>
      </c>
      <c r="B40" s="31"/>
      <c r="C40" s="33">
        <v>0</v>
      </c>
      <c r="D40" s="18">
        <f t="shared" si="0"/>
        <v>0</v>
      </c>
      <c r="E40" s="33">
        <v>0</v>
      </c>
      <c r="F40" s="33">
        <v>0</v>
      </c>
      <c r="G40" s="33">
        <f t="shared" si="1"/>
        <v>0</v>
      </c>
      <c r="H40" s="33">
        <f t="shared" si="2"/>
        <v>0</v>
      </c>
      <c r="I40" s="19"/>
      <c r="J40" s="20"/>
      <c r="K40" s="21"/>
      <c r="L40" s="21"/>
      <c r="M40" s="21"/>
    </row>
    <row r="41" spans="1:13" x14ac:dyDescent="0.3">
      <c r="A41" s="32" t="s">
        <v>50</v>
      </c>
      <c r="B41" s="31"/>
      <c r="C41" s="33">
        <v>0</v>
      </c>
      <c r="D41" s="18">
        <f t="shared" si="0"/>
        <v>0</v>
      </c>
      <c r="E41" s="33">
        <v>0</v>
      </c>
      <c r="F41" s="33">
        <v>0</v>
      </c>
      <c r="G41" s="33">
        <f t="shared" si="1"/>
        <v>0</v>
      </c>
      <c r="H41" s="33">
        <f t="shared" si="2"/>
        <v>0</v>
      </c>
      <c r="I41" s="19"/>
      <c r="J41" s="20"/>
      <c r="K41" s="21"/>
      <c r="L41" s="21"/>
      <c r="M41" s="21"/>
    </row>
    <row r="42" spans="1:13" x14ac:dyDescent="0.3">
      <c r="A42" s="17"/>
      <c r="B42" s="17"/>
      <c r="C42" s="18"/>
      <c r="D42" s="18"/>
      <c r="E42" s="18"/>
      <c r="F42" s="18"/>
      <c r="G42" s="18"/>
      <c r="H42" s="18"/>
      <c r="I42" s="19"/>
      <c r="J42" s="24"/>
      <c r="K42" s="19"/>
      <c r="L42" s="24"/>
      <c r="M42" s="19"/>
    </row>
    <row r="43" spans="1:13" s="27" customFormat="1" x14ac:dyDescent="0.3">
      <c r="A43" s="10" t="s">
        <v>0</v>
      </c>
      <c r="B43" s="25"/>
      <c r="C43" s="26">
        <f>C10+C19+C27+C37</f>
        <v>227943821416</v>
      </c>
      <c r="D43" s="26">
        <f>D10+D19+D27+D37</f>
        <v>-21933133.16998291</v>
      </c>
      <c r="E43" s="26">
        <f>E10+E19+E27+E37</f>
        <v>227921888282.83002</v>
      </c>
      <c r="F43" s="26">
        <f>F10+F19+F27+F37</f>
        <v>31868815703.689995</v>
      </c>
      <c r="G43" s="26">
        <f>G10+G19+G27+G37</f>
        <v>31868815703.689995</v>
      </c>
      <c r="H43" s="26">
        <f>E43-F43</f>
        <v>196053072579.14001</v>
      </c>
      <c r="I43" s="19"/>
      <c r="J43" s="19"/>
      <c r="K43" s="19"/>
      <c r="L43" s="19"/>
      <c r="M43" s="19"/>
    </row>
    <row r="44" spans="1:13" x14ac:dyDescent="0.3">
      <c r="A44" s="28"/>
      <c r="B44" s="28"/>
      <c r="C44" s="24"/>
      <c r="D44" s="24"/>
      <c r="E44" s="24"/>
      <c r="F44" s="24"/>
      <c r="G44" s="24"/>
      <c r="H44" s="24"/>
      <c r="I44" s="19"/>
      <c r="J44" s="24"/>
      <c r="K44" s="19"/>
      <c r="L44" s="24"/>
    </row>
    <row r="45" spans="1:13" ht="16.2" thickBot="1" x14ac:dyDescent="0.35">
      <c r="A45" s="29"/>
      <c r="B45" s="29"/>
      <c r="C45" s="29"/>
      <c r="D45" s="29"/>
      <c r="E45" s="30"/>
      <c r="F45" s="30"/>
      <c r="G45" s="30"/>
      <c r="H45" s="30"/>
    </row>
    <row r="46" spans="1:13" ht="16.2" thickTop="1" x14ac:dyDescent="0.3">
      <c r="A46" s="47" t="s">
        <v>28</v>
      </c>
      <c r="B46" s="44"/>
      <c r="C46" s="44"/>
      <c r="D46" s="44"/>
      <c r="E46" s="44"/>
      <c r="F46" s="44"/>
      <c r="G46" s="44"/>
      <c r="H46" s="44"/>
      <c r="I46" s="44"/>
      <c r="J46" s="44"/>
    </row>
    <row r="47" spans="1:13" x14ac:dyDescent="0.3">
      <c r="A47" s="45" t="s">
        <v>29</v>
      </c>
      <c r="B47" s="45"/>
      <c r="C47" s="45"/>
      <c r="D47" s="45"/>
      <c r="E47" s="45"/>
      <c r="F47" s="45"/>
      <c r="G47" s="45"/>
      <c r="H47" s="45"/>
    </row>
    <row r="48" spans="1:13" x14ac:dyDescent="0.3">
      <c r="A48" s="43" t="s">
        <v>30</v>
      </c>
      <c r="B48" s="43"/>
      <c r="C48" s="43"/>
      <c r="D48" s="43"/>
      <c r="E48" s="44"/>
      <c r="F48" s="44"/>
      <c r="G48" s="44"/>
      <c r="H48" s="44"/>
    </row>
    <row r="49" spans="1:8" x14ac:dyDescent="0.3">
      <c r="A49" s="44" t="s">
        <v>31</v>
      </c>
      <c r="B49" s="44"/>
      <c r="C49" s="44"/>
      <c r="D49" s="44"/>
      <c r="E49" s="44"/>
      <c r="F49" s="44"/>
      <c r="G49" s="44"/>
      <c r="H49" s="44"/>
    </row>
    <row r="50" spans="1:8" x14ac:dyDescent="0.3">
      <c r="A50" s="44"/>
      <c r="B50" s="44"/>
      <c r="C50" s="44"/>
      <c r="D50" s="44"/>
      <c r="E50" s="44"/>
      <c r="F50" s="44"/>
      <c r="G50" s="44"/>
      <c r="H50" s="44"/>
    </row>
  </sheetData>
  <mergeCells count="13">
    <mergeCell ref="A48:H48"/>
    <mergeCell ref="A50:H50"/>
    <mergeCell ref="A47:H47"/>
    <mergeCell ref="A6:A8"/>
    <mergeCell ref="A49:H49"/>
    <mergeCell ref="A46:J46"/>
    <mergeCell ref="C6:G6"/>
    <mergeCell ref="H6:H7"/>
    <mergeCell ref="A1:H1"/>
    <mergeCell ref="A2:H2"/>
    <mergeCell ref="A3:H3"/>
    <mergeCell ref="A4:H4"/>
    <mergeCell ref="A5:H5"/>
  </mergeCells>
  <printOptions horizontalCentered="1"/>
  <pageMargins left="0.31496062992125984" right="0.31496062992125984" top="1" bottom="0.55118110236220474" header="0.43307086614173229" footer="0.31496062992125984"/>
  <pageSetup scale="53" fitToHeight="0" orientation="portrait" r:id="rId1"/>
  <headerFooter>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JUDY L</cp:lastModifiedBy>
  <cp:lastPrinted>2021-03-02T21:25:10Z</cp:lastPrinted>
  <dcterms:created xsi:type="dcterms:W3CDTF">2015-12-07T22:36:48Z</dcterms:created>
  <dcterms:modified xsi:type="dcterms:W3CDTF">2021-03-03T04:38:19Z</dcterms:modified>
</cp:coreProperties>
</file>