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\Downloads\2020_clasificaciones\2020\1 E-M 2020\"/>
    </mc:Choice>
  </mc:AlternateContent>
  <xr:revisionPtr revIDLastSave="0" documentId="13_ncr:1_{7E925CA9-8237-4245-B9F6-1D15F22CC9E1}" xr6:coauthVersionLast="46" xr6:coauthVersionMax="46" xr10:uidLastSave="{00000000-0000-0000-0000-000000000000}"/>
  <bookViews>
    <workbookView xWindow="24" yWindow="384" windowWidth="23016" windowHeight="12336" xr2:uid="{00000000-000D-0000-FFFF-FFFF00000000}"/>
  </bookViews>
  <sheets>
    <sheet name="Categoría Programática" sheetId="1" r:id="rId1"/>
  </sheets>
  <definedNames>
    <definedName name="_xlnm.Print_Area" localSheetId="0">'Categoría Programática'!$A$1:$I$46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H14" i="1" l="1"/>
  <c r="H15" i="1"/>
  <c r="H16" i="1"/>
  <c r="H17" i="1"/>
  <c r="H18" i="1"/>
  <c r="H19" i="1"/>
  <c r="H20" i="1"/>
  <c r="H22" i="1"/>
  <c r="H21" i="1" s="1"/>
  <c r="H23" i="1"/>
  <c r="H24" i="1"/>
  <c r="H26" i="1"/>
  <c r="H27" i="1"/>
  <c r="H29" i="1"/>
  <c r="H30" i="1"/>
  <c r="H31" i="1"/>
  <c r="H32" i="1"/>
  <c r="H34" i="1"/>
  <c r="H35" i="1"/>
  <c r="H36" i="1"/>
  <c r="H37" i="1"/>
  <c r="H13" i="1"/>
  <c r="H11" i="1"/>
  <c r="H10" i="1"/>
  <c r="I10" i="1" l="1"/>
  <c r="I11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7" i="1"/>
  <c r="I29" i="1"/>
  <c r="I30" i="1"/>
  <c r="I31" i="1"/>
  <c r="I32" i="1"/>
  <c r="I34" i="1"/>
  <c r="I35" i="1"/>
  <c r="I36" i="1"/>
  <c r="I37" i="1"/>
  <c r="G33" i="1" l="1"/>
  <c r="G28" i="1"/>
  <c r="G25" i="1"/>
  <c r="H12" i="1"/>
  <c r="G12" i="1"/>
  <c r="H9" i="1"/>
  <c r="G9" i="1"/>
  <c r="H28" i="1" l="1"/>
  <c r="H33" i="1"/>
  <c r="H25" i="1"/>
  <c r="G39" i="1"/>
  <c r="E30" i="1"/>
  <c r="E31" i="1"/>
  <c r="E32" i="1"/>
  <c r="E27" i="1"/>
  <c r="E23" i="1"/>
  <c r="E24" i="1"/>
  <c r="E14" i="1"/>
  <c r="E15" i="1"/>
  <c r="E16" i="1"/>
  <c r="E17" i="1"/>
  <c r="E18" i="1"/>
  <c r="E19" i="1"/>
  <c r="E20" i="1"/>
  <c r="E11" i="1"/>
  <c r="H39" i="1" l="1"/>
  <c r="D21" i="1"/>
  <c r="D9" i="1"/>
  <c r="F9" i="1"/>
  <c r="I9" i="1" s="1"/>
  <c r="E10" i="1"/>
  <c r="D12" i="1"/>
  <c r="F12" i="1"/>
  <c r="I12" i="1" s="1"/>
  <c r="E13" i="1"/>
  <c r="D25" i="1"/>
  <c r="F25" i="1"/>
  <c r="I25" i="1" s="1"/>
  <c r="E26" i="1"/>
  <c r="D28" i="1"/>
  <c r="F28" i="1"/>
  <c r="I28" i="1" s="1"/>
  <c r="E29" i="1"/>
  <c r="D33" i="1"/>
  <c r="F33" i="1"/>
  <c r="I33" i="1" s="1"/>
  <c r="E34" i="1"/>
  <c r="E35" i="1"/>
  <c r="E36" i="1"/>
  <c r="E37" i="1"/>
  <c r="E22" i="1" l="1"/>
  <c r="D39" i="1"/>
  <c r="E25" i="1"/>
  <c r="E9" i="1"/>
  <c r="E28" i="1"/>
  <c r="E21" i="1"/>
  <c r="E12" i="1"/>
  <c r="F39" i="1"/>
  <c r="I39" i="1" s="1"/>
  <c r="E33" i="1"/>
  <c r="E39" i="1" l="1"/>
</calcChain>
</file>

<file path=xl/sharedStrings.xml><?xml version="1.0" encoding="utf-8"?>
<sst xmlns="http://schemas.openxmlformats.org/spreadsheetml/2006/main" count="49" uniqueCount="49">
  <si>
    <t>Total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</si>
  <si>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</si>
  <si>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</si>
  <si>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</si>
  <si>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</si>
  <si>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</si>
  <si>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</si>
  <si>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</si>
  <si>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</si>
  <si>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</si>
  <si>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</si>
  <si>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</si>
  <si>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</si>
  <si>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</si>
  <si>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</si>
  <si>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</si>
  <si>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</si>
  <si>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</si>
  <si>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</si>
  <si>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</si>
  <si>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</si>
  <si>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</si>
  <si>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</si>
  <si>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</si>
  <si>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</si>
  <si>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</si>
  <si>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</si>
  <si>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</si>
  <si>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</si>
  <si>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</si>
  <si>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3=(1+2)</t>
  </si>
  <si>
    <t>Modificado</t>
  </si>
  <si>
    <t>Ampliaciones/
Reducciones</t>
  </si>
  <si>
    <t>Aprobado</t>
  </si>
  <si>
    <t>Programas Presupuestarios</t>
  </si>
  <si>
    <t>Gasto por Categoría Programática</t>
  </si>
  <si>
    <t>Poder Ejecutivo de la Ciudad de México</t>
  </si>
  <si>
    <t>Egresos*</t>
  </si>
  <si>
    <t>(Cifras en Pesos)</t>
  </si>
  <si>
    <t>Devengado</t>
  </si>
  <si>
    <t>Subejercicio</t>
  </si>
  <si>
    <t>6=(3-4)</t>
  </si>
  <si>
    <t>Enero - Marzo 2020</t>
  </si>
  <si>
    <t>Nota: Cifras Preliminares, las correspondientes al cierre del ejercicio se registrarán en el Informe de Cuenta Pública 2020.</t>
  </si>
  <si>
    <r>
      <rPr>
        <b/>
        <sz val="10"/>
        <rFont val="Source Sans Pro"/>
        <family val="2"/>
      </rPr>
      <t>Las cifras</t>
    </r>
    <r>
      <rPr>
        <sz val="1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</si>
  <si>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</si>
  <si>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indexed="8"/>
        <rFont val="Source Sans Pro"/>
        <family val="2"/>
      </rPr>
      <t xml:space="preserve"> Secretaría de Administración y Finanzas</t>
    </r>
  </si>
  <si>
    <r>
      <t>*</t>
    </r>
    <r>
      <rPr>
        <b/>
        <sz val="10"/>
        <color theme="1"/>
        <rFont val="Source Sans Pro"/>
        <family val="2"/>
      </rPr>
      <t>El monto</t>
    </r>
    <r>
      <rPr>
        <sz val="10"/>
        <color theme="1"/>
        <rFont val="Source Sans Pro"/>
        <family val="2"/>
      </rPr>
      <t xml:space="preserve"> presupuestal incluye las transferencias realizadas a los Órganos de Gobierno, así como al Sector Paraestatal No Financiero.</t>
    </r>
  </si>
  <si>
    <t>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</si>
</sst>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[$€-2]\ #,##0.00_);[Red]\([$€-2]\ #,##0.00\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ahoma"/>
      <family val="2"/>
    </font>
    <font>
      <sz val="12"/>
      <name val="Lucida Sans"/>
      <family val="2"/>
    </font>
    <font>
      <sz val="11"/>
      <color indexed="8"/>
      <name val="Calibri"/>
      <family val="2"/>
    </font>
    <font>
      <sz val="12"/>
      <color theme="1"/>
      <name val="Source Sans Pro"/>
      <family val="2"/>
    </font>
    <font>
      <b/>
      <sz val="12"/>
      <color theme="0"/>
      <name val="Source Sans Pro"/>
      <family val="2"/>
    </font>
    <font>
      <b/>
      <sz val="12"/>
      <color theme="1"/>
      <name val="Source Sans Pro"/>
      <family val="2"/>
    </font>
    <font>
      <b/>
      <sz val="12"/>
      <name val="Source Sans Pro"/>
      <family val="2"/>
    </font>
    <font>
      <sz val="12"/>
      <name val="Source Sans Pro"/>
      <family val="2"/>
    </font>
    <font>
      <b/>
      <sz val="10"/>
      <name val="Source Sans Pro"/>
      <family val="2"/>
    </font>
    <font>
      <sz val="10"/>
      <color theme="1"/>
      <name val="Source Sans Pro"/>
      <family val="2"/>
    </font>
    <font>
      <sz val="10"/>
      <name val="Source Sans Pro"/>
      <family val="2"/>
    </font>
    <font>
      <sz val="10"/>
      <color rgb="FF000000"/>
      <name val="Source Sans Pro"/>
      <family val="2"/>
    </font>
    <font>
      <b/>
      <sz val="10"/>
      <color rgb="FF000000"/>
      <name val="Source Sans Pro"/>
      <family val="2"/>
    </font>
    <font>
      <b/>
      <sz val="10"/>
      <color theme="1"/>
      <name val="Source Sans Pro"/>
      <family val="2"/>
    </font>
    <font>
      <sz val="10"/>
      <color indexed="8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1">
    <xf numFmtId="0" fontId="0" fillId="0" borderId="0"/>
    <xf numFmtId="0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1">
    <xf numFmtId="0" fontId="0" fillId="0" borderId="0" xfId="0"/>
    <xf numFmtId="0" fontId="6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2" xfId="0" quotePrefix="1" applyNumberFormat="1" applyFont="1" applyFill="1" applyBorder="1" applyAlignment="1">
      <alignment horizontal="center" vertical="center" wrapText="1"/>
    </xf>
    <xf numFmtId="0" fontId="7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justify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 applyProtection="1">
      <alignment vertical="center"/>
    </xf>
    <xf numFmtId="0" fontId="8" fillId="0" borderId="0" xfId="0" applyFont="1"/>
    <xf numFmtId="0" fontId="6" fillId="0" borderId="0" xfId="0" applyFont="1" applyFill="1" applyAlignment="1">
      <alignment horizontal="left" vertical="center" wrapText="1" indent="1"/>
    </xf>
    <xf numFmtId="0" fontId="6" fillId="0" borderId="0" xfId="0" applyFont="1" applyFill="1" applyAlignment="1">
      <alignment horizontal="justify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 applyProtection="1">
      <alignment vertical="center"/>
    </xf>
    <xf numFmtId="0" fontId="6" fillId="0" borderId="0" xfId="0" applyFont="1" applyFill="1"/>
    <xf numFmtId="0" fontId="12" fillId="0" borderId="0" xfId="0" applyFont="1"/>
    <xf numFmtId="0" fontId="12" fillId="0" borderId="0" xfId="0" applyFont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wrapText="1"/>
    </xf>
  </cellXfs>
  <cellStyles count="21">
    <cellStyle name="Millares 2" xfId="3" xr:uid="{00000000-0005-0000-0000-000000000000}"/>
    <cellStyle name="Millares 2 2" xfId="4" xr:uid="{00000000-0005-0000-0000-000001000000}"/>
    <cellStyle name="Millares 2 3" xfId="5" xr:uid="{00000000-0005-0000-0000-000002000000}"/>
    <cellStyle name="Millares 3" xfId="6" xr:uid="{00000000-0005-0000-0000-000003000000}"/>
    <cellStyle name="Millares 4" xfId="7" xr:uid="{00000000-0005-0000-0000-000004000000}"/>
    <cellStyle name="Millares 5" xfId="8" xr:uid="{00000000-0005-0000-0000-000005000000}"/>
    <cellStyle name="Moneda 2" xfId="9" xr:uid="{00000000-0005-0000-0000-000006000000}"/>
    <cellStyle name="Moneda 3" xfId="10" xr:uid="{00000000-0005-0000-0000-000007000000}"/>
    <cellStyle name="Moneda_000 cuadros para datos del iat ene-sep 08 (valores)" xfId="1" xr:uid="{00000000-0005-0000-0000-000008000000}"/>
    <cellStyle name="Normal" xfId="0" builtinId="0"/>
    <cellStyle name="Normal 2" xfId="11" xr:uid="{00000000-0005-0000-0000-00000A000000}"/>
    <cellStyle name="Normal 2 2" xfId="12" xr:uid="{00000000-0005-0000-0000-00000B000000}"/>
    <cellStyle name="Normal 2_INDICADORES BLOQUE 5 2" xfId="13" xr:uid="{00000000-0005-0000-0000-00000C000000}"/>
    <cellStyle name="Normal 3" xfId="14" xr:uid="{00000000-0005-0000-0000-00000D000000}"/>
    <cellStyle name="Normal 3 2" xfId="15" xr:uid="{00000000-0005-0000-0000-00000E000000}"/>
    <cellStyle name="Normal 4" xfId="2" xr:uid="{00000000-0005-0000-0000-00000F000000}"/>
    <cellStyle name="Normal 5" xfId="16" xr:uid="{00000000-0005-0000-0000-000010000000}"/>
    <cellStyle name="Normal 6" xfId="17" xr:uid="{00000000-0005-0000-0000-000011000000}"/>
    <cellStyle name="Normal 7" xfId="18" xr:uid="{00000000-0005-0000-0000-000012000000}"/>
    <cellStyle name="Porcentual 2" xfId="19" xr:uid="{00000000-0005-0000-0000-000013000000}"/>
    <cellStyle name="Porcentual 2 2" xfId="20" xr:uid="{00000000-0005-0000-0000-000014000000}"/>
  </cellStyles>
  <dxfs count="0"/>
  <tableStyles count="0" defaultTableStyle="TableStyleMedium9" defaultPivotStyle="PivotStyleLight16"/>
  <colors>
    <mruColors>
      <color rgb="FF1BB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N46"/>
  <sheetViews>
    <sheetView showGridLines="0" tabSelected="1" view="pageBreakPreview" topLeftCell="C1" zoomScale="130" zoomScaleNormal="130" zoomScaleSheetLayoutView="130" workbookViewId="0">
      <selection activeCell="H9" sqref="H9"/>
    </sheetView>
  </sheetViews>
  <sheetFormatPr baseColWidth="10" defaultColWidth="11.5546875" defaultRowHeight="15.6" x14ac:dyDescent="0.3"/>
  <cols>
    <col min="1" max="1" width="1.6640625" style="1" hidden="1" customWidth="1"/>
    <col min="2" max="2" width="50.5546875" style="1" customWidth="1"/>
    <col min="3" max="3" width="1.88671875" style="1" customWidth="1"/>
    <col min="4" max="4" width="19.44140625" style="1" bestFit="1" customWidth="1"/>
    <col min="5" max="5" width="17.6640625" style="1" bestFit="1" customWidth="1"/>
    <col min="6" max="6" width="20.109375" style="1" bestFit="1" customWidth="1"/>
    <col min="7" max="8" width="19.44140625" style="1" customWidth="1"/>
    <col min="9" max="9" width="17.88671875" style="1" bestFit="1" customWidth="1"/>
    <col min="10" max="10" width="1.88671875" style="1" customWidth="1"/>
    <col min="11" max="11" width="12" style="1" bestFit="1" customWidth="1"/>
    <col min="12" max="12" width="11.5546875" style="1"/>
    <col min="13" max="13" width="11.5546875" style="1" bestFit="1" customWidth="1"/>
    <col min="14" max="16384" width="11.5546875" style="1"/>
  </cols>
  <sheetData>
    <row r="1" spans="2:14" x14ac:dyDescent="0.3">
      <c r="B1" s="26" t="s">
        <v>36</v>
      </c>
      <c r="C1" s="27"/>
      <c r="D1" s="27"/>
      <c r="E1" s="27"/>
      <c r="F1" s="27"/>
      <c r="G1" s="27"/>
      <c r="H1" s="27"/>
      <c r="I1" s="28"/>
    </row>
    <row r="2" spans="2:14" x14ac:dyDescent="0.3">
      <c r="B2" s="29" t="s">
        <v>35</v>
      </c>
      <c r="C2" s="30"/>
      <c r="D2" s="30"/>
      <c r="E2" s="30"/>
      <c r="F2" s="30"/>
      <c r="G2" s="30"/>
      <c r="H2" s="30"/>
      <c r="I2" s="31"/>
    </row>
    <row r="3" spans="2:14" x14ac:dyDescent="0.3">
      <c r="B3" s="29" t="s">
        <v>42</v>
      </c>
      <c r="C3" s="30"/>
      <c r="D3" s="30"/>
      <c r="E3" s="30"/>
      <c r="F3" s="30"/>
      <c r="G3" s="30"/>
      <c r="H3" s="30"/>
      <c r="I3" s="31"/>
    </row>
    <row r="4" spans="2:14" x14ac:dyDescent="0.3">
      <c r="B4" s="32" t="s">
        <v>38</v>
      </c>
      <c r="C4" s="30"/>
      <c r="D4" s="33"/>
      <c r="E4" s="33"/>
      <c r="F4" s="33"/>
      <c r="G4" s="33"/>
      <c r="H4" s="33"/>
      <c r="I4" s="34"/>
    </row>
    <row r="5" spans="2:14" x14ac:dyDescent="0.3">
      <c r="B5" s="35" t="s">
        <v>34</v>
      </c>
      <c r="C5" s="2"/>
      <c r="D5" s="38" t="s">
        <v>37</v>
      </c>
      <c r="E5" s="39"/>
      <c r="F5" s="39"/>
      <c r="G5" s="39"/>
      <c r="H5" s="39"/>
      <c r="I5" s="39" t="s">
        <v>40</v>
      </c>
    </row>
    <row r="6" spans="2:14" ht="31.2" x14ac:dyDescent="0.3">
      <c r="B6" s="35"/>
      <c r="C6" s="3"/>
      <c r="D6" s="4" t="s">
        <v>33</v>
      </c>
      <c r="E6" s="5" t="s">
        <v>32</v>
      </c>
      <c r="F6" s="5" t="s">
        <v>31</v>
      </c>
      <c r="G6" s="5" t="s">
        <v>39</v>
      </c>
      <c r="H6" s="5" t="s">
        <v>48</v>
      </c>
      <c r="I6" s="39"/>
    </row>
    <row r="7" spans="2:14" x14ac:dyDescent="0.3">
      <c r="B7" s="35"/>
      <c r="C7" s="6"/>
      <c r="D7" s="7">
        <v>1</v>
      </c>
      <c r="E7" s="8">
        <v>2</v>
      </c>
      <c r="F7" s="5" t="s">
        <v>30</v>
      </c>
      <c r="G7" s="9">
        <v>4</v>
      </c>
      <c r="H7" s="9">
        <v>5</v>
      </c>
      <c r="I7" s="9" t="s">
        <v>41</v>
      </c>
    </row>
    <row r="8" spans="2:14" s="10" customFormat="1" x14ac:dyDescent="0.3"/>
    <row r="9" spans="2:14" s="14" customFormat="1" ht="31.2" x14ac:dyDescent="0.3">
      <c r="B9" s="11" t="s">
        <v>29</v>
      </c>
      <c r="C9" s="11"/>
      <c r="D9" s="12">
        <f>SUM(D10:D11)</f>
        <v>18119740446</v>
      </c>
      <c r="E9" s="12">
        <f t="shared" ref="E9:E37" si="0">F9-D9</f>
        <v>-192666988.37000275</v>
      </c>
      <c r="F9" s="12">
        <f>SUM(F10:F11)</f>
        <v>17927073457.629997</v>
      </c>
      <c r="G9" s="12">
        <f t="shared" ref="G9:H9" si="1">SUM(G10:G11)</f>
        <v>843838798.23000002</v>
      </c>
      <c r="H9" s="12">
        <f t="shared" si="1"/>
        <v>843838798.23000002</v>
      </c>
      <c r="I9" s="12">
        <f>F9-G9</f>
        <v>17083234659.399998</v>
      </c>
      <c r="J9" s="13"/>
      <c r="K9" s="13"/>
      <c r="L9" s="13"/>
      <c r="M9" s="13"/>
      <c r="N9" s="13"/>
    </row>
    <row r="10" spans="2:14" x14ac:dyDescent="0.3">
      <c r="B10" s="15" t="s">
        <v>28</v>
      </c>
      <c r="C10" s="16"/>
      <c r="D10" s="17">
        <v>4260022999</v>
      </c>
      <c r="E10" s="17">
        <f t="shared" si="0"/>
        <v>-5588888</v>
      </c>
      <c r="F10" s="17">
        <v>4254434111</v>
      </c>
      <c r="G10" s="17">
        <v>325442486.27000004</v>
      </c>
      <c r="H10" s="17">
        <f>G10</f>
        <v>325442486.27000004</v>
      </c>
      <c r="I10" s="17">
        <f t="shared" ref="I10:I37" si="2">F10-G10</f>
        <v>3928991624.73</v>
      </c>
      <c r="J10" s="13"/>
      <c r="K10" s="18"/>
      <c r="L10" s="13"/>
      <c r="M10" s="18"/>
      <c r="N10" s="13"/>
    </row>
    <row r="11" spans="2:14" x14ac:dyDescent="0.3">
      <c r="B11" s="15" t="s">
        <v>27</v>
      </c>
      <c r="C11" s="16"/>
      <c r="D11" s="17">
        <v>13859717447</v>
      </c>
      <c r="E11" s="17">
        <f t="shared" si="0"/>
        <v>-187078100.37000084</v>
      </c>
      <c r="F11" s="17">
        <v>13672639346.629999</v>
      </c>
      <c r="G11" s="17">
        <v>518396311.96000004</v>
      </c>
      <c r="H11" s="17">
        <f>G11</f>
        <v>518396311.96000004</v>
      </c>
      <c r="I11" s="17">
        <f t="shared" si="2"/>
        <v>13154243034.669998</v>
      </c>
      <c r="J11" s="13"/>
      <c r="K11" s="18"/>
      <c r="L11" s="13"/>
      <c r="M11" s="18"/>
      <c r="N11" s="13"/>
    </row>
    <row r="12" spans="2:14" s="14" customFormat="1" x14ac:dyDescent="0.3">
      <c r="B12" s="11" t="s">
        <v>26</v>
      </c>
      <c r="C12" s="11"/>
      <c r="D12" s="12">
        <f>SUM(D13:D20)</f>
        <v>77623766657</v>
      </c>
      <c r="E12" s="12">
        <f t="shared" si="0"/>
        <v>-416763447.3999939</v>
      </c>
      <c r="F12" s="12">
        <f>SUM(F13:F20)</f>
        <v>77207003209.600006</v>
      </c>
      <c r="G12" s="12">
        <f t="shared" ref="G12:H12" si="3">SUM(G13:G20)</f>
        <v>5835569109.5600004</v>
      </c>
      <c r="H12" s="12">
        <f t="shared" si="3"/>
        <v>5835569109.5600004</v>
      </c>
      <c r="I12" s="12">
        <f t="shared" si="2"/>
        <v>71371434100.040009</v>
      </c>
      <c r="J12" s="13"/>
      <c r="K12" s="13"/>
      <c r="L12" s="13"/>
      <c r="M12" s="13"/>
      <c r="N12" s="13"/>
    </row>
    <row r="13" spans="2:14" x14ac:dyDescent="0.3">
      <c r="B13" s="15" t="s">
        <v>25</v>
      </c>
      <c r="C13" s="16"/>
      <c r="D13" s="17">
        <v>43543647126</v>
      </c>
      <c r="E13" s="17">
        <f t="shared" si="0"/>
        <v>-206389414.80000305</v>
      </c>
      <c r="F13" s="17">
        <v>43337257711.199997</v>
      </c>
      <c r="G13" s="17">
        <v>5119368976.4000006</v>
      </c>
      <c r="H13" s="17">
        <f>G13</f>
        <v>5119368976.4000006</v>
      </c>
      <c r="I13" s="17">
        <f t="shared" si="2"/>
        <v>38217888734.799995</v>
      </c>
      <c r="J13" s="13"/>
      <c r="K13" s="18"/>
      <c r="L13" s="13"/>
      <c r="M13" s="18"/>
      <c r="N13" s="13"/>
    </row>
    <row r="14" spans="2:14" x14ac:dyDescent="0.3">
      <c r="B14" s="15" t="s">
        <v>24</v>
      </c>
      <c r="C14" s="16"/>
      <c r="D14" s="17">
        <v>956690991</v>
      </c>
      <c r="E14" s="17">
        <f t="shared" si="0"/>
        <v>0</v>
      </c>
      <c r="F14" s="17">
        <v>956690991</v>
      </c>
      <c r="G14" s="17">
        <v>62408009.850000001</v>
      </c>
      <c r="H14" s="17">
        <f t="shared" ref="H14:H37" si="4">G14</f>
        <v>62408009.850000001</v>
      </c>
      <c r="I14" s="17">
        <f t="shared" si="2"/>
        <v>894282981.14999998</v>
      </c>
      <c r="J14" s="13"/>
      <c r="K14" s="18"/>
      <c r="L14" s="13"/>
      <c r="M14" s="18"/>
      <c r="N14" s="13"/>
    </row>
    <row r="15" spans="2:14" ht="31.2" x14ac:dyDescent="0.3">
      <c r="B15" s="15" t="s">
        <v>23</v>
      </c>
      <c r="C15" s="16"/>
      <c r="D15" s="17">
        <v>1874734671</v>
      </c>
      <c r="E15" s="17">
        <f t="shared" si="0"/>
        <v>-78819504.820000172</v>
      </c>
      <c r="F15" s="17">
        <v>1795915166.1799998</v>
      </c>
      <c r="G15" s="17">
        <v>173220754.43999997</v>
      </c>
      <c r="H15" s="17">
        <f t="shared" si="4"/>
        <v>173220754.43999997</v>
      </c>
      <c r="I15" s="17">
        <f t="shared" si="2"/>
        <v>1622694411.7399998</v>
      </c>
      <c r="J15" s="13"/>
      <c r="K15" s="18"/>
      <c r="L15" s="13"/>
      <c r="M15" s="18"/>
      <c r="N15" s="13"/>
    </row>
    <row r="16" spans="2:14" x14ac:dyDescent="0.3">
      <c r="B16" s="15" t="s">
        <v>22</v>
      </c>
      <c r="C16" s="16"/>
      <c r="D16" s="17">
        <v>1550558124</v>
      </c>
      <c r="E16" s="17">
        <f t="shared" si="0"/>
        <v>-1999999.9999997616</v>
      </c>
      <c r="F16" s="17">
        <v>1548558124.0000002</v>
      </c>
      <c r="G16" s="17">
        <v>33927356.100000001</v>
      </c>
      <c r="H16" s="17">
        <f t="shared" si="4"/>
        <v>33927356.100000001</v>
      </c>
      <c r="I16" s="17">
        <f t="shared" si="2"/>
        <v>1514630767.9000003</v>
      </c>
      <c r="J16" s="13"/>
      <c r="K16" s="18"/>
      <c r="L16" s="13"/>
      <c r="M16" s="18"/>
      <c r="N16" s="13"/>
    </row>
    <row r="17" spans="2:14" x14ac:dyDescent="0.3">
      <c r="B17" s="15" t="s">
        <v>21</v>
      </c>
      <c r="C17" s="16"/>
      <c r="D17" s="17">
        <v>715244524</v>
      </c>
      <c r="E17" s="17">
        <f t="shared" si="0"/>
        <v>-1324827.7799999714</v>
      </c>
      <c r="F17" s="17">
        <v>713919696.22000003</v>
      </c>
      <c r="G17" s="17">
        <v>18409225.359999999</v>
      </c>
      <c r="H17" s="17">
        <f t="shared" si="4"/>
        <v>18409225.359999999</v>
      </c>
      <c r="I17" s="17">
        <f t="shared" si="2"/>
        <v>695510470.86000001</v>
      </c>
      <c r="J17" s="13"/>
      <c r="K17" s="18"/>
      <c r="L17" s="13"/>
      <c r="M17" s="18"/>
      <c r="N17" s="13"/>
    </row>
    <row r="18" spans="2:14" ht="31.2" x14ac:dyDescent="0.3">
      <c r="B18" s="15" t="s">
        <v>20</v>
      </c>
      <c r="C18" s="16"/>
      <c r="D18" s="17">
        <v>0</v>
      </c>
      <c r="E18" s="17">
        <f t="shared" si="0"/>
        <v>0</v>
      </c>
      <c r="F18" s="17">
        <v>0</v>
      </c>
      <c r="G18" s="17">
        <v>0</v>
      </c>
      <c r="H18" s="17">
        <f t="shared" si="4"/>
        <v>0</v>
      </c>
      <c r="I18" s="17">
        <f t="shared" si="2"/>
        <v>0</v>
      </c>
      <c r="J18" s="13"/>
      <c r="K18" s="18"/>
      <c r="L18" s="13"/>
      <c r="M18" s="18"/>
      <c r="N18" s="13"/>
    </row>
    <row r="19" spans="2:14" x14ac:dyDescent="0.3">
      <c r="B19" s="15" t="s">
        <v>19</v>
      </c>
      <c r="C19" s="16"/>
      <c r="D19" s="17">
        <v>0</v>
      </c>
      <c r="E19" s="17">
        <f t="shared" si="0"/>
        <v>0</v>
      </c>
      <c r="F19" s="17">
        <v>0</v>
      </c>
      <c r="G19" s="17">
        <v>0</v>
      </c>
      <c r="H19" s="17">
        <f t="shared" si="4"/>
        <v>0</v>
      </c>
      <c r="I19" s="17">
        <f t="shared" si="2"/>
        <v>0</v>
      </c>
      <c r="J19" s="13"/>
      <c r="K19" s="18"/>
      <c r="L19" s="13"/>
      <c r="M19" s="18"/>
      <c r="N19" s="13"/>
    </row>
    <row r="20" spans="2:14" x14ac:dyDescent="0.3">
      <c r="B20" s="15" t="s">
        <v>18</v>
      </c>
      <c r="C20" s="16"/>
      <c r="D20" s="17">
        <v>28982891221</v>
      </c>
      <c r="E20" s="17">
        <f t="shared" si="0"/>
        <v>-128229700</v>
      </c>
      <c r="F20" s="17">
        <v>28854661521</v>
      </c>
      <c r="G20" s="17">
        <v>428234787.41000003</v>
      </c>
      <c r="H20" s="17">
        <f t="shared" si="4"/>
        <v>428234787.41000003</v>
      </c>
      <c r="I20" s="17">
        <f t="shared" si="2"/>
        <v>28426426733.59</v>
      </c>
      <c r="J20" s="13"/>
      <c r="K20" s="18"/>
      <c r="L20" s="13"/>
      <c r="M20" s="18"/>
      <c r="N20" s="13"/>
    </row>
    <row r="21" spans="2:14" s="14" customFormat="1" x14ac:dyDescent="0.3">
      <c r="B21" s="11" t="s">
        <v>17</v>
      </c>
      <c r="C21" s="11"/>
      <c r="D21" s="12">
        <f>SUM(D22:D24)</f>
        <v>68538961790</v>
      </c>
      <c r="E21" s="12">
        <f t="shared" si="0"/>
        <v>-6343357942.7299805</v>
      </c>
      <c r="F21" s="12">
        <f t="shared" ref="F21:H21" si="5">SUM(F22:F24)</f>
        <v>62195603847.27002</v>
      </c>
      <c r="G21" s="12">
        <f t="shared" si="5"/>
        <v>11179269229.68</v>
      </c>
      <c r="H21" s="12">
        <f t="shared" si="5"/>
        <v>11179269229.68</v>
      </c>
      <c r="I21" s="12">
        <f t="shared" si="2"/>
        <v>51016334617.590019</v>
      </c>
      <c r="J21" s="13"/>
      <c r="K21" s="13"/>
      <c r="L21" s="13"/>
      <c r="M21" s="13"/>
      <c r="N21" s="13"/>
    </row>
    <row r="22" spans="2:14" ht="31.2" x14ac:dyDescent="0.3">
      <c r="B22" s="15" t="s">
        <v>16</v>
      </c>
      <c r="C22" s="16"/>
      <c r="D22" s="17">
        <v>59694249612</v>
      </c>
      <c r="E22" s="17">
        <f t="shared" si="0"/>
        <v>-6322617706.789978</v>
      </c>
      <c r="F22" s="17">
        <v>53371631905.210022</v>
      </c>
      <c r="G22" s="17">
        <v>10542598729.459999</v>
      </c>
      <c r="H22" s="17">
        <f t="shared" si="4"/>
        <v>10542598729.459999</v>
      </c>
      <c r="I22" s="17">
        <f t="shared" si="2"/>
        <v>42829033175.750023</v>
      </c>
      <c r="J22" s="13"/>
      <c r="K22" s="18"/>
      <c r="L22" s="13"/>
      <c r="M22" s="18"/>
      <c r="N22" s="13"/>
    </row>
    <row r="23" spans="2:14" ht="31.2" x14ac:dyDescent="0.3">
      <c r="B23" s="15" t="s">
        <v>15</v>
      </c>
      <c r="C23" s="16"/>
      <c r="D23" s="17">
        <v>8844712178</v>
      </c>
      <c r="E23" s="17">
        <f t="shared" si="0"/>
        <v>-20740235.939998627</v>
      </c>
      <c r="F23" s="17">
        <v>8823971942.0600014</v>
      </c>
      <c r="G23" s="17">
        <v>636670500.22000039</v>
      </c>
      <c r="H23" s="17">
        <f t="shared" si="4"/>
        <v>636670500.22000039</v>
      </c>
      <c r="I23" s="17">
        <f t="shared" si="2"/>
        <v>8187301441.8400011</v>
      </c>
      <c r="J23" s="13"/>
      <c r="K23" s="18"/>
      <c r="L23" s="13"/>
      <c r="M23" s="18"/>
      <c r="N23" s="13"/>
    </row>
    <row r="24" spans="2:14" x14ac:dyDescent="0.3">
      <c r="B24" s="15" t="s">
        <v>14</v>
      </c>
      <c r="C24" s="16"/>
      <c r="D24" s="17">
        <v>0</v>
      </c>
      <c r="E24" s="17">
        <f t="shared" si="0"/>
        <v>0</v>
      </c>
      <c r="F24" s="17">
        <v>0</v>
      </c>
      <c r="G24" s="17">
        <v>0</v>
      </c>
      <c r="H24" s="17">
        <f t="shared" si="4"/>
        <v>0</v>
      </c>
      <c r="I24" s="17">
        <f t="shared" si="2"/>
        <v>0</v>
      </c>
      <c r="J24" s="13"/>
      <c r="K24" s="18"/>
      <c r="L24" s="13"/>
      <c r="M24" s="18"/>
      <c r="N24" s="13"/>
    </row>
    <row r="25" spans="2:14" s="14" customFormat="1" x14ac:dyDescent="0.3">
      <c r="B25" s="11" t="s">
        <v>13</v>
      </c>
      <c r="C25" s="11"/>
      <c r="D25" s="12">
        <f>SUM(D26:D27)</f>
        <v>321150368</v>
      </c>
      <c r="E25" s="12">
        <f t="shared" si="0"/>
        <v>-755487</v>
      </c>
      <c r="F25" s="12">
        <f>SUM(F26:F27)</f>
        <v>320394881</v>
      </c>
      <c r="G25" s="12">
        <f t="shared" ref="G25" si="6">SUM(G26:G27)</f>
        <v>7338047.6200000001</v>
      </c>
      <c r="H25" s="12">
        <f t="shared" si="4"/>
        <v>7338047.6200000001</v>
      </c>
      <c r="I25" s="12">
        <f t="shared" si="2"/>
        <v>313056833.38</v>
      </c>
      <c r="J25" s="13"/>
      <c r="K25" s="13"/>
      <c r="L25" s="13"/>
      <c r="M25" s="13"/>
      <c r="N25" s="13"/>
    </row>
    <row r="26" spans="2:14" ht="31.2" x14ac:dyDescent="0.3">
      <c r="B26" s="15" t="s">
        <v>12</v>
      </c>
      <c r="C26" s="16"/>
      <c r="D26" s="17">
        <v>0</v>
      </c>
      <c r="E26" s="17">
        <f t="shared" si="0"/>
        <v>0</v>
      </c>
      <c r="F26" s="17">
        <v>0</v>
      </c>
      <c r="G26" s="17">
        <v>0</v>
      </c>
      <c r="H26" s="17">
        <f t="shared" si="4"/>
        <v>0</v>
      </c>
      <c r="I26" s="17">
        <f t="shared" si="2"/>
        <v>0</v>
      </c>
      <c r="J26" s="13"/>
      <c r="K26" s="18"/>
      <c r="L26" s="13"/>
      <c r="M26" s="18"/>
      <c r="N26" s="13"/>
    </row>
    <row r="27" spans="2:14" x14ac:dyDescent="0.3">
      <c r="B27" s="15" t="s">
        <v>11</v>
      </c>
      <c r="C27" s="16"/>
      <c r="D27" s="17">
        <v>321150368</v>
      </c>
      <c r="E27" s="17">
        <f t="shared" si="0"/>
        <v>-755487</v>
      </c>
      <c r="F27" s="17">
        <v>320394881</v>
      </c>
      <c r="G27" s="17">
        <v>7338047.6200000001</v>
      </c>
      <c r="H27" s="17">
        <f t="shared" si="4"/>
        <v>7338047.6200000001</v>
      </c>
      <c r="I27" s="17">
        <f t="shared" si="2"/>
        <v>313056833.38</v>
      </c>
      <c r="J27" s="13"/>
      <c r="K27" s="18"/>
      <c r="L27" s="13"/>
      <c r="M27" s="18"/>
      <c r="N27" s="13"/>
    </row>
    <row r="28" spans="2:14" s="14" customFormat="1" x14ac:dyDescent="0.3">
      <c r="B28" s="11" t="s">
        <v>10</v>
      </c>
      <c r="C28" s="11"/>
      <c r="D28" s="12">
        <f>SUM(D29:D32)</f>
        <v>0</v>
      </c>
      <c r="E28" s="12">
        <f t="shared" si="0"/>
        <v>0</v>
      </c>
      <c r="F28" s="12">
        <f>SUM(F29:F32)</f>
        <v>0</v>
      </c>
      <c r="G28" s="12">
        <f t="shared" ref="G28" si="7">SUM(G29:G32)</f>
        <v>0</v>
      </c>
      <c r="H28" s="12">
        <f t="shared" si="4"/>
        <v>0</v>
      </c>
      <c r="I28" s="12">
        <f t="shared" si="2"/>
        <v>0</v>
      </c>
      <c r="J28" s="13"/>
      <c r="K28" s="13"/>
      <c r="L28" s="13"/>
      <c r="M28" s="13"/>
      <c r="N28" s="13"/>
    </row>
    <row r="29" spans="2:14" x14ac:dyDescent="0.3">
      <c r="B29" s="15" t="s">
        <v>9</v>
      </c>
      <c r="C29" s="16"/>
      <c r="D29" s="17">
        <v>0</v>
      </c>
      <c r="E29" s="17">
        <f t="shared" si="0"/>
        <v>0</v>
      </c>
      <c r="F29" s="17">
        <v>0</v>
      </c>
      <c r="G29" s="17">
        <v>0</v>
      </c>
      <c r="H29" s="17">
        <f t="shared" si="4"/>
        <v>0</v>
      </c>
      <c r="I29" s="17">
        <f t="shared" si="2"/>
        <v>0</v>
      </c>
      <c r="J29" s="13"/>
      <c r="K29" s="18"/>
      <c r="L29" s="13"/>
      <c r="M29" s="18"/>
      <c r="N29" s="13"/>
    </row>
    <row r="30" spans="2:14" x14ac:dyDescent="0.3">
      <c r="B30" s="15" t="s">
        <v>8</v>
      </c>
      <c r="C30" s="16"/>
      <c r="D30" s="17">
        <v>0</v>
      </c>
      <c r="E30" s="17">
        <f t="shared" si="0"/>
        <v>0</v>
      </c>
      <c r="F30" s="17">
        <v>0</v>
      </c>
      <c r="G30" s="17">
        <v>0</v>
      </c>
      <c r="H30" s="17">
        <f t="shared" si="4"/>
        <v>0</v>
      </c>
      <c r="I30" s="17">
        <f t="shared" si="2"/>
        <v>0</v>
      </c>
      <c r="J30" s="13"/>
      <c r="K30" s="18"/>
      <c r="L30" s="13"/>
      <c r="M30" s="18"/>
      <c r="N30" s="13"/>
    </row>
    <row r="31" spans="2:14" x14ac:dyDescent="0.3">
      <c r="B31" s="15" t="s">
        <v>7</v>
      </c>
      <c r="C31" s="16"/>
      <c r="D31" s="17">
        <v>0</v>
      </c>
      <c r="E31" s="17">
        <f t="shared" si="0"/>
        <v>0</v>
      </c>
      <c r="F31" s="17">
        <v>0</v>
      </c>
      <c r="G31" s="17">
        <v>0</v>
      </c>
      <c r="H31" s="17">
        <f t="shared" si="4"/>
        <v>0</v>
      </c>
      <c r="I31" s="17">
        <f t="shared" si="2"/>
        <v>0</v>
      </c>
      <c r="J31" s="13"/>
      <c r="K31" s="18"/>
      <c r="L31" s="13"/>
      <c r="M31" s="18"/>
      <c r="N31" s="13"/>
    </row>
    <row r="32" spans="2:14" ht="31.2" x14ac:dyDescent="0.3">
      <c r="B32" s="15" t="s">
        <v>6</v>
      </c>
      <c r="C32" s="16"/>
      <c r="D32" s="17">
        <v>0</v>
      </c>
      <c r="E32" s="17">
        <f t="shared" si="0"/>
        <v>0</v>
      </c>
      <c r="F32" s="17">
        <v>0</v>
      </c>
      <c r="G32" s="17">
        <v>0</v>
      </c>
      <c r="H32" s="17">
        <f t="shared" si="4"/>
        <v>0</v>
      </c>
      <c r="I32" s="17">
        <f t="shared" si="2"/>
        <v>0</v>
      </c>
      <c r="J32" s="13"/>
      <c r="K32" s="18"/>
      <c r="L32" s="13"/>
      <c r="M32" s="18"/>
      <c r="N32" s="13"/>
    </row>
    <row r="33" spans="2:14" s="14" customFormat="1" ht="31.2" x14ac:dyDescent="0.3">
      <c r="B33" s="11" t="s">
        <v>5</v>
      </c>
      <c r="C33" s="11"/>
      <c r="D33" s="12">
        <f>D34</f>
        <v>0</v>
      </c>
      <c r="E33" s="12">
        <f t="shared" si="0"/>
        <v>0</v>
      </c>
      <c r="F33" s="12">
        <f>F34</f>
        <v>0</v>
      </c>
      <c r="G33" s="12">
        <f t="shared" ref="G33" si="8">G34</f>
        <v>0</v>
      </c>
      <c r="H33" s="12">
        <f t="shared" si="4"/>
        <v>0</v>
      </c>
      <c r="I33" s="12">
        <f t="shared" si="2"/>
        <v>0</v>
      </c>
      <c r="J33" s="13"/>
      <c r="K33" s="13"/>
      <c r="L33" s="13"/>
      <c r="M33" s="13"/>
      <c r="N33" s="13"/>
    </row>
    <row r="34" spans="2:14" x14ac:dyDescent="0.3">
      <c r="B34" s="15" t="s">
        <v>4</v>
      </c>
      <c r="C34" s="16"/>
      <c r="D34" s="17">
        <v>0</v>
      </c>
      <c r="E34" s="17">
        <f t="shared" si="0"/>
        <v>0</v>
      </c>
      <c r="F34" s="17">
        <v>0</v>
      </c>
      <c r="G34" s="17">
        <v>0</v>
      </c>
      <c r="H34" s="17">
        <f t="shared" si="4"/>
        <v>0</v>
      </c>
      <c r="I34" s="17">
        <f t="shared" si="2"/>
        <v>0</v>
      </c>
      <c r="J34" s="13"/>
      <c r="K34" s="18"/>
      <c r="L34" s="13"/>
      <c r="M34" s="18"/>
      <c r="N34" s="13"/>
    </row>
    <row r="35" spans="2:14" s="14" customFormat="1" ht="31.2" x14ac:dyDescent="0.3">
      <c r="B35" s="11" t="s">
        <v>3</v>
      </c>
      <c r="C35" s="11"/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4"/>
        <v>0</v>
      </c>
      <c r="I35" s="12">
        <f t="shared" si="2"/>
        <v>0</v>
      </c>
      <c r="J35" s="13"/>
      <c r="K35" s="13"/>
      <c r="L35" s="13"/>
      <c r="M35" s="13"/>
      <c r="N35" s="13"/>
    </row>
    <row r="36" spans="2:14" s="14" customFormat="1" ht="31.2" x14ac:dyDescent="0.3">
      <c r="B36" s="11" t="s">
        <v>2</v>
      </c>
      <c r="C36" s="11"/>
      <c r="D36" s="12">
        <v>11999268389</v>
      </c>
      <c r="E36" s="12">
        <f t="shared" si="0"/>
        <v>0</v>
      </c>
      <c r="F36" s="12">
        <v>11999268389</v>
      </c>
      <c r="G36" s="12">
        <v>117968467.06</v>
      </c>
      <c r="H36" s="12">
        <f t="shared" si="4"/>
        <v>117968467.06</v>
      </c>
      <c r="I36" s="12">
        <f t="shared" si="2"/>
        <v>11881299921.940001</v>
      </c>
      <c r="J36" s="13"/>
      <c r="K36" s="13"/>
      <c r="L36" s="13"/>
      <c r="M36" s="13"/>
      <c r="N36" s="13"/>
    </row>
    <row r="37" spans="2:14" s="14" customFormat="1" x14ac:dyDescent="0.3">
      <c r="B37" s="11" t="s">
        <v>1</v>
      </c>
      <c r="C37" s="11"/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4"/>
        <v>0</v>
      </c>
      <c r="I37" s="12">
        <f t="shared" si="2"/>
        <v>0</v>
      </c>
      <c r="J37" s="13"/>
      <c r="K37" s="13"/>
      <c r="L37" s="13"/>
      <c r="M37" s="13"/>
      <c r="N37" s="13"/>
    </row>
    <row r="38" spans="2:14" x14ac:dyDescent="0.3">
      <c r="B38" s="16"/>
      <c r="C38" s="16"/>
      <c r="D38" s="12"/>
      <c r="E38" s="12"/>
      <c r="F38" s="12"/>
      <c r="G38" s="12"/>
      <c r="H38" s="12"/>
      <c r="I38" s="12"/>
      <c r="J38" s="13"/>
      <c r="K38" s="18"/>
      <c r="L38" s="13"/>
      <c r="M38" s="18"/>
      <c r="N38" s="13"/>
    </row>
    <row r="39" spans="2:14" s="14" customFormat="1" x14ac:dyDescent="0.3">
      <c r="B39" s="10" t="s">
        <v>0</v>
      </c>
      <c r="C39" s="11"/>
      <c r="D39" s="12">
        <f>D9+D12+D21+D25+D28+D33+D35+D36+D37</f>
        <v>176602887650</v>
      </c>
      <c r="E39" s="12">
        <f>F39-D39</f>
        <v>-6953543865.4999695</v>
      </c>
      <c r="F39" s="12">
        <f>F9+F12+F21+F25+F28+F33+F35+F36+F37</f>
        <v>169649343784.50003</v>
      </c>
      <c r="G39" s="12">
        <f t="shared" ref="G39:H39" si="9">G9+G12+G21+G25+G28+G33+G35+G36+G37</f>
        <v>17983983652.150002</v>
      </c>
      <c r="H39" s="12">
        <f t="shared" si="9"/>
        <v>17983983652.150002</v>
      </c>
      <c r="I39" s="12">
        <f>F39-G39</f>
        <v>151665360132.35004</v>
      </c>
      <c r="J39" s="13"/>
      <c r="K39" s="13"/>
      <c r="L39" s="13"/>
      <c r="M39" s="13"/>
      <c r="N39" s="13"/>
    </row>
    <row r="40" spans="2:14" x14ac:dyDescent="0.3">
      <c r="B40" s="16"/>
      <c r="C40" s="16"/>
      <c r="D40" s="18"/>
      <c r="E40" s="18"/>
      <c r="F40" s="18"/>
      <c r="G40" s="18"/>
      <c r="H40" s="18"/>
      <c r="I40" s="18"/>
      <c r="J40" s="13"/>
      <c r="K40" s="18"/>
      <c r="L40" s="13"/>
      <c r="M40" s="18"/>
    </row>
    <row r="41" spans="2:14" ht="16.2" thickBot="1" x14ac:dyDescent="0.35">
      <c r="B41" s="19"/>
      <c r="C41" s="19"/>
      <c r="D41" s="19"/>
      <c r="E41" s="19"/>
      <c r="F41" s="20"/>
      <c r="G41" s="20"/>
      <c r="H41" s="20"/>
      <c r="I41" s="20"/>
      <c r="J41" s="21"/>
      <c r="K41" s="21"/>
    </row>
    <row r="42" spans="2:14" ht="16.5" customHeight="1" thickTop="1" x14ac:dyDescent="0.3">
      <c r="B42" s="36" t="s">
        <v>43</v>
      </c>
      <c r="C42" s="37"/>
      <c r="D42" s="37"/>
      <c r="E42" s="37"/>
      <c r="F42" s="37"/>
      <c r="G42" s="37"/>
      <c r="H42" s="37"/>
      <c r="I42" s="37"/>
      <c r="J42" s="37"/>
      <c r="K42" s="37"/>
    </row>
    <row r="43" spans="2:14" ht="15.75" customHeight="1" x14ac:dyDescent="0.3">
      <c r="B43" s="40" t="s">
        <v>44</v>
      </c>
      <c r="C43" s="23"/>
      <c r="D43" s="23"/>
      <c r="E43" s="23"/>
      <c r="F43" s="23"/>
      <c r="G43" s="23"/>
      <c r="H43" s="23"/>
      <c r="I43" s="23"/>
      <c r="J43" s="23"/>
      <c r="K43" s="23"/>
    </row>
    <row r="44" spans="2:14" x14ac:dyDescent="0.3">
      <c r="B44" s="25" t="s">
        <v>45</v>
      </c>
      <c r="C44" s="25"/>
      <c r="D44" s="25"/>
      <c r="E44" s="25"/>
      <c r="F44" s="25"/>
      <c r="G44" s="25"/>
      <c r="H44" s="25"/>
      <c r="I44" s="25"/>
      <c r="J44" s="22"/>
      <c r="K44" s="22"/>
    </row>
    <row r="45" spans="2:14" ht="15.75" customHeight="1" x14ac:dyDescent="0.3">
      <c r="B45" s="24" t="s">
        <v>46</v>
      </c>
      <c r="C45" s="24"/>
      <c r="D45" s="24"/>
      <c r="E45" s="24"/>
      <c r="F45" s="23"/>
      <c r="G45" s="23"/>
      <c r="H45" s="23"/>
      <c r="I45" s="23"/>
      <c r="J45" s="22"/>
      <c r="K45" s="22"/>
    </row>
    <row r="46" spans="2:14" x14ac:dyDescent="0.3">
      <c r="B46" s="23" t="s">
        <v>47</v>
      </c>
      <c r="C46" s="23"/>
      <c r="D46" s="23"/>
      <c r="E46" s="23"/>
      <c r="F46" s="23"/>
      <c r="G46" s="23"/>
      <c r="H46" s="23"/>
      <c r="I46" s="23"/>
      <c r="J46" s="22"/>
      <c r="K46" s="22"/>
    </row>
  </sheetData>
  <mergeCells count="12">
    <mergeCell ref="B46:I46"/>
    <mergeCell ref="B45:I45"/>
    <mergeCell ref="B44:I44"/>
    <mergeCell ref="B1:I1"/>
    <mergeCell ref="B2:I2"/>
    <mergeCell ref="B3:I3"/>
    <mergeCell ref="B4:I4"/>
    <mergeCell ref="B5:B7"/>
    <mergeCell ref="B42:K42"/>
    <mergeCell ref="D5:H5"/>
    <mergeCell ref="I5:I6"/>
    <mergeCell ref="B43:K43"/>
  </mergeCells>
  <printOptions horizontalCentered="1"/>
  <pageMargins left="0.39370078740157483" right="0.27559055118110237" top="0.96" bottom="0.51181102362204722" header="0.31496062992125984" footer="0.31496062992125984"/>
  <pageSetup paperSize="32767" scale="59" orientation="portrait" r:id="rId1"/>
  <headerFooter>
    <oddHeader>&amp;L&amp;G</oddHeader>
    <oddFooter>&amp;C&amp;G</oddFooter>
  </headerFooter>
  <ignoredErrors>
    <ignoredError sqref="E9 E39 E33 E12:E13 E34 E21:E22 E25:E26 E28:E2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Categoría Programática</vt:lpstr>
      <vt:lpstr>'Categoría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SFINANZAS</dc:creator>
  <cp:lastModifiedBy>JUDY L</cp:lastModifiedBy>
  <cp:lastPrinted>2020-04-09T19:37:19Z</cp:lastPrinted>
  <dcterms:created xsi:type="dcterms:W3CDTF">2015-12-07T22:37:00Z</dcterms:created>
  <dcterms:modified xsi:type="dcterms:W3CDTF">2021-03-03T04:38:46Z</dcterms:modified>
</cp:coreProperties>
</file>