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D:\SAFCDMX\9 Clasificaciones CONAC\2020\2 E-J 2020\"/>
    </mc:Choice>
  </mc:AlternateContent>
  <xr:revisionPtr revIDLastSave="0" documentId="13_ncr:1_{FCC604EA-4AFC-484E-ACA4-C70B8E7271AF}" xr6:coauthVersionLast="46" xr6:coauthVersionMax="46" xr10:uidLastSave="{00000000-0000-0000-0000-000000000000}"/>
  <bookViews>
    <workbookView xWindow="-120" yWindow="-120" windowWidth="20640" windowHeight="11160" xr2:uid="{00000000-000D-0000-FFFF-FFFF00000000}"/>
  </bookViews>
  <sheets>
    <sheet name="Funcional" sheetId="1" r:id="rId1"/>
  </sheets>
  <externalReferences>
    <externalReference r:id="rId2"/>
    <externalReference r:id="rId3"/>
    <externalReference r:id="rId4"/>
    <externalReference r:id="rId5"/>
  </externalReferences>
  <definedNames>
    <definedName name="____EJE1">[1]INICIO!$Y$166:$Y$186</definedName>
    <definedName name="____EJE2">[1]INICIO!$Y$188:$Y$229</definedName>
    <definedName name="____EJE3">[1]INICIO!$Y$231:$Y$247</definedName>
    <definedName name="____EJE4">[1]INICIO!$Y$249:$Y$272</definedName>
    <definedName name="____EJE5">[1]INICIO!$Y$274:$Y$287</definedName>
    <definedName name="____EJE6">[1]INICIO!$Y$289:$Y$314</definedName>
    <definedName name="____EJE7">[1]INICIO!$Y$316:$Y$356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_xlnm.Print_Area" localSheetId="0">Funcional!$A$1:$H$54</definedName>
    <definedName name="CAPIT" localSheetId="0">#REF!</definedName>
    <definedName name="CAPIT">#REF!</definedName>
    <definedName name="CENPAR" localSheetId="0">#REF!</definedName>
    <definedName name="CENPAR">#REF!</definedName>
    <definedName name="datos">OFFSET([2]datos!$A$1,0,0,COUNTA([2]datos!$A$1:$A$65536),23)</definedName>
    <definedName name="dc" localSheetId="0">#REF!</definedName>
    <definedName name="dc">#REF!</definedName>
    <definedName name="DEFAULT">[1]INICIO!$AA$10</definedName>
    <definedName name="DEUDA" localSheetId="0">#REF!</definedName>
    <definedName name="DEUDA">#REF!</definedName>
    <definedName name="EJER" localSheetId="0">#REF!</definedName>
    <definedName name="EJER">#REF!</definedName>
    <definedName name="EJES">[1]INICIO!$Y$151:$Y$157</definedName>
    <definedName name="FIDCOS">[1]INICIO!$DH$5:$DI$96</definedName>
    <definedName name="FPC">[1]INICIO!$DE$5:$DF$96</definedName>
    <definedName name="gasto_gci">[1]INICIO!$AO$48:$AO$49</definedName>
    <definedName name="GCI" localSheetId="0">#REF!</definedName>
    <definedName name="GCI">#REF!</definedName>
    <definedName name="KEY">[3]cats!$A$1:$B$9</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0">[2]INICIO!#REF!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 localSheetId="0">[2]INICIO!#REF!</definedName>
    <definedName name="MAPPEGS">[2]INICIO!#REF!</definedName>
    <definedName name="MODIF" localSheetId="0">#REF!</definedName>
    <definedName name="MODIF">#REF!</definedName>
    <definedName name="MSG_ERROR1">[2]INICIO!$AA$11</definedName>
    <definedName name="MSG_ERROR2">[1]INICIO!$AA$12</definedName>
    <definedName name="OPCION2" localSheetId="0">[2]INICIO!#REF!</definedName>
    <definedName name="OPCION2">[2]INICIO!#REF!</definedName>
    <definedName name="ORIG" localSheetId="0">#REF!</definedName>
    <definedName name="ORIG">#REF!</definedName>
    <definedName name="P">[1]INICIO!$AO$5:$AP$32</definedName>
    <definedName name="P_K">[1]INICIO!$AO$5:$AO$32</definedName>
    <definedName name="PE">[1]INICIO!$AR$5:$AS$16</definedName>
    <definedName name="PE_K">[1]INICIO!$AR$5:$AR$16</definedName>
    <definedName name="periodo" localSheetId="0">#REF!</definedName>
    <definedName name="periodo">#REF!</definedName>
    <definedName name="PERIODO2">[4]grafx!$A$34</definedName>
    <definedName name="PROG" localSheetId="0">#REF!</definedName>
    <definedName name="PROG">#REF!</definedName>
    <definedName name="ptda" localSheetId="0">#REF!</definedName>
    <definedName name="ptda">#REF!</definedName>
    <definedName name="rubros_fpc">[1]INICIO!$AO$39:$AO$42</definedName>
    <definedName name="TIPO_UEG" localSheetId="0">#REF!</definedName>
    <definedName name="TIPO_UEG">#REF!</definedName>
    <definedName name="TYA" localSheetId="0">#REF!</definedName>
    <definedName name="TYA">#REF!</definedName>
    <definedName name="U">[1]INICIO!$Y$4:$Z$93</definedName>
    <definedName name="UEG" localSheetId="0">#REF!</definedName>
    <definedName name="UEG">#REF!</definedName>
    <definedName name="UEG_DENOM">[1]datos!$R$2:$R$31674</definedName>
    <definedName name="UR" localSheetId="0">#REF!</definedName>
    <definedName name="UR">#REF!</definedName>
  </definedNames>
  <calcPr calcId="191029"/>
</workbook>
</file>

<file path=xl/calcChain.xml><?xml version="1.0" encoding="utf-8"?>
<calcChain xmlns="http://schemas.openxmlformats.org/spreadsheetml/2006/main">
  <c r="F40" i="1" l="1"/>
  <c r="E40" i="1"/>
  <c r="C40" i="1"/>
  <c r="H44" i="1"/>
  <c r="G44" i="1"/>
  <c r="D44" i="1"/>
  <c r="H43" i="1"/>
  <c r="G43" i="1"/>
  <c r="D43" i="1"/>
  <c r="H35" i="1"/>
  <c r="G35" i="1"/>
  <c r="D35" i="1"/>
  <c r="H33" i="1"/>
  <c r="G33" i="1"/>
  <c r="D33" i="1"/>
  <c r="H32" i="1"/>
  <c r="G32" i="1"/>
  <c r="D32" i="1"/>
  <c r="H16" i="1"/>
  <c r="G16" i="1"/>
  <c r="D16" i="1"/>
  <c r="H14" i="1"/>
  <c r="G14" i="1"/>
  <c r="D14" i="1"/>
  <c r="H11" i="1" l="1"/>
  <c r="H12" i="1"/>
  <c r="H13" i="1"/>
  <c r="H15" i="1"/>
  <c r="H17" i="1"/>
  <c r="H18" i="1"/>
  <c r="H21" i="1"/>
  <c r="H22" i="1"/>
  <c r="H23" i="1"/>
  <c r="H24" i="1"/>
  <c r="H25" i="1"/>
  <c r="H26" i="1"/>
  <c r="H27" i="1"/>
  <c r="H30" i="1"/>
  <c r="H31" i="1"/>
  <c r="H34" i="1"/>
  <c r="H36" i="1"/>
  <c r="H37" i="1"/>
  <c r="H38" i="1"/>
  <c r="H41" i="1"/>
  <c r="H42" i="1"/>
  <c r="G11" i="1"/>
  <c r="G12" i="1"/>
  <c r="G13" i="1"/>
  <c r="G15" i="1"/>
  <c r="G17" i="1"/>
  <c r="G18" i="1"/>
  <c r="G21" i="1"/>
  <c r="G22" i="1"/>
  <c r="G23" i="1"/>
  <c r="G24" i="1"/>
  <c r="G25" i="1"/>
  <c r="G26" i="1"/>
  <c r="G27" i="1"/>
  <c r="G30" i="1"/>
  <c r="G31" i="1"/>
  <c r="G34" i="1"/>
  <c r="G36" i="1"/>
  <c r="G37" i="1"/>
  <c r="G38" i="1"/>
  <c r="G41" i="1"/>
  <c r="G40" i="1" s="1"/>
  <c r="G42" i="1"/>
  <c r="F29" i="1" l="1"/>
  <c r="F20" i="1"/>
  <c r="F10" i="1"/>
  <c r="G29" i="1" l="1"/>
  <c r="G10" i="1"/>
  <c r="F46" i="1"/>
  <c r="G20" i="1"/>
  <c r="D42" i="1"/>
  <c r="D31" i="1"/>
  <c r="D34" i="1"/>
  <c r="D36" i="1"/>
  <c r="D37" i="1"/>
  <c r="D38" i="1"/>
  <c r="D22" i="1"/>
  <c r="D23" i="1"/>
  <c r="D24" i="1"/>
  <c r="D25" i="1"/>
  <c r="D26" i="1"/>
  <c r="D27" i="1"/>
  <c r="D12" i="1"/>
  <c r="D13" i="1"/>
  <c r="D15" i="1"/>
  <c r="D17" i="1"/>
  <c r="D18" i="1"/>
  <c r="G46" i="1" l="1"/>
  <c r="C10" i="1"/>
  <c r="E10" i="1"/>
  <c r="H10" i="1" s="1"/>
  <c r="D11" i="1"/>
  <c r="C20" i="1"/>
  <c r="E20" i="1"/>
  <c r="H20" i="1" s="1"/>
  <c r="D21" i="1"/>
  <c r="C29" i="1"/>
  <c r="E29" i="1"/>
  <c r="H29" i="1" s="1"/>
  <c r="D30" i="1"/>
  <c r="H40" i="1"/>
  <c r="D41" i="1"/>
  <c r="D40" i="1" l="1"/>
  <c r="D20" i="1"/>
  <c r="D10" i="1"/>
  <c r="C46" i="1"/>
  <c r="E46" i="1"/>
  <c r="H46" i="1" s="1"/>
  <c r="D29" i="1"/>
  <c r="D46" i="1" l="1"/>
</calcChain>
</file>

<file path=xl/sharedStrings.xml><?xml version="1.0" encoding="utf-8"?>
<sst xmlns="http://schemas.openxmlformats.org/spreadsheetml/2006/main" count="53" uniqueCount="53">
  <si>
    <t>Total</t>
  </si>
  <si>
    <t>Otras No Clasificadas en Funciones Anteriores</t>
  </si>
  <si>
    <t>Turismo</t>
  </si>
  <si>
    <t>Transporte</t>
  </si>
  <si>
    <t>Desarrollo Económico</t>
  </si>
  <si>
    <t>Otros Asuntos Sociales</t>
  </si>
  <si>
    <t>Protección Social</t>
  </si>
  <si>
    <t>Educación</t>
  </si>
  <si>
    <t>Salud</t>
  </si>
  <si>
    <t>Protección Ambiental</t>
  </si>
  <si>
    <t>Desarrollo Social</t>
  </si>
  <si>
    <t>Otros Servicios Generales</t>
  </si>
  <si>
    <t>Justicia</t>
  </si>
  <si>
    <t>Legislación</t>
  </si>
  <si>
    <t>Gobierno</t>
  </si>
  <si>
    <t>3=(1+2)</t>
  </si>
  <si>
    <t>Modificado</t>
  </si>
  <si>
    <t>Ampliaciones/
Reducciones</t>
  </si>
  <si>
    <t>Aprobado</t>
  </si>
  <si>
    <t>Finalidad/Función</t>
  </si>
  <si>
    <t>Estado Analítico del Ejercicio del Presupuesto de Egresos</t>
  </si>
  <si>
    <t>Poder Ejecutivo de la Ciudad de México</t>
  </si>
  <si>
    <t>Egresos*</t>
  </si>
  <si>
    <t>Clasificación Funcional (Finalidad y Función)</t>
  </si>
  <si>
    <t>(Cifras en Pesos)</t>
  </si>
  <si>
    <t>6=(3-4)</t>
  </si>
  <si>
    <t>Subejercicio</t>
  </si>
  <si>
    <t>Devengado</t>
  </si>
  <si>
    <t>Coordinación De La Política De Gobierno</t>
  </si>
  <si>
    <t>Asuntos Financieros Y Hacendarios</t>
  </si>
  <si>
    <t>Asuntos De Orden Publico Y De Seguridad Interior</t>
  </si>
  <si>
    <t>Vivienda Y Servicios A La Comunidad</t>
  </si>
  <si>
    <t>Recreación, Cultura Y Otras Manifestaciones Sociales</t>
  </si>
  <si>
    <t>Asuntos Económicos, Comerciales Y Laborales En General</t>
  </si>
  <si>
    <t>Agropecuaria, Silvicultura, Pesca Y Caza</t>
  </si>
  <si>
    <t>Ciencia, Tecnología E Innovación</t>
  </si>
  <si>
    <t>Otras Industrias Y Otros Asuntos Económicos</t>
  </si>
  <si>
    <t>Transacciones De La Deuda Publica / Costo Financiero De La Deuda</t>
  </si>
  <si>
    <t>Transferencias, Participaciones y Aportaciones entre diferentes niveles y Ordenes de Gobierno</t>
  </si>
  <si>
    <t>Pagado</t>
  </si>
  <si>
    <t>Relaciones Exteriores</t>
  </si>
  <si>
    <t>Seguridad Nacional</t>
  </si>
  <si>
    <t>Combustibles y Energía</t>
  </si>
  <si>
    <t>Minería, Manofacturas y Construcción</t>
  </si>
  <si>
    <t>Comunicaciones</t>
  </si>
  <si>
    <t>Saneamiento del Sistema Financiero</t>
  </si>
  <si>
    <t>Adeudos de Ejercicios Fiscales Anteriores</t>
  </si>
  <si>
    <t>Nota: Cifras Preliminares, las correspondientes al cierre del ejercicio se registrarán en el Informe de Cuenta Pública 2020.</t>
  </si>
  <si>
    <r>
      <rPr>
        <b/>
        <sz val="10"/>
        <rFont val="Source Sans Pro"/>
        <family val="2"/>
      </rPr>
      <t>Las cifras</t>
    </r>
    <r>
      <rPr>
        <sz val="10"/>
        <rFont val="Source Sans Pro"/>
        <family val="2"/>
      </rPr>
      <t xml:space="preserve"> pueden variar por efecto de redondeo. </t>
    </r>
  </si>
  <si>
    <r>
      <rPr>
        <b/>
        <sz val="10"/>
        <color rgb="FF000000"/>
        <rFont val="Source Sans Pro"/>
        <family val="2"/>
      </rPr>
      <t xml:space="preserve">Las cifras </t>
    </r>
    <r>
      <rPr>
        <sz val="10"/>
        <color rgb="FF000000"/>
        <rFont val="Source Sans Pro"/>
        <family val="2"/>
      </rPr>
      <t>entre paréntesis indican variaciones negativas.</t>
    </r>
  </si>
  <si>
    <r>
      <t>Fuente:</t>
    </r>
    <r>
      <rPr>
        <sz val="10"/>
        <color indexed="8"/>
        <rFont val="Source Sans Pro"/>
        <family val="2"/>
      </rPr>
      <t xml:space="preserve"> Secretaría de Administración y Finanzas</t>
    </r>
  </si>
  <si>
    <r>
      <t>*</t>
    </r>
    <r>
      <rPr>
        <b/>
        <sz val="10"/>
        <color theme="1"/>
        <rFont val="Source Sans Pro"/>
        <family val="2"/>
      </rPr>
      <t>El monto</t>
    </r>
    <r>
      <rPr>
        <sz val="10"/>
        <color theme="1"/>
        <rFont val="Source Sans Pro"/>
        <family val="2"/>
      </rPr>
      <t xml:space="preserve"> presupuestal incluye las transferencias realizadas a los Órganos de Gobierno y Autónomos, así como al Sector Paraestatal No Financiero.</t>
    </r>
  </si>
  <si>
    <t>Enero - Junio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</si>
</sst>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_);\(#,##0.0\)"/>
    <numFmt numFmtId="165" formatCode="_-* #,##0.0_-;\-* #,##0.0_-;_-* &quot;-&quot;??_-;_-@_-"/>
    <numFmt numFmtId="166" formatCode="[$€-2]\ #,##0.00_);[Red]\([$€-2]\ #,##0.00\)"/>
    <numFmt numFmtId="167" formatCode="_(* #,##0_);_(* \(#,##0\);_(* &quot;-&quot;??_);_(@_)"/>
  </numFmts>
  <fonts count="19" x14ac:knownFonts="1">
    <font>
      <sz val="11"/>
      <color theme="1"/>
      <name val="Calibri"/>
      <family val="2"/>
      <scheme val="minor"/>
    </font>
    <font>
      <sz val="11"/>
      <color theme="1"/>
      <name val="Calibri"/>
      <family val="2"/>
      <scheme val="minor"/>
    </font>
    <font>
      <sz val="10"/>
      <name val="Arial"/>
      <family val="2"/>
    </font>
    <font>
      <sz val="11"/>
      <name val="Tahoma"/>
      <family val="2"/>
    </font>
    <font>
      <sz val="12"/>
      <name val="Lucida Sans"/>
      <family val="2"/>
    </font>
    <font>
      <sz val="11"/>
      <color indexed="8"/>
      <name val="Calibri"/>
      <family val="2"/>
    </font>
    <font>
      <sz val="12"/>
      <color theme="1"/>
      <name val="Source Sans Pro"/>
      <family val="2"/>
    </font>
    <font>
      <b/>
      <sz val="12"/>
      <color theme="0"/>
      <name val="Source Sans Pro"/>
      <family val="2"/>
    </font>
    <font>
      <b/>
      <sz val="12"/>
      <color theme="1"/>
      <name val="Source Sans Pro"/>
      <family val="2"/>
    </font>
    <font>
      <b/>
      <sz val="12"/>
      <name val="Source Sans Pro"/>
      <family val="2"/>
    </font>
    <font>
      <b/>
      <sz val="12"/>
      <color indexed="54"/>
      <name val="Source Sans Pro"/>
      <family val="2"/>
    </font>
    <font>
      <sz val="12"/>
      <name val="Source Sans Pro"/>
      <family val="2"/>
    </font>
    <font>
      <b/>
      <sz val="10"/>
      <name val="Source Sans Pro"/>
      <family val="2"/>
    </font>
    <font>
      <sz val="10"/>
      <color theme="1"/>
      <name val="Source Sans Pro"/>
      <family val="2"/>
    </font>
    <font>
      <sz val="10"/>
      <name val="Source Sans Pro"/>
      <family val="2"/>
    </font>
    <font>
      <sz val="10"/>
      <color rgb="FF000000"/>
      <name val="Source Sans Pro"/>
      <family val="2"/>
    </font>
    <font>
      <b/>
      <sz val="10"/>
      <color rgb="FF000000"/>
      <name val="Source Sans Pro"/>
      <family val="2"/>
    </font>
    <font>
      <b/>
      <sz val="10"/>
      <color theme="1"/>
      <name val="Source Sans Pro"/>
      <family val="2"/>
    </font>
    <font>
      <sz val="10"/>
      <color indexed="8"/>
      <name val="Source Sans Pro"/>
      <family val="2"/>
    </font>
  </fonts>
  <fills count="3">
    <fill>
      <patternFill patternType="none"/>
    </fill>
    <fill>
      <patternFill patternType="gray125"/>
    </fill>
    <fill>
      <patternFill patternType="solid">
        <fgColor rgb="FF00AE42"/>
        <bgColor indexed="64"/>
      </patternFill>
    </fill>
  </fills>
  <borders count="13">
    <border>
      <left/>
      <right/>
      <top/>
      <bottom/>
      <diagonal/>
    </border>
    <border>
      <left/>
      <right/>
      <top/>
      <bottom style="double">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21">
    <xf numFmtId="0" fontId="0" fillId="0" borderId="0"/>
    <xf numFmtId="0" fontId="2" fillId="0" borderId="0" applyFont="0" applyFill="0" applyBorder="0" applyAlignment="0" applyProtection="0"/>
    <xf numFmtId="0" fontId="2" fillId="0" borderId="0"/>
    <xf numFmtId="166"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0" fontId="2" fillId="0" borderId="0"/>
    <xf numFmtId="0" fontId="2" fillId="0" borderId="0"/>
    <xf numFmtId="0" fontId="5" fillId="0" borderId="0"/>
    <xf numFmtId="0" fontId="3" fillId="0" borderId="0"/>
    <xf numFmtId="0" fontId="1" fillId="0" borderId="0"/>
    <xf numFmtId="0" fontId="1" fillId="0" borderId="0"/>
    <xf numFmtId="0" fontId="1" fillId="0" borderId="0"/>
    <xf numFmtId="0" fontId="4" fillId="0" borderId="0"/>
    <xf numFmtId="9" fontId="5" fillId="0" borderId="0" applyFont="0" applyFill="0" applyBorder="0" applyAlignment="0" applyProtection="0"/>
    <xf numFmtId="9" fontId="5" fillId="0" borderId="0" applyFont="0" applyFill="0" applyBorder="0" applyAlignment="0" applyProtection="0"/>
  </cellStyleXfs>
  <cellXfs count="50">
    <xf numFmtId="0" fontId="0" fillId="0" borderId="0" xfId="0"/>
    <xf numFmtId="0" fontId="6" fillId="0" borderId="0" xfId="0" applyFont="1"/>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2" xfId="0" quotePrefix="1" applyNumberFormat="1" applyFont="1" applyFill="1" applyBorder="1" applyAlignment="1">
      <alignment horizontal="center" vertical="center" wrapText="1"/>
    </xf>
    <xf numFmtId="0" fontId="7" fillId="2" borderId="2" xfId="0" quotePrefix="1" applyNumberFormat="1" applyFont="1" applyFill="1" applyBorder="1" applyAlignment="1">
      <alignment horizontal="center" vertical="center" wrapText="1"/>
    </xf>
    <xf numFmtId="0" fontId="7" fillId="2" borderId="2" xfId="0" applyFont="1" applyFill="1" applyBorder="1" applyAlignment="1">
      <alignment horizontal="center" vertical="top" wrapText="1"/>
    </xf>
    <xf numFmtId="0" fontId="8" fillId="0" borderId="0" xfId="0" applyFont="1" applyFill="1" applyAlignment="1">
      <alignment horizontal="center" vertical="center" wrapText="1"/>
    </xf>
    <xf numFmtId="0" fontId="8" fillId="0" borderId="0" xfId="0" applyFont="1" applyFill="1" applyAlignment="1">
      <alignment horizontal="justify" wrapText="1"/>
    </xf>
    <xf numFmtId="0" fontId="8" fillId="0" borderId="0" xfId="0" applyFont="1" applyAlignment="1">
      <alignment horizontal="justify" wrapText="1"/>
    </xf>
    <xf numFmtId="167" fontId="8" fillId="0" borderId="0" xfId="0" applyNumberFormat="1" applyFont="1" applyFill="1" applyBorder="1" applyAlignment="1">
      <alignment horizontal="center" wrapText="1"/>
    </xf>
    <xf numFmtId="164" fontId="9" fillId="0" borderId="0" xfId="1" applyNumberFormat="1" applyFont="1" applyFill="1" applyBorder="1" applyAlignment="1" applyProtection="1"/>
    <xf numFmtId="0" fontId="8" fillId="0" borderId="0" xfId="0" applyFont="1" applyAlignment="1"/>
    <xf numFmtId="0" fontId="6" fillId="0" borderId="0" xfId="0" applyFont="1" applyFill="1" applyAlignment="1">
      <alignment horizontal="left" vertical="center" wrapText="1" indent="1"/>
    </xf>
    <xf numFmtId="0" fontId="6" fillId="0" borderId="0" xfId="0" applyFont="1" applyFill="1" applyAlignment="1">
      <alignment horizontal="justify" vertical="center" wrapText="1"/>
    </xf>
    <xf numFmtId="167" fontId="6" fillId="0" borderId="0" xfId="0" applyNumberFormat="1" applyFont="1" applyFill="1" applyBorder="1" applyAlignment="1">
      <alignment horizontal="center" vertical="center" wrapText="1"/>
    </xf>
    <xf numFmtId="164" fontId="9" fillId="0" borderId="0" xfId="1" applyNumberFormat="1" applyFont="1" applyFill="1" applyBorder="1" applyAlignment="1" applyProtection="1">
      <alignment vertical="center"/>
    </xf>
    <xf numFmtId="0" fontId="10" fillId="0" borderId="0" xfId="0" applyFont="1" applyAlignment="1">
      <alignment horizontal="left"/>
    </xf>
    <xf numFmtId="165" fontId="10" fillId="0" borderId="0" xfId="0" applyNumberFormat="1" applyFont="1" applyAlignment="1">
      <alignment horizontal="right"/>
    </xf>
    <xf numFmtId="0" fontId="6" fillId="0" borderId="0" xfId="0" applyFont="1" applyAlignment="1">
      <alignment horizontal="left"/>
    </xf>
    <xf numFmtId="165" fontId="6" fillId="0" borderId="0" xfId="0" applyNumberFormat="1" applyFont="1" applyAlignment="1">
      <alignment horizontal="right"/>
    </xf>
    <xf numFmtId="164" fontId="11" fillId="0" borderId="0" xfId="1" applyNumberFormat="1" applyFont="1" applyFill="1" applyBorder="1" applyAlignment="1" applyProtection="1">
      <alignment vertical="center"/>
    </xf>
    <xf numFmtId="0" fontId="8" fillId="0" borderId="0" xfId="0" applyFont="1" applyFill="1" applyAlignment="1">
      <alignment horizontal="justify" vertical="center" wrapText="1"/>
    </xf>
    <xf numFmtId="167" fontId="8" fillId="0" borderId="0" xfId="0" applyNumberFormat="1" applyFont="1" applyFill="1" applyBorder="1" applyAlignment="1">
      <alignment horizontal="center" vertical="center" wrapText="1"/>
    </xf>
    <xf numFmtId="0" fontId="8" fillId="0" borderId="0" xfId="0" applyFont="1"/>
    <xf numFmtId="0" fontId="6" fillId="0" borderId="0" xfId="0" applyFont="1" applyAlignment="1">
      <alignment horizontal="justify" vertical="center" wrapText="1"/>
    </xf>
    <xf numFmtId="0" fontId="6" fillId="0" borderId="1" xfId="0" applyFont="1" applyBorder="1" applyAlignment="1">
      <alignment horizontal="left" vertical="center" wrapText="1"/>
    </xf>
    <xf numFmtId="164" fontId="11" fillId="0" borderId="1" xfId="1" applyNumberFormat="1" applyFont="1" applyFill="1" applyBorder="1" applyAlignment="1" applyProtection="1">
      <alignment vertical="center"/>
    </xf>
    <xf numFmtId="0" fontId="13" fillId="0" borderId="0" xfId="0" applyFont="1"/>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17" fillId="0" borderId="0" xfId="0" applyFont="1" applyAlignment="1">
      <alignment horizontal="justify" vertical="center" wrapText="1"/>
    </xf>
    <xf numFmtId="0" fontId="13" fillId="0" borderId="0" xfId="0" applyFont="1" applyAlignment="1">
      <alignment horizontal="justify" vertical="center" wrapText="1"/>
    </xf>
    <xf numFmtId="0" fontId="6" fillId="0" borderId="0" xfId="0" applyFont="1" applyAlignment="1">
      <alignment horizontal="justify" vertical="center" wrapText="1"/>
    </xf>
    <xf numFmtId="0" fontId="15" fillId="0" borderId="0" xfId="0" applyFont="1" applyAlignment="1">
      <alignment horizontal="justify" vertical="center" wrapText="1"/>
    </xf>
    <xf numFmtId="0" fontId="7" fillId="2" borderId="11" xfId="0" applyFont="1" applyFill="1" applyBorder="1" applyAlignment="1">
      <alignment horizontal="center" vertical="center" wrapText="1"/>
    </xf>
    <xf numFmtId="0" fontId="12" fillId="0" borderId="0" xfId="0" applyFont="1" applyAlignment="1">
      <alignment horizontal="justify" vertical="center" wrapText="1"/>
    </xf>
    <xf numFmtId="49" fontId="7" fillId="2" borderId="12"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14" fillId="0" borderId="0" xfId="0" applyFont="1" applyAlignment="1">
      <alignment horizontal="justify" vertical="center" wrapText="1"/>
    </xf>
  </cellXfs>
  <cellStyles count="21">
    <cellStyle name="Millares 2" xfId="3" xr:uid="{00000000-0005-0000-0000-000000000000}"/>
    <cellStyle name="Millares 2 2" xfId="4" xr:uid="{00000000-0005-0000-0000-000001000000}"/>
    <cellStyle name="Millares 2 3" xfId="5" xr:uid="{00000000-0005-0000-0000-000002000000}"/>
    <cellStyle name="Millares 3" xfId="6" xr:uid="{00000000-0005-0000-0000-000003000000}"/>
    <cellStyle name="Millares 4" xfId="7" xr:uid="{00000000-0005-0000-0000-000004000000}"/>
    <cellStyle name="Millares 5" xfId="8" xr:uid="{00000000-0005-0000-0000-000005000000}"/>
    <cellStyle name="Moneda 2" xfId="9" xr:uid="{00000000-0005-0000-0000-000006000000}"/>
    <cellStyle name="Moneda 3" xfId="10" xr:uid="{00000000-0005-0000-0000-000007000000}"/>
    <cellStyle name="Moneda_000 cuadros para datos del iat ene-sep 08 (valores)" xfId="1" xr:uid="{00000000-0005-0000-0000-000008000000}"/>
    <cellStyle name="Normal" xfId="0" builtinId="0"/>
    <cellStyle name="Normal 2" xfId="11" xr:uid="{00000000-0005-0000-0000-00000A000000}"/>
    <cellStyle name="Normal 2 2" xfId="12" xr:uid="{00000000-0005-0000-0000-00000B000000}"/>
    <cellStyle name="Normal 2_INDICADORES BLOQUE 5 2" xfId="13" xr:uid="{00000000-0005-0000-0000-00000C000000}"/>
    <cellStyle name="Normal 3" xfId="14" xr:uid="{00000000-0005-0000-0000-00000D000000}"/>
    <cellStyle name="Normal 3 2" xfId="15" xr:uid="{00000000-0005-0000-0000-00000E000000}"/>
    <cellStyle name="Normal 4" xfId="2" xr:uid="{00000000-0005-0000-0000-00000F000000}"/>
    <cellStyle name="Normal 5" xfId="16" xr:uid="{00000000-0005-0000-0000-000010000000}"/>
    <cellStyle name="Normal 6" xfId="17" xr:uid="{00000000-0005-0000-0000-000011000000}"/>
    <cellStyle name="Normal 7" xfId="18" xr:uid="{00000000-0005-0000-0000-000012000000}"/>
    <cellStyle name="Porcentual 2" xfId="19" xr:uid="{00000000-0005-0000-0000-000013000000}"/>
    <cellStyle name="Porcentual 2 2" xfId="20" xr:uid="{00000000-0005-0000-0000-000014000000}"/>
  </cellStyles>
  <dxfs count="0"/>
  <tableStyles count="0" defaultTableStyle="TableStyleMedium9" defaultPivotStyle="PivotStyleLight16"/>
  <colors>
    <mruColors>
      <color rgb="FF1BB600"/>
      <color rgb="FF00AE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Finanzas\AppData\Local\Microsoft\Windows\Temporary%20Internet%20Files\Content.Outlook\64HL10I4\ESTADO%20ANAL&#205;TICO%20DEL%20EJERCICI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no/Documents/Cuenta%20P&#250;blica%202012/Aportaciones%20JC/Otros%20cuadros%20CP%202012%20SIN%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4">
          <cell r="Y4" t="str">
            <v>ASAMBLEA LEGISLATIVA DEL DF</v>
          </cell>
        </row>
        <row r="5">
          <cell r="Y5" t="str">
            <v>AUTORIDAD DEL CENTRO HISTÓRICO</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R97" t="str">
            <v>FONDO DE DESARROLLO ECONÓMICO DEL DF</v>
          </cell>
          <cell r="AS97" t="str">
            <v>NO</v>
          </cell>
          <cell r="AU97" t="str">
            <v>080017</v>
          </cell>
          <cell r="AV97" t="str">
            <v>Realizar acciones en el marco del Proyecto Bicentenario de la Ciudad de México</v>
          </cell>
          <cell r="AW97" t="str">
            <v>Proyecto</v>
          </cell>
        </row>
        <row r="98">
          <cell r="AR98" t="str">
            <v>FONDO DE SEGURIDAD PÚBLICA DEL DF</v>
          </cell>
          <cell r="AS98" t="str">
            <v>NO</v>
          </cell>
          <cell r="AU98" t="str">
            <v>080059</v>
          </cell>
          <cell r="AV98" t="str">
            <v>Otorgar servicios de apoyo administrativo</v>
          </cell>
          <cell r="AW98" t="str">
            <v>A/P</v>
          </cell>
        </row>
        <row r="99">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efreshError="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 Neto GDF"/>
      <sheetName val="Mini Eco"/>
      <sheetName val="Eco Prog GDF"/>
      <sheetName val="Gasto Prog"/>
      <sheetName val="Eco CC Cons. (2)"/>
      <sheetName val="Corriente"/>
      <sheetName val="Capital"/>
      <sheetName val="grafx"/>
      <sheetName val="Adm Neto GDF"/>
      <sheetName val="Adm Prog GDF"/>
      <sheetName val="asigs pptales"/>
      <sheetName val="grafx (2)"/>
      <sheetName val="No P"/>
      <sheetName val="EJES"/>
      <sheetName val="Otros cuadros CP 2012 SIN 2011"/>
    </sheetNames>
    <sheetDataSet>
      <sheetData sheetId="0">
        <row r="16">
          <cell r="G16">
            <v>27818.41810554999</v>
          </cell>
        </row>
      </sheetData>
      <sheetData sheetId="1" refreshError="1"/>
      <sheetData sheetId="2" refreshError="1"/>
      <sheetData sheetId="3"/>
      <sheetData sheetId="4" refreshError="1"/>
      <sheetData sheetId="5" refreshError="1"/>
      <sheetData sheetId="6" refreshError="1"/>
      <sheetData sheetId="7">
        <row r="34">
          <cell r="A34" t="str">
            <v>ENERO-DICIEMBRE 2012</v>
          </cell>
        </row>
      </sheetData>
      <sheetData sheetId="8"/>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M54"/>
  <sheetViews>
    <sheetView showGridLines="0" tabSelected="1" view="pageBreakPreview" topLeftCell="A33" zoomScaleNormal="85" zoomScaleSheetLayoutView="100" workbookViewId="0">
      <selection activeCell="E45" sqref="E45"/>
    </sheetView>
  </sheetViews>
  <sheetFormatPr baseColWidth="10" defaultColWidth="11.5703125" defaultRowHeight="15.75" x14ac:dyDescent="0.25"/>
  <cols>
    <col min="1" max="1" width="61.5703125" style="1" customWidth="1"/>
    <col min="2" max="2" width="1.85546875" style="1" customWidth="1"/>
    <col min="3" max="3" width="22.7109375" style="1" customWidth="1"/>
    <col min="4" max="5" width="21.28515625" style="1" customWidth="1"/>
    <col min="6" max="6" width="18" style="1" customWidth="1"/>
    <col min="7" max="7" width="21.42578125" style="1" customWidth="1"/>
    <col min="8" max="8" width="18.7109375" style="1" customWidth="1"/>
    <col min="9" max="9" width="1.85546875" style="1" customWidth="1"/>
    <col min="10" max="10" width="12" style="1" bestFit="1" customWidth="1"/>
    <col min="11" max="11" width="14.5703125" style="1" bestFit="1" customWidth="1"/>
    <col min="12" max="12" width="14.85546875" style="1" bestFit="1" customWidth="1"/>
    <col min="13" max="13" width="14.5703125" style="1" bestFit="1" customWidth="1"/>
    <col min="14" max="16384" width="11.5703125" style="1"/>
  </cols>
  <sheetData>
    <row r="1" spans="1:13" x14ac:dyDescent="0.25">
      <c r="A1" s="32" t="s">
        <v>21</v>
      </c>
      <c r="B1" s="33"/>
      <c r="C1" s="33"/>
      <c r="D1" s="33"/>
      <c r="E1" s="33"/>
      <c r="F1" s="33"/>
      <c r="G1" s="33"/>
      <c r="H1" s="34"/>
    </row>
    <row r="2" spans="1:13" x14ac:dyDescent="0.25">
      <c r="A2" s="35" t="s">
        <v>20</v>
      </c>
      <c r="B2" s="36"/>
      <c r="C2" s="36"/>
      <c r="D2" s="36"/>
      <c r="E2" s="36"/>
      <c r="F2" s="36"/>
      <c r="G2" s="36"/>
      <c r="H2" s="37"/>
    </row>
    <row r="3" spans="1:13" x14ac:dyDescent="0.25">
      <c r="A3" s="35" t="s">
        <v>23</v>
      </c>
      <c r="B3" s="36"/>
      <c r="C3" s="36"/>
      <c r="D3" s="36"/>
      <c r="E3" s="36"/>
      <c r="F3" s="36"/>
      <c r="G3" s="36"/>
      <c r="H3" s="37"/>
    </row>
    <row r="4" spans="1:13" x14ac:dyDescent="0.25">
      <c r="A4" s="35" t="s">
        <v>52</v>
      </c>
      <c r="B4" s="36"/>
      <c r="C4" s="36"/>
      <c r="D4" s="36"/>
      <c r="E4" s="36"/>
      <c r="F4" s="36"/>
      <c r="G4" s="36"/>
      <c r="H4" s="37"/>
    </row>
    <row r="5" spans="1:13" x14ac:dyDescent="0.25">
      <c r="A5" s="38" t="s">
        <v>24</v>
      </c>
      <c r="B5" s="36"/>
      <c r="C5" s="39"/>
      <c r="D5" s="39"/>
      <c r="E5" s="39"/>
      <c r="F5" s="39"/>
      <c r="G5" s="39"/>
      <c r="H5" s="40"/>
    </row>
    <row r="6" spans="1:13" x14ac:dyDescent="0.25">
      <c r="A6" s="45" t="s">
        <v>19</v>
      </c>
      <c r="B6" s="2"/>
      <c r="C6" s="47" t="s">
        <v>22</v>
      </c>
      <c r="D6" s="48"/>
      <c r="E6" s="48"/>
      <c r="F6" s="48"/>
      <c r="G6" s="48"/>
      <c r="H6" s="48" t="s">
        <v>26</v>
      </c>
    </row>
    <row r="7" spans="1:13" ht="31.5" x14ac:dyDescent="0.25">
      <c r="A7" s="45"/>
      <c r="B7" s="3"/>
      <c r="C7" s="4" t="s">
        <v>18</v>
      </c>
      <c r="D7" s="5" t="s">
        <v>17</v>
      </c>
      <c r="E7" s="5" t="s">
        <v>16</v>
      </c>
      <c r="F7" s="5" t="s">
        <v>27</v>
      </c>
      <c r="G7" s="5" t="s">
        <v>39</v>
      </c>
      <c r="H7" s="48"/>
    </row>
    <row r="8" spans="1:13" x14ac:dyDescent="0.25">
      <c r="A8" s="45"/>
      <c r="B8" s="6"/>
      <c r="C8" s="7">
        <v>1</v>
      </c>
      <c r="D8" s="8">
        <v>2</v>
      </c>
      <c r="E8" s="5" t="s">
        <v>15</v>
      </c>
      <c r="F8" s="9">
        <v>4</v>
      </c>
      <c r="G8" s="9">
        <v>5</v>
      </c>
      <c r="H8" s="9" t="s">
        <v>25</v>
      </c>
    </row>
    <row r="9" spans="1:13" s="10" customFormat="1" x14ac:dyDescent="0.25"/>
    <row r="10" spans="1:13" s="15" customFormat="1" x14ac:dyDescent="0.25">
      <c r="A10" s="11" t="s">
        <v>14</v>
      </c>
      <c r="B10" s="12"/>
      <c r="C10" s="13">
        <f>SUM(C11:C18)</f>
        <v>86308138131</v>
      </c>
      <c r="D10" s="13">
        <f t="shared" ref="D10:D42" si="0">E10-C10</f>
        <v>-8320968077.2099915</v>
      </c>
      <c r="E10" s="13">
        <f>SUM(E11:E18)</f>
        <v>77987170053.790009</v>
      </c>
      <c r="F10" s="13">
        <f>SUM(F11:F18)</f>
        <v>30657157122.550003</v>
      </c>
      <c r="G10" s="13">
        <f>F10</f>
        <v>30657157122.550003</v>
      </c>
      <c r="H10" s="13">
        <f>E10-F10</f>
        <v>47330012931.240005</v>
      </c>
      <c r="I10" s="14"/>
      <c r="J10" s="14"/>
      <c r="K10" s="14"/>
      <c r="L10" s="14"/>
      <c r="M10" s="14"/>
    </row>
    <row r="11" spans="1:13" x14ac:dyDescent="0.25">
      <c r="A11" s="16" t="s">
        <v>13</v>
      </c>
      <c r="B11" s="17"/>
      <c r="C11" s="18">
        <v>2284149065</v>
      </c>
      <c r="D11" s="18">
        <f t="shared" si="0"/>
        <v>-12000000</v>
      </c>
      <c r="E11" s="18">
        <v>2272149065</v>
      </c>
      <c r="F11" s="18">
        <v>1110923862</v>
      </c>
      <c r="G11" s="18">
        <f t="shared" ref="G11:G42" si="1">F11</f>
        <v>1110923862</v>
      </c>
      <c r="H11" s="18">
        <f t="shared" ref="H11:H42" si="2">E11-F11</f>
        <v>1161225203</v>
      </c>
      <c r="I11" s="19"/>
      <c r="J11" s="20"/>
      <c r="K11" s="21"/>
      <c r="L11" s="21"/>
      <c r="M11" s="21"/>
    </row>
    <row r="12" spans="1:13" x14ac:dyDescent="0.25">
      <c r="A12" s="16" t="s">
        <v>12</v>
      </c>
      <c r="B12" s="17"/>
      <c r="C12" s="18">
        <v>20156470947</v>
      </c>
      <c r="D12" s="18">
        <f t="shared" si="0"/>
        <v>-7521276852.5299969</v>
      </c>
      <c r="E12" s="18">
        <v>12635194094.470003</v>
      </c>
      <c r="F12" s="18">
        <v>5070392318.1000023</v>
      </c>
      <c r="G12" s="18">
        <f t="shared" si="1"/>
        <v>5070392318.1000023</v>
      </c>
      <c r="H12" s="18">
        <f t="shared" si="2"/>
        <v>7564801776.3700008</v>
      </c>
      <c r="I12" s="19"/>
      <c r="J12" s="20"/>
      <c r="K12" s="21"/>
      <c r="L12" s="21"/>
      <c r="M12" s="21"/>
    </row>
    <row r="13" spans="1:13" x14ac:dyDescent="0.25">
      <c r="A13" s="16" t="s">
        <v>28</v>
      </c>
      <c r="B13" s="17"/>
      <c r="C13" s="18">
        <v>4328241543</v>
      </c>
      <c r="D13" s="18">
        <f t="shared" si="0"/>
        <v>-103698055.94999981</v>
      </c>
      <c r="E13" s="18">
        <v>4224543487.0500002</v>
      </c>
      <c r="F13" s="18">
        <v>1669358819.5400009</v>
      </c>
      <c r="G13" s="18">
        <f t="shared" si="1"/>
        <v>1669358819.5400009</v>
      </c>
      <c r="H13" s="18">
        <f t="shared" si="2"/>
        <v>2555184667.5099993</v>
      </c>
      <c r="I13" s="19"/>
      <c r="J13" s="20"/>
      <c r="K13" s="21"/>
      <c r="L13" s="21"/>
      <c r="M13" s="21"/>
    </row>
    <row r="14" spans="1:13" x14ac:dyDescent="0.25">
      <c r="A14" s="16" t="s">
        <v>40</v>
      </c>
      <c r="B14" s="17"/>
      <c r="C14" s="18">
        <v>0</v>
      </c>
      <c r="D14" s="18">
        <f t="shared" ref="D14" si="3">E14-C14</f>
        <v>0</v>
      </c>
      <c r="E14" s="18">
        <v>0</v>
      </c>
      <c r="F14" s="18">
        <v>0</v>
      </c>
      <c r="G14" s="18">
        <f t="shared" ref="G14" si="4">F14</f>
        <v>0</v>
      </c>
      <c r="H14" s="18">
        <f t="shared" ref="H14" si="5">E14-F14</f>
        <v>0</v>
      </c>
      <c r="I14" s="19"/>
      <c r="J14" s="20"/>
      <c r="K14" s="21"/>
      <c r="L14" s="21"/>
      <c r="M14" s="21"/>
    </row>
    <row r="15" spans="1:13" x14ac:dyDescent="0.25">
      <c r="A15" s="16" t="s">
        <v>29</v>
      </c>
      <c r="B15" s="17"/>
      <c r="C15" s="18">
        <v>5001681982</v>
      </c>
      <c r="D15" s="18">
        <f t="shared" si="0"/>
        <v>-81802440.590000153</v>
      </c>
      <c r="E15" s="18">
        <v>4919879541.4099998</v>
      </c>
      <c r="F15" s="18">
        <v>1252347129.3399999</v>
      </c>
      <c r="G15" s="18">
        <f t="shared" si="1"/>
        <v>1252347129.3399999</v>
      </c>
      <c r="H15" s="18">
        <f t="shared" si="2"/>
        <v>3667532412.0699997</v>
      </c>
      <c r="I15" s="19"/>
      <c r="J15" s="20"/>
      <c r="K15" s="21"/>
      <c r="L15" s="21"/>
      <c r="M15" s="21"/>
    </row>
    <row r="16" spans="1:13" x14ac:dyDescent="0.25">
      <c r="A16" s="16" t="s">
        <v>41</v>
      </c>
      <c r="B16" s="17"/>
      <c r="C16" s="18">
        <v>0</v>
      </c>
      <c r="D16" s="18">
        <f t="shared" ref="D16" si="6">E16-C16</f>
        <v>0</v>
      </c>
      <c r="E16" s="18">
        <v>0</v>
      </c>
      <c r="F16" s="18">
        <v>0</v>
      </c>
      <c r="G16" s="18">
        <f t="shared" ref="G16" si="7">F16</f>
        <v>0</v>
      </c>
      <c r="H16" s="18">
        <f t="shared" ref="H16" si="8">E16-F16</f>
        <v>0</v>
      </c>
      <c r="I16" s="19"/>
      <c r="J16" s="20"/>
      <c r="K16" s="21"/>
      <c r="L16" s="21"/>
      <c r="M16" s="21"/>
    </row>
    <row r="17" spans="1:13" x14ac:dyDescent="0.25">
      <c r="A17" s="16" t="s">
        <v>30</v>
      </c>
      <c r="B17" s="17"/>
      <c r="C17" s="18">
        <v>33098711358</v>
      </c>
      <c r="D17" s="18">
        <f>E17-C17</f>
        <v>-80531510.870006561</v>
      </c>
      <c r="E17" s="18">
        <v>33018179847.129993</v>
      </c>
      <c r="F17" s="18">
        <v>12976532404.869997</v>
      </c>
      <c r="G17" s="18">
        <f>F17</f>
        <v>12976532404.869997</v>
      </c>
      <c r="H17" s="18">
        <f>E17-F17</f>
        <v>20041647442.259995</v>
      </c>
      <c r="I17" s="19"/>
      <c r="J17" s="20"/>
      <c r="K17" s="21"/>
      <c r="L17" s="21"/>
      <c r="M17" s="21"/>
    </row>
    <row r="18" spans="1:13" x14ac:dyDescent="0.25">
      <c r="A18" s="16" t="s">
        <v>11</v>
      </c>
      <c r="B18" s="17"/>
      <c r="C18" s="18">
        <v>21438883236</v>
      </c>
      <c r="D18" s="18">
        <f t="shared" si="0"/>
        <v>-521659217.26998138</v>
      </c>
      <c r="E18" s="18">
        <v>20917224018.730019</v>
      </c>
      <c r="F18" s="18">
        <v>8577602588.7000065</v>
      </c>
      <c r="G18" s="18">
        <f t="shared" si="1"/>
        <v>8577602588.7000065</v>
      </c>
      <c r="H18" s="18">
        <f t="shared" si="2"/>
        <v>12339621430.030012</v>
      </c>
      <c r="I18" s="19"/>
      <c r="J18" s="22"/>
      <c r="K18" s="23"/>
      <c r="L18" s="23"/>
      <c r="M18" s="23"/>
    </row>
    <row r="19" spans="1:13" x14ac:dyDescent="0.25">
      <c r="A19" s="16"/>
      <c r="B19" s="17"/>
      <c r="C19" s="18"/>
      <c r="D19" s="18"/>
      <c r="E19" s="18"/>
      <c r="F19" s="18"/>
      <c r="G19" s="18"/>
      <c r="H19" s="18"/>
      <c r="I19" s="19"/>
      <c r="J19" s="22"/>
      <c r="K19" s="23"/>
      <c r="L19" s="23"/>
      <c r="M19" s="23"/>
    </row>
    <row r="20" spans="1:13" s="15" customFormat="1" x14ac:dyDescent="0.25">
      <c r="A20" s="11" t="s">
        <v>10</v>
      </c>
      <c r="B20" s="11"/>
      <c r="C20" s="13">
        <f>SUM(C21:C27)</f>
        <v>83340515770</v>
      </c>
      <c r="D20" s="13">
        <f t="shared" si="0"/>
        <v>-3792723919.1500397</v>
      </c>
      <c r="E20" s="13">
        <f>SUM(E21:E27)</f>
        <v>79547791850.84996</v>
      </c>
      <c r="F20" s="13">
        <f t="shared" ref="F20" si="9">SUM(F21:F27)</f>
        <v>23511407030.629993</v>
      </c>
      <c r="G20" s="13">
        <f t="shared" si="1"/>
        <v>23511407030.629993</v>
      </c>
      <c r="H20" s="13">
        <f t="shared" si="2"/>
        <v>56036384820.219971</v>
      </c>
      <c r="I20" s="14"/>
      <c r="J20" s="14"/>
      <c r="K20" s="14"/>
      <c r="L20" s="14"/>
      <c r="M20" s="14"/>
    </row>
    <row r="21" spans="1:13" x14ac:dyDescent="0.25">
      <c r="A21" s="16" t="s">
        <v>9</v>
      </c>
      <c r="B21" s="17"/>
      <c r="C21" s="18">
        <v>15993672993</v>
      </c>
      <c r="D21" s="18">
        <f t="shared" si="0"/>
        <v>-12420100.080005646</v>
      </c>
      <c r="E21" s="18">
        <v>15981252892.919994</v>
      </c>
      <c r="F21" s="18">
        <v>4667285056.4499998</v>
      </c>
      <c r="G21" s="18">
        <f t="shared" si="1"/>
        <v>4667285056.4499998</v>
      </c>
      <c r="H21" s="18">
        <f t="shared" si="2"/>
        <v>11313967836.469994</v>
      </c>
      <c r="I21" s="19"/>
      <c r="J21" s="20"/>
      <c r="K21" s="21"/>
      <c r="L21" s="21"/>
      <c r="M21" s="21"/>
    </row>
    <row r="22" spans="1:13" x14ac:dyDescent="0.25">
      <c r="A22" s="16" t="s">
        <v>31</v>
      </c>
      <c r="B22" s="17"/>
      <c r="C22" s="18">
        <v>37891010455</v>
      </c>
      <c r="D22" s="18">
        <f t="shared" si="0"/>
        <v>-2937287173.4100189</v>
      </c>
      <c r="E22" s="18">
        <v>34953723281.589981</v>
      </c>
      <c r="F22" s="18">
        <v>8367022183.8299952</v>
      </c>
      <c r="G22" s="18">
        <f t="shared" si="1"/>
        <v>8367022183.8299952</v>
      </c>
      <c r="H22" s="18">
        <f t="shared" si="2"/>
        <v>26586701097.759987</v>
      </c>
      <c r="I22" s="19"/>
      <c r="J22" s="20"/>
      <c r="K22" s="21"/>
      <c r="L22" s="21"/>
      <c r="M22" s="21"/>
    </row>
    <row r="23" spans="1:13" x14ac:dyDescent="0.25">
      <c r="A23" s="16" t="s">
        <v>8</v>
      </c>
      <c r="B23" s="17"/>
      <c r="C23" s="18">
        <v>15239693749</v>
      </c>
      <c r="D23" s="18">
        <f t="shared" si="0"/>
        <v>-221004891.40000153</v>
      </c>
      <c r="E23" s="18">
        <v>15018688857.599998</v>
      </c>
      <c r="F23" s="18">
        <v>6438314961.8799992</v>
      </c>
      <c r="G23" s="18">
        <f t="shared" si="1"/>
        <v>6438314961.8799992</v>
      </c>
      <c r="H23" s="18">
        <f t="shared" si="2"/>
        <v>8580373895.7199993</v>
      </c>
      <c r="I23" s="19"/>
      <c r="J23" s="20"/>
      <c r="K23" s="21"/>
      <c r="L23" s="21"/>
      <c r="M23" s="21"/>
    </row>
    <row r="24" spans="1:13" x14ac:dyDescent="0.25">
      <c r="A24" s="16" t="s">
        <v>32</v>
      </c>
      <c r="B24" s="17"/>
      <c r="C24" s="18">
        <v>3165759588</v>
      </c>
      <c r="D24" s="18">
        <f t="shared" si="0"/>
        <v>-546614828.53999996</v>
      </c>
      <c r="E24" s="18">
        <v>2619144759.46</v>
      </c>
      <c r="F24" s="18">
        <v>653615183.39999974</v>
      </c>
      <c r="G24" s="18">
        <f t="shared" si="1"/>
        <v>653615183.39999974</v>
      </c>
      <c r="H24" s="18">
        <f t="shared" si="2"/>
        <v>1965529576.0600004</v>
      </c>
      <c r="I24" s="19"/>
      <c r="J24" s="20"/>
      <c r="K24" s="21"/>
      <c r="L24" s="21"/>
      <c r="M24" s="21"/>
    </row>
    <row r="25" spans="1:13" x14ac:dyDescent="0.25">
      <c r="A25" s="16" t="s">
        <v>7</v>
      </c>
      <c r="B25" s="17"/>
      <c r="C25" s="18">
        <v>3906578635</v>
      </c>
      <c r="D25" s="18">
        <f t="shared" si="0"/>
        <v>-511988429.63000059</v>
      </c>
      <c r="E25" s="18">
        <v>3394590205.3699994</v>
      </c>
      <c r="F25" s="18">
        <v>900157483.94000041</v>
      </c>
      <c r="G25" s="18">
        <f t="shared" si="1"/>
        <v>900157483.94000041</v>
      </c>
      <c r="H25" s="18">
        <f t="shared" si="2"/>
        <v>2494432721.4299989</v>
      </c>
      <c r="I25" s="19"/>
      <c r="J25" s="20"/>
      <c r="K25" s="21"/>
      <c r="L25" s="21"/>
      <c r="M25" s="21"/>
    </row>
    <row r="26" spans="1:13" x14ac:dyDescent="0.25">
      <c r="A26" s="16" t="s">
        <v>6</v>
      </c>
      <c r="B26" s="17"/>
      <c r="C26" s="18">
        <v>6725079033</v>
      </c>
      <c r="D26" s="18">
        <f t="shared" si="0"/>
        <v>487428276.31999779</v>
      </c>
      <c r="E26" s="18">
        <v>7212507309.3199978</v>
      </c>
      <c r="F26" s="18">
        <v>2412499879.4599991</v>
      </c>
      <c r="G26" s="18">
        <f t="shared" si="1"/>
        <v>2412499879.4599991</v>
      </c>
      <c r="H26" s="18">
        <f t="shared" si="2"/>
        <v>4800007429.8599987</v>
      </c>
      <c r="I26" s="19"/>
      <c r="J26" s="20"/>
      <c r="K26" s="21"/>
      <c r="L26" s="21"/>
      <c r="M26" s="21"/>
    </row>
    <row r="27" spans="1:13" x14ac:dyDescent="0.25">
      <c r="A27" s="16" t="s">
        <v>5</v>
      </c>
      <c r="B27" s="17"/>
      <c r="C27" s="18">
        <v>418721317</v>
      </c>
      <c r="D27" s="18">
        <f t="shared" si="0"/>
        <v>-50836772.409999967</v>
      </c>
      <c r="E27" s="18">
        <v>367884544.59000003</v>
      </c>
      <c r="F27" s="18">
        <v>72512281.669999987</v>
      </c>
      <c r="G27" s="18">
        <f t="shared" si="1"/>
        <v>72512281.669999987</v>
      </c>
      <c r="H27" s="18">
        <f t="shared" si="2"/>
        <v>295372262.92000008</v>
      </c>
      <c r="I27" s="19"/>
      <c r="J27" s="20"/>
      <c r="K27" s="21"/>
      <c r="L27" s="21"/>
      <c r="M27" s="21"/>
    </row>
    <row r="28" spans="1:13" x14ac:dyDescent="0.25">
      <c r="A28" s="16"/>
      <c r="B28" s="17"/>
      <c r="C28" s="18"/>
      <c r="D28" s="18"/>
      <c r="E28" s="18"/>
      <c r="F28" s="18"/>
      <c r="G28" s="18"/>
      <c r="H28" s="18"/>
      <c r="I28" s="19"/>
      <c r="J28" s="20"/>
      <c r="K28" s="21"/>
      <c r="L28" s="21"/>
      <c r="M28" s="21"/>
    </row>
    <row r="29" spans="1:13" s="15" customFormat="1" x14ac:dyDescent="0.25">
      <c r="A29" s="11" t="s">
        <v>4</v>
      </c>
      <c r="B29" s="11"/>
      <c r="C29" s="13">
        <f>SUM(C30:C38)</f>
        <v>8543908047</v>
      </c>
      <c r="D29" s="13">
        <f t="shared" si="0"/>
        <v>-728266121.22999859</v>
      </c>
      <c r="E29" s="13">
        <f>SUM(E30:E38)</f>
        <v>7815641925.7700014</v>
      </c>
      <c r="F29" s="13">
        <f>SUM(F30:F38)</f>
        <v>2308538028.1900005</v>
      </c>
      <c r="G29" s="13">
        <f t="shared" si="1"/>
        <v>2308538028.1900005</v>
      </c>
      <c r="H29" s="13">
        <f t="shared" si="2"/>
        <v>5507103897.5800009</v>
      </c>
      <c r="I29" s="14"/>
      <c r="J29" s="14"/>
      <c r="K29" s="14"/>
      <c r="L29" s="14"/>
      <c r="M29" s="14"/>
    </row>
    <row r="30" spans="1:13" x14ac:dyDescent="0.25">
      <c r="A30" s="16" t="s">
        <v>33</v>
      </c>
      <c r="B30" s="17"/>
      <c r="C30" s="18">
        <v>1190749124</v>
      </c>
      <c r="D30" s="18">
        <f t="shared" si="0"/>
        <v>-116657490.18000007</v>
      </c>
      <c r="E30" s="18">
        <v>1074091633.8199999</v>
      </c>
      <c r="F30" s="18">
        <v>302974693.87</v>
      </c>
      <c r="G30" s="18">
        <f t="shared" si="1"/>
        <v>302974693.87</v>
      </c>
      <c r="H30" s="18">
        <f t="shared" si="2"/>
        <v>771116939.94999993</v>
      </c>
      <c r="I30" s="19"/>
      <c r="J30" s="22"/>
      <c r="K30" s="23"/>
      <c r="L30" s="23"/>
      <c r="M30" s="23"/>
    </row>
    <row r="31" spans="1:13" x14ac:dyDescent="0.25">
      <c r="A31" s="16" t="s">
        <v>34</v>
      </c>
      <c r="B31" s="17"/>
      <c r="C31" s="18">
        <v>94472384</v>
      </c>
      <c r="D31" s="18">
        <f t="shared" si="0"/>
        <v>-12255226.230000004</v>
      </c>
      <c r="E31" s="18">
        <v>82217157.769999996</v>
      </c>
      <c r="F31" s="18">
        <v>12095490.029999999</v>
      </c>
      <c r="G31" s="18">
        <f t="shared" si="1"/>
        <v>12095490.029999999</v>
      </c>
      <c r="H31" s="18">
        <f t="shared" si="2"/>
        <v>70121667.739999995</v>
      </c>
      <c r="I31" s="19"/>
      <c r="J31" s="20"/>
      <c r="K31" s="21"/>
      <c r="L31" s="21"/>
      <c r="M31" s="21"/>
    </row>
    <row r="32" spans="1:13" x14ac:dyDescent="0.25">
      <c r="A32" s="16" t="s">
        <v>42</v>
      </c>
      <c r="B32" s="17"/>
      <c r="C32" s="18">
        <v>0</v>
      </c>
      <c r="D32" s="18">
        <f t="shared" ref="D32" si="10">E32-C32</f>
        <v>0</v>
      </c>
      <c r="E32" s="18">
        <v>0</v>
      </c>
      <c r="F32" s="18">
        <v>0</v>
      </c>
      <c r="G32" s="18">
        <f t="shared" ref="G32" si="11">F32</f>
        <v>0</v>
      </c>
      <c r="H32" s="18">
        <f t="shared" ref="H32" si="12">E32-F32</f>
        <v>0</v>
      </c>
      <c r="I32" s="19"/>
      <c r="J32" s="20"/>
      <c r="K32" s="21"/>
      <c r="L32" s="21"/>
      <c r="M32" s="21"/>
    </row>
    <row r="33" spans="1:13" x14ac:dyDescent="0.25">
      <c r="A33" s="16" t="s">
        <v>43</v>
      </c>
      <c r="B33" s="17"/>
      <c r="C33" s="18">
        <v>0</v>
      </c>
      <c r="D33" s="18">
        <f t="shared" ref="D33" si="13">E33-C33</f>
        <v>0</v>
      </c>
      <c r="E33" s="18">
        <v>0</v>
      </c>
      <c r="F33" s="18">
        <v>0</v>
      </c>
      <c r="G33" s="18">
        <f t="shared" ref="G33" si="14">F33</f>
        <v>0</v>
      </c>
      <c r="H33" s="18">
        <f t="shared" ref="H33" si="15">E33-F33</f>
        <v>0</v>
      </c>
      <c r="I33" s="19"/>
      <c r="J33" s="20"/>
      <c r="K33" s="21"/>
      <c r="L33" s="21"/>
      <c r="M33" s="21"/>
    </row>
    <row r="34" spans="1:13" x14ac:dyDescent="0.25">
      <c r="A34" s="16" t="s">
        <v>3</v>
      </c>
      <c r="B34" s="17"/>
      <c r="C34" s="18">
        <v>5640336859</v>
      </c>
      <c r="D34" s="18">
        <f t="shared" si="0"/>
        <v>-548125616.99999905</v>
      </c>
      <c r="E34" s="18">
        <v>5092211242.000001</v>
      </c>
      <c r="F34" s="18">
        <v>1359551657.1800005</v>
      </c>
      <c r="G34" s="18">
        <f t="shared" si="1"/>
        <v>1359551657.1800005</v>
      </c>
      <c r="H34" s="18">
        <f t="shared" si="2"/>
        <v>3732659584.8200006</v>
      </c>
      <c r="I34" s="19"/>
      <c r="J34" s="20"/>
      <c r="K34" s="21"/>
      <c r="L34" s="21"/>
      <c r="M34" s="21"/>
    </row>
    <row r="35" spans="1:13" x14ac:dyDescent="0.25">
      <c r="A35" s="16" t="s">
        <v>44</v>
      </c>
      <c r="B35" s="17"/>
      <c r="C35" s="18">
        <v>0</v>
      </c>
      <c r="D35" s="18">
        <f t="shared" si="0"/>
        <v>0</v>
      </c>
      <c r="E35" s="18">
        <v>0</v>
      </c>
      <c r="F35" s="18">
        <v>0</v>
      </c>
      <c r="G35" s="18">
        <f t="shared" si="1"/>
        <v>0</v>
      </c>
      <c r="H35" s="18">
        <f t="shared" si="2"/>
        <v>0</v>
      </c>
      <c r="I35" s="19"/>
      <c r="J35" s="20"/>
      <c r="K35" s="21"/>
      <c r="L35" s="21"/>
      <c r="M35" s="21"/>
    </row>
    <row r="36" spans="1:13" x14ac:dyDescent="0.25">
      <c r="A36" s="16" t="s">
        <v>2</v>
      </c>
      <c r="B36" s="17"/>
      <c r="C36" s="18">
        <v>291990595</v>
      </c>
      <c r="D36" s="18">
        <f t="shared" si="0"/>
        <v>-8471128.7899999619</v>
      </c>
      <c r="E36" s="18">
        <v>283519466.21000004</v>
      </c>
      <c r="F36" s="18">
        <v>98855882.199999973</v>
      </c>
      <c r="G36" s="18">
        <f t="shared" si="1"/>
        <v>98855882.199999973</v>
      </c>
      <c r="H36" s="18">
        <f t="shared" si="2"/>
        <v>184663584.01000005</v>
      </c>
      <c r="I36" s="19"/>
      <c r="J36" s="20"/>
      <c r="K36" s="21"/>
      <c r="L36" s="21"/>
      <c r="M36" s="21"/>
    </row>
    <row r="37" spans="1:13" x14ac:dyDescent="0.25">
      <c r="A37" s="16" t="s">
        <v>35</v>
      </c>
      <c r="B37" s="17"/>
      <c r="C37" s="18">
        <v>228318625</v>
      </c>
      <c r="D37" s="18">
        <f t="shared" si="0"/>
        <v>-13850000</v>
      </c>
      <c r="E37" s="18">
        <v>214468625</v>
      </c>
      <c r="F37" s="18">
        <v>62624439.799999997</v>
      </c>
      <c r="G37" s="18">
        <f t="shared" si="1"/>
        <v>62624439.799999997</v>
      </c>
      <c r="H37" s="18">
        <f t="shared" si="2"/>
        <v>151844185.19999999</v>
      </c>
      <c r="I37" s="19"/>
      <c r="J37" s="20"/>
      <c r="K37" s="21"/>
      <c r="L37" s="21"/>
      <c r="M37" s="21"/>
    </row>
    <row r="38" spans="1:13" x14ac:dyDescent="0.25">
      <c r="A38" s="16" t="s">
        <v>36</v>
      </c>
      <c r="B38" s="17"/>
      <c r="C38" s="18">
        <v>1098040460</v>
      </c>
      <c r="D38" s="18">
        <f t="shared" si="0"/>
        <v>-28906659.030000091</v>
      </c>
      <c r="E38" s="18">
        <v>1069133800.9699999</v>
      </c>
      <c r="F38" s="18">
        <v>472435865.11000001</v>
      </c>
      <c r="G38" s="18">
        <f t="shared" si="1"/>
        <v>472435865.11000001</v>
      </c>
      <c r="H38" s="18">
        <f t="shared" si="2"/>
        <v>596697935.8599999</v>
      </c>
      <c r="I38" s="19"/>
      <c r="J38" s="20"/>
      <c r="K38" s="21"/>
      <c r="L38" s="21"/>
      <c r="M38" s="21"/>
    </row>
    <row r="39" spans="1:13" x14ac:dyDescent="0.25">
      <c r="A39" s="16"/>
      <c r="B39" s="17"/>
      <c r="C39" s="18"/>
      <c r="D39" s="18"/>
      <c r="E39" s="18"/>
      <c r="F39" s="18"/>
      <c r="G39" s="18"/>
      <c r="H39" s="18"/>
      <c r="I39" s="19"/>
      <c r="J39" s="20"/>
      <c r="K39" s="21"/>
      <c r="L39" s="21"/>
      <c r="M39" s="21"/>
    </row>
    <row r="40" spans="1:13" s="15" customFormat="1" x14ac:dyDescent="0.25">
      <c r="A40" s="11" t="s">
        <v>1</v>
      </c>
      <c r="B40" s="11"/>
      <c r="C40" s="13">
        <f>SUM(C41:C44)</f>
        <v>49751259468</v>
      </c>
      <c r="D40" s="13">
        <f>SUM(D41:D42)</f>
        <v>6312080347.659996</v>
      </c>
      <c r="E40" s="13">
        <f t="shared" ref="E40:F40" si="16">SUM(E41:E44)</f>
        <v>56063339815.659996</v>
      </c>
      <c r="F40" s="13">
        <f t="shared" si="16"/>
        <v>27276292324.82</v>
      </c>
      <c r="G40" s="13">
        <f>SUM(G41:G44)</f>
        <v>27276292324.82</v>
      </c>
      <c r="H40" s="13">
        <f t="shared" si="2"/>
        <v>28787047490.839996</v>
      </c>
      <c r="I40" s="14"/>
      <c r="J40" s="14"/>
      <c r="K40" s="14"/>
      <c r="L40" s="14"/>
      <c r="M40" s="14"/>
    </row>
    <row r="41" spans="1:13" ht="31.5" x14ac:dyDescent="0.25">
      <c r="A41" s="16" t="s">
        <v>37</v>
      </c>
      <c r="B41" s="17"/>
      <c r="C41" s="18">
        <v>11799268389</v>
      </c>
      <c r="D41" s="18">
        <f t="shared" si="0"/>
        <v>708726660.45999908</v>
      </c>
      <c r="E41" s="18">
        <v>12507995049.459999</v>
      </c>
      <c r="F41" s="18">
        <v>6038296770.1899996</v>
      </c>
      <c r="G41" s="18">
        <f t="shared" si="1"/>
        <v>6038296770.1899996</v>
      </c>
      <c r="H41" s="18">
        <f t="shared" si="2"/>
        <v>6469698279.2699995</v>
      </c>
      <c r="I41" s="19"/>
      <c r="J41" s="22"/>
      <c r="K41" s="23"/>
      <c r="L41" s="23"/>
      <c r="M41" s="23"/>
    </row>
    <row r="42" spans="1:13" ht="31.5" x14ac:dyDescent="0.25">
      <c r="A42" s="16" t="s">
        <v>38</v>
      </c>
      <c r="B42" s="17"/>
      <c r="C42" s="18">
        <v>37951991079</v>
      </c>
      <c r="D42" s="18">
        <f t="shared" si="0"/>
        <v>5603353687.1999969</v>
      </c>
      <c r="E42" s="18">
        <v>43555344766.199997</v>
      </c>
      <c r="F42" s="18">
        <v>21237995554.630001</v>
      </c>
      <c r="G42" s="18">
        <f t="shared" si="1"/>
        <v>21237995554.630001</v>
      </c>
      <c r="H42" s="18">
        <f t="shared" si="2"/>
        <v>22317349211.569996</v>
      </c>
      <c r="I42" s="19"/>
      <c r="J42" s="24"/>
      <c r="K42" s="19"/>
      <c r="L42" s="24"/>
      <c r="M42" s="19"/>
    </row>
    <row r="43" spans="1:13" x14ac:dyDescent="0.25">
      <c r="A43" s="16" t="s">
        <v>45</v>
      </c>
      <c r="B43" s="17"/>
      <c r="C43" s="18">
        <v>0</v>
      </c>
      <c r="D43" s="18">
        <f t="shared" ref="D43:D44" si="17">E43-C43</f>
        <v>0</v>
      </c>
      <c r="E43" s="18">
        <v>0</v>
      </c>
      <c r="F43" s="18">
        <v>0</v>
      </c>
      <c r="G43" s="18">
        <f t="shared" ref="G43:G44" si="18">F43</f>
        <v>0</v>
      </c>
      <c r="H43" s="18">
        <f t="shared" ref="H43:H44" si="19">E43-F43</f>
        <v>0</v>
      </c>
      <c r="I43" s="19"/>
      <c r="J43" s="20"/>
      <c r="K43" s="21"/>
      <c r="L43" s="21"/>
      <c r="M43" s="21"/>
    </row>
    <row r="44" spans="1:13" x14ac:dyDescent="0.25">
      <c r="A44" s="16" t="s">
        <v>46</v>
      </c>
      <c r="B44" s="17"/>
      <c r="C44" s="18">
        <v>0</v>
      </c>
      <c r="D44" s="18">
        <f t="shared" si="17"/>
        <v>0</v>
      </c>
      <c r="E44" s="18">
        <v>0</v>
      </c>
      <c r="F44" s="18">
        <v>0</v>
      </c>
      <c r="G44" s="18">
        <f t="shared" si="18"/>
        <v>0</v>
      </c>
      <c r="H44" s="18">
        <f t="shared" si="19"/>
        <v>0</v>
      </c>
      <c r="I44" s="19"/>
      <c r="J44" s="20"/>
      <c r="K44" s="21"/>
      <c r="L44" s="21"/>
      <c r="M44" s="21"/>
    </row>
    <row r="45" spans="1:13" x14ac:dyDescent="0.25">
      <c r="A45" s="17"/>
      <c r="B45" s="17"/>
      <c r="C45" s="18"/>
      <c r="D45" s="18"/>
      <c r="E45" s="18"/>
      <c r="F45" s="18"/>
      <c r="G45" s="18"/>
      <c r="H45" s="18"/>
      <c r="I45" s="19"/>
      <c r="J45" s="24"/>
      <c r="K45" s="19"/>
      <c r="L45" s="24"/>
      <c r="M45" s="19"/>
    </row>
    <row r="46" spans="1:13" s="27" customFormat="1" x14ac:dyDescent="0.25">
      <c r="A46" s="10" t="s">
        <v>0</v>
      </c>
      <c r="B46" s="25"/>
      <c r="C46" s="26">
        <f>C10+C20+C29+C40</f>
        <v>227943821416</v>
      </c>
      <c r="D46" s="26">
        <f>D10+D20+D29+D40</f>
        <v>-6529877769.9300346</v>
      </c>
      <c r="E46" s="26">
        <f>E10+E20+E29+E40</f>
        <v>221413943646.06995</v>
      </c>
      <c r="F46" s="26">
        <f>F10+F20+F29+F40</f>
        <v>83753394506.190002</v>
      </c>
      <c r="G46" s="26">
        <f>G10+G20+G29+G40</f>
        <v>83753394506.190002</v>
      </c>
      <c r="H46" s="26">
        <f>E46-F46</f>
        <v>137660549139.87994</v>
      </c>
      <c r="I46" s="19"/>
      <c r="J46" s="19"/>
      <c r="K46" s="19"/>
      <c r="L46" s="19"/>
      <c r="M46" s="19"/>
    </row>
    <row r="47" spans="1:13" x14ac:dyDescent="0.25">
      <c r="A47" s="28"/>
      <c r="B47" s="28"/>
      <c r="C47" s="24"/>
      <c r="D47" s="24"/>
      <c r="E47" s="24"/>
      <c r="F47" s="24"/>
      <c r="G47" s="24"/>
      <c r="H47" s="24"/>
      <c r="I47" s="19"/>
      <c r="J47" s="24"/>
      <c r="K47" s="19"/>
      <c r="L47" s="24"/>
    </row>
    <row r="48" spans="1:13" ht="16.5" thickBot="1" x14ac:dyDescent="0.3">
      <c r="A48" s="29"/>
      <c r="B48" s="29"/>
      <c r="C48" s="29"/>
      <c r="D48" s="29"/>
      <c r="E48" s="30"/>
      <c r="F48" s="30"/>
      <c r="G48" s="30"/>
      <c r="H48" s="30"/>
    </row>
    <row r="49" spans="1:10" ht="16.5" thickTop="1" x14ac:dyDescent="0.25">
      <c r="A49" s="46" t="s">
        <v>47</v>
      </c>
      <c r="B49" s="42"/>
      <c r="C49" s="42"/>
      <c r="D49" s="42"/>
      <c r="E49" s="42"/>
      <c r="F49" s="42"/>
      <c r="G49" s="42"/>
      <c r="H49" s="42"/>
      <c r="I49" s="42"/>
      <c r="J49" s="42"/>
    </row>
    <row r="50" spans="1:10" x14ac:dyDescent="0.25">
      <c r="A50" s="49" t="s">
        <v>48</v>
      </c>
      <c r="B50" s="42"/>
      <c r="C50" s="42"/>
      <c r="D50" s="42"/>
      <c r="E50" s="42"/>
      <c r="F50" s="42"/>
      <c r="G50" s="42"/>
      <c r="H50" s="42"/>
      <c r="I50" s="42"/>
      <c r="J50" s="42"/>
    </row>
    <row r="51" spans="1:10" x14ac:dyDescent="0.25">
      <c r="A51" s="44" t="s">
        <v>49</v>
      </c>
      <c r="B51" s="44"/>
      <c r="C51" s="44"/>
      <c r="D51" s="44"/>
      <c r="E51" s="44"/>
      <c r="F51" s="44"/>
      <c r="G51" s="44"/>
      <c r="H51" s="44"/>
      <c r="I51" s="31"/>
      <c r="J51" s="31"/>
    </row>
    <row r="52" spans="1:10" x14ac:dyDescent="0.25">
      <c r="A52" s="41" t="s">
        <v>50</v>
      </c>
      <c r="B52" s="41"/>
      <c r="C52" s="41"/>
      <c r="D52" s="41"/>
      <c r="E52" s="42"/>
      <c r="F52" s="42"/>
      <c r="G52" s="42"/>
      <c r="H52" s="42"/>
      <c r="I52" s="31"/>
      <c r="J52" s="31"/>
    </row>
    <row r="53" spans="1:10" x14ac:dyDescent="0.25">
      <c r="A53" s="42" t="s">
        <v>51</v>
      </c>
      <c r="B53" s="42"/>
      <c r="C53" s="42"/>
      <c r="D53" s="42"/>
      <c r="E53" s="42"/>
      <c r="F53" s="42"/>
      <c r="G53" s="42"/>
      <c r="H53" s="42"/>
      <c r="I53" s="31"/>
      <c r="J53" s="31"/>
    </row>
    <row r="54" spans="1:10" x14ac:dyDescent="0.25">
      <c r="A54" s="43"/>
      <c r="B54" s="43"/>
      <c r="C54" s="43"/>
      <c r="D54" s="43"/>
      <c r="E54" s="43"/>
      <c r="F54" s="43"/>
      <c r="G54" s="43"/>
      <c r="H54" s="43"/>
    </row>
  </sheetData>
  <mergeCells count="14">
    <mergeCell ref="A52:H52"/>
    <mergeCell ref="A54:H54"/>
    <mergeCell ref="A51:H51"/>
    <mergeCell ref="A6:A8"/>
    <mergeCell ref="A53:H53"/>
    <mergeCell ref="A49:J49"/>
    <mergeCell ref="C6:G6"/>
    <mergeCell ref="H6:H7"/>
    <mergeCell ref="A50:J50"/>
    <mergeCell ref="A1:H1"/>
    <mergeCell ref="A2:H2"/>
    <mergeCell ref="A3:H3"/>
    <mergeCell ref="A4:H4"/>
    <mergeCell ref="A5:H5"/>
  </mergeCells>
  <printOptions horizontalCentered="1"/>
  <pageMargins left="0.25" right="0.25" top="0.89" bottom="0.75" header="0.3" footer="0.3"/>
  <pageSetup scale="54" fitToHeight="0" orientation="portrait" r:id="rId1"/>
  <headerFooter>
    <oddHeader>&amp;L&amp;G</oddHeader>
    <oddFooter>&amp;C&amp;G</oddFooter>
  </headerFooter>
  <ignoredErrors>
    <ignoredError sqref="D40" 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Funcional</vt:lpstr>
      <vt:lpstr>Funcional!Área_de_impresión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SFINANZAS</dc:creator>
  <cp:lastModifiedBy>ANDRÉS JAVIER RAMÍREZ</cp:lastModifiedBy>
  <cp:lastPrinted>2021-01-27T21:29:31Z</cp:lastPrinted>
  <dcterms:created xsi:type="dcterms:W3CDTF">2015-12-07T22:36:48Z</dcterms:created>
  <dcterms:modified xsi:type="dcterms:W3CDTF">2021-03-02T22:41:22Z</dcterms:modified>
</cp:coreProperties>
</file>