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0\3 Enero - Septiembre\2 CONAC\Clasificaciones\"/>
    </mc:Choice>
  </mc:AlternateContent>
  <xr:revisionPtr revIDLastSave="0" documentId="13_ncr:1_{E55F61A6-FDC7-4FA0-AA47-AA9CCADC74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tegoría Programática" sheetId="1" r:id="rId1"/>
  </sheets>
  <definedNames>
    <definedName name="_xlnm.Print_Area" localSheetId="0">'Categoría Programática'!$A$1:$I$45</definedName>
  </definedNames>
  <calcPr calcId="191029"/>
</workbook>
</file>

<file path=xl/calcChain.xml><?xml version="1.0" encoding="utf-8"?>
<calcChain xmlns="http://schemas.openxmlformats.org/spreadsheetml/2006/main">
  <c r="G21" i="1" l="1"/>
  <c r="F21" i="1"/>
  <c r="H14" i="1" l="1"/>
  <c r="H15" i="1"/>
  <c r="H16" i="1"/>
  <c r="H17" i="1"/>
  <c r="H18" i="1"/>
  <c r="H19" i="1"/>
  <c r="H20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13" i="1"/>
  <c r="H11" i="1"/>
  <c r="H10" i="1"/>
  <c r="H21" i="1" l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6" i="1"/>
  <c r="I37" i="1"/>
  <c r="G33" i="1" l="1"/>
  <c r="G28" i="1"/>
  <c r="G25" i="1"/>
  <c r="H12" i="1"/>
  <c r="G12" i="1"/>
  <c r="H9" i="1"/>
  <c r="G9" i="1"/>
  <c r="H28" i="1" l="1"/>
  <c r="H33" i="1"/>
  <c r="H25" i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H39" i="1" l="1"/>
  <c r="D21" i="1"/>
  <c r="D9" i="1"/>
  <c r="F9" i="1"/>
  <c r="I9" i="1" s="1"/>
  <c r="E10" i="1"/>
  <c r="D12" i="1"/>
  <c r="F12" i="1"/>
  <c r="I12" i="1" s="1"/>
  <c r="E13" i="1"/>
  <c r="D25" i="1"/>
  <c r="F25" i="1"/>
  <c r="I25" i="1" s="1"/>
  <c r="E26" i="1"/>
  <c r="D28" i="1"/>
  <c r="F28" i="1"/>
  <c r="I28" i="1" s="1"/>
  <c r="E29" i="1"/>
  <c r="D33" i="1"/>
  <c r="F33" i="1"/>
  <c r="I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E33" i="1"/>
  <c r="E39" i="1" l="1"/>
</calcChain>
</file>

<file path=xl/sharedStrings.xml><?xml version="1.0" encoding="utf-8"?>
<sst xmlns="http://schemas.openxmlformats.org/spreadsheetml/2006/main" count="48" uniqueCount="48">
  <si>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</si>
  <si>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</si>
  <si>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</si>
  <si>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</si>
  <si>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</si>
  <si>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</si>
  <si>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</si>
  <si>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</si>
  <si>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</si>
  <si>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</si>
  <si>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</si>
  <si>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</si>
  <si>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</si>
  <si>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</si>
  <si>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</si>
  <si>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</si>
  <si>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</si>
  <si>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</si>
  <si>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</si>
  <si>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</si>
  <si>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</si>
  <si>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</si>
  <si>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</si>
  <si>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</si>
  <si>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</si>
  <si>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</si>
  <si>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</si>
  <si>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</si>
  <si>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</si>
  <si>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</si>
  <si>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</si>
  <si>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</si>
  <si>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</si>
  <si>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</si>
  <si>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</si>
  <si>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</si>
  <si>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</si>
  <si>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</si>
  <si>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</si>
  <si>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</si>
  <si>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Subejercicio</t>
  </si>
  <si>
    <t>6=(3-4)</t>
  </si>
  <si>
    <r>
      <rPr>
        <b/>
        <sz val="12"/>
        <rFont val="Source Sans Pro"/>
        <family val="2"/>
      </rPr>
      <t xml:space="preserve">Nota: </t>
    </r>
    <r>
      <rPr>
        <sz val="12"/>
        <rFont val="Source Sans Pro"/>
        <family val="2"/>
      </rPr>
      <t xml:space="preserve">Las cifras pueden variar por efecto de redondeo. </t>
    </r>
  </si>
  <si>
    <r>
      <rPr>
        <b/>
        <sz val="12"/>
        <color rgb="FF000000"/>
        <rFont val="Source Sans Pro"/>
        <family val="2"/>
      </rPr>
      <t xml:space="preserve">Las cifras </t>
    </r>
    <r>
      <rPr>
        <sz val="12"/>
        <color rgb="FF000000"/>
        <rFont val="Source Sans Pro"/>
        <family val="2"/>
      </rPr>
      <t>entre paréntesis indican variaciones negativas.</t>
    </r>
  </si>
  <si>
    <r>
      <t>Fuente:</t>
    </r>
    <r>
      <rPr>
        <sz val="12"/>
        <color indexed="8"/>
        <rFont val="Source Sans Pro"/>
        <family val="2"/>
      </rPr>
      <t xml:space="preserve"> Secretaría de Administración y Finanzas</t>
    </r>
  </si>
  <si>
    <t>Pagado</t>
  </si>
  <si>
    <r>
      <t>*</t>
    </r>
    <r>
      <rPr>
        <b/>
        <sz val="12"/>
        <color theme="1"/>
        <rFont val="Source Sans Pro"/>
        <family val="2"/>
      </rPr>
      <t>El monto</t>
    </r>
    <r>
      <rPr>
        <sz val="12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</si>
  <si>
    <t>Enero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</si>
</sst>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sz val="12"/>
      <color rgb="FF000000"/>
      <name val="Source Sans Pro"/>
      <family val="2"/>
    </font>
    <font>
      <b/>
      <sz val="12"/>
      <color rgb="FF000000"/>
      <name val="Source Sans Pro"/>
      <family val="2"/>
    </font>
    <font>
      <sz val="12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1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5"/>
  <sheetViews>
    <sheetView showGridLines="0" tabSelected="1" view="pageBreakPreview" topLeftCell="B24" zoomScaleNormal="130" zoomScaleSheetLayoutView="100" workbookViewId="0">
      <selection activeCell="D32" sqref="D32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8" width="19.42578125" style="1" customWidth="1"/>
    <col min="9" max="9" width="17.85546875" style="1" bestFit="1" customWidth="1"/>
    <col min="10" max="10" width="1.85546875" style="1" customWidth="1"/>
    <col min="11" max="11" width="12" style="1" bestFit="1" customWidth="1"/>
    <col min="12" max="12" width="11.5703125" style="1"/>
    <col min="13" max="13" width="11.5703125" style="1" bestFit="1" customWidth="1"/>
    <col min="14" max="16384" width="11.5703125" style="1"/>
  </cols>
  <sheetData>
    <row r="1" spans="2:14" x14ac:dyDescent="0.25">
      <c r="B1" s="27" t="s">
        <v>36</v>
      </c>
      <c r="C1" s="28"/>
      <c r="D1" s="28"/>
      <c r="E1" s="28"/>
      <c r="F1" s="28"/>
      <c r="G1" s="28"/>
      <c r="H1" s="28"/>
      <c r="I1" s="29"/>
    </row>
    <row r="2" spans="2:14" x14ac:dyDescent="0.25">
      <c r="B2" s="30" t="s">
        <v>35</v>
      </c>
      <c r="C2" s="31"/>
      <c r="D2" s="31"/>
      <c r="E2" s="31"/>
      <c r="F2" s="31"/>
      <c r="G2" s="31"/>
      <c r="H2" s="31"/>
      <c r="I2" s="32"/>
    </row>
    <row r="3" spans="2:14" x14ac:dyDescent="0.25">
      <c r="B3" s="30" t="s">
        <v>47</v>
      </c>
      <c r="C3" s="31"/>
      <c r="D3" s="31"/>
      <c r="E3" s="31"/>
      <c r="F3" s="31"/>
      <c r="G3" s="31"/>
      <c r="H3" s="31"/>
      <c r="I3" s="32"/>
    </row>
    <row r="4" spans="2:14" x14ac:dyDescent="0.25">
      <c r="B4" s="33" t="s">
        <v>38</v>
      </c>
      <c r="C4" s="31"/>
      <c r="D4" s="34"/>
      <c r="E4" s="34"/>
      <c r="F4" s="34"/>
      <c r="G4" s="34"/>
      <c r="H4" s="34"/>
      <c r="I4" s="35"/>
    </row>
    <row r="5" spans="2:14" x14ac:dyDescent="0.25">
      <c r="B5" s="36" t="s">
        <v>34</v>
      </c>
      <c r="C5" s="2"/>
      <c r="D5" s="39" t="s">
        <v>37</v>
      </c>
      <c r="E5" s="40"/>
      <c r="F5" s="40"/>
      <c r="G5" s="40"/>
      <c r="H5" s="40"/>
      <c r="I5" s="40" t="s">
        <v>40</v>
      </c>
    </row>
    <row r="6" spans="2:14" ht="31.5" x14ac:dyDescent="0.25">
      <c r="B6" s="36"/>
      <c r="C6" s="3"/>
      <c r="D6" s="4" t="s">
        <v>33</v>
      </c>
      <c r="E6" s="5" t="s">
        <v>32</v>
      </c>
      <c r="F6" s="5" t="s">
        <v>31</v>
      </c>
      <c r="G6" s="5" t="s">
        <v>39</v>
      </c>
      <c r="H6" s="5" t="s">
        <v>45</v>
      </c>
      <c r="I6" s="40"/>
    </row>
    <row r="7" spans="2:14" x14ac:dyDescent="0.25">
      <c r="B7" s="36"/>
      <c r="C7" s="6"/>
      <c r="D7" s="7">
        <v>1</v>
      </c>
      <c r="E7" s="8">
        <v>2</v>
      </c>
      <c r="F7" s="5" t="s">
        <v>30</v>
      </c>
      <c r="G7" s="9">
        <v>4</v>
      </c>
      <c r="H7" s="9">
        <v>5</v>
      </c>
      <c r="I7" s="9" t="s">
        <v>41</v>
      </c>
    </row>
    <row r="8" spans="2:14" s="10" customFormat="1" x14ac:dyDescent="0.25"/>
    <row r="9" spans="2:14" s="14" customFormat="1" ht="31.5" x14ac:dyDescent="0.25">
      <c r="B9" s="11" t="s">
        <v>29</v>
      </c>
      <c r="C9" s="11"/>
      <c r="D9" s="12">
        <f>SUM(D10:D11)</f>
        <v>18119740446</v>
      </c>
      <c r="E9" s="12">
        <f t="shared" ref="E9:E37" si="0">F9-D9</f>
        <v>-922425513.18000031</v>
      </c>
      <c r="F9" s="12">
        <f>SUM(F10:F11)</f>
        <v>17197314932.82</v>
      </c>
      <c r="G9" s="12">
        <f t="shared" ref="G9:H9" si="1">SUM(G10:G11)</f>
        <v>10706200741.219999</v>
      </c>
      <c r="H9" s="12">
        <f t="shared" si="1"/>
        <v>10706200741.219999</v>
      </c>
      <c r="I9" s="12">
        <f>F9-G9</f>
        <v>6491114191.6000004</v>
      </c>
      <c r="J9" s="13"/>
      <c r="K9" s="13"/>
      <c r="L9" s="13"/>
      <c r="M9" s="13"/>
      <c r="N9" s="13"/>
    </row>
    <row r="10" spans="2:14" x14ac:dyDescent="0.25">
      <c r="B10" s="15" t="s">
        <v>28</v>
      </c>
      <c r="C10" s="16"/>
      <c r="D10" s="17">
        <v>4260022999</v>
      </c>
      <c r="E10" s="17">
        <f t="shared" si="0"/>
        <v>-345406459.14999866</v>
      </c>
      <c r="F10" s="17">
        <v>3914616539.8500013</v>
      </c>
      <c r="G10" s="17">
        <v>2101757632.7999988</v>
      </c>
      <c r="H10" s="17">
        <f>G10</f>
        <v>2101757632.7999988</v>
      </c>
      <c r="I10" s="17">
        <f t="shared" ref="I10:I37" si="2">F10-G10</f>
        <v>1812858907.0500026</v>
      </c>
      <c r="J10" s="13"/>
      <c r="K10" s="18"/>
      <c r="L10" s="13"/>
      <c r="M10" s="18"/>
      <c r="N10" s="13"/>
    </row>
    <row r="11" spans="2:14" x14ac:dyDescent="0.25">
      <c r="B11" s="15" t="s">
        <v>27</v>
      </c>
      <c r="C11" s="16"/>
      <c r="D11" s="17">
        <v>13859717447</v>
      </c>
      <c r="E11" s="17">
        <f t="shared" si="0"/>
        <v>-577019054.03000259</v>
      </c>
      <c r="F11" s="17">
        <v>13282698392.969997</v>
      </c>
      <c r="G11" s="17">
        <v>8604443108.4200001</v>
      </c>
      <c r="H11" s="17">
        <f>G11</f>
        <v>8604443108.4200001</v>
      </c>
      <c r="I11" s="17">
        <f t="shared" si="2"/>
        <v>4678255284.5499973</v>
      </c>
      <c r="J11" s="13"/>
      <c r="K11" s="18"/>
      <c r="L11" s="13"/>
      <c r="M11" s="18"/>
      <c r="N11" s="13"/>
    </row>
    <row r="12" spans="2:14" s="14" customFormat="1" x14ac:dyDescent="0.25">
      <c r="B12" s="11" t="s">
        <v>26</v>
      </c>
      <c r="C12" s="11"/>
      <c r="D12" s="12">
        <f>SUM(D13:D20)</f>
        <v>77623766657</v>
      </c>
      <c r="E12" s="12">
        <f t="shared" si="0"/>
        <v>-5635327276.3999634</v>
      </c>
      <c r="F12" s="12">
        <f>SUM(F13:F20)</f>
        <v>71988439380.600037</v>
      </c>
      <c r="G12" s="12">
        <f t="shared" ref="G12:H12" si="3">SUM(G13:G20)</f>
        <v>35350257464.989937</v>
      </c>
      <c r="H12" s="12">
        <f t="shared" si="3"/>
        <v>35350257464.989937</v>
      </c>
      <c r="I12" s="12">
        <f t="shared" si="2"/>
        <v>36638181915.6101</v>
      </c>
      <c r="J12" s="13"/>
      <c r="K12" s="13"/>
      <c r="L12" s="13"/>
      <c r="M12" s="13"/>
      <c r="N12" s="13"/>
    </row>
    <row r="13" spans="2:14" x14ac:dyDescent="0.25">
      <c r="B13" s="15" t="s">
        <v>25</v>
      </c>
      <c r="C13" s="16"/>
      <c r="D13" s="17">
        <v>43543647126</v>
      </c>
      <c r="E13" s="17">
        <f t="shared" si="0"/>
        <v>-2257767404.7699661</v>
      </c>
      <c r="F13" s="17">
        <v>41285879721.230034</v>
      </c>
      <c r="G13" s="17">
        <v>24003890167.809937</v>
      </c>
      <c r="H13" s="17">
        <f>G13</f>
        <v>24003890167.809937</v>
      </c>
      <c r="I13" s="17">
        <f t="shared" si="2"/>
        <v>17281989553.420097</v>
      </c>
      <c r="J13" s="13"/>
      <c r="K13" s="18"/>
      <c r="L13" s="13"/>
      <c r="M13" s="18"/>
      <c r="N13" s="13"/>
    </row>
    <row r="14" spans="2:14" x14ac:dyDescent="0.25">
      <c r="B14" s="15" t="s">
        <v>24</v>
      </c>
      <c r="C14" s="16"/>
      <c r="D14" s="17">
        <v>956690991</v>
      </c>
      <c r="E14" s="17">
        <f t="shared" si="0"/>
        <v>356999999.99999952</v>
      </c>
      <c r="F14" s="17">
        <v>1313690990.9999995</v>
      </c>
      <c r="G14" s="17">
        <v>835995914.05000007</v>
      </c>
      <c r="H14" s="17">
        <f t="shared" ref="H14:H37" si="4">G14</f>
        <v>835995914.05000007</v>
      </c>
      <c r="I14" s="17">
        <f t="shared" si="2"/>
        <v>477695076.94999945</v>
      </c>
      <c r="J14" s="13"/>
      <c r="K14" s="18"/>
      <c r="L14" s="13"/>
      <c r="M14" s="18"/>
      <c r="N14" s="13"/>
    </row>
    <row r="15" spans="2:14" ht="31.5" x14ac:dyDescent="0.25">
      <c r="B15" s="15" t="s">
        <v>23</v>
      </c>
      <c r="C15" s="16"/>
      <c r="D15" s="17">
        <v>1874734671</v>
      </c>
      <c r="E15" s="17">
        <f t="shared" si="0"/>
        <v>336428822.21999979</v>
      </c>
      <c r="F15" s="17">
        <v>2211163493.2199998</v>
      </c>
      <c r="G15" s="17">
        <v>760476842.84000027</v>
      </c>
      <c r="H15" s="17">
        <f t="shared" si="4"/>
        <v>760476842.84000027</v>
      </c>
      <c r="I15" s="17">
        <f t="shared" si="2"/>
        <v>1450686650.3799996</v>
      </c>
      <c r="J15" s="13"/>
      <c r="K15" s="18"/>
      <c r="L15" s="13"/>
      <c r="M15" s="18"/>
      <c r="N15" s="13"/>
    </row>
    <row r="16" spans="2:14" x14ac:dyDescent="0.25">
      <c r="B16" s="15" t="s">
        <v>22</v>
      </c>
      <c r="C16" s="16"/>
      <c r="D16" s="17">
        <v>1550558124</v>
      </c>
      <c r="E16" s="17">
        <f t="shared" si="0"/>
        <v>-285513446.86999989</v>
      </c>
      <c r="F16" s="17">
        <v>1265044677.1300001</v>
      </c>
      <c r="G16" s="17">
        <v>657694114.26999974</v>
      </c>
      <c r="H16" s="17">
        <f t="shared" si="4"/>
        <v>657694114.26999974</v>
      </c>
      <c r="I16" s="17">
        <f t="shared" si="2"/>
        <v>607350562.86000037</v>
      </c>
      <c r="J16" s="13"/>
      <c r="K16" s="18"/>
      <c r="L16" s="13"/>
      <c r="M16" s="18"/>
      <c r="N16" s="13"/>
    </row>
    <row r="17" spans="2:14" x14ac:dyDescent="0.25">
      <c r="B17" s="15" t="s">
        <v>21</v>
      </c>
      <c r="C17" s="16"/>
      <c r="D17" s="17">
        <v>715244524</v>
      </c>
      <c r="E17" s="17">
        <f t="shared" si="0"/>
        <v>-252739478.46000004</v>
      </c>
      <c r="F17" s="17">
        <v>462505045.53999996</v>
      </c>
      <c r="G17" s="17">
        <v>175443743.08999997</v>
      </c>
      <c r="H17" s="17">
        <f t="shared" si="4"/>
        <v>175443743.08999997</v>
      </c>
      <c r="I17" s="17">
        <f t="shared" si="2"/>
        <v>287061302.44999999</v>
      </c>
      <c r="J17" s="13"/>
      <c r="K17" s="18"/>
      <c r="L17" s="13"/>
      <c r="M17" s="18"/>
      <c r="N17" s="13"/>
    </row>
    <row r="18" spans="2:14" ht="31.5" x14ac:dyDescent="0.25">
      <c r="B18" s="15" t="s">
        <v>20</v>
      </c>
      <c r="C18" s="16"/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4"/>
        <v>0</v>
      </c>
      <c r="I18" s="17">
        <f t="shared" si="2"/>
        <v>0</v>
      </c>
      <c r="J18" s="13"/>
      <c r="K18" s="18"/>
      <c r="L18" s="13"/>
      <c r="M18" s="18"/>
      <c r="N18" s="13"/>
    </row>
    <row r="19" spans="2:14" x14ac:dyDescent="0.25">
      <c r="B19" s="15" t="s">
        <v>19</v>
      </c>
      <c r="C19" s="16"/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4"/>
        <v>0</v>
      </c>
      <c r="I19" s="17">
        <f t="shared" si="2"/>
        <v>0</v>
      </c>
      <c r="J19" s="13"/>
      <c r="K19" s="18"/>
      <c r="L19" s="13"/>
      <c r="M19" s="18"/>
      <c r="N19" s="13"/>
    </row>
    <row r="20" spans="2:14" x14ac:dyDescent="0.25">
      <c r="B20" s="15" t="s">
        <v>18</v>
      </c>
      <c r="C20" s="16"/>
      <c r="D20" s="17">
        <v>28982891221</v>
      </c>
      <c r="E20" s="17">
        <f t="shared" si="0"/>
        <v>-3532735768.5199928</v>
      </c>
      <c r="F20" s="17">
        <v>25450155452.480007</v>
      </c>
      <c r="G20" s="17">
        <v>8916756682.9299984</v>
      </c>
      <c r="H20" s="17">
        <f t="shared" si="4"/>
        <v>8916756682.9299984</v>
      </c>
      <c r="I20" s="17">
        <f t="shared" si="2"/>
        <v>16533398769.550009</v>
      </c>
      <c r="J20" s="13"/>
      <c r="K20" s="18"/>
      <c r="L20" s="13"/>
      <c r="M20" s="18"/>
      <c r="N20" s="13"/>
    </row>
    <row r="21" spans="2:14" s="14" customFormat="1" x14ac:dyDescent="0.25">
      <c r="B21" s="11" t="s">
        <v>17</v>
      </c>
      <c r="C21" s="11"/>
      <c r="D21" s="12">
        <f>SUM(D22:D24)</f>
        <v>68538961790</v>
      </c>
      <c r="E21" s="12">
        <f t="shared" si="0"/>
        <v>-9433270147.6999969</v>
      </c>
      <c r="F21" s="12">
        <f t="shared" ref="F21:H21" si="5">SUM(F22:F24)</f>
        <v>59105691642.300003</v>
      </c>
      <c r="G21" s="12">
        <f t="shared" si="5"/>
        <v>38052858476.790016</v>
      </c>
      <c r="H21" s="12">
        <f t="shared" si="5"/>
        <v>38052858476.790016</v>
      </c>
      <c r="I21" s="12">
        <f t="shared" si="2"/>
        <v>21052833165.509987</v>
      </c>
      <c r="J21" s="13"/>
      <c r="K21" s="13"/>
      <c r="L21" s="13"/>
      <c r="M21" s="13"/>
      <c r="N21" s="13"/>
    </row>
    <row r="22" spans="2:14" ht="31.5" x14ac:dyDescent="0.25">
      <c r="B22" s="15" t="s">
        <v>16</v>
      </c>
      <c r="C22" s="16"/>
      <c r="D22" s="17">
        <v>59694249612</v>
      </c>
      <c r="E22" s="17">
        <f t="shared" si="0"/>
        <v>-7897542549.4299927</v>
      </c>
      <c r="F22" s="17">
        <v>51796707062.570007</v>
      </c>
      <c r="G22" s="17">
        <v>33778073390.580013</v>
      </c>
      <c r="H22" s="17">
        <f t="shared" si="4"/>
        <v>33778073390.580013</v>
      </c>
      <c r="I22" s="17">
        <f t="shared" si="2"/>
        <v>18018633671.989994</v>
      </c>
      <c r="J22" s="13"/>
      <c r="K22" s="18"/>
      <c r="L22" s="13"/>
      <c r="M22" s="18"/>
      <c r="N22" s="13"/>
    </row>
    <row r="23" spans="2:14" ht="31.5" x14ac:dyDescent="0.25">
      <c r="B23" s="15" t="s">
        <v>15</v>
      </c>
      <c r="C23" s="16"/>
      <c r="D23" s="17">
        <v>8844712178</v>
      </c>
      <c r="E23" s="17">
        <f t="shared" si="0"/>
        <v>-1535727598.2700033</v>
      </c>
      <c r="F23" s="17">
        <v>7308984579.7299967</v>
      </c>
      <c r="G23" s="17">
        <v>4274785086.2100053</v>
      </c>
      <c r="H23" s="17">
        <f t="shared" si="4"/>
        <v>4274785086.2100053</v>
      </c>
      <c r="I23" s="17">
        <f t="shared" si="2"/>
        <v>3034199493.5199914</v>
      </c>
      <c r="J23" s="13"/>
      <c r="K23" s="18"/>
      <c r="L23" s="13"/>
      <c r="M23" s="18"/>
      <c r="N23" s="13"/>
    </row>
    <row r="24" spans="2:14" x14ac:dyDescent="0.25">
      <c r="B24" s="15" t="s">
        <v>14</v>
      </c>
      <c r="C24" s="16"/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3"/>
      <c r="K24" s="18"/>
      <c r="L24" s="13"/>
      <c r="M24" s="18"/>
      <c r="N24" s="13"/>
    </row>
    <row r="25" spans="2:14" s="14" customFormat="1" x14ac:dyDescent="0.25">
      <c r="B25" s="11" t="s">
        <v>13</v>
      </c>
      <c r="C25" s="11"/>
      <c r="D25" s="12">
        <f>SUM(D26:D27)</f>
        <v>321150368</v>
      </c>
      <c r="E25" s="12">
        <f t="shared" si="0"/>
        <v>-92934039.619999975</v>
      </c>
      <c r="F25" s="12">
        <f>SUM(F26:F27)</f>
        <v>228216328.38000003</v>
      </c>
      <c r="G25" s="12">
        <f t="shared" ref="G25" si="6">SUM(G26:G27)</f>
        <v>93702966.799999997</v>
      </c>
      <c r="H25" s="12">
        <f t="shared" si="4"/>
        <v>93702966.799999997</v>
      </c>
      <c r="I25" s="12">
        <f t="shared" si="2"/>
        <v>134513361.58000004</v>
      </c>
      <c r="J25" s="13"/>
      <c r="K25" s="13"/>
      <c r="L25" s="13"/>
      <c r="M25" s="13"/>
      <c r="N25" s="13"/>
    </row>
    <row r="26" spans="2:14" ht="31.5" x14ac:dyDescent="0.25">
      <c r="B26" s="15" t="s">
        <v>12</v>
      </c>
      <c r="C26" s="16"/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4"/>
        <v>0</v>
      </c>
      <c r="I26" s="17">
        <f t="shared" si="2"/>
        <v>0</v>
      </c>
      <c r="J26" s="13"/>
      <c r="K26" s="18"/>
      <c r="L26" s="13"/>
      <c r="M26" s="18"/>
      <c r="N26" s="13"/>
    </row>
    <row r="27" spans="2:14" x14ac:dyDescent="0.25">
      <c r="B27" s="15" t="s">
        <v>11</v>
      </c>
      <c r="C27" s="16"/>
      <c r="D27" s="17">
        <v>321150368</v>
      </c>
      <c r="E27" s="17">
        <f t="shared" si="0"/>
        <v>-92934039.619999975</v>
      </c>
      <c r="F27" s="17">
        <v>228216328.38000003</v>
      </c>
      <c r="G27" s="17">
        <v>93702966.799999997</v>
      </c>
      <c r="H27" s="17">
        <f t="shared" si="4"/>
        <v>93702966.799999997</v>
      </c>
      <c r="I27" s="17">
        <f t="shared" si="2"/>
        <v>134513361.58000004</v>
      </c>
      <c r="J27" s="13"/>
      <c r="K27" s="18"/>
      <c r="L27" s="13"/>
      <c r="M27" s="18"/>
      <c r="N27" s="13"/>
    </row>
    <row r="28" spans="2:14" s="14" customFormat="1" x14ac:dyDescent="0.25">
      <c r="B28" s="11" t="s">
        <v>10</v>
      </c>
      <c r="C28" s="11"/>
      <c r="D28" s="12">
        <f>SUM(D29:D32)</f>
        <v>0</v>
      </c>
      <c r="E28" s="12">
        <f t="shared" si="0"/>
        <v>0</v>
      </c>
      <c r="F28" s="12">
        <f>SUM(F29:F32)</f>
        <v>0</v>
      </c>
      <c r="G28" s="12">
        <f t="shared" ref="G28" si="7">SUM(G29:G32)</f>
        <v>0</v>
      </c>
      <c r="H28" s="12">
        <f t="shared" si="4"/>
        <v>0</v>
      </c>
      <c r="I28" s="12">
        <f t="shared" si="2"/>
        <v>0</v>
      </c>
      <c r="J28" s="13"/>
      <c r="K28" s="13"/>
      <c r="L28" s="13"/>
      <c r="M28" s="13"/>
      <c r="N28" s="13"/>
    </row>
    <row r="29" spans="2:14" x14ac:dyDescent="0.25">
      <c r="B29" s="15" t="s">
        <v>9</v>
      </c>
      <c r="C29" s="16"/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4"/>
        <v>0</v>
      </c>
      <c r="I29" s="17">
        <f t="shared" si="2"/>
        <v>0</v>
      </c>
      <c r="J29" s="13"/>
      <c r="K29" s="18"/>
      <c r="L29" s="13"/>
      <c r="M29" s="18"/>
      <c r="N29" s="13"/>
    </row>
    <row r="30" spans="2:14" x14ac:dyDescent="0.25">
      <c r="B30" s="15" t="s">
        <v>8</v>
      </c>
      <c r="C30" s="16"/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4"/>
        <v>0</v>
      </c>
      <c r="I30" s="17">
        <f t="shared" si="2"/>
        <v>0</v>
      </c>
      <c r="J30" s="13"/>
      <c r="K30" s="18"/>
      <c r="L30" s="13"/>
      <c r="M30" s="18"/>
      <c r="N30" s="13"/>
    </row>
    <row r="31" spans="2:14" x14ac:dyDescent="0.25">
      <c r="B31" s="15" t="s">
        <v>7</v>
      </c>
      <c r="C31" s="16"/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4"/>
        <v>0</v>
      </c>
      <c r="I31" s="17">
        <f t="shared" si="2"/>
        <v>0</v>
      </c>
      <c r="J31" s="13"/>
      <c r="K31" s="18"/>
      <c r="L31" s="13"/>
      <c r="M31" s="18"/>
      <c r="N31" s="13"/>
    </row>
    <row r="32" spans="2:14" ht="31.5" x14ac:dyDescent="0.25">
      <c r="B32" s="15" t="s">
        <v>6</v>
      </c>
      <c r="C32" s="16"/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4"/>
        <v>0</v>
      </c>
      <c r="I32" s="17">
        <f t="shared" si="2"/>
        <v>0</v>
      </c>
      <c r="J32" s="13"/>
      <c r="K32" s="18"/>
      <c r="L32" s="13"/>
      <c r="M32" s="18"/>
      <c r="N32" s="13"/>
    </row>
    <row r="33" spans="2:14" s="14" customFormat="1" ht="31.5" x14ac:dyDescent="0.25">
      <c r="B33" s="11" t="s">
        <v>5</v>
      </c>
      <c r="C33" s="11"/>
      <c r="D33" s="12">
        <f>D34</f>
        <v>0</v>
      </c>
      <c r="E33" s="12">
        <f t="shared" si="0"/>
        <v>0</v>
      </c>
      <c r="F33" s="12">
        <f>F34</f>
        <v>0</v>
      </c>
      <c r="G33" s="12">
        <f t="shared" ref="G33" si="8">G34</f>
        <v>0</v>
      </c>
      <c r="H33" s="12">
        <f t="shared" si="4"/>
        <v>0</v>
      </c>
      <c r="I33" s="12">
        <f t="shared" si="2"/>
        <v>0</v>
      </c>
      <c r="J33" s="13"/>
      <c r="K33" s="13"/>
      <c r="L33" s="13"/>
      <c r="M33" s="13"/>
      <c r="N33" s="13"/>
    </row>
    <row r="34" spans="2:14" x14ac:dyDescent="0.25">
      <c r="B34" s="15" t="s">
        <v>4</v>
      </c>
      <c r="C34" s="16"/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4"/>
        <v>0</v>
      </c>
      <c r="I34" s="17">
        <f t="shared" si="2"/>
        <v>0</v>
      </c>
      <c r="J34" s="13"/>
      <c r="K34" s="18"/>
      <c r="L34" s="13"/>
      <c r="M34" s="18"/>
      <c r="N34" s="13"/>
    </row>
    <row r="35" spans="2:14" s="14" customFormat="1" ht="31.5" x14ac:dyDescent="0.25">
      <c r="B35" s="11" t="s">
        <v>3</v>
      </c>
      <c r="C35" s="11"/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4"/>
        <v>0</v>
      </c>
      <c r="I35" s="12">
        <f t="shared" si="2"/>
        <v>0</v>
      </c>
      <c r="J35" s="13"/>
      <c r="K35" s="13"/>
      <c r="L35" s="13"/>
      <c r="M35" s="13"/>
      <c r="N35" s="13"/>
    </row>
    <row r="36" spans="2:14" s="14" customFormat="1" ht="31.5" x14ac:dyDescent="0.25">
      <c r="B36" s="11" t="s">
        <v>2</v>
      </c>
      <c r="C36" s="11"/>
      <c r="D36" s="12">
        <v>11999268389</v>
      </c>
      <c r="E36" s="12">
        <f t="shared" si="0"/>
        <v>708726660.45999908</v>
      </c>
      <c r="F36" s="12">
        <v>12707995049.459999</v>
      </c>
      <c r="G36" s="12">
        <v>9302837972.75</v>
      </c>
      <c r="H36" s="12">
        <f t="shared" si="4"/>
        <v>9302837972.75</v>
      </c>
      <c r="I36" s="12">
        <f t="shared" si="2"/>
        <v>3405157076.7099991</v>
      </c>
      <c r="J36" s="13"/>
      <c r="K36" s="13"/>
      <c r="L36" s="13"/>
      <c r="M36" s="13"/>
      <c r="N36" s="13"/>
    </row>
    <row r="37" spans="2:14" s="14" customFormat="1" x14ac:dyDescent="0.25">
      <c r="B37" s="11" t="s">
        <v>1</v>
      </c>
      <c r="C37" s="11"/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4"/>
        <v>0</v>
      </c>
      <c r="I37" s="12">
        <f t="shared" si="2"/>
        <v>0</v>
      </c>
      <c r="J37" s="13"/>
      <c r="K37" s="13"/>
      <c r="L37" s="13"/>
      <c r="M37" s="13"/>
      <c r="N37" s="13"/>
    </row>
    <row r="38" spans="2:14" x14ac:dyDescent="0.25">
      <c r="B38" s="16"/>
      <c r="C38" s="16"/>
      <c r="D38" s="12"/>
      <c r="E38" s="12"/>
      <c r="F38" s="12"/>
      <c r="G38" s="12"/>
      <c r="H38" s="12"/>
      <c r="I38" s="12"/>
      <c r="J38" s="13"/>
      <c r="K38" s="18"/>
      <c r="L38" s="13"/>
      <c r="M38" s="18"/>
      <c r="N38" s="13"/>
    </row>
    <row r="39" spans="2:14" s="14" customFormat="1" x14ac:dyDescent="0.25">
      <c r="B39" s="10" t="s">
        <v>0</v>
      </c>
      <c r="C39" s="11"/>
      <c r="D39" s="12">
        <f>D9+D12+D21+D25+D28+D33+D35+D36+D37</f>
        <v>176602887650</v>
      </c>
      <c r="E39" s="12">
        <f>F39-D39</f>
        <v>-15375230316.439972</v>
      </c>
      <c r="F39" s="12">
        <f>F9+F12+F21+F25+F28+F33+F35+F36+F37</f>
        <v>161227657333.56003</v>
      </c>
      <c r="G39" s="12">
        <f t="shared" ref="G39:H39" si="9">G9+G12+G21+G25+G28+G33+G35+G36+G37</f>
        <v>93505857622.549957</v>
      </c>
      <c r="H39" s="12">
        <f t="shared" si="9"/>
        <v>93505857622.549957</v>
      </c>
      <c r="I39" s="12">
        <f>F39-G39</f>
        <v>67721799711.010071</v>
      </c>
      <c r="J39" s="13"/>
      <c r="K39" s="13"/>
      <c r="L39" s="13"/>
      <c r="M39" s="13"/>
      <c r="N39" s="13"/>
    </row>
    <row r="40" spans="2:14" x14ac:dyDescent="0.25">
      <c r="B40" s="16"/>
      <c r="C40" s="16"/>
      <c r="D40" s="18"/>
      <c r="E40" s="18"/>
      <c r="F40" s="18"/>
      <c r="G40" s="18"/>
      <c r="H40" s="18"/>
      <c r="I40" s="18"/>
      <c r="J40" s="13"/>
      <c r="K40" s="18"/>
      <c r="L40" s="13"/>
      <c r="M40" s="18"/>
    </row>
    <row r="41" spans="2:14" ht="16.5" thickBot="1" x14ac:dyDescent="0.3">
      <c r="B41" s="19"/>
      <c r="C41" s="19"/>
      <c r="D41" s="19"/>
      <c r="E41" s="19"/>
      <c r="F41" s="20"/>
      <c r="G41" s="20"/>
      <c r="H41" s="20"/>
      <c r="I41" s="20"/>
      <c r="J41" s="21"/>
      <c r="K41" s="21"/>
    </row>
    <row r="42" spans="2:14" ht="16.5" thickTop="1" x14ac:dyDescent="0.25">
      <c r="B42" s="37" t="s">
        <v>42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2:14" x14ac:dyDescent="0.25">
      <c r="B43" s="26" t="s">
        <v>43</v>
      </c>
      <c r="C43" s="26"/>
      <c r="D43" s="26"/>
      <c r="E43" s="26"/>
      <c r="F43" s="26"/>
      <c r="G43" s="26"/>
      <c r="H43" s="26"/>
      <c r="I43" s="26"/>
      <c r="J43" s="22"/>
      <c r="K43" s="22"/>
    </row>
    <row r="44" spans="2:14" x14ac:dyDescent="0.25">
      <c r="B44" s="25" t="s">
        <v>44</v>
      </c>
      <c r="C44" s="25"/>
      <c r="D44" s="25"/>
      <c r="E44" s="25"/>
      <c r="F44" s="24"/>
      <c r="G44" s="24"/>
      <c r="H44" s="24"/>
      <c r="I44" s="24"/>
      <c r="J44" s="23"/>
      <c r="K44" s="23"/>
    </row>
    <row r="45" spans="2:14" x14ac:dyDescent="0.25">
      <c r="B45" s="24" t="s">
        <v>46</v>
      </c>
      <c r="C45" s="24"/>
      <c r="D45" s="24"/>
      <c r="E45" s="24"/>
      <c r="F45" s="24"/>
      <c r="G45" s="24"/>
      <c r="H45" s="24"/>
      <c r="I45" s="24"/>
      <c r="J45" s="23"/>
      <c r="K45" s="23"/>
    </row>
  </sheetData>
  <mergeCells count="11">
    <mergeCell ref="B45:I45"/>
    <mergeCell ref="B44:I44"/>
    <mergeCell ref="B43:I43"/>
    <mergeCell ref="B1:I1"/>
    <mergeCell ref="B2:I2"/>
    <mergeCell ref="B3:I3"/>
    <mergeCell ref="B4:I4"/>
    <mergeCell ref="B5:B7"/>
    <mergeCell ref="B42:K42"/>
    <mergeCell ref="D5:H5"/>
    <mergeCell ref="I5:I6"/>
  </mergeCells>
  <printOptions horizontalCentered="1"/>
  <pageMargins left="0.39370078740157483" right="0.27559055118110237" top="0.96" bottom="0.51181102362204722" header="0.31496062992125984" footer="0.31496062992125984"/>
  <pageSetup paperSize="32767" scale="58" orientation="portrait" r:id="rId1"/>
  <headerFooter>
    <oddHeader>&amp;L&amp;G</oddHeader>
    <oddFooter>&amp;C&amp;G</oddFoot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ANDRÉS JAVIER RAMÍREZ</cp:lastModifiedBy>
  <cp:lastPrinted>2020-07-24T02:08:58Z</cp:lastPrinted>
  <dcterms:created xsi:type="dcterms:W3CDTF">2015-12-07T22:37:00Z</dcterms:created>
  <dcterms:modified xsi:type="dcterms:W3CDTF">2020-10-07T18:18:44Z</dcterms:modified>
</cp:coreProperties>
</file>