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AF\IAT\2022\EM\5 Clasificaciones CONAC\Clasificaciones CONAC CENTRAL\"/>
    </mc:Choice>
  </mc:AlternateContent>
  <bookViews>
    <workbookView xWindow="0" yWindow="0" windowWidth="20490" windowHeight="7620"/>
  </bookViews>
  <sheets>
    <sheet name="Administrativa-1" sheetId="1" r:id="rId1"/>
    <sheet name="Administrativa-2" sheetId="2" r:id="rId2"/>
    <sheet name="Administrativa-3" sheetId="3" r:id="rId3"/>
  </sheets>
  <externalReferences>
    <externalReference r:id="rId4"/>
    <externalReference r:id="rId5"/>
    <externalReference r:id="rId6"/>
    <externalReference r:id="rId7"/>
    <externalReference r:id="rId8"/>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_xlnm._FilterDatabase" localSheetId="0" hidden="1">'Administrativa-1'!$C$8:$J$123</definedName>
    <definedName name="_xlnm._FilterDatabase" localSheetId="1" hidden="1">'Administrativa-2'!#REF!</definedName>
    <definedName name="_xlnm._FilterDatabase" localSheetId="2" hidden="1">'Administrativa-3'!#REF!</definedName>
    <definedName name="adys_tipo">[1]INICIO!$AR$24:$AR$27</definedName>
    <definedName name="AI">[1]INICIO!$AU$5:$AW$543</definedName>
    <definedName name="_xlnm.Print_Area" localSheetId="0">'Administrativa-1'!$B$1:$J$130</definedName>
    <definedName name="_xlnm.Print_Area" localSheetId="1">'Administrativa-2'!$A$1:$J$23</definedName>
    <definedName name="_xlnm.Print_Area" localSheetId="2">'Administrativa-3'!$A$1:$J$25</definedName>
    <definedName name="CAPIT" localSheetId="0">#REF!</definedName>
    <definedName name="CAPIT" localSheetId="1">#REF!</definedName>
    <definedName name="CAPIT" localSheetId="2">#REF!</definedName>
    <definedName name="CAPIT">#REF!</definedName>
    <definedName name="CENPAR" localSheetId="0">#REF!</definedName>
    <definedName name="CENPAR" localSheetId="1">#REF!</definedName>
    <definedName name="CENPAR" localSheetId="2">#REF!</definedName>
    <definedName name="CENPAR">#REF!</definedName>
    <definedName name="Compromiso">#REF!</definedName>
    <definedName name="datos">OFFSET([3]datos!$A$1,0,0,COUNTA([3]datos!$A$1:$A$65536),23)</definedName>
    <definedName name="dc" localSheetId="0">#REF!</definedName>
    <definedName name="dc" localSheetId="2">#REF!</definedName>
    <definedName name="dc">#REF!</definedName>
    <definedName name="DEFAULT">[1]INICIO!$AA$10</definedName>
    <definedName name="DEUDA" localSheetId="0">#REF!</definedName>
    <definedName name="DEUDA">#REF!</definedName>
    <definedName name="EJER" localSheetId="0">#REF!</definedName>
    <definedName name="EJER" localSheetId="1">#REF!</definedName>
    <definedName name="EJER" localSheetId="2">#REF!</definedName>
    <definedName name="EJER">#REF!</definedName>
    <definedName name="EJES">[1]INICIO!$Y$151:$Y$157</definedName>
    <definedName name="FIDCOS">[1]INICIO!$DH$5:$DI$96</definedName>
    <definedName name="FPC">[1]INICIO!$DE$5:$DF$96</definedName>
    <definedName name="g">#REF!</definedName>
    <definedName name="gasto_gci">[1]INICIO!$AO$48:$AO$49</definedName>
    <definedName name="GCI" localSheetId="0">#REF!</definedName>
    <definedName name="GCI" localSheetId="1">#REF!</definedName>
    <definedName name="GCI" localSheetId="2">#REF!</definedName>
    <definedName name="GCI">#REF!</definedName>
    <definedName name="KEY">[4]cats!$A$1:$B$9</definedName>
    <definedName name="LABEL">[3]INICIO!$AY$5:$AZ$97</definedName>
    <definedName name="label1g">[1]INICIO!$AA$19</definedName>
    <definedName name="label1S">[1]INICIO!$AA$22</definedName>
    <definedName name="label2g">[1]INICIO!$AA$20</definedName>
    <definedName name="label2S">[1]INICIO!$AA$23</definedName>
    <definedName name="Líneadeacción" localSheetId="0">[3]INICIO!#REF!</definedName>
    <definedName name="Líneadeacción">[3]INICIO!#REF!</definedName>
    <definedName name="lista_ai">[1]INICIO!$AO$55:$AO$96</definedName>
    <definedName name="lista_deleg">[1]INICIO!$AR$34:$AR$49</definedName>
    <definedName name="lista_eppa">[1]INICIO!$AR$55:$AS$149</definedName>
    <definedName name="LISTA_UR">[1]INICIO!$Y$4:$Z$93</definedName>
    <definedName name="MAPPEGS" localSheetId="0">[3]INICIO!#REF!</definedName>
    <definedName name="MAPPEGS">[3]INICIO!#REF!</definedName>
    <definedName name="MODIF" localSheetId="0">#REF!</definedName>
    <definedName name="MODIF" localSheetId="1">#REF!</definedName>
    <definedName name="MODIF" localSheetId="2">#REF!</definedName>
    <definedName name="MODIF">#REF!</definedName>
    <definedName name="MSG_ERROR1">[3]INICIO!$AA$11</definedName>
    <definedName name="MSG_ERROR2">[1]INICIO!$AA$12</definedName>
    <definedName name="OPCION2" localSheetId="0">[3]INICIO!#REF!</definedName>
    <definedName name="OPCION2">[3]INICIO!#REF!</definedName>
    <definedName name="ORIG" localSheetId="0">#REF!</definedName>
    <definedName name="ORIG" localSheetId="1">#REF!</definedName>
    <definedName name="ORIG" localSheetId="2">#REF!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 localSheetId="1">#REF!</definedName>
    <definedName name="periodo" localSheetId="2">#REF!</definedName>
    <definedName name="periodo">#REF!</definedName>
    <definedName name="PERIODO2">[5]grafx!$A$34</definedName>
    <definedName name="PROG" localSheetId="0">#REF!</definedName>
    <definedName name="PROG" localSheetId="1">#REF!</definedName>
    <definedName name="PROG" localSheetId="2">#REF!</definedName>
    <definedName name="PROG">#REF!</definedName>
    <definedName name="ptda" localSheetId="0">#REF!</definedName>
    <definedName name="ptda" localSheetId="1">#REF!</definedName>
    <definedName name="ptda" localSheetId="2">#REF!</definedName>
    <definedName name="ptda">#REF!</definedName>
    <definedName name="rubros_fpc">[1]INICIO!$AO$39:$AO$42</definedName>
    <definedName name="TIPO_UEG" localSheetId="0">#REF!</definedName>
    <definedName name="TIPO_UEG" localSheetId="1">#REF!</definedName>
    <definedName name="TIPO_UEG" localSheetId="2">#REF!</definedName>
    <definedName name="TIPO_UEG">#REF!</definedName>
    <definedName name="_xlnm.Print_Titles" localSheetId="0">'Administrativa-1'!$1:$8</definedName>
    <definedName name="_xlnm.Print_Titles" localSheetId="1">'Administrativa-2'!$1:$10</definedName>
    <definedName name="_xlnm.Print_Titles" localSheetId="2">'Administrativa-3'!$1:$10</definedName>
    <definedName name="TYA" localSheetId="0">#REF!</definedName>
    <definedName name="TYA" localSheetId="2">#REF!</definedName>
    <definedName name="TYA">#REF!</definedName>
    <definedName name="U">[1]INICIO!$Y$4:$Z$93</definedName>
    <definedName name="UEG" localSheetId="0">#REF!</definedName>
    <definedName name="UEG" localSheetId="1">#REF!</definedName>
    <definedName name="UEG" localSheetId="2">#REF!</definedName>
    <definedName name="UEG">#REF!</definedName>
    <definedName name="UEG_DENOM">[1]datos!$R$2:$R$31674</definedName>
    <definedName name="UEGA">#REF!</definedName>
    <definedName name="UR" localSheetId="0">#REF!</definedName>
    <definedName name="UR" localSheetId="1">#REF!</definedName>
    <definedName name="UR" localSheetId="2">#REF!</definedName>
    <definedName name="UR">#REF!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3" l="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D30" i="2" l="1"/>
</calcChain>
</file>

<file path=xl/sharedStrings.xml><?xml version="1.0" encoding="utf-8"?>
<sst xmlns="http://schemas.openxmlformats.org/spreadsheetml/2006/main" count="195" uniqueCount="154">
  <si>
    <t>Gobierno de la Ciudad de México</t>
  </si>
  <si>
    <t>Estado Analítico del Ejercicio del Presupuesto de Egresos</t>
  </si>
  <si>
    <r>
      <t xml:space="preserve">Clasificación Administrativa </t>
    </r>
    <r>
      <rPr>
        <b/>
        <vertAlign val="superscript"/>
        <sz val="12"/>
        <color theme="0"/>
        <rFont val="Source Sans Pro"/>
        <family val="2"/>
      </rPr>
      <t>1/</t>
    </r>
  </si>
  <si>
    <t>Enero - Marzo 2022</t>
  </si>
  <si>
    <t>(Cifras en Pesos)</t>
  </si>
  <si>
    <t>Unidad Responsable del Gasto</t>
  </si>
  <si>
    <t>Egresos</t>
  </si>
  <si>
    <t>Diferencia</t>
  </si>
  <si>
    <t xml:space="preserve">Comprometido </t>
  </si>
  <si>
    <t xml:space="preserve">Diferencia menos comprometido </t>
  </si>
  <si>
    <t>Aprobado</t>
  </si>
  <si>
    <t>Ampliaciones/
Reducciones</t>
  </si>
  <si>
    <t>Modificado</t>
  </si>
  <si>
    <t>Devengado</t>
  </si>
  <si>
    <t>Pagado</t>
  </si>
  <si>
    <t>01C001 Jefatura de Gobierno</t>
  </si>
  <si>
    <t>02C001 Secretaría de Gobierno</t>
  </si>
  <si>
    <t>03C001 Secretaría de Desarrollo Urbano y Vivienda</t>
  </si>
  <si>
    <t>04C001 Secretaría de Desarrollo Económico</t>
  </si>
  <si>
    <t>05C001 Secretaría de Turismo</t>
  </si>
  <si>
    <t>06C001 Secretaría del Medio Ambiente</t>
  </si>
  <si>
    <t>07C001 Secretaría de Obras y Servicios</t>
  </si>
  <si>
    <t>08C001 Secretaría de Inclusión y Bienestar Social</t>
  </si>
  <si>
    <t>09C001 Secretaría de Administración y Finanzas</t>
  </si>
  <si>
    <t>10C001 Secretaría de Movilidad</t>
  </si>
  <si>
    <t>11C001 Secretaría de Seguridad Ciudadana</t>
  </si>
  <si>
    <t>13C001 Secretaría de la Contraloría General</t>
  </si>
  <si>
    <t>25C001 Consejería Jurídica y de Servicios Legales</t>
  </si>
  <si>
    <t>26C001 Secretaría de Salud</t>
  </si>
  <si>
    <t>31C000 Secretaría de Cultura</t>
  </si>
  <si>
    <t>33C001 Secretaría de Trabajo y Fomento Al Empleo</t>
  </si>
  <si>
    <t>34C001 Secretaría de Gestión Integral de Riesgos y Protección Civil</t>
  </si>
  <si>
    <t>35C001 Secretaría de Pueblos y Barrios Originarios y Comunidades Indígenas Residentes</t>
  </si>
  <si>
    <t>36C001 Secretaría de Educación, Ciencia, Tecnología e Innovación</t>
  </si>
  <si>
    <t>38C001 Secretaría de las Mujeres</t>
  </si>
  <si>
    <t>02CD01 Alcaldía Álvaro Obregón</t>
  </si>
  <si>
    <t>02CD02 Alcaldía Azcapotzalco</t>
  </si>
  <si>
    <t>02CD03 Alcaldía Benito Juárez</t>
  </si>
  <si>
    <t>02CD04 Alcaldía Coyoacán</t>
  </si>
  <si>
    <t>02CD05 Alcaldía Cuajimalpa de Morelos</t>
  </si>
  <si>
    <t>02CD06 Alcaldía Cuauhtémoc</t>
  </si>
  <si>
    <t>02CD07 Alcaldía Gustavo A. Madero</t>
  </si>
  <si>
    <t>02CD08 Alcaldía Iztacalco</t>
  </si>
  <si>
    <t>02CD09 Alcaldía Iztapalapa</t>
  </si>
  <si>
    <t>02CD10 Alcaldía La Magdalena Contreras</t>
  </si>
  <si>
    <t>02CD11 Alcaldía Miguel Hidalgo</t>
  </si>
  <si>
    <t>02CD12 Alcaldía Milpa Alta</t>
  </si>
  <si>
    <t>02CD13 Alcaldía Tláhuac</t>
  </si>
  <si>
    <t>02CD14 Alcaldía Tlalpan</t>
  </si>
  <si>
    <t>02CD15 Alcaldía Venustiano Carranza</t>
  </si>
  <si>
    <t>02CD16 Alcaldía Xochimilco</t>
  </si>
  <si>
    <t>01CD03 Centro de Comando, Control, Cómputo, Comunicaciones y Contacto Ciudadano</t>
  </si>
  <si>
    <t>01CD06 Agencia Digital de Innovación Pública</t>
  </si>
  <si>
    <t>02CDBP Comisión de Búsqueda de Personas de la Ciudad de México</t>
  </si>
  <si>
    <t>02OD04 Autoridad del Centro Histórico</t>
  </si>
  <si>
    <t>02OD06 Instancia Ejecutora del Sistema Integral de Derechos Humanos</t>
  </si>
  <si>
    <t>06CD03 Sistema de Aguas de la Ciudad de México</t>
  </si>
  <si>
    <t>06CD05 Agencia de Atención Animal</t>
  </si>
  <si>
    <t>07CD01 Planta Productora de Mezclas Asfalticas</t>
  </si>
  <si>
    <t>11CD01 Universidad de la Policía</t>
  </si>
  <si>
    <t>11CD02 Policía Auxiliar</t>
  </si>
  <si>
    <t>11CD03 Policía Bancaria e Industrial</t>
  </si>
  <si>
    <t>26CD01 Agencia de Protección Sanitaria</t>
  </si>
  <si>
    <t>36CD01 Universidad de la Salud</t>
  </si>
  <si>
    <t>36CDES Instituto de Estudios Superiores de la Ciudad de México "Rosario Castellanos"</t>
  </si>
  <si>
    <t>39CD01 Sistema Público de Radio Difusión</t>
  </si>
  <si>
    <t>15C006 Tesorería</t>
  </si>
  <si>
    <t>16C000 Deuda Pública</t>
  </si>
  <si>
    <t>17L000 Congreso de la Ciudad de México</t>
  </si>
  <si>
    <t>18L000 Auditoría Superior de la Ciudad de México</t>
  </si>
  <si>
    <t>19J000 Tribunal Superior de Justicia</t>
  </si>
  <si>
    <t>20J000 Consejo de la Judicatura</t>
  </si>
  <si>
    <t>21A000 Tribunal de Justicia Administrativa</t>
  </si>
  <si>
    <t>22A000 Junta Local de Conciliación y Arbitraje</t>
  </si>
  <si>
    <t>23A000 Comisión de Derechos Humanos</t>
  </si>
  <si>
    <t>24A000 Instituto Electoral</t>
  </si>
  <si>
    <t>27A000 Tribunal Electoral</t>
  </si>
  <si>
    <t>29A000 Universidad Autónoma de la Ciudad de México</t>
  </si>
  <si>
    <t>32A000 Instituto de Transparencia, Acceso a la Información Pública, Protección de Datos Personales y Rendición de Cuentas</t>
  </si>
  <si>
    <t>40A000 Fiscalía General de Justicia</t>
  </si>
  <si>
    <t>42A000 Consejo de Evaluación del Desarrollo Social</t>
  </si>
  <si>
    <t>01P0ES Fondo para el Desarrollo Económico y Social</t>
  </si>
  <si>
    <t>02PDAV Comisión Ejecutiva de Atención a Victímas de la Ciudad de México</t>
  </si>
  <si>
    <t>02PDDP Mecanismo para la Protección Integral de Personas Defensoras de Derechos Humanos y Periodistas</t>
  </si>
  <si>
    <t>03PDIV Instituto de Vivienda</t>
  </si>
  <si>
    <t>04P0DE Fondo de Desarrollo Económico</t>
  </si>
  <si>
    <t>04P0DS Fondo para el Desarrollo Social</t>
  </si>
  <si>
    <t>05P0PT Fondo Mixto de Promoción Turística</t>
  </si>
  <si>
    <t>06P0FA Fondo Ambiental Público</t>
  </si>
  <si>
    <t>06PDPA Procuraduría Ambiental y del Ordenamiento Territorial</t>
  </si>
  <si>
    <t>07PDIF Instituto Local de la Infraestructura Física Educativa</t>
  </si>
  <si>
    <t>07PDIS Instituto para la Seguridad de las Construcciones</t>
  </si>
  <si>
    <t>08PDCP Consejo para Prevenir y Eliminar la Discriminación</t>
  </si>
  <si>
    <t>08PDDF Sistema para el Desarrollo Integral de la Familia</t>
  </si>
  <si>
    <t>08PDII Instituto de las Personas con Discapacidad</t>
  </si>
  <si>
    <t>08PDIJ Instituto de la Juventud</t>
  </si>
  <si>
    <t>08PDPS Procuraduría Social</t>
  </si>
  <si>
    <t>09PFCH Fideicomiso del Centro Histórico</t>
  </si>
  <si>
    <t>09PFRC Fideicomiso de Recuperación Crediticia</t>
  </si>
  <si>
    <t>09PFRI Fideicomiso para la Reconstrucción Integral de la Ciudad de México</t>
  </si>
  <si>
    <t>10P0AC Fondo Público de Atención al Ciclista y al Peatón</t>
  </si>
  <si>
    <t>10P0TP Fideicomiso para el Fondo de Promoción para el Financiamiento del Transporte Público</t>
  </si>
  <si>
    <t>10PDMB Metrobús</t>
  </si>
  <si>
    <t>10PDME Sistema de Transporte Colectivo Metro</t>
  </si>
  <si>
    <t>10PDOR Organismo Regulador de Transporte</t>
  </si>
  <si>
    <t>10PDRT Red de Transporte de Pasajeros (RTP)</t>
  </si>
  <si>
    <t>10PDTE Servicio de Transportes Eléctricos</t>
  </si>
  <si>
    <t>13PDEA Escuela de Administración Pública</t>
  </si>
  <si>
    <t>13PDVA Instituto de Verificación Administrativa</t>
  </si>
  <si>
    <t>14P0PJ Fideicomiso Público del Fondo de Apoyo a la Procuración de Justicia</t>
  </si>
  <si>
    <t>26PDIA Instituto para la Atención y Prevención de las Adicciones</t>
  </si>
  <si>
    <t>26PDSP Servicios de Salud Pública</t>
  </si>
  <si>
    <t>31PFMA Fideicomiso Museo de Arte Popular Mexicano</t>
  </si>
  <si>
    <t>31PFME Fideicomiso Museo del Estanquillo</t>
  </si>
  <si>
    <t>31PFPC Fideicomiso de Promocion y Desarrollo del Cine Mexicano</t>
  </si>
  <si>
    <t>33PDIT Instituto de Capacitación para el Trabajo</t>
  </si>
  <si>
    <t>34PDHB Heroico Cuerpo de Bomberos</t>
  </si>
  <si>
    <t>36PDID Instituto del Deporte</t>
  </si>
  <si>
    <t>36PDIE Instituto de Educación Media Superior</t>
  </si>
  <si>
    <t>36PFEG Fideicomiso Educación Garantizada</t>
  </si>
  <si>
    <t>41PDIP Instituto de Planeación Democrática y Prospectiva de la Ciudad de México</t>
  </si>
  <si>
    <t>09PDLR Caja de Previsión para Trabajadores a Lista de Raya</t>
  </si>
  <si>
    <t>09PDPA Caja de Previsión de la Policía Auxiliar</t>
  </si>
  <si>
    <t>09PDPP Caja de Previsión de la Policía Preventiva</t>
  </si>
  <si>
    <t>09PECM Corporación Mexicana de Impresión, S.A. de C.V.</t>
  </si>
  <si>
    <t>09PESM Servicios Metropolitanos, S.A. de C.V.</t>
  </si>
  <si>
    <t>Total *</t>
  </si>
  <si>
    <r>
      <rPr>
        <b/>
        <vertAlign val="superscript"/>
        <sz val="10"/>
        <rFont val="Source Sans Pro"/>
        <family val="2"/>
      </rPr>
      <t>1/</t>
    </r>
    <r>
      <rPr>
        <b/>
        <sz val="10"/>
        <rFont val="Source Sans Pro"/>
        <family val="2"/>
      </rPr>
      <t xml:space="preserve"> Gasto Neto.</t>
    </r>
  </si>
  <si>
    <r>
      <rPr>
        <b/>
        <vertAlign val="superscript"/>
        <sz val="10"/>
        <rFont val="Source Sans Pro"/>
        <family val="2"/>
      </rPr>
      <t>2/</t>
    </r>
    <r>
      <rPr>
        <b/>
        <sz val="10"/>
        <rFont val="Source Sans Pro"/>
        <family val="2"/>
      </rPr>
      <t xml:space="preserve"> El Consejo </t>
    </r>
    <r>
      <rPr>
        <sz val="10"/>
        <rFont val="Source Sans Pro"/>
        <family val="2"/>
      </rPr>
      <t>de Evaluación del Desarrollo Social se encuentra en proceso de transición entre Entidad a Organismo Autónomo.</t>
    </r>
  </si>
  <si>
    <t>Nota: Cifras Preliminares, las correspondientes al cierre del ejercicio se registrarán en el Informe de Cuenta Pública 2021.</t>
  </si>
  <si>
    <r>
      <rPr>
        <b/>
        <sz val="10"/>
        <rFont val="Source Sans Pro"/>
        <family val="2"/>
      </rPr>
      <t>Las cifras</t>
    </r>
    <r>
      <rPr>
        <sz val="10"/>
        <rFont val="Source Sans Pro"/>
        <family val="2"/>
      </rPr>
      <t xml:space="preserve"> pueden variar por efecto de redondeo. </t>
    </r>
  </si>
  <si>
    <r>
      <rPr>
        <b/>
        <sz val="10"/>
        <color rgb="FF000000"/>
        <rFont val="Source Sans Pro"/>
        <family val="2"/>
      </rPr>
      <t xml:space="preserve">Las cifras </t>
    </r>
    <r>
      <rPr>
        <sz val="10"/>
        <color rgb="FF000000"/>
        <rFont val="Source Sans Pro"/>
        <family val="2"/>
      </rPr>
      <t>entre paréntesis indican variaciones negativas.</t>
    </r>
  </si>
  <si>
    <r>
      <t>Fuente:</t>
    </r>
    <r>
      <rPr>
        <sz val="10"/>
        <color indexed="8"/>
        <rFont val="Source Sans Pro"/>
        <family val="2"/>
      </rPr>
      <t xml:space="preserve"> Secretaría de Administración y Finanzas</t>
    </r>
  </si>
  <si>
    <t>Egresos*</t>
  </si>
  <si>
    <t>3=(1+2)</t>
  </si>
  <si>
    <t>1 Poder Ejecutivo</t>
  </si>
  <si>
    <t>Poder Ejecutivo</t>
  </si>
  <si>
    <t>2 Poder Legislativo</t>
  </si>
  <si>
    <t>Poder Legislativo</t>
  </si>
  <si>
    <t>3 Poder Judicial</t>
  </si>
  <si>
    <t>Poder Judicial</t>
  </si>
  <si>
    <t>4 Órganos Autónomos</t>
  </si>
  <si>
    <t>Órganos Autónomos</t>
  </si>
  <si>
    <t>Sector Paraestatal de la Ciudad de México</t>
  </si>
  <si>
    <t>1 Entidades y Fideicomisos Públicos No Empresariales y No Financieros</t>
  </si>
  <si>
    <t>Entidades Paraestatales y Fideicomisos No Empresariales y No Financieros</t>
  </si>
  <si>
    <t>2 Instituciones Públicas De Seguridad Social</t>
  </si>
  <si>
    <t>Instituciones Públicas de la Seguridad Social</t>
  </si>
  <si>
    <t>3 Entidades Paraestatales Empresariales Y No Financieras</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</si>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</sst>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_(* \(#,##0\);_(* &quot;-&quot;??_);_(@_)"/>
    <numFmt numFmtId="165" formatCode="_-* #,##0_-;\-* #,##0_-;_-* &quot;-&quot;??_-;_-@_-"/>
    <numFmt numFmtId="166" formatCode="0.0%"/>
    <numFmt numFmtId="167" formatCode="#,##0.0_);\(#,##0.0\)"/>
    <numFmt numFmtId="168" formatCode="_(* #,##0.0_);_(* \(#,##0.0\);_(* &quot;-&quot;??_);_(@_)"/>
    <numFmt numFmtId="169" formatCode="_-* #,##0.0_-;\-* #,##0.0_-;_-* &quot;-&quot;??_-;_-@_-"/>
  </numFmts>
  <fonts count="26" x14ac:knownFonts="1">
    <font>
      <sz val="11"/>
      <color theme="1"/>
      <name val="Calibri"/>
      <family val="2"/>
      <scheme val="minor"/>
    </font>
    <font>
      <sz val="11"/>
      <color theme="1"/>
      <name val="Calibri"/>
      <family val="2"/>
      <scheme val="minor"/>
    </font>
    <font>
      <sz val="12"/>
      <color theme="1"/>
      <name val="Source Sans Pro"/>
      <family val="2"/>
    </font>
    <font>
      <b/>
      <sz val="12"/>
      <color theme="0"/>
      <name val="Source Sans Pro"/>
      <family val="2"/>
    </font>
    <font>
      <b/>
      <vertAlign val="superscript"/>
      <sz val="12"/>
      <color theme="0"/>
      <name val="Source Sans Pro"/>
      <family val="2"/>
    </font>
    <font>
      <b/>
      <sz val="12"/>
      <color theme="1"/>
      <name val="Source Sans Pro"/>
      <family val="2"/>
    </font>
    <font>
      <sz val="10"/>
      <name val="Arial"/>
      <family val="2"/>
    </font>
    <font>
      <sz val="9"/>
      <color theme="1"/>
      <name val="Source Sans Pro"/>
      <family val="2"/>
    </font>
    <font>
      <b/>
      <sz val="10"/>
      <color indexed="54"/>
      <name val="Arial"/>
      <family val="2"/>
    </font>
    <font>
      <sz val="12"/>
      <color indexed="8"/>
      <name val="Source Sans Pro"/>
      <family val="2"/>
    </font>
    <font>
      <b/>
      <sz val="12"/>
      <color indexed="8"/>
      <name val="Source Sans Pro"/>
      <family val="2"/>
    </font>
    <font>
      <sz val="12"/>
      <name val="Source Sans Pro"/>
      <family val="2"/>
    </font>
    <font>
      <b/>
      <sz val="10"/>
      <name val="Source Sans Pro"/>
      <family val="2"/>
    </font>
    <font>
      <b/>
      <vertAlign val="superscript"/>
      <sz val="10"/>
      <name val="Source Sans Pro"/>
      <family val="2"/>
    </font>
    <font>
      <b/>
      <sz val="10"/>
      <color theme="1"/>
      <name val="Source Sans Pro"/>
      <family val="2"/>
    </font>
    <font>
      <sz val="10"/>
      <color theme="1"/>
      <name val="Source Sans Pro"/>
      <family val="2"/>
    </font>
    <font>
      <sz val="10"/>
      <name val="Source Sans Pro"/>
      <family val="2"/>
    </font>
    <font>
      <sz val="10"/>
      <color rgb="FF000000"/>
      <name val="Source Sans Pro"/>
      <family val="2"/>
    </font>
    <font>
      <b/>
      <sz val="10"/>
      <color rgb="FF000000"/>
      <name val="Source Sans Pro"/>
      <family val="2"/>
    </font>
    <font>
      <sz val="10"/>
      <color indexed="8"/>
      <name val="Source Sans Pro"/>
      <family val="2"/>
    </font>
    <font>
      <i/>
      <sz val="12"/>
      <color theme="1"/>
      <name val="Source Sans Pro"/>
      <family val="2"/>
    </font>
    <font>
      <b/>
      <sz val="12"/>
      <name val="Source Sans Pro"/>
      <family val="2"/>
    </font>
    <font>
      <sz val="11"/>
      <color theme="1"/>
      <name val="Source Sans Pro"/>
      <family val="2"/>
    </font>
    <font>
      <sz val="11"/>
      <color indexed="8"/>
      <name val="Source Sans Pro"/>
      <family val="2"/>
    </font>
    <font>
      <b/>
      <sz val="11"/>
      <color indexed="8"/>
      <name val="Source Sans Pro"/>
      <family val="2"/>
    </font>
    <font>
      <b/>
      <sz val="11"/>
      <color theme="1"/>
      <name val="Source Sans Pro"/>
      <family val="2"/>
    </font>
  </fonts>
  <fills count="3">
    <fill>
      <patternFill patternType="none"/>
    </fill>
    <fill>
      <patternFill patternType="gray125"/>
    </fill>
    <fill>
      <patternFill patternType="solid">
        <fgColor rgb="FF691C20"/>
        <bgColor indexed="64"/>
      </patternFill>
    </fill>
  </fills>
  <borders count="17">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bottom style="double">
        <color indexed="64"/>
      </bottom>
      <diagonal/>
    </border>
    <border>
      <left style="thin">
        <color theme="0"/>
      </left>
      <right style="thin">
        <color theme="0"/>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Font="0" applyFill="0" applyBorder="0" applyAlignment="0" applyProtection="0"/>
    <xf numFmtId="0" fontId="6" fillId="0" borderId="0"/>
  </cellStyleXfs>
  <cellXfs count="71">
    <xf numFmtId="0" fontId="0" fillId="0" borderId="0" xfId="0"/>
    <xf numFmtId="0" fontId="2" fillId="0" borderId="0" xfId="0" applyFo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49" fontId="3" fillId="2" borderId="10"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xf numFmtId="0" fontId="2" fillId="0" borderId="0" xfId="0" applyFont="1" applyFill="1" applyAlignment="1">
      <alignment horizontal="justify" vertical="center"/>
    </xf>
    <xf numFmtId="164" fontId="7" fillId="0" borderId="0" xfId="0" applyNumberFormat="1" applyFont="1" applyFill="1" applyBorder="1" applyAlignment="1">
      <alignment horizontal="center" vertical="center" wrapText="1"/>
    </xf>
    <xf numFmtId="165" fontId="2"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Alignment="1">
      <alignment vertical="center"/>
    </xf>
    <xf numFmtId="0" fontId="8" fillId="0" borderId="0" xfId="0" applyFont="1" applyAlignment="1">
      <alignment horizontal="left"/>
    </xf>
    <xf numFmtId="0" fontId="5" fillId="0" borderId="0" xfId="0" applyFont="1" applyAlignment="1">
      <alignment vertical="center"/>
    </xf>
    <xf numFmtId="0" fontId="5" fillId="0" borderId="0" xfId="0" applyFont="1"/>
    <xf numFmtId="0" fontId="2" fillId="0" borderId="0" xfId="0" applyFont="1" applyAlignment="1">
      <alignment horizontal="left" vertical="center"/>
    </xf>
    <xf numFmtId="165" fontId="9" fillId="0" borderId="0" xfId="1" applyNumberFormat="1" applyFont="1" applyFill="1" applyBorder="1" applyAlignment="1">
      <alignment horizontal="right" vertical="center"/>
    </xf>
    <xf numFmtId="165" fontId="10" fillId="0" borderId="0" xfId="1" applyNumberFormat="1" applyFont="1" applyFill="1" applyBorder="1" applyAlignment="1">
      <alignment horizontal="right" vertical="center"/>
    </xf>
    <xf numFmtId="164" fontId="5" fillId="0" borderId="0" xfId="0" applyNumberFormat="1" applyFont="1" applyAlignment="1">
      <alignment horizontal="center" vertical="center" wrapText="1"/>
    </xf>
    <xf numFmtId="166" fontId="5" fillId="0" borderId="0" xfId="2" applyNumberFormat="1" applyFont="1"/>
    <xf numFmtId="0" fontId="2" fillId="0" borderId="15" xfId="0" applyFont="1" applyBorder="1" applyAlignment="1">
      <alignment horizontal="left" vertical="center"/>
    </xf>
    <xf numFmtId="0" fontId="2" fillId="0" borderId="15" xfId="0" applyFont="1" applyBorder="1" applyAlignment="1">
      <alignment horizontal="left" vertical="center" wrapText="1"/>
    </xf>
    <xf numFmtId="167" fontId="11" fillId="0" borderId="15" xfId="3" applyNumberFormat="1" applyFont="1" applyFill="1" applyBorder="1" applyAlignment="1" applyProtection="1">
      <alignment vertical="center"/>
    </xf>
    <xf numFmtId="166" fontId="11" fillId="0" borderId="15" xfId="2" applyNumberFormat="1" applyFont="1" applyFill="1" applyBorder="1" applyAlignment="1" applyProtection="1">
      <alignment vertical="center"/>
    </xf>
    <xf numFmtId="0" fontId="12" fillId="0" borderId="0" xfId="0" applyFont="1" applyAlignment="1">
      <alignment horizontal="justify" vertical="center" wrapText="1"/>
    </xf>
    <xf numFmtId="0" fontId="14" fillId="0" borderId="0" xfId="0" applyFont="1" applyAlignment="1">
      <alignment horizontal="justify" vertical="center" wrapText="1"/>
    </xf>
    <xf numFmtId="0" fontId="15" fillId="0" borderId="0" xfId="0" applyFont="1" applyAlignment="1">
      <alignment horizontal="justify" vertical="center" wrapText="1"/>
    </xf>
    <xf numFmtId="0" fontId="12" fillId="0" borderId="0" xfId="0" applyFont="1" applyAlignment="1">
      <alignment horizontal="left" vertical="center" wrapText="1"/>
    </xf>
    <xf numFmtId="0" fontId="16" fillId="0" borderId="0" xfId="0" applyFont="1" applyAlignment="1">
      <alignment horizontal="justify" vertical="center" wrapText="1"/>
    </xf>
    <xf numFmtId="0" fontId="17" fillId="0" borderId="0" xfId="0" applyFont="1" applyAlignment="1">
      <alignment horizontal="justify" vertical="center" wrapText="1"/>
    </xf>
    <xf numFmtId="0" fontId="2" fillId="0" borderId="0" xfId="0" applyFont="1" applyAlignment="1"/>
    <xf numFmtId="0" fontId="3" fillId="2" borderId="9" xfId="0"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49" fontId="3" fillId="2" borderId="16" xfId="0" applyNumberFormat="1" applyFont="1" applyFill="1" applyBorder="1" applyAlignment="1">
      <alignment horizontal="center" vertical="center" wrapText="1"/>
    </xf>
    <xf numFmtId="0" fontId="3" fillId="2" borderId="9" xfId="0" quotePrefix="1" applyFont="1" applyFill="1" applyBorder="1" applyAlignment="1">
      <alignment horizontal="center" vertical="center" wrapText="1"/>
    </xf>
    <xf numFmtId="0" fontId="3" fillId="2" borderId="9" xfId="0" applyFont="1" applyFill="1" applyBorder="1" applyAlignment="1">
      <alignment horizontal="center" vertical="top" wrapText="1"/>
    </xf>
    <xf numFmtId="49" fontId="3" fillId="2" borderId="14" xfId="0" applyNumberFormat="1" applyFont="1" applyFill="1" applyBorder="1" applyAlignment="1">
      <alignment horizontal="center" vertical="center" wrapText="1"/>
    </xf>
    <xf numFmtId="0" fontId="20" fillId="0" borderId="0" xfId="4" applyFont="1" applyAlignment="1">
      <alignment horizontal="left" vertical="center" wrapText="1"/>
    </xf>
    <xf numFmtId="168" fontId="5" fillId="0" borderId="0" xfId="0" applyNumberFormat="1" applyFont="1" applyAlignment="1">
      <alignment horizontal="center" vertical="center" wrapText="1"/>
    </xf>
    <xf numFmtId="168" fontId="2" fillId="0" borderId="0" xfId="0" applyNumberFormat="1" applyFont="1" applyAlignment="1">
      <alignment horizontal="center" vertical="center" wrapText="1"/>
    </xf>
    <xf numFmtId="0" fontId="2" fillId="0" borderId="0" xfId="0" applyFont="1" applyAlignment="1">
      <alignment horizontal="justify" vertical="center" wrapText="1"/>
    </xf>
    <xf numFmtId="167" fontId="21" fillId="0" borderId="0" xfId="3" applyNumberFormat="1" applyFont="1" applyFill="1" applyBorder="1" applyAlignment="1" applyProtection="1">
      <alignment vertical="center"/>
    </xf>
    <xf numFmtId="0" fontId="15" fillId="0" borderId="0" xfId="0" applyFont="1" applyAlignment="1">
      <alignment vertical="center"/>
    </xf>
    <xf numFmtId="0" fontId="15" fillId="0" borderId="0" xfId="0" applyFont="1"/>
    <xf numFmtId="169" fontId="2" fillId="0" borderId="0" xfId="1" applyNumberFormat="1" applyFont="1"/>
    <xf numFmtId="43" fontId="2" fillId="0" borderId="0" xfId="1" applyFont="1"/>
    <xf numFmtId="165" fontId="2" fillId="0" borderId="0" xfId="0" applyNumberFormat="1" applyFont="1"/>
    <xf numFmtId="0" fontId="2" fillId="0" borderId="0" xfId="4" applyFont="1" applyAlignment="1">
      <alignment horizontal="left" vertical="center" wrapText="1"/>
    </xf>
    <xf numFmtId="0" fontId="2" fillId="0" borderId="0" xfId="0" applyFont="1" applyAlignment="1">
      <alignment horizontal="left" vertical="center" wrapText="1"/>
    </xf>
    <xf numFmtId="164" fontId="22" fillId="0" borderId="0" xfId="0" applyNumberFormat="1" applyFont="1" applyFill="1" applyBorder="1" applyAlignment="1">
      <alignment horizontal="center" vertical="center" wrapText="1"/>
    </xf>
    <xf numFmtId="164" fontId="22" fillId="0" borderId="0" xfId="0" applyNumberFormat="1" applyFont="1" applyFill="1" applyAlignment="1">
      <alignment horizontal="center" vertical="center" wrapText="1"/>
    </xf>
    <xf numFmtId="165" fontId="22" fillId="0" borderId="0" xfId="0" applyNumberFormat="1" applyFont="1" applyAlignment="1">
      <alignment horizontal="center" vertical="center" wrapText="1"/>
    </xf>
    <xf numFmtId="164" fontId="22" fillId="0" borderId="0" xfId="0" applyNumberFormat="1" applyFont="1" applyAlignment="1">
      <alignment horizontal="center" vertical="center" wrapText="1"/>
    </xf>
    <xf numFmtId="165" fontId="23" fillId="0" borderId="0" xfId="1" applyNumberFormat="1" applyFont="1" applyFill="1" applyBorder="1" applyAlignment="1">
      <alignment horizontal="right" vertical="center"/>
    </xf>
    <xf numFmtId="165" fontId="24" fillId="0" borderId="0" xfId="1" applyNumberFormat="1" applyFont="1" applyFill="1" applyBorder="1" applyAlignment="1">
      <alignment horizontal="right" vertical="center"/>
    </xf>
    <xf numFmtId="164" fontId="25" fillId="0" borderId="0" xfId="0" applyNumberFormat="1" applyFont="1" applyAlignment="1">
      <alignment horizontal="center" vertical="center" wrapText="1"/>
    </xf>
  </cellXfs>
  <cellStyles count="5">
    <cellStyle name="Millares" xfId="1" builtinId="3"/>
    <cellStyle name="Moneda_000 cuadros para datos del iat ene-sep 08 (valores)" xfId="3"/>
    <cellStyle name="Normal" xfId="0" builtinId="0"/>
    <cellStyle name="Normal 2"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lasificacionesCENTR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s>
    <sheetDataSet>
      <sheetData sheetId="0">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o del Gasto"/>
      <sheetName val="Funcional"/>
      <sheetName val="Económica"/>
      <sheetName val="Categoría Programática"/>
      <sheetName val="CDMX"/>
      <sheetName val="Administrativa-1"/>
      <sheetName val="Administrativa-2"/>
      <sheetName val="Administrativa-3"/>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30"/>
  <sheetViews>
    <sheetView showGridLines="0" tabSelected="1" view="pageBreakPreview" topLeftCell="B1" zoomScale="85" zoomScaleNormal="70" zoomScaleSheetLayoutView="85" workbookViewId="0">
      <selection sqref="A1:A1048576"/>
    </sheetView>
  </sheetViews>
  <sheetFormatPr baseColWidth="10" defaultColWidth="11.5703125" defaultRowHeight="15.75" x14ac:dyDescent="0.25"/>
  <cols>
    <col min="1" max="1" width="0" style="1" hidden="1" customWidth="1"/>
    <col min="2" max="2" width="58.140625" style="45" customWidth="1"/>
    <col min="3" max="10" width="19.85546875" style="1" customWidth="1"/>
    <col min="11" max="16384" width="11.5703125" style="1"/>
  </cols>
  <sheetData>
    <row r="1" spans="1:10" ht="15" customHeight="1" x14ac:dyDescent="0.25">
      <c r="B1" s="2" t="s">
        <v>0</v>
      </c>
      <c r="C1" s="3"/>
      <c r="D1" s="3"/>
      <c r="E1" s="3"/>
      <c r="F1" s="3"/>
      <c r="G1" s="3"/>
      <c r="H1" s="3"/>
      <c r="I1" s="3"/>
      <c r="J1" s="4"/>
    </row>
    <row r="2" spans="1:10" ht="15" customHeight="1" x14ac:dyDescent="0.25">
      <c r="B2" s="5" t="s">
        <v>1</v>
      </c>
      <c r="C2" s="6"/>
      <c r="D2" s="6"/>
      <c r="E2" s="6"/>
      <c r="F2" s="6"/>
      <c r="G2" s="6"/>
      <c r="H2" s="6"/>
      <c r="I2" s="6"/>
      <c r="J2" s="7"/>
    </row>
    <row r="3" spans="1:10" ht="15" customHeight="1" x14ac:dyDescent="0.25">
      <c r="B3" s="5" t="s">
        <v>2</v>
      </c>
      <c r="C3" s="6"/>
      <c r="D3" s="6"/>
      <c r="E3" s="6"/>
      <c r="F3" s="6"/>
      <c r="G3" s="6"/>
      <c r="H3" s="6"/>
      <c r="I3" s="6"/>
      <c r="J3" s="7"/>
    </row>
    <row r="4" spans="1:10" ht="15" customHeight="1" x14ac:dyDescent="0.25">
      <c r="B4" s="5" t="s">
        <v>3</v>
      </c>
      <c r="C4" s="6"/>
      <c r="D4" s="6"/>
      <c r="E4" s="6"/>
      <c r="F4" s="6"/>
      <c r="G4" s="6"/>
      <c r="H4" s="6"/>
      <c r="I4" s="6"/>
      <c r="J4" s="7"/>
    </row>
    <row r="5" spans="1:10" ht="15" customHeight="1" x14ac:dyDescent="0.25">
      <c r="B5" s="8" t="s">
        <v>4</v>
      </c>
      <c r="C5" s="9"/>
      <c r="D5" s="9"/>
      <c r="E5" s="9"/>
      <c r="F5" s="9"/>
      <c r="G5" s="9"/>
      <c r="H5" s="9"/>
      <c r="I5" s="9"/>
      <c r="J5" s="10"/>
    </row>
    <row r="6" spans="1:10" ht="15" customHeight="1" x14ac:dyDescent="0.25">
      <c r="B6" s="11" t="s">
        <v>5</v>
      </c>
      <c r="C6" s="12" t="s">
        <v>6</v>
      </c>
      <c r="D6" s="13"/>
      <c r="E6" s="13"/>
      <c r="F6" s="13"/>
      <c r="G6" s="14"/>
      <c r="H6" s="15" t="s">
        <v>7</v>
      </c>
      <c r="I6" s="16" t="s">
        <v>8</v>
      </c>
      <c r="J6" s="15" t="s">
        <v>9</v>
      </c>
    </row>
    <row r="7" spans="1:10" ht="30" customHeight="1" x14ac:dyDescent="0.25">
      <c r="B7" s="11"/>
      <c r="C7" s="17" t="s">
        <v>10</v>
      </c>
      <c r="D7" s="17" t="s">
        <v>11</v>
      </c>
      <c r="E7" s="17" t="s">
        <v>12</v>
      </c>
      <c r="F7" s="17" t="s">
        <v>13</v>
      </c>
      <c r="G7" s="17" t="s">
        <v>14</v>
      </c>
      <c r="H7" s="15"/>
      <c r="I7" s="18"/>
      <c r="J7" s="15"/>
    </row>
    <row r="8" spans="1:10" s="19" customFormat="1" ht="8.1" customHeight="1" x14ac:dyDescent="0.25">
      <c r="B8" s="20"/>
    </row>
    <row r="9" spans="1:10" s="26" customFormat="1" ht="30" customHeight="1" x14ac:dyDescent="0.2">
      <c r="A9" s="21" t="s">
        <v>15</v>
      </c>
      <c r="B9" s="22" t="str">
        <f>MID(A9,8,100)</f>
        <v>Jefatura de Gobierno</v>
      </c>
      <c r="C9" s="64">
        <v>224797249</v>
      </c>
      <c r="D9" s="65">
        <v>0</v>
      </c>
      <c r="E9" s="64">
        <v>224797249</v>
      </c>
      <c r="F9" s="64">
        <v>50850664.74000001</v>
      </c>
      <c r="G9" s="66">
        <v>50850664.74000001</v>
      </c>
      <c r="H9" s="66">
        <v>173946584.25999999</v>
      </c>
      <c r="I9" s="64">
        <v>37440509.609999992</v>
      </c>
      <c r="J9" s="67">
        <v>136506074.65000001</v>
      </c>
    </row>
    <row r="10" spans="1:10" s="26" customFormat="1" ht="30" customHeight="1" x14ac:dyDescent="0.2">
      <c r="A10" s="27" t="s">
        <v>16</v>
      </c>
      <c r="B10" s="22" t="str">
        <f>MID(A10,8,100)</f>
        <v>Secretaría de Gobierno</v>
      </c>
      <c r="C10" s="64">
        <v>1058167419</v>
      </c>
      <c r="D10" s="65">
        <v>0</v>
      </c>
      <c r="E10" s="64">
        <v>1058167419</v>
      </c>
      <c r="F10" s="64">
        <v>117600842.36999999</v>
      </c>
      <c r="G10" s="66">
        <v>117600842.36999999</v>
      </c>
      <c r="H10" s="66">
        <v>940566576.63</v>
      </c>
      <c r="I10" s="64">
        <v>50629994.100000009</v>
      </c>
      <c r="J10" s="67">
        <v>889936582.52999997</v>
      </c>
    </row>
    <row r="11" spans="1:10" s="26" customFormat="1" ht="30" customHeight="1" x14ac:dyDescent="0.2">
      <c r="A11" s="27" t="s">
        <v>17</v>
      </c>
      <c r="B11" s="22" t="str">
        <f t="shared" ref="B11:B74" si="0">MID(A11,8,100)</f>
        <v>Secretaría de Desarrollo Urbano y Vivienda</v>
      </c>
      <c r="C11" s="64">
        <v>265483734</v>
      </c>
      <c r="D11" s="65">
        <v>0</v>
      </c>
      <c r="E11" s="64">
        <v>265483734</v>
      </c>
      <c r="F11" s="64">
        <v>59661758.360000007</v>
      </c>
      <c r="G11" s="66">
        <v>59661758.360000007</v>
      </c>
      <c r="H11" s="66">
        <v>205821975.63999999</v>
      </c>
      <c r="I11" s="64">
        <v>32026867.899999995</v>
      </c>
      <c r="J11" s="67">
        <v>173795107.73999998</v>
      </c>
    </row>
    <row r="12" spans="1:10" s="26" customFormat="1" ht="30" customHeight="1" x14ac:dyDescent="0.2">
      <c r="A12" s="27" t="s">
        <v>18</v>
      </c>
      <c r="B12" s="22" t="str">
        <f t="shared" si="0"/>
        <v>Secretaría de Desarrollo Económico</v>
      </c>
      <c r="C12" s="64">
        <v>410711185</v>
      </c>
      <c r="D12" s="65">
        <v>0</v>
      </c>
      <c r="E12" s="64">
        <v>410711185</v>
      </c>
      <c r="F12" s="64">
        <v>43974518.740000002</v>
      </c>
      <c r="G12" s="66">
        <v>43974518.740000002</v>
      </c>
      <c r="H12" s="66">
        <v>366736666.25999999</v>
      </c>
      <c r="I12" s="64">
        <v>8121994.4600000009</v>
      </c>
      <c r="J12" s="67">
        <v>358614671.80000001</v>
      </c>
    </row>
    <row r="13" spans="1:10" s="26" customFormat="1" ht="30" customHeight="1" x14ac:dyDescent="0.2">
      <c r="A13" s="27" t="s">
        <v>19</v>
      </c>
      <c r="B13" s="22" t="str">
        <f t="shared" si="0"/>
        <v>Secretaría de Turismo</v>
      </c>
      <c r="C13" s="64">
        <v>79219381</v>
      </c>
      <c r="D13" s="65">
        <v>0</v>
      </c>
      <c r="E13" s="64">
        <v>79219381</v>
      </c>
      <c r="F13" s="64">
        <v>16025049.209999995</v>
      </c>
      <c r="G13" s="66">
        <v>16025049.209999995</v>
      </c>
      <c r="H13" s="66">
        <v>63194331.790000007</v>
      </c>
      <c r="I13" s="64">
        <v>9733397.8900000006</v>
      </c>
      <c r="J13" s="67">
        <v>53460933.900000006</v>
      </c>
    </row>
    <row r="14" spans="1:10" s="26" customFormat="1" ht="30" customHeight="1" x14ac:dyDescent="0.2">
      <c r="A14" s="27" t="s">
        <v>20</v>
      </c>
      <c r="B14" s="22" t="str">
        <f t="shared" si="0"/>
        <v>Secretaría del Medio Ambiente</v>
      </c>
      <c r="C14" s="64">
        <v>1243739956</v>
      </c>
      <c r="D14" s="65">
        <v>613826404.11000013</v>
      </c>
      <c r="E14" s="64">
        <v>1857566360.1100001</v>
      </c>
      <c r="F14" s="64">
        <v>648886703.92000043</v>
      </c>
      <c r="G14" s="66">
        <v>648886703.92000043</v>
      </c>
      <c r="H14" s="66">
        <v>1208679656.1899996</v>
      </c>
      <c r="I14" s="64">
        <v>212717002.15000001</v>
      </c>
      <c r="J14" s="67">
        <v>995962654.0399996</v>
      </c>
    </row>
    <row r="15" spans="1:10" s="26" customFormat="1" ht="30" customHeight="1" x14ac:dyDescent="0.2">
      <c r="A15" s="27" t="s">
        <v>21</v>
      </c>
      <c r="B15" s="22" t="str">
        <f t="shared" si="0"/>
        <v>Secretaría de Obras y Servicios</v>
      </c>
      <c r="C15" s="64">
        <v>13588347120</v>
      </c>
      <c r="D15" s="65">
        <v>1859756834.2500019</v>
      </c>
      <c r="E15" s="64">
        <v>15448103954.250002</v>
      </c>
      <c r="F15" s="64">
        <v>1232950205.2899995</v>
      </c>
      <c r="G15" s="66">
        <v>1232950205.2899995</v>
      </c>
      <c r="H15" s="66">
        <v>14215153748.960003</v>
      </c>
      <c r="I15" s="64">
        <v>4230654274.9800005</v>
      </c>
      <c r="J15" s="67">
        <v>9984499473.9800034</v>
      </c>
    </row>
    <row r="16" spans="1:10" s="26" customFormat="1" ht="30" customHeight="1" x14ac:dyDescent="0.2">
      <c r="A16" s="27" t="s">
        <v>22</v>
      </c>
      <c r="B16" s="22" t="str">
        <f t="shared" si="0"/>
        <v>Secretaría de Inclusión y Bienestar Social</v>
      </c>
      <c r="C16" s="64">
        <v>2481681534</v>
      </c>
      <c r="D16" s="65">
        <v>-88927809</v>
      </c>
      <c r="E16" s="64">
        <v>2392753725</v>
      </c>
      <c r="F16" s="64">
        <v>530210966.78000003</v>
      </c>
      <c r="G16" s="66">
        <v>530210966.78000003</v>
      </c>
      <c r="H16" s="66">
        <v>1862542758.22</v>
      </c>
      <c r="I16" s="64">
        <v>554859592.82999992</v>
      </c>
      <c r="J16" s="67">
        <v>1307683165.3900001</v>
      </c>
    </row>
    <row r="17" spans="1:10" s="26" customFormat="1" ht="30" customHeight="1" x14ac:dyDescent="0.2">
      <c r="A17" s="27" t="s">
        <v>23</v>
      </c>
      <c r="B17" s="22" t="str">
        <f t="shared" si="0"/>
        <v>Secretaría de Administración y Finanzas</v>
      </c>
      <c r="C17" s="64">
        <v>3870824254</v>
      </c>
      <c r="D17" s="65">
        <v>32396.180000305176</v>
      </c>
      <c r="E17" s="64">
        <v>3870856650.1800003</v>
      </c>
      <c r="F17" s="64">
        <v>827855413.81999981</v>
      </c>
      <c r="G17" s="66">
        <v>827855413.81999981</v>
      </c>
      <c r="H17" s="66">
        <v>3043001236.3600006</v>
      </c>
      <c r="I17" s="64">
        <v>280929806.65000004</v>
      </c>
      <c r="J17" s="67">
        <v>2762071429.7100005</v>
      </c>
    </row>
    <row r="18" spans="1:10" s="26" customFormat="1" ht="30" customHeight="1" x14ac:dyDescent="0.2">
      <c r="A18" s="27" t="s">
        <v>24</v>
      </c>
      <c r="B18" s="22" t="str">
        <f t="shared" si="0"/>
        <v>Secretaría de Movilidad</v>
      </c>
      <c r="C18" s="64">
        <v>2304039444</v>
      </c>
      <c r="D18" s="65">
        <v>0</v>
      </c>
      <c r="E18" s="64">
        <v>2304039444</v>
      </c>
      <c r="F18" s="64">
        <v>286162262.76999998</v>
      </c>
      <c r="G18" s="66">
        <v>286162262.76999998</v>
      </c>
      <c r="H18" s="66">
        <v>2017877181.23</v>
      </c>
      <c r="I18" s="64">
        <v>888887369.82000065</v>
      </c>
      <c r="J18" s="67">
        <v>1128989811.4099994</v>
      </c>
    </row>
    <row r="19" spans="1:10" s="26" customFormat="1" ht="30" customHeight="1" x14ac:dyDescent="0.2">
      <c r="A19" s="27" t="s">
        <v>25</v>
      </c>
      <c r="B19" s="22" t="str">
        <f t="shared" si="0"/>
        <v>Secretaría de Seguridad Ciudadana</v>
      </c>
      <c r="C19" s="64">
        <v>23318021982</v>
      </c>
      <c r="D19" s="65">
        <v>-61939483</v>
      </c>
      <c r="E19" s="64">
        <v>23256082499</v>
      </c>
      <c r="F19" s="64">
        <v>5136778946.8500004</v>
      </c>
      <c r="G19" s="66">
        <v>5136778946.8500004</v>
      </c>
      <c r="H19" s="66">
        <v>18119303552.150002</v>
      </c>
      <c r="I19" s="64">
        <v>2241697861.23</v>
      </c>
      <c r="J19" s="67">
        <v>15877605690.920002</v>
      </c>
    </row>
    <row r="20" spans="1:10" s="26" customFormat="1" ht="30" customHeight="1" x14ac:dyDescent="0.2">
      <c r="A20" s="27" t="s">
        <v>26</v>
      </c>
      <c r="B20" s="22" t="str">
        <f t="shared" si="0"/>
        <v>Secretaría de la Contraloría General</v>
      </c>
      <c r="C20" s="64">
        <v>343496271</v>
      </c>
      <c r="D20" s="65">
        <v>21566478.870000005</v>
      </c>
      <c r="E20" s="64">
        <v>365062749.87</v>
      </c>
      <c r="F20" s="64">
        <v>73608549.409999952</v>
      </c>
      <c r="G20" s="66">
        <v>73608549.409999952</v>
      </c>
      <c r="H20" s="66">
        <v>291454200.46000004</v>
      </c>
      <c r="I20" s="64">
        <v>43641654.469999991</v>
      </c>
      <c r="J20" s="67">
        <v>247812545.99000004</v>
      </c>
    </row>
    <row r="21" spans="1:10" s="26" customFormat="1" ht="30" customHeight="1" x14ac:dyDescent="0.2">
      <c r="A21" s="27" t="s">
        <v>27</v>
      </c>
      <c r="B21" s="22" t="str">
        <f t="shared" si="0"/>
        <v>Consejería Jurídica y de Servicios Legales</v>
      </c>
      <c r="C21" s="64">
        <v>1475355940</v>
      </c>
      <c r="D21" s="65">
        <v>0</v>
      </c>
      <c r="E21" s="64">
        <v>1475355940</v>
      </c>
      <c r="F21" s="64">
        <v>362625393.1400001</v>
      </c>
      <c r="G21" s="66">
        <v>362625393.1400001</v>
      </c>
      <c r="H21" s="66">
        <v>1112730546.8599999</v>
      </c>
      <c r="I21" s="64">
        <v>51920323.539999999</v>
      </c>
      <c r="J21" s="67">
        <v>1060810223.3199999</v>
      </c>
    </row>
    <row r="22" spans="1:10" s="26" customFormat="1" ht="30" customHeight="1" x14ac:dyDescent="0.2">
      <c r="A22" s="27" t="s">
        <v>28</v>
      </c>
      <c r="B22" s="22" t="str">
        <f t="shared" si="0"/>
        <v>Secretaría de Salud</v>
      </c>
      <c r="C22" s="64">
        <v>13927422215</v>
      </c>
      <c r="D22" s="65">
        <v>-440000000</v>
      </c>
      <c r="E22" s="64">
        <v>13487422215</v>
      </c>
      <c r="F22" s="64">
        <v>2458951447.3899999</v>
      </c>
      <c r="G22" s="66">
        <v>2458951447.3899999</v>
      </c>
      <c r="H22" s="66">
        <v>11028470767.610001</v>
      </c>
      <c r="I22" s="64">
        <v>229594509.13000003</v>
      </c>
      <c r="J22" s="67">
        <v>10798876258.480001</v>
      </c>
    </row>
    <row r="23" spans="1:10" s="26" customFormat="1" ht="30" customHeight="1" x14ac:dyDescent="0.2">
      <c r="A23" s="27" t="s">
        <v>29</v>
      </c>
      <c r="B23" s="22" t="str">
        <f t="shared" si="0"/>
        <v>Secretaría de Cultura</v>
      </c>
      <c r="C23" s="64">
        <v>910026612</v>
      </c>
      <c r="D23" s="65">
        <v>-38701755.5</v>
      </c>
      <c r="E23" s="64">
        <v>871324856.5</v>
      </c>
      <c r="F23" s="64">
        <v>157672929.11999995</v>
      </c>
      <c r="G23" s="66">
        <v>157672929.11999995</v>
      </c>
      <c r="H23" s="66">
        <v>713651927.38000011</v>
      </c>
      <c r="I23" s="64">
        <v>311584754.25999999</v>
      </c>
      <c r="J23" s="67">
        <v>402067173.12000012</v>
      </c>
    </row>
    <row r="24" spans="1:10" s="26" customFormat="1" ht="30" customHeight="1" x14ac:dyDescent="0.2">
      <c r="A24" s="27" t="s">
        <v>30</v>
      </c>
      <c r="B24" s="22" t="str">
        <f t="shared" si="0"/>
        <v>Secretaría de Trabajo y Fomento Al Empleo</v>
      </c>
      <c r="C24" s="64">
        <v>878245089</v>
      </c>
      <c r="D24" s="65">
        <v>-110000000</v>
      </c>
      <c r="E24" s="64">
        <v>768245089</v>
      </c>
      <c r="F24" s="64">
        <v>63660848.310000002</v>
      </c>
      <c r="G24" s="66">
        <v>63660848.310000002</v>
      </c>
      <c r="H24" s="66">
        <v>704584240.69000006</v>
      </c>
      <c r="I24" s="64">
        <v>430847971.68000001</v>
      </c>
      <c r="J24" s="67">
        <v>273736269.01000005</v>
      </c>
    </row>
    <row r="25" spans="1:10" s="26" customFormat="1" ht="30" customHeight="1" x14ac:dyDescent="0.2">
      <c r="A25" s="27" t="s">
        <v>31</v>
      </c>
      <c r="B25" s="22" t="str">
        <f t="shared" si="0"/>
        <v>Secretaría de Gestión Integral de Riesgos y Protección Civil</v>
      </c>
      <c r="C25" s="64">
        <v>143033181</v>
      </c>
      <c r="D25" s="65">
        <v>0</v>
      </c>
      <c r="E25" s="64">
        <v>143033181</v>
      </c>
      <c r="F25" s="64">
        <v>27075810.269999992</v>
      </c>
      <c r="G25" s="66">
        <v>27075810.269999992</v>
      </c>
      <c r="H25" s="66">
        <v>115957370.73</v>
      </c>
      <c r="I25" s="64">
        <v>10919011.699999999</v>
      </c>
      <c r="J25" s="67">
        <v>105038359.03</v>
      </c>
    </row>
    <row r="26" spans="1:10" s="26" customFormat="1" ht="30" customHeight="1" x14ac:dyDescent="0.2">
      <c r="A26" s="27" t="s">
        <v>32</v>
      </c>
      <c r="B26" s="22" t="str">
        <f t="shared" si="0"/>
        <v>Secretaría de Pueblos y Barrios Originarios y Comunidades Indígenas Residentes</v>
      </c>
      <c r="C26" s="64">
        <v>164164249</v>
      </c>
      <c r="D26" s="65">
        <v>0</v>
      </c>
      <c r="E26" s="64">
        <v>164164249</v>
      </c>
      <c r="F26" s="64">
        <v>12941155.979999999</v>
      </c>
      <c r="G26" s="66">
        <v>12941155.979999999</v>
      </c>
      <c r="H26" s="66">
        <v>151223093.02000001</v>
      </c>
      <c r="I26" s="64">
        <v>22435451.57</v>
      </c>
      <c r="J26" s="67">
        <v>128787641.45000002</v>
      </c>
    </row>
    <row r="27" spans="1:10" s="26" customFormat="1" ht="30" customHeight="1" x14ac:dyDescent="0.2">
      <c r="A27" s="27" t="s">
        <v>33</v>
      </c>
      <c r="B27" s="22" t="str">
        <f t="shared" si="0"/>
        <v>Secretaría de Educación, Ciencia, Tecnología e Innovación</v>
      </c>
      <c r="C27" s="64">
        <v>1104477100</v>
      </c>
      <c r="D27" s="65">
        <v>-32627800</v>
      </c>
      <c r="E27" s="64">
        <v>1071849300</v>
      </c>
      <c r="F27" s="64">
        <v>201190703.81999999</v>
      </c>
      <c r="G27" s="66">
        <v>201190703.81999999</v>
      </c>
      <c r="H27" s="66">
        <v>870658596.18000007</v>
      </c>
      <c r="I27" s="64">
        <v>472745929.81999999</v>
      </c>
      <c r="J27" s="67">
        <v>397912666.36000007</v>
      </c>
    </row>
    <row r="28" spans="1:10" s="26" customFormat="1" ht="30" customHeight="1" x14ac:dyDescent="0.2">
      <c r="A28" s="27" t="s">
        <v>34</v>
      </c>
      <c r="B28" s="22" t="str">
        <f t="shared" si="0"/>
        <v>Secretaría de las Mujeres</v>
      </c>
      <c r="C28" s="64">
        <v>262864212</v>
      </c>
      <c r="D28" s="65">
        <v>0</v>
      </c>
      <c r="E28" s="64">
        <v>262864212.00000003</v>
      </c>
      <c r="F28" s="64">
        <v>48788508.180000015</v>
      </c>
      <c r="G28" s="66">
        <v>48788508.180000015</v>
      </c>
      <c r="H28" s="66">
        <v>214075703.82000002</v>
      </c>
      <c r="I28" s="64">
        <v>77265996.250000015</v>
      </c>
      <c r="J28" s="67">
        <v>136809707.56999999</v>
      </c>
    </row>
    <row r="29" spans="1:10" s="26" customFormat="1" ht="30" customHeight="1" x14ac:dyDescent="0.2">
      <c r="A29" s="27" t="s">
        <v>35</v>
      </c>
      <c r="B29" s="22" t="str">
        <f t="shared" si="0"/>
        <v>Alcaldía Álvaro Obregón</v>
      </c>
      <c r="C29" s="64">
        <v>3211792238</v>
      </c>
      <c r="D29" s="65">
        <v>0</v>
      </c>
      <c r="E29" s="64">
        <v>3211792238</v>
      </c>
      <c r="F29" s="64">
        <v>404443989.68999994</v>
      </c>
      <c r="G29" s="66">
        <v>404443989.68999994</v>
      </c>
      <c r="H29" s="66">
        <v>2807348248.3099999</v>
      </c>
      <c r="I29" s="64">
        <v>336202226.45999998</v>
      </c>
      <c r="J29" s="67">
        <v>2471146021.8499999</v>
      </c>
    </row>
    <row r="30" spans="1:10" s="26" customFormat="1" ht="30" customHeight="1" x14ac:dyDescent="0.2">
      <c r="A30" s="27" t="s">
        <v>36</v>
      </c>
      <c r="B30" s="22" t="str">
        <f t="shared" si="0"/>
        <v>Alcaldía Azcapotzalco</v>
      </c>
      <c r="C30" s="64">
        <v>1937522635</v>
      </c>
      <c r="D30" s="65">
        <v>6833.4300000667572</v>
      </c>
      <c r="E30" s="64">
        <v>1937529468.4300001</v>
      </c>
      <c r="F30" s="64">
        <v>302412820.44999993</v>
      </c>
      <c r="G30" s="66">
        <v>302412820.44999993</v>
      </c>
      <c r="H30" s="66">
        <v>1635116647.98</v>
      </c>
      <c r="I30" s="64">
        <v>145841689.06</v>
      </c>
      <c r="J30" s="67">
        <v>1489274958.9200001</v>
      </c>
    </row>
    <row r="31" spans="1:10" s="26" customFormat="1" ht="30" customHeight="1" x14ac:dyDescent="0.2">
      <c r="A31" s="27" t="s">
        <v>37</v>
      </c>
      <c r="B31" s="22" t="str">
        <f t="shared" si="0"/>
        <v>Alcaldía Benito Juárez</v>
      </c>
      <c r="C31" s="64">
        <v>2263900214</v>
      </c>
      <c r="D31" s="65">
        <v>19391324.659999847</v>
      </c>
      <c r="E31" s="64">
        <v>2283291538.6599998</v>
      </c>
      <c r="F31" s="64">
        <v>411402800.5800001</v>
      </c>
      <c r="G31" s="66">
        <v>411402800.5800001</v>
      </c>
      <c r="H31" s="66">
        <v>1871888738.0799997</v>
      </c>
      <c r="I31" s="64">
        <v>294958353.57000005</v>
      </c>
      <c r="J31" s="67">
        <v>1576930384.5099998</v>
      </c>
    </row>
    <row r="32" spans="1:10" s="26" customFormat="1" ht="30" customHeight="1" x14ac:dyDescent="0.2">
      <c r="A32" s="27" t="s">
        <v>38</v>
      </c>
      <c r="B32" s="22" t="str">
        <f t="shared" si="0"/>
        <v>Alcaldía Coyoacán</v>
      </c>
      <c r="C32" s="64">
        <v>2845415415</v>
      </c>
      <c r="D32" s="65">
        <v>21527488.540000439</v>
      </c>
      <c r="E32" s="64">
        <v>2866942903.5400004</v>
      </c>
      <c r="F32" s="64">
        <v>443545919.01999992</v>
      </c>
      <c r="G32" s="66">
        <v>443545919.01999992</v>
      </c>
      <c r="H32" s="66">
        <v>2423396984.5200005</v>
      </c>
      <c r="I32" s="64">
        <v>303166529.89000005</v>
      </c>
      <c r="J32" s="67">
        <v>2120230454.6300004</v>
      </c>
    </row>
    <row r="33" spans="1:10" s="26" customFormat="1" ht="30" customHeight="1" x14ac:dyDescent="0.2">
      <c r="A33" s="27" t="s">
        <v>39</v>
      </c>
      <c r="B33" s="22" t="str">
        <f t="shared" si="0"/>
        <v>Alcaldía Cuajimalpa de Morelos</v>
      </c>
      <c r="C33" s="64">
        <v>1746125411</v>
      </c>
      <c r="D33" s="65">
        <v>0</v>
      </c>
      <c r="E33" s="64">
        <v>1746125411</v>
      </c>
      <c r="F33" s="64">
        <v>281652884.24999988</v>
      </c>
      <c r="G33" s="66">
        <v>281652884.24999988</v>
      </c>
      <c r="H33" s="66">
        <v>1464472526.75</v>
      </c>
      <c r="I33" s="64">
        <v>114590751.27000003</v>
      </c>
      <c r="J33" s="67">
        <v>1349881775.48</v>
      </c>
    </row>
    <row r="34" spans="1:10" s="26" customFormat="1" ht="30" customHeight="1" x14ac:dyDescent="0.2">
      <c r="A34" s="27" t="s">
        <v>40</v>
      </c>
      <c r="B34" s="22" t="str">
        <f t="shared" si="0"/>
        <v>Alcaldía Cuauhtémoc</v>
      </c>
      <c r="C34" s="64">
        <v>3376156123</v>
      </c>
      <c r="D34" s="65">
        <v>20844800.209999561</v>
      </c>
      <c r="E34" s="64">
        <v>3397000923.2099996</v>
      </c>
      <c r="F34" s="64">
        <v>618904348.96000004</v>
      </c>
      <c r="G34" s="66">
        <v>618904348.96000004</v>
      </c>
      <c r="H34" s="66">
        <v>2778096574.2499995</v>
      </c>
      <c r="I34" s="64">
        <v>293545211.69</v>
      </c>
      <c r="J34" s="67">
        <v>2484551362.5599995</v>
      </c>
    </row>
    <row r="35" spans="1:10" s="26" customFormat="1" ht="30" customHeight="1" x14ac:dyDescent="0.2">
      <c r="A35" s="27" t="s">
        <v>41</v>
      </c>
      <c r="B35" s="22" t="str">
        <f t="shared" si="0"/>
        <v>Alcaldía Gustavo A. Madero</v>
      </c>
      <c r="C35" s="64">
        <v>4795030711</v>
      </c>
      <c r="D35" s="65">
        <v>32450108.609999657</v>
      </c>
      <c r="E35" s="64">
        <v>4827480819.6099997</v>
      </c>
      <c r="F35" s="64">
        <v>911614771.37000024</v>
      </c>
      <c r="G35" s="66">
        <v>911614771.37000024</v>
      </c>
      <c r="H35" s="66">
        <v>3915866048.2399993</v>
      </c>
      <c r="I35" s="64">
        <v>903842283.48999989</v>
      </c>
      <c r="J35" s="67">
        <v>3012023764.7499995</v>
      </c>
    </row>
    <row r="36" spans="1:10" s="26" customFormat="1" ht="30" customHeight="1" x14ac:dyDescent="0.2">
      <c r="A36" s="27" t="s">
        <v>42</v>
      </c>
      <c r="B36" s="22" t="str">
        <f t="shared" si="0"/>
        <v>Alcaldía Iztacalco</v>
      </c>
      <c r="C36" s="64">
        <v>2040126315</v>
      </c>
      <c r="D36" s="65">
        <v>107679.25</v>
      </c>
      <c r="E36" s="64">
        <v>2040233994.25</v>
      </c>
      <c r="F36" s="64">
        <v>343365989.02999997</v>
      </c>
      <c r="G36" s="66">
        <v>343365989.02999997</v>
      </c>
      <c r="H36" s="66">
        <v>1696868005.22</v>
      </c>
      <c r="I36" s="64">
        <v>327557805.56</v>
      </c>
      <c r="J36" s="67">
        <v>1369310199.6600001</v>
      </c>
    </row>
    <row r="37" spans="1:10" s="26" customFormat="1" ht="30" customHeight="1" x14ac:dyDescent="0.2">
      <c r="A37" s="27" t="s">
        <v>43</v>
      </c>
      <c r="B37" s="22" t="str">
        <f t="shared" si="0"/>
        <v>Alcaldía Iztapalapa</v>
      </c>
      <c r="C37" s="64">
        <v>5879463140</v>
      </c>
      <c r="D37" s="65">
        <v>91344774.529999733</v>
      </c>
      <c r="E37" s="64">
        <v>5970807914.5299997</v>
      </c>
      <c r="F37" s="64">
        <v>789685746.24999988</v>
      </c>
      <c r="G37" s="66">
        <v>789685746.24999988</v>
      </c>
      <c r="H37" s="66">
        <v>5181122168.2799997</v>
      </c>
      <c r="I37" s="64">
        <v>870633593.67000008</v>
      </c>
      <c r="J37" s="67">
        <v>4310488574.6099997</v>
      </c>
    </row>
    <row r="38" spans="1:10" s="26" customFormat="1" ht="30" customHeight="1" x14ac:dyDescent="0.2">
      <c r="A38" s="27" t="s">
        <v>44</v>
      </c>
      <c r="B38" s="22" t="str">
        <f t="shared" si="0"/>
        <v>Alcaldía La Magdalena Contreras</v>
      </c>
      <c r="C38" s="64">
        <v>1706993905</v>
      </c>
      <c r="D38" s="65">
        <v>0</v>
      </c>
      <c r="E38" s="64">
        <v>1706993905</v>
      </c>
      <c r="F38" s="64">
        <v>218329196.77000001</v>
      </c>
      <c r="G38" s="66">
        <v>218329196.77000001</v>
      </c>
      <c r="H38" s="66">
        <v>1488664708.23</v>
      </c>
      <c r="I38" s="64">
        <v>155666831.04000002</v>
      </c>
      <c r="J38" s="67">
        <v>1332997877.1900001</v>
      </c>
    </row>
    <row r="39" spans="1:10" s="26" customFormat="1" ht="30" customHeight="1" x14ac:dyDescent="0.2">
      <c r="A39" s="27" t="s">
        <v>45</v>
      </c>
      <c r="B39" s="22" t="str">
        <f t="shared" si="0"/>
        <v>Alcaldía Miguel Hidalgo</v>
      </c>
      <c r="C39" s="64">
        <v>2440973700</v>
      </c>
      <c r="D39" s="65">
        <v>0</v>
      </c>
      <c r="E39" s="64">
        <v>2440973700</v>
      </c>
      <c r="F39" s="64">
        <v>354149543.02999991</v>
      </c>
      <c r="G39" s="66">
        <v>354149543.02999991</v>
      </c>
      <c r="H39" s="66">
        <v>2086824156.97</v>
      </c>
      <c r="I39" s="64">
        <v>359864880.75</v>
      </c>
      <c r="J39" s="67">
        <v>1726959276.22</v>
      </c>
    </row>
    <row r="40" spans="1:10" s="26" customFormat="1" ht="30" customHeight="1" x14ac:dyDescent="0.2">
      <c r="A40" s="27" t="s">
        <v>46</v>
      </c>
      <c r="B40" s="22" t="str">
        <f t="shared" si="0"/>
        <v>Alcaldía Milpa Alta</v>
      </c>
      <c r="C40" s="64">
        <v>1458338199</v>
      </c>
      <c r="D40" s="65">
        <v>40625.670000076294</v>
      </c>
      <c r="E40" s="64">
        <v>1458378824.6700001</v>
      </c>
      <c r="F40" s="64">
        <v>200323491.54999992</v>
      </c>
      <c r="G40" s="66">
        <v>200323491.54999992</v>
      </c>
      <c r="H40" s="66">
        <v>1258055333.1200001</v>
      </c>
      <c r="I40" s="64">
        <v>173535153.29000002</v>
      </c>
      <c r="J40" s="67">
        <v>1084520179.8300002</v>
      </c>
    </row>
    <row r="41" spans="1:10" s="26" customFormat="1" ht="30" customHeight="1" x14ac:dyDescent="0.2">
      <c r="A41" s="27" t="s">
        <v>47</v>
      </c>
      <c r="B41" s="22" t="str">
        <f t="shared" si="0"/>
        <v>Alcaldía Tláhuac</v>
      </c>
      <c r="C41" s="64">
        <v>1727975862</v>
      </c>
      <c r="D41" s="65">
        <v>0</v>
      </c>
      <c r="E41" s="64">
        <v>1727975862</v>
      </c>
      <c r="F41" s="64">
        <v>324406374.69999993</v>
      </c>
      <c r="G41" s="66">
        <v>324406374.69999993</v>
      </c>
      <c r="H41" s="66">
        <v>1403569487.3000002</v>
      </c>
      <c r="I41" s="64">
        <v>153208528.44999999</v>
      </c>
      <c r="J41" s="67">
        <v>1250360958.8500001</v>
      </c>
    </row>
    <row r="42" spans="1:10" s="26" customFormat="1" ht="30" customHeight="1" x14ac:dyDescent="0.2">
      <c r="A42" s="27" t="s">
        <v>48</v>
      </c>
      <c r="B42" s="22" t="str">
        <f t="shared" si="0"/>
        <v>Alcaldía Tlalpan</v>
      </c>
      <c r="C42" s="64">
        <v>2705561333</v>
      </c>
      <c r="D42" s="65">
        <v>0</v>
      </c>
      <c r="E42" s="64">
        <v>2705561333</v>
      </c>
      <c r="F42" s="64">
        <v>366059175.07000011</v>
      </c>
      <c r="G42" s="66">
        <v>366059175.07000011</v>
      </c>
      <c r="H42" s="66">
        <v>2339502157.9299998</v>
      </c>
      <c r="I42" s="64">
        <v>524748497.64000005</v>
      </c>
      <c r="J42" s="67">
        <v>1814753660.2899997</v>
      </c>
    </row>
    <row r="43" spans="1:10" s="26" customFormat="1" ht="30" customHeight="1" x14ac:dyDescent="0.2">
      <c r="A43" s="27" t="s">
        <v>49</v>
      </c>
      <c r="B43" s="22" t="str">
        <f t="shared" si="0"/>
        <v>Alcaldía Venustiano Carranza</v>
      </c>
      <c r="C43" s="64">
        <v>2809008432</v>
      </c>
      <c r="D43" s="65">
        <v>16528793.049999714</v>
      </c>
      <c r="E43" s="64">
        <v>2825537225.0499997</v>
      </c>
      <c r="F43" s="64">
        <v>581162691.32000017</v>
      </c>
      <c r="G43" s="66">
        <v>581162691.32000017</v>
      </c>
      <c r="H43" s="66">
        <v>2244374533.7299995</v>
      </c>
      <c r="I43" s="64">
        <v>351303100.67999995</v>
      </c>
      <c r="J43" s="67">
        <v>1893071433.0499997</v>
      </c>
    </row>
    <row r="44" spans="1:10" s="26" customFormat="1" ht="30" customHeight="1" x14ac:dyDescent="0.2">
      <c r="A44" s="27" t="s">
        <v>50</v>
      </c>
      <c r="B44" s="22" t="str">
        <f t="shared" si="0"/>
        <v>Alcaldía Xochimilco</v>
      </c>
      <c r="C44" s="64">
        <v>2065881948</v>
      </c>
      <c r="D44" s="65">
        <v>0</v>
      </c>
      <c r="E44" s="64">
        <v>2065881948</v>
      </c>
      <c r="F44" s="64">
        <v>326063183.60000002</v>
      </c>
      <c r="G44" s="66">
        <v>326063183.60000002</v>
      </c>
      <c r="H44" s="66">
        <v>1739818764.4000001</v>
      </c>
      <c r="I44" s="64">
        <v>222597487.97000006</v>
      </c>
      <c r="J44" s="67">
        <v>1517221276.4300001</v>
      </c>
    </row>
    <row r="45" spans="1:10" s="26" customFormat="1" ht="30" customHeight="1" x14ac:dyDescent="0.2">
      <c r="A45" s="27" t="s">
        <v>51</v>
      </c>
      <c r="B45" s="22" t="str">
        <f t="shared" si="0"/>
        <v>Centro de Comando, Control, Cómputo, Comunicaciones y Contacto Ciudadano</v>
      </c>
      <c r="C45" s="64">
        <v>1651402317</v>
      </c>
      <c r="D45" s="65">
        <v>-20000000</v>
      </c>
      <c r="E45" s="64">
        <v>1631402317</v>
      </c>
      <c r="F45" s="64">
        <v>75426172.590000033</v>
      </c>
      <c r="G45" s="66">
        <v>75426172.590000033</v>
      </c>
      <c r="H45" s="66">
        <v>1555976144.4099998</v>
      </c>
      <c r="I45" s="64">
        <v>1155354307.8899999</v>
      </c>
      <c r="J45" s="67">
        <v>400621836.51999998</v>
      </c>
    </row>
    <row r="46" spans="1:10" s="26" customFormat="1" ht="30" customHeight="1" x14ac:dyDescent="0.2">
      <c r="A46" s="27" t="s">
        <v>52</v>
      </c>
      <c r="B46" s="22" t="str">
        <f t="shared" si="0"/>
        <v>Agencia Digital de Innovación Pública</v>
      </c>
      <c r="C46" s="64">
        <v>256672316</v>
      </c>
      <c r="D46" s="65">
        <v>5121802.9399999976</v>
      </c>
      <c r="E46" s="64">
        <v>261794118.94</v>
      </c>
      <c r="F46" s="64">
        <v>57651476.530000009</v>
      </c>
      <c r="G46" s="66">
        <v>57651476.530000009</v>
      </c>
      <c r="H46" s="66">
        <v>204142642.41</v>
      </c>
      <c r="I46" s="64">
        <v>44364876.470000006</v>
      </c>
      <c r="J46" s="67">
        <v>159777765.94</v>
      </c>
    </row>
    <row r="47" spans="1:10" s="28" customFormat="1" ht="30" customHeight="1" x14ac:dyDescent="0.2">
      <c r="A47" s="27" t="s">
        <v>53</v>
      </c>
      <c r="B47" s="22" t="str">
        <f t="shared" si="0"/>
        <v>Comisión de Búsqueda de Personas de la Ciudad de México</v>
      </c>
      <c r="C47" s="64">
        <v>22373394</v>
      </c>
      <c r="D47" s="65">
        <v>0</v>
      </c>
      <c r="E47" s="64">
        <v>22373394</v>
      </c>
      <c r="F47" s="64">
        <v>2658747.3099999996</v>
      </c>
      <c r="G47" s="66">
        <v>2658747.3099999996</v>
      </c>
      <c r="H47" s="66">
        <v>19714646.690000001</v>
      </c>
      <c r="I47" s="64">
        <v>828813.30999999994</v>
      </c>
      <c r="J47" s="67">
        <v>18885833.380000003</v>
      </c>
    </row>
    <row r="48" spans="1:10" s="28" customFormat="1" ht="30" customHeight="1" x14ac:dyDescent="0.2">
      <c r="A48" s="27" t="s">
        <v>54</v>
      </c>
      <c r="B48" s="22" t="str">
        <f t="shared" si="0"/>
        <v>Autoridad del Centro Histórico</v>
      </c>
      <c r="C48" s="64">
        <v>72434307</v>
      </c>
      <c r="D48" s="65">
        <v>0</v>
      </c>
      <c r="E48" s="64">
        <v>72434307</v>
      </c>
      <c r="F48" s="64">
        <v>5315476.13</v>
      </c>
      <c r="G48" s="66">
        <v>5315476.13</v>
      </c>
      <c r="H48" s="66">
        <v>67118830.870000005</v>
      </c>
      <c r="I48" s="64">
        <v>5463227.5299999993</v>
      </c>
      <c r="J48" s="67">
        <v>61655603.340000004</v>
      </c>
    </row>
    <row r="49" spans="1:10" s="28" customFormat="1" ht="30" customHeight="1" x14ac:dyDescent="0.2">
      <c r="A49" s="27" t="s">
        <v>55</v>
      </c>
      <c r="B49" s="22" t="str">
        <f t="shared" si="0"/>
        <v>Instancia Ejecutora del Sistema Integral de Derechos Humanos</v>
      </c>
      <c r="C49" s="64">
        <v>10760080</v>
      </c>
      <c r="D49" s="65">
        <v>0</v>
      </c>
      <c r="E49" s="64">
        <v>10760080</v>
      </c>
      <c r="F49" s="64">
        <v>1958113.3800000001</v>
      </c>
      <c r="G49" s="66">
        <v>1958113.3800000001</v>
      </c>
      <c r="H49" s="66">
        <v>8801966.6199999992</v>
      </c>
      <c r="I49" s="64">
        <v>4232590.09</v>
      </c>
      <c r="J49" s="67">
        <v>4569376.5299999993</v>
      </c>
    </row>
    <row r="50" spans="1:10" s="28" customFormat="1" ht="30" customHeight="1" x14ac:dyDescent="0.2">
      <c r="A50" s="27" t="s">
        <v>56</v>
      </c>
      <c r="B50" s="22" t="str">
        <f t="shared" si="0"/>
        <v>Sistema de Aguas de la Ciudad de México</v>
      </c>
      <c r="C50" s="64">
        <v>12879558614</v>
      </c>
      <c r="D50" s="65">
        <v>70000000</v>
      </c>
      <c r="E50" s="64">
        <v>12949558614</v>
      </c>
      <c r="F50" s="64">
        <v>2183502173.75</v>
      </c>
      <c r="G50" s="66">
        <v>2183502173.75</v>
      </c>
      <c r="H50" s="66">
        <v>10766056440.25</v>
      </c>
      <c r="I50" s="64">
        <v>477080134.34000003</v>
      </c>
      <c r="J50" s="67">
        <v>10288976305.91</v>
      </c>
    </row>
    <row r="51" spans="1:10" s="28" customFormat="1" ht="30" customHeight="1" x14ac:dyDescent="0.2">
      <c r="A51" s="27" t="s">
        <v>57</v>
      </c>
      <c r="B51" s="22" t="str">
        <f t="shared" si="0"/>
        <v>Agencia de Atención Animal</v>
      </c>
      <c r="C51" s="64">
        <v>23669766</v>
      </c>
      <c r="D51" s="65">
        <v>60004.079999998212</v>
      </c>
      <c r="E51" s="64">
        <v>23729770.079999998</v>
      </c>
      <c r="F51" s="64">
        <v>6449181.2399999993</v>
      </c>
      <c r="G51" s="66">
        <v>6449181.2399999993</v>
      </c>
      <c r="H51" s="66">
        <v>17280588.84</v>
      </c>
      <c r="I51" s="64">
        <v>2061192.24</v>
      </c>
      <c r="J51" s="67">
        <v>15219396.6</v>
      </c>
    </row>
    <row r="52" spans="1:10" s="28" customFormat="1" ht="30" customHeight="1" x14ac:dyDescent="0.2">
      <c r="A52" s="27" t="s">
        <v>58</v>
      </c>
      <c r="B52" s="22" t="str">
        <f t="shared" si="0"/>
        <v>Planta Productora de Mezclas Asfalticas</v>
      </c>
      <c r="C52" s="64">
        <v>1277200073</v>
      </c>
      <c r="D52" s="65">
        <v>0</v>
      </c>
      <c r="E52" s="64">
        <v>1277200073</v>
      </c>
      <c r="F52" s="64">
        <v>144958916.31999999</v>
      </c>
      <c r="G52" s="66">
        <v>144958916.31999999</v>
      </c>
      <c r="H52" s="66">
        <v>1132241156.6800001</v>
      </c>
      <c r="I52" s="64">
        <v>975008700.98000002</v>
      </c>
      <c r="J52" s="67">
        <v>157232455.70000005</v>
      </c>
    </row>
    <row r="53" spans="1:10" s="28" customFormat="1" ht="30" customHeight="1" x14ac:dyDescent="0.2">
      <c r="A53" s="27" t="s">
        <v>59</v>
      </c>
      <c r="B53" s="22" t="str">
        <f t="shared" si="0"/>
        <v>Universidad de la Policía</v>
      </c>
      <c r="C53" s="64">
        <v>143418126</v>
      </c>
      <c r="D53" s="65">
        <v>0</v>
      </c>
      <c r="E53" s="64">
        <v>143418126</v>
      </c>
      <c r="F53" s="64">
        <v>29661907.260000002</v>
      </c>
      <c r="G53" s="66">
        <v>29661907.260000002</v>
      </c>
      <c r="H53" s="66">
        <v>113756218.73999999</v>
      </c>
      <c r="I53" s="64">
        <v>21099635.050000001</v>
      </c>
      <c r="J53" s="67">
        <v>92656583.689999998</v>
      </c>
    </row>
    <row r="54" spans="1:10" s="28" customFormat="1" ht="30" customHeight="1" x14ac:dyDescent="0.2">
      <c r="A54" s="27" t="s">
        <v>60</v>
      </c>
      <c r="B54" s="22" t="str">
        <f t="shared" si="0"/>
        <v>Policía Auxiliar</v>
      </c>
      <c r="C54" s="64">
        <v>9529214191</v>
      </c>
      <c r="D54" s="65">
        <v>0</v>
      </c>
      <c r="E54" s="64">
        <v>9529214191</v>
      </c>
      <c r="F54" s="64">
        <v>2930282010.9499998</v>
      </c>
      <c r="G54" s="66">
        <v>2930282010.9499998</v>
      </c>
      <c r="H54" s="66">
        <v>6598932180.0500002</v>
      </c>
      <c r="I54" s="64">
        <v>277858662.09000003</v>
      </c>
      <c r="J54" s="67">
        <v>6321073517.96</v>
      </c>
    </row>
    <row r="55" spans="1:10" s="28" customFormat="1" ht="30" customHeight="1" x14ac:dyDescent="0.2">
      <c r="A55" s="27" t="s">
        <v>61</v>
      </c>
      <c r="B55" s="22" t="str">
        <f t="shared" si="0"/>
        <v>Policía Bancaria e Industrial</v>
      </c>
      <c r="C55" s="64">
        <v>5367079798</v>
      </c>
      <c r="D55" s="65">
        <v>0</v>
      </c>
      <c r="E55" s="64">
        <v>5367079798</v>
      </c>
      <c r="F55" s="64">
        <v>1491678200.7299998</v>
      </c>
      <c r="G55" s="66">
        <v>1491678200.7299998</v>
      </c>
      <c r="H55" s="66">
        <v>3875401597.2700005</v>
      </c>
      <c r="I55" s="64">
        <v>2975909224.2900004</v>
      </c>
      <c r="J55" s="67">
        <v>899492372.98000002</v>
      </c>
    </row>
    <row r="56" spans="1:10" s="28" customFormat="1" ht="30" customHeight="1" x14ac:dyDescent="0.2">
      <c r="A56" s="27" t="s">
        <v>62</v>
      </c>
      <c r="B56" s="22" t="str">
        <f t="shared" si="0"/>
        <v>Agencia de Protección Sanitaria</v>
      </c>
      <c r="C56" s="64">
        <v>30032735</v>
      </c>
      <c r="D56" s="65">
        <v>0</v>
      </c>
      <c r="E56" s="64">
        <v>30032735</v>
      </c>
      <c r="F56" s="64">
        <v>5844037.0599999996</v>
      </c>
      <c r="G56" s="66">
        <v>5844037.0599999996</v>
      </c>
      <c r="H56" s="66">
        <v>24188697.940000001</v>
      </c>
      <c r="I56" s="64">
        <v>14450826.360000001</v>
      </c>
      <c r="J56" s="67">
        <v>9737871.5800000001</v>
      </c>
    </row>
    <row r="57" spans="1:10" s="28" customFormat="1" ht="30" customHeight="1" x14ac:dyDescent="0.2">
      <c r="A57" s="27" t="s">
        <v>63</v>
      </c>
      <c r="B57" s="22" t="str">
        <f t="shared" si="0"/>
        <v>Universidad de la Salud</v>
      </c>
      <c r="C57" s="64">
        <v>77028403</v>
      </c>
      <c r="D57" s="65">
        <v>0</v>
      </c>
      <c r="E57" s="64">
        <v>77028403</v>
      </c>
      <c r="F57" s="64">
        <v>18370530.759999994</v>
      </c>
      <c r="G57" s="66">
        <v>18370530.759999994</v>
      </c>
      <c r="H57" s="66">
        <v>58657872.24000001</v>
      </c>
      <c r="I57" s="64">
        <v>5391902.5700000003</v>
      </c>
      <c r="J57" s="67">
        <v>53265969.670000009</v>
      </c>
    </row>
    <row r="58" spans="1:10" s="28" customFormat="1" ht="30" customHeight="1" x14ac:dyDescent="0.2">
      <c r="A58" s="27" t="s">
        <v>64</v>
      </c>
      <c r="B58" s="22" t="str">
        <f t="shared" si="0"/>
        <v>Instituto de Estudios Superiores de la Ciudad de México "Rosario Castellanos"</v>
      </c>
      <c r="C58" s="64">
        <v>242402928</v>
      </c>
      <c r="D58" s="65">
        <v>0</v>
      </c>
      <c r="E58" s="64">
        <v>242402928</v>
      </c>
      <c r="F58" s="64">
        <v>23881516.619999994</v>
      </c>
      <c r="G58" s="66">
        <v>23881516.619999994</v>
      </c>
      <c r="H58" s="66">
        <v>218521411.38</v>
      </c>
      <c r="I58" s="64">
        <v>12465552.630000001</v>
      </c>
      <c r="J58" s="67">
        <v>206055858.75</v>
      </c>
    </row>
    <row r="59" spans="1:10" s="28" customFormat="1" ht="30" customHeight="1" x14ac:dyDescent="0.2">
      <c r="A59" s="27" t="s">
        <v>65</v>
      </c>
      <c r="B59" s="22" t="str">
        <f t="shared" si="0"/>
        <v>Sistema Público de Radio Difusión</v>
      </c>
      <c r="C59" s="64">
        <v>118318654</v>
      </c>
      <c r="D59" s="65">
        <v>0</v>
      </c>
      <c r="E59" s="64">
        <v>118318654</v>
      </c>
      <c r="F59" s="64">
        <v>15545751.57</v>
      </c>
      <c r="G59" s="66">
        <v>15545751.57</v>
      </c>
      <c r="H59" s="66">
        <v>102772902.43000001</v>
      </c>
      <c r="I59" s="64">
        <v>55452213.789999999</v>
      </c>
      <c r="J59" s="67">
        <v>47320688.640000008</v>
      </c>
    </row>
    <row r="60" spans="1:10" s="28" customFormat="1" ht="30" customHeight="1" x14ac:dyDescent="0.2">
      <c r="A60" s="27" t="s">
        <v>66</v>
      </c>
      <c r="B60" s="22" t="str">
        <f t="shared" si="0"/>
        <v>Tesorería</v>
      </c>
      <c r="C60" s="64">
        <v>4358260267</v>
      </c>
      <c r="D60" s="65">
        <v>-284880300</v>
      </c>
      <c r="E60" s="64">
        <v>4073379967</v>
      </c>
      <c r="F60" s="64">
        <v>1447174023.9000001</v>
      </c>
      <c r="G60" s="66">
        <v>1447174023.9000001</v>
      </c>
      <c r="H60" s="66">
        <v>2626205943.0999999</v>
      </c>
      <c r="I60" s="64">
        <v>0</v>
      </c>
      <c r="J60" s="67">
        <v>2626205943.0999999</v>
      </c>
    </row>
    <row r="61" spans="1:10" s="28" customFormat="1" ht="30" customHeight="1" x14ac:dyDescent="0.2">
      <c r="A61" s="27" t="s">
        <v>67</v>
      </c>
      <c r="B61" s="22" t="str">
        <f t="shared" si="0"/>
        <v>Deuda Pública</v>
      </c>
      <c r="C61" s="64">
        <v>6099072586</v>
      </c>
      <c r="D61" s="65">
        <v>7091548428</v>
      </c>
      <c r="E61" s="64">
        <v>13190621014</v>
      </c>
      <c r="F61" s="64">
        <v>3276969239</v>
      </c>
      <c r="G61" s="66">
        <v>3276969239</v>
      </c>
      <c r="H61" s="66">
        <v>9913651775</v>
      </c>
      <c r="I61" s="64">
        <v>162465909.63999999</v>
      </c>
      <c r="J61" s="67">
        <v>9751185865.3600006</v>
      </c>
    </row>
    <row r="62" spans="1:10" s="28" customFormat="1" ht="30" customHeight="1" x14ac:dyDescent="0.2">
      <c r="A62" s="27" t="s">
        <v>68</v>
      </c>
      <c r="B62" s="22" t="str">
        <f t="shared" si="0"/>
        <v>Congreso de la Ciudad de México</v>
      </c>
      <c r="C62" s="64">
        <v>1600000000</v>
      </c>
      <c r="D62" s="65">
        <v>0</v>
      </c>
      <c r="E62" s="64">
        <v>1600000000</v>
      </c>
      <c r="F62" s="64">
        <v>395326406</v>
      </c>
      <c r="G62" s="66">
        <v>395326406</v>
      </c>
      <c r="H62" s="66">
        <v>1204673594</v>
      </c>
      <c r="I62" s="64">
        <v>0</v>
      </c>
      <c r="J62" s="67">
        <v>1204673594</v>
      </c>
    </row>
    <row r="63" spans="1:10" s="28" customFormat="1" ht="30" customHeight="1" x14ac:dyDescent="0.2">
      <c r="A63" s="27" t="s">
        <v>69</v>
      </c>
      <c r="B63" s="22" t="str">
        <f t="shared" si="0"/>
        <v>Auditoría Superior de la Ciudad de México</v>
      </c>
      <c r="C63" s="64">
        <v>400000000</v>
      </c>
      <c r="D63" s="65">
        <v>0</v>
      </c>
      <c r="E63" s="64">
        <v>400000000</v>
      </c>
      <c r="F63" s="64">
        <v>140000000</v>
      </c>
      <c r="G63" s="66">
        <v>140000000</v>
      </c>
      <c r="H63" s="66">
        <v>260000000</v>
      </c>
      <c r="I63" s="64">
        <v>0</v>
      </c>
      <c r="J63" s="67">
        <v>260000000</v>
      </c>
    </row>
    <row r="64" spans="1:10" s="28" customFormat="1" ht="30" customHeight="1" x14ac:dyDescent="0.2">
      <c r="A64" s="27" t="s">
        <v>70</v>
      </c>
      <c r="B64" s="22" t="str">
        <f t="shared" si="0"/>
        <v>Tribunal Superior de Justicia</v>
      </c>
      <c r="C64" s="64">
        <v>6200000000</v>
      </c>
      <c r="D64" s="65">
        <v>0</v>
      </c>
      <c r="E64" s="64">
        <v>6200000000</v>
      </c>
      <c r="F64" s="64">
        <v>1794559618</v>
      </c>
      <c r="G64" s="66">
        <v>1794559618</v>
      </c>
      <c r="H64" s="66">
        <v>4405440382</v>
      </c>
      <c r="I64" s="64">
        <v>0</v>
      </c>
      <c r="J64" s="67">
        <v>4405440382</v>
      </c>
    </row>
    <row r="65" spans="1:10" s="28" customFormat="1" ht="30" customHeight="1" x14ac:dyDescent="0.2">
      <c r="A65" s="27" t="s">
        <v>71</v>
      </c>
      <c r="B65" s="22" t="str">
        <f t="shared" si="0"/>
        <v>Consejo de la Judicatura</v>
      </c>
      <c r="C65" s="64">
        <v>227000000</v>
      </c>
      <c r="D65" s="65">
        <v>0</v>
      </c>
      <c r="E65" s="64">
        <v>227000000</v>
      </c>
      <c r="F65" s="64">
        <v>56749998</v>
      </c>
      <c r="G65" s="66">
        <v>56749998</v>
      </c>
      <c r="H65" s="66">
        <v>170250002</v>
      </c>
      <c r="I65" s="64">
        <v>0</v>
      </c>
      <c r="J65" s="67">
        <v>170250002</v>
      </c>
    </row>
    <row r="66" spans="1:10" s="28" customFormat="1" ht="30" customHeight="1" x14ac:dyDescent="0.2">
      <c r="A66" s="27" t="s">
        <v>72</v>
      </c>
      <c r="B66" s="22" t="str">
        <f t="shared" si="0"/>
        <v>Tribunal de Justicia Administrativa</v>
      </c>
      <c r="C66" s="64">
        <v>492796913</v>
      </c>
      <c r="D66" s="65">
        <v>0</v>
      </c>
      <c r="E66" s="64">
        <v>492796913</v>
      </c>
      <c r="F66" s="64">
        <v>122280549</v>
      </c>
      <c r="G66" s="66">
        <v>122280549</v>
      </c>
      <c r="H66" s="66">
        <v>370516364</v>
      </c>
      <c r="I66" s="64">
        <v>0</v>
      </c>
      <c r="J66" s="67">
        <v>370516364</v>
      </c>
    </row>
    <row r="67" spans="1:10" s="28" customFormat="1" ht="30" customHeight="1" x14ac:dyDescent="0.2">
      <c r="A67" s="27" t="s">
        <v>73</v>
      </c>
      <c r="B67" s="22" t="str">
        <f t="shared" si="0"/>
        <v>Junta Local de Conciliación y Arbitraje</v>
      </c>
      <c r="C67" s="64">
        <v>441775766</v>
      </c>
      <c r="D67" s="65">
        <v>0</v>
      </c>
      <c r="E67" s="64">
        <v>441775766</v>
      </c>
      <c r="F67" s="64">
        <v>113716667</v>
      </c>
      <c r="G67" s="66">
        <v>113716667</v>
      </c>
      <c r="H67" s="66">
        <v>328059099</v>
      </c>
      <c r="I67" s="64">
        <v>0</v>
      </c>
      <c r="J67" s="67">
        <v>328059099</v>
      </c>
    </row>
    <row r="68" spans="1:10" s="28" customFormat="1" ht="30" customHeight="1" x14ac:dyDescent="0.2">
      <c r="A68" s="27" t="s">
        <v>74</v>
      </c>
      <c r="B68" s="22" t="str">
        <f t="shared" si="0"/>
        <v>Comisión de Derechos Humanos</v>
      </c>
      <c r="C68" s="64">
        <v>452865456</v>
      </c>
      <c r="D68" s="65">
        <v>0</v>
      </c>
      <c r="E68" s="64">
        <v>452865456</v>
      </c>
      <c r="F68" s="64">
        <v>118562632</v>
      </c>
      <c r="G68" s="66">
        <v>118562632</v>
      </c>
      <c r="H68" s="66">
        <v>334302824</v>
      </c>
      <c r="I68" s="64">
        <v>0</v>
      </c>
      <c r="J68" s="67">
        <v>334302824</v>
      </c>
    </row>
    <row r="69" spans="1:10" s="28" customFormat="1" ht="30" customHeight="1" x14ac:dyDescent="0.2">
      <c r="A69" s="27" t="s">
        <v>75</v>
      </c>
      <c r="B69" s="22" t="str">
        <f t="shared" si="0"/>
        <v>Instituto Electoral</v>
      </c>
      <c r="C69" s="64">
        <v>1201084647</v>
      </c>
      <c r="D69" s="65">
        <v>0</v>
      </c>
      <c r="E69" s="64">
        <v>1201084647</v>
      </c>
      <c r="F69" s="64">
        <v>361013726</v>
      </c>
      <c r="G69" s="66">
        <v>361013726</v>
      </c>
      <c r="H69" s="66">
        <v>840070921</v>
      </c>
      <c r="I69" s="64">
        <v>0</v>
      </c>
      <c r="J69" s="67">
        <v>840070921</v>
      </c>
    </row>
    <row r="70" spans="1:10" s="28" customFormat="1" ht="30" customHeight="1" x14ac:dyDescent="0.2">
      <c r="A70" s="27" t="s">
        <v>76</v>
      </c>
      <c r="B70" s="22" t="str">
        <f t="shared" si="0"/>
        <v>Tribunal Electoral</v>
      </c>
      <c r="C70" s="64">
        <v>230873277</v>
      </c>
      <c r="D70" s="65">
        <v>0</v>
      </c>
      <c r="E70" s="64">
        <v>230873277</v>
      </c>
      <c r="F70" s="64">
        <v>69465591</v>
      </c>
      <c r="G70" s="66">
        <v>69465591</v>
      </c>
      <c r="H70" s="66">
        <v>161407686</v>
      </c>
      <c r="I70" s="64">
        <v>0</v>
      </c>
      <c r="J70" s="67">
        <v>161407686</v>
      </c>
    </row>
    <row r="71" spans="1:10" s="28" customFormat="1" ht="30" customHeight="1" x14ac:dyDescent="0.2">
      <c r="A71" s="27" t="s">
        <v>77</v>
      </c>
      <c r="B71" s="22" t="str">
        <f t="shared" si="0"/>
        <v>Universidad Autónoma de la Ciudad de México</v>
      </c>
      <c r="C71" s="64">
        <v>1500000000</v>
      </c>
      <c r="D71" s="65">
        <v>0</v>
      </c>
      <c r="E71" s="64">
        <v>1500000000</v>
      </c>
      <c r="F71" s="64">
        <v>337500000</v>
      </c>
      <c r="G71" s="66">
        <v>337500000</v>
      </c>
      <c r="H71" s="66">
        <v>1162500000</v>
      </c>
      <c r="I71" s="64">
        <v>0</v>
      </c>
      <c r="J71" s="67">
        <v>1162500000</v>
      </c>
    </row>
    <row r="72" spans="1:10" s="28" customFormat="1" ht="30" customHeight="1" x14ac:dyDescent="0.2">
      <c r="A72" s="27" t="s">
        <v>78</v>
      </c>
      <c r="B72" s="22" t="str">
        <f t="shared" si="0"/>
        <v>Instituto de Transparencia, Acceso a la Información Pública, Protección de Datos Personales y Rendic</v>
      </c>
      <c r="C72" s="64">
        <v>147868308</v>
      </c>
      <c r="D72" s="65">
        <v>0</v>
      </c>
      <c r="E72" s="64">
        <v>147868308</v>
      </c>
      <c r="F72" s="64">
        <v>36967077</v>
      </c>
      <c r="G72" s="66">
        <v>36967077</v>
      </c>
      <c r="H72" s="66">
        <v>110901231</v>
      </c>
      <c r="I72" s="64">
        <v>0</v>
      </c>
      <c r="J72" s="67">
        <v>110901231</v>
      </c>
    </row>
    <row r="73" spans="1:10" s="28" customFormat="1" ht="30" customHeight="1" x14ac:dyDescent="0.2">
      <c r="A73" s="27" t="s">
        <v>79</v>
      </c>
      <c r="B73" s="22" t="str">
        <f t="shared" si="0"/>
        <v>Fiscalía General de Justicia</v>
      </c>
      <c r="C73" s="64">
        <v>7200000000</v>
      </c>
      <c r="D73" s="65">
        <v>77752834</v>
      </c>
      <c r="E73" s="64">
        <v>7277752834</v>
      </c>
      <c r="F73" s="64">
        <v>1764862361.3</v>
      </c>
      <c r="G73" s="66">
        <v>1764862361.3</v>
      </c>
      <c r="H73" s="66">
        <v>5512890472.6999998</v>
      </c>
      <c r="I73" s="64">
        <v>0</v>
      </c>
      <c r="J73" s="67">
        <v>5512890472.6999998</v>
      </c>
    </row>
    <row r="74" spans="1:10" s="28" customFormat="1" ht="30" customHeight="1" x14ac:dyDescent="0.2">
      <c r="A74" s="27" t="s">
        <v>80</v>
      </c>
      <c r="B74" s="22" t="str">
        <f t="shared" si="0"/>
        <v>Consejo de Evaluación del Desarrollo Social</v>
      </c>
      <c r="C74" s="64">
        <v>20544405</v>
      </c>
      <c r="D74" s="65">
        <v>0</v>
      </c>
      <c r="E74" s="64">
        <v>20544405</v>
      </c>
      <c r="F74" s="64">
        <v>7272207</v>
      </c>
      <c r="G74" s="66">
        <v>7272207</v>
      </c>
      <c r="H74" s="66">
        <v>13272198</v>
      </c>
      <c r="I74" s="64">
        <v>0</v>
      </c>
      <c r="J74" s="67">
        <v>13272198</v>
      </c>
    </row>
    <row r="75" spans="1:10" s="28" customFormat="1" ht="30" customHeight="1" x14ac:dyDescent="0.2">
      <c r="A75" s="27" t="s">
        <v>81</v>
      </c>
      <c r="B75" s="22" t="str">
        <f t="shared" ref="B75:B121" si="1">MID(A75,8,100)</f>
        <v>Fondo para el Desarrollo Económico y Social</v>
      </c>
      <c r="C75" s="64">
        <v>10464004</v>
      </c>
      <c r="D75" s="65">
        <v>0</v>
      </c>
      <c r="E75" s="64">
        <v>10464004</v>
      </c>
      <c r="F75" s="64">
        <v>1344063.56</v>
      </c>
      <c r="G75" s="66">
        <v>1344063.56</v>
      </c>
      <c r="H75" s="66">
        <v>9119940.4399999995</v>
      </c>
      <c r="I75" s="64">
        <v>0</v>
      </c>
      <c r="J75" s="67">
        <v>9119940.4399999995</v>
      </c>
    </row>
    <row r="76" spans="1:10" s="28" customFormat="1" ht="30" customHeight="1" x14ac:dyDescent="0.2">
      <c r="A76" s="27" t="s">
        <v>82</v>
      </c>
      <c r="B76" s="22" t="str">
        <f t="shared" si="1"/>
        <v>Comisión Ejecutiva de Atención a Victímas de la Ciudad de México</v>
      </c>
      <c r="C76" s="64">
        <v>22128741</v>
      </c>
      <c r="D76" s="65">
        <v>0</v>
      </c>
      <c r="E76" s="64">
        <v>22128741</v>
      </c>
      <c r="F76" s="64">
        <v>8103749.1100000003</v>
      </c>
      <c r="G76" s="66">
        <v>8103749.1100000003</v>
      </c>
      <c r="H76" s="66">
        <v>14024991.890000001</v>
      </c>
      <c r="I76" s="64">
        <v>3596587.2299999995</v>
      </c>
      <c r="J76" s="67">
        <v>10428404.66</v>
      </c>
    </row>
    <row r="77" spans="1:10" s="28" customFormat="1" ht="30" customHeight="1" x14ac:dyDescent="0.2">
      <c r="A77" s="27" t="s">
        <v>83</v>
      </c>
      <c r="B77" s="22" t="str">
        <f t="shared" si="1"/>
        <v>Mecanismo para la Protección Integral de Personas Defensoras de Derechos Humanos y Periodistas</v>
      </c>
      <c r="C77" s="64">
        <v>12915477</v>
      </c>
      <c r="D77" s="65">
        <v>0</v>
      </c>
      <c r="E77" s="64">
        <v>12915477</v>
      </c>
      <c r="F77" s="64">
        <v>2327597.69</v>
      </c>
      <c r="G77" s="66">
        <v>2327597.69</v>
      </c>
      <c r="H77" s="66">
        <v>10587879.310000001</v>
      </c>
      <c r="I77" s="64">
        <v>4258909.3</v>
      </c>
      <c r="J77" s="67">
        <v>6328970.0100000007</v>
      </c>
    </row>
    <row r="78" spans="1:10" s="28" customFormat="1" ht="30" customHeight="1" x14ac:dyDescent="0.2">
      <c r="A78" s="27" t="s">
        <v>84</v>
      </c>
      <c r="B78" s="22" t="str">
        <f t="shared" si="1"/>
        <v>Instituto de Vivienda</v>
      </c>
      <c r="C78" s="64">
        <v>2739789258</v>
      </c>
      <c r="D78" s="65">
        <v>0</v>
      </c>
      <c r="E78" s="64">
        <v>2739789258</v>
      </c>
      <c r="F78" s="64">
        <v>62820087</v>
      </c>
      <c r="G78" s="66">
        <v>62820087</v>
      </c>
      <c r="H78" s="66">
        <v>2676969171</v>
      </c>
      <c r="I78" s="64">
        <v>722425600.50999999</v>
      </c>
      <c r="J78" s="67">
        <v>1954543570.49</v>
      </c>
    </row>
    <row r="79" spans="1:10" s="28" customFormat="1" ht="30" customHeight="1" x14ac:dyDescent="0.2">
      <c r="A79" s="27" t="s">
        <v>85</v>
      </c>
      <c r="B79" s="22" t="str">
        <f t="shared" si="1"/>
        <v>Fondo de Desarrollo Económico</v>
      </c>
      <c r="C79" s="64">
        <v>35407</v>
      </c>
      <c r="D79" s="65">
        <v>0</v>
      </c>
      <c r="E79" s="64">
        <v>35407</v>
      </c>
      <c r="F79" s="64">
        <v>0</v>
      </c>
      <c r="G79" s="66">
        <v>0</v>
      </c>
      <c r="H79" s="66">
        <v>35407</v>
      </c>
      <c r="I79" s="64">
        <v>0</v>
      </c>
      <c r="J79" s="67">
        <v>35407</v>
      </c>
    </row>
    <row r="80" spans="1:10" s="28" customFormat="1" ht="30" customHeight="1" x14ac:dyDescent="0.2">
      <c r="A80" s="27" t="s">
        <v>86</v>
      </c>
      <c r="B80" s="22" t="str">
        <f t="shared" si="1"/>
        <v>Fondo para el Desarrollo Social</v>
      </c>
      <c r="C80" s="64">
        <v>610304843</v>
      </c>
      <c r="D80" s="65">
        <v>-150000000</v>
      </c>
      <c r="E80" s="64">
        <v>460304843</v>
      </c>
      <c r="F80" s="64">
        <v>7956000</v>
      </c>
      <c r="G80" s="66">
        <v>7956000</v>
      </c>
      <c r="H80" s="66">
        <v>452348843</v>
      </c>
      <c r="I80" s="64">
        <v>0</v>
      </c>
      <c r="J80" s="67">
        <v>452348843</v>
      </c>
    </row>
    <row r="81" spans="1:10" s="28" customFormat="1" ht="30" customHeight="1" x14ac:dyDescent="0.2">
      <c r="A81" s="27" t="s">
        <v>87</v>
      </c>
      <c r="B81" s="22" t="str">
        <f t="shared" si="1"/>
        <v>Fondo Mixto de Promoción Turística</v>
      </c>
      <c r="C81" s="64">
        <v>133860335</v>
      </c>
      <c r="D81" s="65">
        <v>0</v>
      </c>
      <c r="E81" s="64">
        <v>133860335</v>
      </c>
      <c r="F81" s="64">
        <v>5295167.9400000004</v>
      </c>
      <c r="G81" s="66">
        <v>5295167.9400000004</v>
      </c>
      <c r="H81" s="66">
        <v>128565167.06</v>
      </c>
      <c r="I81" s="64">
        <v>7632254.7799999993</v>
      </c>
      <c r="J81" s="67">
        <v>120932912.28</v>
      </c>
    </row>
    <row r="82" spans="1:10" s="28" customFormat="1" ht="30" customHeight="1" x14ac:dyDescent="0.2">
      <c r="A82" s="27" t="s">
        <v>88</v>
      </c>
      <c r="B82" s="22" t="str">
        <f t="shared" si="1"/>
        <v>Fondo Ambiental Público</v>
      </c>
      <c r="C82" s="64">
        <v>1250878125</v>
      </c>
      <c r="D82" s="65">
        <v>0</v>
      </c>
      <c r="E82" s="64">
        <v>1250878125</v>
      </c>
      <c r="F82" s="64">
        <v>257403340.91</v>
      </c>
      <c r="G82" s="66">
        <v>257403340.91</v>
      </c>
      <c r="H82" s="66">
        <v>993474784.09000003</v>
      </c>
      <c r="I82" s="64">
        <v>989674784.09000003</v>
      </c>
      <c r="J82" s="67">
        <v>3800000</v>
      </c>
    </row>
    <row r="83" spans="1:10" s="28" customFormat="1" ht="30" customHeight="1" x14ac:dyDescent="0.2">
      <c r="A83" s="27" t="s">
        <v>89</v>
      </c>
      <c r="B83" s="22" t="str">
        <f t="shared" si="1"/>
        <v>Procuraduría Ambiental y del Ordenamiento Territorial</v>
      </c>
      <c r="C83" s="64">
        <v>116036461</v>
      </c>
      <c r="D83" s="65">
        <v>0</v>
      </c>
      <c r="E83" s="64">
        <v>116036461</v>
      </c>
      <c r="F83" s="64">
        <v>25387597.43</v>
      </c>
      <c r="G83" s="66">
        <v>25387597.43</v>
      </c>
      <c r="H83" s="66">
        <v>90648863.569999993</v>
      </c>
      <c r="I83" s="64">
        <v>1885091.22</v>
      </c>
      <c r="J83" s="67">
        <v>88763772.349999994</v>
      </c>
    </row>
    <row r="84" spans="1:10" s="28" customFormat="1" ht="30" customHeight="1" x14ac:dyDescent="0.2">
      <c r="A84" s="27" t="s">
        <v>90</v>
      </c>
      <c r="B84" s="22" t="str">
        <f t="shared" si="1"/>
        <v>Instituto Local de la Infraestructura Física Educativa</v>
      </c>
      <c r="C84" s="64">
        <v>23901955</v>
      </c>
      <c r="D84" s="65">
        <v>0</v>
      </c>
      <c r="E84" s="64">
        <v>23901955</v>
      </c>
      <c r="F84" s="64">
        <v>4499185.93</v>
      </c>
      <c r="G84" s="66">
        <v>4499185.93</v>
      </c>
      <c r="H84" s="66">
        <v>19402769.07</v>
      </c>
      <c r="I84" s="64">
        <v>15292000.310000001</v>
      </c>
      <c r="J84" s="67">
        <v>4110768.76</v>
      </c>
    </row>
    <row r="85" spans="1:10" s="28" customFormat="1" ht="30" customHeight="1" x14ac:dyDescent="0.2">
      <c r="A85" s="27" t="s">
        <v>91</v>
      </c>
      <c r="B85" s="22" t="str">
        <f t="shared" si="1"/>
        <v>Instituto para la Seguridad de las Construcciones</v>
      </c>
      <c r="C85" s="64">
        <v>119091446</v>
      </c>
      <c r="D85" s="65">
        <v>0</v>
      </c>
      <c r="E85" s="64">
        <v>119091446</v>
      </c>
      <c r="F85" s="64">
        <v>6431810.1699999999</v>
      </c>
      <c r="G85" s="66">
        <v>6431810.1699999999</v>
      </c>
      <c r="H85" s="66">
        <v>112659635.83</v>
      </c>
      <c r="I85" s="64">
        <v>19016508.379999999</v>
      </c>
      <c r="J85" s="67">
        <v>93643127.450000003</v>
      </c>
    </row>
    <row r="86" spans="1:10" s="28" customFormat="1" ht="30" customHeight="1" x14ac:dyDescent="0.2">
      <c r="A86" s="27" t="s">
        <v>92</v>
      </c>
      <c r="B86" s="22" t="str">
        <f t="shared" si="1"/>
        <v>Consejo para Prevenir y Eliminar la Discriminación</v>
      </c>
      <c r="C86" s="64">
        <v>27040569</v>
      </c>
      <c r="D86" s="65">
        <v>0</v>
      </c>
      <c r="E86" s="64">
        <v>27040569</v>
      </c>
      <c r="F86" s="64">
        <v>4421797.419999999</v>
      </c>
      <c r="G86" s="66">
        <v>4421797.419999999</v>
      </c>
      <c r="H86" s="66">
        <v>22618771.580000002</v>
      </c>
      <c r="I86" s="64">
        <v>10128867.440000001</v>
      </c>
      <c r="J86" s="67">
        <v>12489904.140000001</v>
      </c>
    </row>
    <row r="87" spans="1:10" s="28" customFormat="1" ht="30" customHeight="1" x14ac:dyDescent="0.2">
      <c r="A87" s="27" t="s">
        <v>93</v>
      </c>
      <c r="B87" s="22" t="str">
        <f t="shared" si="1"/>
        <v>Sistema para el Desarrollo Integral de la Familia</v>
      </c>
      <c r="C87" s="64">
        <v>2238152340</v>
      </c>
      <c r="D87" s="65">
        <v>-4800000</v>
      </c>
      <c r="E87" s="64">
        <v>2233352340</v>
      </c>
      <c r="F87" s="64">
        <v>372420672.72000003</v>
      </c>
      <c r="G87" s="66">
        <v>372420672.72000003</v>
      </c>
      <c r="H87" s="66">
        <v>1860931667.28</v>
      </c>
      <c r="I87" s="64">
        <v>624165558.82000017</v>
      </c>
      <c r="J87" s="67">
        <v>1236766108.4599998</v>
      </c>
    </row>
    <row r="88" spans="1:10" s="28" customFormat="1" ht="30" customHeight="1" x14ac:dyDescent="0.2">
      <c r="A88" s="27" t="s">
        <v>94</v>
      </c>
      <c r="B88" s="22" t="str">
        <f t="shared" si="1"/>
        <v>Instituto de las Personas con Discapacidad</v>
      </c>
      <c r="C88" s="64">
        <v>17393542</v>
      </c>
      <c r="D88" s="65">
        <v>0</v>
      </c>
      <c r="E88" s="64">
        <v>17393542</v>
      </c>
      <c r="F88" s="64">
        <v>3330107.39</v>
      </c>
      <c r="G88" s="66">
        <v>3330107.39</v>
      </c>
      <c r="H88" s="66">
        <v>14063434.609999999</v>
      </c>
      <c r="I88" s="64">
        <v>3302067.05</v>
      </c>
      <c r="J88" s="67">
        <v>10761367.559999999</v>
      </c>
    </row>
    <row r="89" spans="1:10" s="28" customFormat="1" ht="30" customHeight="1" x14ac:dyDescent="0.2">
      <c r="A89" s="27" t="s">
        <v>95</v>
      </c>
      <c r="B89" s="22" t="str">
        <f t="shared" si="1"/>
        <v>Instituto de la Juventud</v>
      </c>
      <c r="C89" s="64">
        <v>157002779</v>
      </c>
      <c r="D89" s="65">
        <v>0</v>
      </c>
      <c r="E89" s="64">
        <v>157002779</v>
      </c>
      <c r="F89" s="64">
        <v>18869091.829999998</v>
      </c>
      <c r="G89" s="66">
        <v>18869091.829999998</v>
      </c>
      <c r="H89" s="66">
        <v>138133687.17000002</v>
      </c>
      <c r="I89" s="64">
        <v>114519160.25</v>
      </c>
      <c r="J89" s="67">
        <v>23614526.920000017</v>
      </c>
    </row>
    <row r="90" spans="1:10" s="28" customFormat="1" ht="30" customHeight="1" x14ac:dyDescent="0.2">
      <c r="A90" s="27" t="s">
        <v>96</v>
      </c>
      <c r="B90" s="22" t="str">
        <f t="shared" si="1"/>
        <v>Procuraduría Social</v>
      </c>
      <c r="C90" s="64">
        <v>387616768</v>
      </c>
      <c r="D90" s="65">
        <v>0</v>
      </c>
      <c r="E90" s="64">
        <v>387616768</v>
      </c>
      <c r="F90" s="64">
        <v>25043606.359999999</v>
      </c>
      <c r="G90" s="66">
        <v>25043606.359999999</v>
      </c>
      <c r="H90" s="66">
        <v>362573161.63999999</v>
      </c>
      <c r="I90" s="64">
        <v>27214858.27</v>
      </c>
      <c r="J90" s="67">
        <v>335358303.37</v>
      </c>
    </row>
    <row r="91" spans="1:10" s="28" customFormat="1" ht="30" customHeight="1" x14ac:dyDescent="0.2">
      <c r="A91" s="27" t="s">
        <v>97</v>
      </c>
      <c r="B91" s="22" t="str">
        <f t="shared" si="1"/>
        <v>Fideicomiso del Centro Histórico</v>
      </c>
      <c r="C91" s="64">
        <v>42248787</v>
      </c>
      <c r="D91" s="65">
        <v>9218747.3200000003</v>
      </c>
      <c r="E91" s="64">
        <v>51467534.32</v>
      </c>
      <c r="F91" s="64">
        <v>8439244.1600000001</v>
      </c>
      <c r="G91" s="66">
        <v>8439244.1600000001</v>
      </c>
      <c r="H91" s="66">
        <v>43028290.159999996</v>
      </c>
      <c r="I91" s="64">
        <v>21266501.539999999</v>
      </c>
      <c r="J91" s="67">
        <v>21761788.619999997</v>
      </c>
    </row>
    <row r="92" spans="1:10" s="28" customFormat="1" ht="30" customHeight="1" x14ac:dyDescent="0.2">
      <c r="A92" s="27" t="s">
        <v>98</v>
      </c>
      <c r="B92" s="22" t="str">
        <f t="shared" si="1"/>
        <v>Fideicomiso de Recuperación Crediticia</v>
      </c>
      <c r="C92" s="64">
        <v>19268201</v>
      </c>
      <c r="D92" s="65">
        <v>-18475057.190000001</v>
      </c>
      <c r="E92" s="64">
        <v>793143.81</v>
      </c>
      <c r="F92" s="64">
        <v>793143.81</v>
      </c>
      <c r="G92" s="66">
        <v>793143.81</v>
      </c>
      <c r="H92" s="66">
        <v>0</v>
      </c>
      <c r="I92" s="64">
        <v>0</v>
      </c>
      <c r="J92" s="67">
        <v>0</v>
      </c>
    </row>
    <row r="93" spans="1:10" s="28" customFormat="1" ht="30" customHeight="1" x14ac:dyDescent="0.2">
      <c r="A93" s="27" t="s">
        <v>99</v>
      </c>
      <c r="B93" s="22" t="str">
        <f t="shared" si="1"/>
        <v>Fideicomiso para la Reconstrucción Integral de la Ciudad de México</v>
      </c>
      <c r="C93" s="64">
        <v>0</v>
      </c>
      <c r="D93" s="65">
        <v>534000000</v>
      </c>
      <c r="E93" s="64">
        <v>534000000</v>
      </c>
      <c r="F93" s="64">
        <v>0</v>
      </c>
      <c r="G93" s="66">
        <v>0</v>
      </c>
      <c r="H93" s="66">
        <v>534000000</v>
      </c>
      <c r="I93" s="64">
        <v>0</v>
      </c>
      <c r="J93" s="67">
        <v>534000000</v>
      </c>
    </row>
    <row r="94" spans="1:10" s="28" customFormat="1" ht="30" customHeight="1" x14ac:dyDescent="0.2">
      <c r="A94" s="27" t="s">
        <v>100</v>
      </c>
      <c r="B94" s="22" t="str">
        <f t="shared" si="1"/>
        <v>Fondo Público de Atención al Ciclista y al Peatón</v>
      </c>
      <c r="C94" s="64">
        <v>0</v>
      </c>
      <c r="D94" s="65">
        <v>0</v>
      </c>
      <c r="E94" s="64">
        <v>0</v>
      </c>
      <c r="F94" s="64">
        <v>0</v>
      </c>
      <c r="G94" s="66">
        <v>0</v>
      </c>
      <c r="H94" s="66">
        <v>0</v>
      </c>
      <c r="I94" s="64">
        <v>0</v>
      </c>
      <c r="J94" s="67">
        <v>0</v>
      </c>
    </row>
    <row r="95" spans="1:10" s="28" customFormat="1" ht="30" customHeight="1" x14ac:dyDescent="0.2">
      <c r="A95" s="27" t="s">
        <v>101</v>
      </c>
      <c r="B95" s="22" t="str">
        <f t="shared" si="1"/>
        <v>Fideicomiso para el Fondo de Promoción para el Financiamiento del Transporte Público</v>
      </c>
      <c r="C95" s="64">
        <v>743073481</v>
      </c>
      <c r="D95" s="65">
        <v>0</v>
      </c>
      <c r="E95" s="64">
        <v>743073481</v>
      </c>
      <c r="F95" s="64">
        <v>0</v>
      </c>
      <c r="G95" s="66">
        <v>0</v>
      </c>
      <c r="H95" s="66">
        <v>743073481</v>
      </c>
      <c r="I95" s="64">
        <v>0</v>
      </c>
      <c r="J95" s="67">
        <v>743073481</v>
      </c>
    </row>
    <row r="96" spans="1:10" s="28" customFormat="1" ht="30" customHeight="1" x14ac:dyDescent="0.2">
      <c r="A96" s="27" t="s">
        <v>102</v>
      </c>
      <c r="B96" s="22" t="str">
        <f t="shared" si="1"/>
        <v>Metrobús</v>
      </c>
      <c r="C96" s="64">
        <v>2468927816</v>
      </c>
      <c r="D96" s="65">
        <v>0</v>
      </c>
      <c r="E96" s="64">
        <v>2468927816</v>
      </c>
      <c r="F96" s="64">
        <v>564962041.39999998</v>
      </c>
      <c r="G96" s="66">
        <v>564962041.39999998</v>
      </c>
      <c r="H96" s="66">
        <v>1903965774.5999999</v>
      </c>
      <c r="I96" s="64">
        <v>1796290203.21</v>
      </c>
      <c r="J96" s="67">
        <v>107675571.38999987</v>
      </c>
    </row>
    <row r="97" spans="1:10" s="28" customFormat="1" ht="30" customHeight="1" x14ac:dyDescent="0.2">
      <c r="A97" s="27" t="s">
        <v>103</v>
      </c>
      <c r="B97" s="22" t="str">
        <f t="shared" si="1"/>
        <v>Sistema de Transporte Colectivo Metro</v>
      </c>
      <c r="C97" s="64">
        <v>13775105759</v>
      </c>
      <c r="D97" s="65">
        <v>160000000.00000191</v>
      </c>
      <c r="E97" s="64">
        <v>13935105759.000002</v>
      </c>
      <c r="F97" s="64">
        <v>2451862527.5900006</v>
      </c>
      <c r="G97" s="66">
        <v>2451862527.5900006</v>
      </c>
      <c r="H97" s="66">
        <v>11483243231.410002</v>
      </c>
      <c r="I97" s="64">
        <v>8039861822.8400002</v>
      </c>
      <c r="J97" s="67">
        <v>3443381408.5700016</v>
      </c>
    </row>
    <row r="98" spans="1:10" s="28" customFormat="1" ht="30" customHeight="1" x14ac:dyDescent="0.2">
      <c r="A98" s="27" t="s">
        <v>104</v>
      </c>
      <c r="B98" s="22" t="str">
        <f t="shared" si="1"/>
        <v>Organismo Regulador de Transporte</v>
      </c>
      <c r="C98" s="64">
        <v>145855294</v>
      </c>
      <c r="D98" s="65">
        <v>0</v>
      </c>
      <c r="E98" s="64">
        <v>145855294</v>
      </c>
      <c r="F98" s="64">
        <v>11934777.119999997</v>
      </c>
      <c r="G98" s="66">
        <v>11934777.119999997</v>
      </c>
      <c r="H98" s="66">
        <v>133920516.88</v>
      </c>
      <c r="I98" s="64">
        <v>44685475.109999999</v>
      </c>
      <c r="J98" s="67">
        <v>89235041.769999996</v>
      </c>
    </row>
    <row r="99" spans="1:10" s="28" customFormat="1" ht="30" customHeight="1" x14ac:dyDescent="0.2">
      <c r="A99" s="27" t="s">
        <v>105</v>
      </c>
      <c r="B99" s="22" t="str">
        <f t="shared" si="1"/>
        <v>Red de Transporte de Pasajeros (RTP)</v>
      </c>
      <c r="C99" s="64">
        <v>2613896659</v>
      </c>
      <c r="D99" s="65">
        <v>0</v>
      </c>
      <c r="E99" s="64">
        <v>2613896659</v>
      </c>
      <c r="F99" s="64">
        <v>393436426.04000002</v>
      </c>
      <c r="G99" s="66">
        <v>393436426.04000002</v>
      </c>
      <c r="H99" s="66">
        <v>2220460232.96</v>
      </c>
      <c r="I99" s="64">
        <v>686421905.67000008</v>
      </c>
      <c r="J99" s="67">
        <v>1534038327.29</v>
      </c>
    </row>
    <row r="100" spans="1:10" s="28" customFormat="1" ht="30" customHeight="1" x14ac:dyDescent="0.2">
      <c r="A100" s="27" t="s">
        <v>106</v>
      </c>
      <c r="B100" s="22" t="str">
        <f t="shared" si="1"/>
        <v>Servicio de Transportes Eléctricos</v>
      </c>
      <c r="C100" s="64">
        <v>1979833947</v>
      </c>
      <c r="D100" s="65">
        <v>0</v>
      </c>
      <c r="E100" s="64">
        <v>1979833947</v>
      </c>
      <c r="F100" s="64">
        <v>273902718.19</v>
      </c>
      <c r="G100" s="66">
        <v>273902718.19</v>
      </c>
      <c r="H100" s="66">
        <v>1705931228.8099999</v>
      </c>
      <c r="I100" s="64">
        <v>256406035.48999998</v>
      </c>
      <c r="J100" s="67">
        <v>1449525193.3199999</v>
      </c>
    </row>
    <row r="101" spans="1:10" s="28" customFormat="1" ht="30" customHeight="1" x14ac:dyDescent="0.2">
      <c r="A101" s="27" t="s">
        <v>107</v>
      </c>
      <c r="B101" s="22" t="str">
        <f t="shared" si="1"/>
        <v>Escuela de Administración Pública</v>
      </c>
      <c r="C101" s="64">
        <v>36788932</v>
      </c>
      <c r="D101" s="65">
        <v>0</v>
      </c>
      <c r="E101" s="64">
        <v>36788932</v>
      </c>
      <c r="F101" s="64">
        <v>5424864.6299999999</v>
      </c>
      <c r="G101" s="66">
        <v>5424864.6299999999</v>
      </c>
      <c r="H101" s="66">
        <v>31364067.370000001</v>
      </c>
      <c r="I101" s="64">
        <v>4399018.57</v>
      </c>
      <c r="J101" s="67">
        <v>26965048.800000001</v>
      </c>
    </row>
    <row r="102" spans="1:10" s="28" customFormat="1" ht="30" customHeight="1" x14ac:dyDescent="0.2">
      <c r="A102" s="27" t="s">
        <v>108</v>
      </c>
      <c r="B102" s="22" t="str">
        <f t="shared" si="1"/>
        <v>Instituto de Verificación Administrativa</v>
      </c>
      <c r="C102" s="64">
        <v>296349633</v>
      </c>
      <c r="D102" s="65">
        <v>0</v>
      </c>
      <c r="E102" s="64">
        <v>296349633</v>
      </c>
      <c r="F102" s="64">
        <v>60817870.649999999</v>
      </c>
      <c r="G102" s="66">
        <v>60817870.649999999</v>
      </c>
      <c r="H102" s="66">
        <v>235531762.34999999</v>
      </c>
      <c r="I102" s="64">
        <v>35834681.899999999</v>
      </c>
      <c r="J102" s="67">
        <v>199697080.44999999</v>
      </c>
    </row>
    <row r="103" spans="1:10" s="28" customFormat="1" ht="30" customHeight="1" x14ac:dyDescent="0.2">
      <c r="A103" s="27" t="s">
        <v>109</v>
      </c>
      <c r="B103" s="22" t="str">
        <f t="shared" si="1"/>
        <v>Fideicomiso Público del Fondo de Apoyo a la Procuración de Justicia</v>
      </c>
      <c r="C103" s="64">
        <v>0</v>
      </c>
      <c r="D103" s="65">
        <v>0</v>
      </c>
      <c r="E103" s="64">
        <v>0</v>
      </c>
      <c r="F103" s="64">
        <v>0</v>
      </c>
      <c r="G103" s="66">
        <v>0</v>
      </c>
      <c r="H103" s="66">
        <v>0</v>
      </c>
      <c r="I103" s="64">
        <v>0</v>
      </c>
      <c r="J103" s="67">
        <v>0</v>
      </c>
    </row>
    <row r="104" spans="1:10" s="28" customFormat="1" ht="30" customHeight="1" x14ac:dyDescent="0.2">
      <c r="A104" s="27" t="s">
        <v>110</v>
      </c>
      <c r="B104" s="22" t="str">
        <f t="shared" si="1"/>
        <v>Instituto para la Atención y Prevención de las Adicciones</v>
      </c>
      <c r="C104" s="64">
        <v>49451243</v>
      </c>
      <c r="D104" s="65">
        <v>0</v>
      </c>
      <c r="E104" s="64">
        <v>49451242.999999993</v>
      </c>
      <c r="F104" s="64">
        <v>9734700.7599999998</v>
      </c>
      <c r="G104" s="66">
        <v>9734700.7599999998</v>
      </c>
      <c r="H104" s="66">
        <v>39716542.239999995</v>
      </c>
      <c r="I104" s="64">
        <v>13870511.6</v>
      </c>
      <c r="J104" s="67">
        <v>25846030.639999993</v>
      </c>
    </row>
    <row r="105" spans="1:10" s="28" customFormat="1" ht="30" customHeight="1" x14ac:dyDescent="0.2">
      <c r="A105" s="27" t="s">
        <v>111</v>
      </c>
      <c r="B105" s="22" t="str">
        <f t="shared" si="1"/>
        <v>Servicios de Salud Pública</v>
      </c>
      <c r="C105" s="64">
        <v>6654837737</v>
      </c>
      <c r="D105" s="65">
        <v>27320154.800000191</v>
      </c>
      <c r="E105" s="64">
        <v>6682157891.8000002</v>
      </c>
      <c r="F105" s="64">
        <v>1278897209.6499999</v>
      </c>
      <c r="G105" s="66">
        <v>1278897209.6499999</v>
      </c>
      <c r="H105" s="66">
        <v>5403260682.1500006</v>
      </c>
      <c r="I105" s="64">
        <v>23082321.199999999</v>
      </c>
      <c r="J105" s="67">
        <v>5380178360.9500008</v>
      </c>
    </row>
    <row r="106" spans="1:10" s="28" customFormat="1" ht="30" customHeight="1" x14ac:dyDescent="0.2">
      <c r="A106" s="27" t="s">
        <v>112</v>
      </c>
      <c r="B106" s="22" t="str">
        <f t="shared" si="1"/>
        <v>Fideicomiso Museo de Arte Popular Mexicano</v>
      </c>
      <c r="C106" s="64">
        <v>12669845</v>
      </c>
      <c r="D106" s="65">
        <v>0</v>
      </c>
      <c r="E106" s="64">
        <v>12669845</v>
      </c>
      <c r="F106" s="64">
        <v>2962019.5900000003</v>
      </c>
      <c r="G106" s="66">
        <v>2962019.5900000003</v>
      </c>
      <c r="H106" s="66">
        <v>9707825.4100000001</v>
      </c>
      <c r="I106" s="64">
        <v>5986995.7199999997</v>
      </c>
      <c r="J106" s="67">
        <v>3720829.6900000004</v>
      </c>
    </row>
    <row r="107" spans="1:10" s="28" customFormat="1" ht="30" customHeight="1" x14ac:dyDescent="0.2">
      <c r="A107" s="27" t="s">
        <v>113</v>
      </c>
      <c r="B107" s="22" t="str">
        <f t="shared" si="1"/>
        <v>Fideicomiso Museo del Estanquillo</v>
      </c>
      <c r="C107" s="64">
        <v>7453765</v>
      </c>
      <c r="D107" s="65">
        <v>0</v>
      </c>
      <c r="E107" s="64">
        <v>7453765</v>
      </c>
      <c r="F107" s="64">
        <v>1258151.04</v>
      </c>
      <c r="G107" s="66">
        <v>1258151.04</v>
      </c>
      <c r="H107" s="66">
        <v>6195613.96</v>
      </c>
      <c r="I107" s="64">
        <v>2209286.59</v>
      </c>
      <c r="J107" s="67">
        <v>3986327.37</v>
      </c>
    </row>
    <row r="108" spans="1:10" s="28" customFormat="1" ht="30" customHeight="1" x14ac:dyDescent="0.2">
      <c r="A108" s="27" t="s">
        <v>114</v>
      </c>
      <c r="B108" s="22" t="str">
        <f t="shared" si="1"/>
        <v>Fideicomiso de Promocion y Desarrollo del Cine Mexicano</v>
      </c>
      <c r="C108" s="64">
        <v>12810000</v>
      </c>
      <c r="D108" s="65">
        <v>0</v>
      </c>
      <c r="E108" s="64">
        <v>12810000</v>
      </c>
      <c r="F108" s="64">
        <v>520477.57</v>
      </c>
      <c r="G108" s="66">
        <v>520477.57</v>
      </c>
      <c r="H108" s="66">
        <v>12289522.43</v>
      </c>
      <c r="I108" s="64">
        <v>0</v>
      </c>
      <c r="J108" s="67">
        <v>12289522.43</v>
      </c>
    </row>
    <row r="109" spans="1:10" s="28" customFormat="1" ht="30" customHeight="1" x14ac:dyDescent="0.2">
      <c r="A109" s="27" t="s">
        <v>115</v>
      </c>
      <c r="B109" s="22" t="str">
        <f t="shared" si="1"/>
        <v>Instituto de Capacitación para el Trabajo</v>
      </c>
      <c r="C109" s="64">
        <v>32911868</v>
      </c>
      <c r="D109" s="65">
        <v>9783783</v>
      </c>
      <c r="E109" s="64">
        <v>42695651</v>
      </c>
      <c r="F109" s="64">
        <v>6511675.3999999994</v>
      </c>
      <c r="G109" s="66">
        <v>6511675.3999999994</v>
      </c>
      <c r="H109" s="66">
        <v>36183975.600000001</v>
      </c>
      <c r="I109" s="64">
        <v>983089.08000000007</v>
      </c>
      <c r="J109" s="67">
        <v>35200886.520000003</v>
      </c>
    </row>
    <row r="110" spans="1:10" s="28" customFormat="1" ht="30" customHeight="1" x14ac:dyDescent="0.2">
      <c r="A110" s="27" t="s">
        <v>116</v>
      </c>
      <c r="B110" s="22" t="str">
        <f t="shared" si="1"/>
        <v>Heroico Cuerpo de Bomberos</v>
      </c>
      <c r="C110" s="64">
        <v>1230881878</v>
      </c>
      <c r="D110" s="65">
        <v>0</v>
      </c>
      <c r="E110" s="64">
        <v>1230881878</v>
      </c>
      <c r="F110" s="64">
        <v>244899578.57000002</v>
      </c>
      <c r="G110" s="66">
        <v>244899578.57000002</v>
      </c>
      <c r="H110" s="66">
        <v>985982299.42999995</v>
      </c>
      <c r="I110" s="64">
        <v>29594921.759999998</v>
      </c>
      <c r="J110" s="67">
        <v>956387377.66999996</v>
      </c>
    </row>
    <row r="111" spans="1:10" s="28" customFormat="1" ht="30" customHeight="1" x14ac:dyDescent="0.2">
      <c r="A111" s="27" t="s">
        <v>117</v>
      </c>
      <c r="B111" s="22" t="str">
        <f t="shared" si="1"/>
        <v>Instituto del Deporte</v>
      </c>
      <c r="C111" s="64">
        <v>276629483</v>
      </c>
      <c r="D111" s="65">
        <v>0</v>
      </c>
      <c r="E111" s="64">
        <v>276629483</v>
      </c>
      <c r="F111" s="64">
        <v>46786420.829999998</v>
      </c>
      <c r="G111" s="66">
        <v>46786420.829999998</v>
      </c>
      <c r="H111" s="66">
        <v>229843062.17000002</v>
      </c>
      <c r="I111" s="64">
        <v>154704966.00999999</v>
      </c>
      <c r="J111" s="67">
        <v>75138096.160000026</v>
      </c>
    </row>
    <row r="112" spans="1:10" s="28" customFormat="1" ht="30" customHeight="1" x14ac:dyDescent="0.2">
      <c r="A112" s="27" t="s">
        <v>118</v>
      </c>
      <c r="B112" s="22" t="str">
        <f t="shared" si="1"/>
        <v>Instituto de Educación Media Superior</v>
      </c>
      <c r="C112" s="64">
        <v>1027275429</v>
      </c>
      <c r="D112" s="65">
        <v>0</v>
      </c>
      <c r="E112" s="64">
        <v>1027275429</v>
      </c>
      <c r="F112" s="64">
        <v>219269139.10000002</v>
      </c>
      <c r="G112" s="66">
        <v>219269139.10000002</v>
      </c>
      <c r="H112" s="66">
        <v>808006289.89999998</v>
      </c>
      <c r="I112" s="64">
        <v>63532436.130000003</v>
      </c>
      <c r="J112" s="67">
        <v>744473853.76999998</v>
      </c>
    </row>
    <row r="113" spans="1:12" s="28" customFormat="1" ht="30" customHeight="1" x14ac:dyDescent="0.2">
      <c r="A113" s="27" t="s">
        <v>119</v>
      </c>
      <c r="B113" s="22" t="str">
        <f t="shared" si="1"/>
        <v>Fideicomiso Educación Garantizada</v>
      </c>
      <c r="C113" s="64">
        <v>7354580639</v>
      </c>
      <c r="D113" s="65">
        <v>0</v>
      </c>
      <c r="E113" s="64">
        <v>7354580639</v>
      </c>
      <c r="F113" s="64">
        <v>2314660788.5599995</v>
      </c>
      <c r="G113" s="66">
        <v>2314660788.5599995</v>
      </c>
      <c r="H113" s="66">
        <v>5039919850.4400005</v>
      </c>
      <c r="I113" s="64">
        <v>3878501170.3900003</v>
      </c>
      <c r="J113" s="67">
        <v>1161418680.0500002</v>
      </c>
    </row>
    <row r="114" spans="1:12" s="28" customFormat="1" ht="30" customHeight="1" x14ac:dyDescent="0.2">
      <c r="A114" s="27" t="s">
        <v>120</v>
      </c>
      <c r="B114" s="22" t="str">
        <f t="shared" si="1"/>
        <v>Instituto de Planeación Democrática y Prospectiva de la Ciudad de México</v>
      </c>
      <c r="C114" s="64">
        <v>50484861</v>
      </c>
      <c r="D114" s="65">
        <v>0</v>
      </c>
      <c r="E114" s="64">
        <v>50484861</v>
      </c>
      <c r="F114" s="64">
        <v>7107633.29</v>
      </c>
      <c r="G114" s="66">
        <v>7107633.29</v>
      </c>
      <c r="H114" s="66">
        <v>43377227.710000001</v>
      </c>
      <c r="I114" s="64">
        <v>189709.88</v>
      </c>
      <c r="J114" s="67">
        <v>43187517.829999998</v>
      </c>
    </row>
    <row r="115" spans="1:12" s="28" customFormat="1" ht="30" customHeight="1" x14ac:dyDescent="0.2">
      <c r="A115" s="27" t="s">
        <v>121</v>
      </c>
      <c r="B115" s="22" t="str">
        <f t="shared" si="1"/>
        <v>Caja de Previsión para Trabajadores a Lista de Raya</v>
      </c>
      <c r="C115" s="64">
        <v>0</v>
      </c>
      <c r="D115" s="65">
        <v>0</v>
      </c>
      <c r="E115" s="64">
        <v>0</v>
      </c>
      <c r="F115" s="64">
        <v>0</v>
      </c>
      <c r="G115" s="66">
        <v>0</v>
      </c>
      <c r="H115" s="66">
        <v>0</v>
      </c>
      <c r="I115" s="64">
        <v>0</v>
      </c>
      <c r="J115" s="67">
        <v>0</v>
      </c>
    </row>
    <row r="116" spans="1:12" s="28" customFormat="1" ht="30" customHeight="1" x14ac:dyDescent="0.2">
      <c r="A116" s="27" t="s">
        <v>122</v>
      </c>
      <c r="B116" s="22" t="str">
        <f t="shared" si="1"/>
        <v>Caja de Previsión de la Policía Auxiliar</v>
      </c>
      <c r="C116" s="64">
        <v>0</v>
      </c>
      <c r="D116" s="65">
        <v>0</v>
      </c>
      <c r="E116" s="64">
        <v>0</v>
      </c>
      <c r="F116" s="64">
        <v>0</v>
      </c>
      <c r="G116" s="66">
        <v>0</v>
      </c>
      <c r="H116" s="66">
        <v>0</v>
      </c>
      <c r="I116" s="64">
        <v>0</v>
      </c>
      <c r="J116" s="67">
        <v>0</v>
      </c>
    </row>
    <row r="117" spans="1:12" s="28" customFormat="1" ht="30" customHeight="1" x14ac:dyDescent="0.2">
      <c r="A117" s="27" t="s">
        <v>123</v>
      </c>
      <c r="B117" s="22" t="str">
        <f t="shared" si="1"/>
        <v>Caja de Previsión de la Policía Preventiva</v>
      </c>
      <c r="C117" s="64">
        <v>27341281</v>
      </c>
      <c r="D117" s="65">
        <v>0</v>
      </c>
      <c r="E117" s="64">
        <v>27341281</v>
      </c>
      <c r="F117" s="64">
        <v>27341281</v>
      </c>
      <c r="G117" s="66">
        <v>27341281</v>
      </c>
      <c r="H117" s="66">
        <v>0</v>
      </c>
      <c r="I117" s="64">
        <v>0</v>
      </c>
      <c r="J117" s="67">
        <v>0</v>
      </c>
    </row>
    <row r="118" spans="1:12" s="28" customFormat="1" ht="30" customHeight="1" x14ac:dyDescent="0.2">
      <c r="A118" s="27" t="s">
        <v>124</v>
      </c>
      <c r="B118" s="22" t="str">
        <f t="shared" si="1"/>
        <v>Corporación Mexicana de Impresión, S.A. de C.V.</v>
      </c>
      <c r="C118" s="64">
        <v>17075454</v>
      </c>
      <c r="D118" s="65">
        <v>0</v>
      </c>
      <c r="E118" s="64">
        <v>17075454</v>
      </c>
      <c r="F118" s="64">
        <v>0</v>
      </c>
      <c r="G118" s="66">
        <v>0</v>
      </c>
      <c r="H118" s="66">
        <v>17075454</v>
      </c>
      <c r="I118" s="64">
        <v>0</v>
      </c>
      <c r="J118" s="67">
        <v>17075454</v>
      </c>
    </row>
    <row r="119" spans="1:12" s="28" customFormat="1" ht="30" customHeight="1" x14ac:dyDescent="0.2">
      <c r="A119" s="27" t="s">
        <v>125</v>
      </c>
      <c r="B119" s="22" t="str">
        <f t="shared" si="1"/>
        <v>Servicios Metropolitanos, S.A. de C.V.</v>
      </c>
      <c r="C119" s="64">
        <v>64766984</v>
      </c>
      <c r="D119" s="65">
        <v>0</v>
      </c>
      <c r="E119" s="64">
        <v>64766984</v>
      </c>
      <c r="F119" s="64">
        <v>0</v>
      </c>
      <c r="G119" s="66">
        <v>0</v>
      </c>
      <c r="H119" s="66">
        <v>64766984</v>
      </c>
      <c r="I119" s="64">
        <v>0</v>
      </c>
      <c r="J119" s="67">
        <v>64766984</v>
      </c>
    </row>
    <row r="120" spans="1:12" s="28" customFormat="1" ht="30" customHeight="1" x14ac:dyDescent="0.25">
      <c r="B120" s="22" t="str">
        <f t="shared" si="1"/>
        <v/>
      </c>
      <c r="C120" s="64">
        <v>0</v>
      </c>
      <c r="D120" s="65">
        <v>0</v>
      </c>
      <c r="E120" s="64">
        <v>0</v>
      </c>
      <c r="F120" s="64">
        <v>0</v>
      </c>
      <c r="G120" s="66">
        <v>0</v>
      </c>
      <c r="H120" s="66">
        <v>0</v>
      </c>
      <c r="I120" s="64">
        <v>0</v>
      </c>
      <c r="J120" s="67">
        <v>0</v>
      </c>
    </row>
    <row r="121" spans="1:12" s="28" customFormat="1" ht="30" customHeight="1" x14ac:dyDescent="0.25">
      <c r="B121" s="22" t="str">
        <f t="shared" si="1"/>
        <v/>
      </c>
      <c r="C121" s="64">
        <v>0</v>
      </c>
      <c r="D121" s="65">
        <v>0</v>
      </c>
      <c r="E121" s="64">
        <v>0</v>
      </c>
      <c r="F121" s="64">
        <v>0</v>
      </c>
      <c r="G121" s="66">
        <v>0</v>
      </c>
      <c r="H121" s="66">
        <v>0</v>
      </c>
      <c r="I121" s="64">
        <v>0</v>
      </c>
      <c r="J121" s="67">
        <v>0</v>
      </c>
    </row>
    <row r="122" spans="1:12" s="29" customFormat="1" ht="8.1" customHeight="1" x14ac:dyDescent="0.25">
      <c r="B122" s="30"/>
      <c r="C122" s="68"/>
      <c r="D122" s="68"/>
      <c r="E122" s="69"/>
      <c r="F122" s="68"/>
      <c r="G122" s="66"/>
      <c r="H122" s="66"/>
      <c r="I122" s="66"/>
      <c r="J122" s="68"/>
    </row>
    <row r="123" spans="1:12" s="29" customFormat="1" ht="19.7" customHeight="1" x14ac:dyDescent="0.25">
      <c r="B123" s="20" t="s">
        <v>126</v>
      </c>
      <c r="C123" s="69">
        <v>220145222061</v>
      </c>
      <c r="D123" s="70">
        <v>9431878090.8099976</v>
      </c>
      <c r="E123" s="69">
        <v>229577100151.81</v>
      </c>
      <c r="F123" s="69">
        <v>45007776475.920029</v>
      </c>
      <c r="G123" s="69">
        <v>45007776475.920029</v>
      </c>
      <c r="H123" s="69">
        <v>184569323675.88998</v>
      </c>
      <c r="I123" s="69">
        <v>39520338268.12999</v>
      </c>
      <c r="J123" s="69">
        <v>145048985407.76001</v>
      </c>
      <c r="L123" s="34"/>
    </row>
    <row r="124" spans="1:12" ht="16.5" thickBot="1" x14ac:dyDescent="0.3">
      <c r="B124" s="35"/>
      <c r="C124" s="36"/>
      <c r="D124" s="36"/>
      <c r="E124" s="37"/>
      <c r="F124" s="38"/>
      <c r="G124" s="37"/>
      <c r="H124" s="37"/>
      <c r="I124" s="37"/>
      <c r="J124" s="38"/>
    </row>
    <row r="125" spans="1:12" ht="16.5" thickTop="1" x14ac:dyDescent="0.25">
      <c r="B125" s="39" t="s">
        <v>127</v>
      </c>
      <c r="C125" s="40"/>
      <c r="D125" s="40"/>
      <c r="E125" s="41"/>
      <c r="F125" s="41"/>
      <c r="G125" s="41"/>
      <c r="H125" s="41"/>
      <c r="I125" s="41"/>
      <c r="J125" s="41"/>
    </row>
    <row r="126" spans="1:12" x14ac:dyDescent="0.25">
      <c r="B126" s="42" t="s">
        <v>128</v>
      </c>
      <c r="C126" s="42"/>
      <c r="D126" s="42"/>
      <c r="E126" s="42"/>
      <c r="F126" s="42"/>
      <c r="G126" s="42"/>
      <c r="H126" s="42"/>
      <c r="I126" s="42"/>
      <c r="J126" s="42"/>
    </row>
    <row r="127" spans="1:12" x14ac:dyDescent="0.25">
      <c r="B127" s="39" t="s">
        <v>129</v>
      </c>
      <c r="C127" s="41"/>
      <c r="D127" s="41"/>
      <c r="E127" s="41"/>
      <c r="F127" s="41"/>
      <c r="G127" s="41"/>
      <c r="H127" s="41"/>
      <c r="I127" s="41"/>
      <c r="J127" s="41"/>
    </row>
    <row r="128" spans="1:12" x14ac:dyDescent="0.25">
      <c r="B128" s="43" t="s">
        <v>130</v>
      </c>
      <c r="C128" s="41"/>
      <c r="D128" s="41"/>
      <c r="E128" s="41"/>
      <c r="F128" s="41"/>
      <c r="G128" s="41"/>
      <c r="H128" s="41"/>
      <c r="I128" s="41"/>
      <c r="J128" s="41"/>
    </row>
    <row r="129" spans="2:10" ht="14.45" customHeight="1" x14ac:dyDescent="0.25">
      <c r="B129" s="44" t="s">
        <v>131</v>
      </c>
      <c r="C129" s="44"/>
      <c r="D129" s="44"/>
      <c r="E129" s="44"/>
      <c r="F129" s="44"/>
      <c r="G129" s="44"/>
      <c r="H129" s="44"/>
      <c r="I129" s="44"/>
      <c r="J129" s="44"/>
    </row>
    <row r="130" spans="2:10" ht="14.45" customHeight="1" x14ac:dyDescent="0.25">
      <c r="B130" s="40" t="s">
        <v>132</v>
      </c>
      <c r="C130" s="40"/>
      <c r="D130" s="40"/>
      <c r="E130" s="41"/>
      <c r="F130" s="41"/>
      <c r="G130" s="41"/>
      <c r="H130" s="41"/>
      <c r="I130" s="41"/>
      <c r="J130" s="41"/>
    </row>
  </sheetData>
  <mergeCells count="16">
    <mergeCell ref="B125:J125"/>
    <mergeCell ref="B126:J126"/>
    <mergeCell ref="B127:J127"/>
    <mergeCell ref="B128:J128"/>
    <mergeCell ref="B129:J129"/>
    <mergeCell ref="B130:J130"/>
    <mergeCell ref="B1:J1"/>
    <mergeCell ref="B2:J2"/>
    <mergeCell ref="B3:J3"/>
    <mergeCell ref="B4:J4"/>
    <mergeCell ref="B5:J5"/>
    <mergeCell ref="B6:B7"/>
    <mergeCell ref="C6:G6"/>
    <mergeCell ref="H6:H7"/>
    <mergeCell ref="I6:I7"/>
    <mergeCell ref="J6:J7"/>
  </mergeCells>
  <printOptions horizontalCentered="1"/>
  <pageMargins left="0.23622047244094491" right="0.23622047244094491" top="0.98425196850393704" bottom="0.59055118110236227" header="0.31496062992125984" footer="0.31496062992125984"/>
  <pageSetup scale="47" fitToHeight="0"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30"/>
  <sheetViews>
    <sheetView showGridLines="0" view="pageBreakPreview" topLeftCell="B1" zoomScale="85" zoomScaleNormal="85" zoomScaleSheetLayoutView="85" workbookViewId="0">
      <selection sqref="A1:A1048576"/>
    </sheetView>
  </sheetViews>
  <sheetFormatPr baseColWidth="10" defaultColWidth="11.5703125" defaultRowHeight="15.75" x14ac:dyDescent="0.25"/>
  <cols>
    <col min="1" max="1" width="4.85546875" style="1" hidden="1" customWidth="1"/>
    <col min="2" max="2" width="32.85546875" style="1" bestFit="1" customWidth="1"/>
    <col min="3" max="10" width="19.85546875" style="1" customWidth="1"/>
    <col min="11" max="11" width="1.85546875" style="1" customWidth="1"/>
    <col min="12" max="16384" width="11.5703125" style="1"/>
  </cols>
  <sheetData>
    <row r="1" spans="1:11" ht="6.6" customHeight="1" x14ac:dyDescent="0.25"/>
    <row r="2" spans="1:11" ht="15" customHeight="1" x14ac:dyDescent="0.25">
      <c r="B2" s="2" t="s">
        <v>0</v>
      </c>
      <c r="C2" s="3"/>
      <c r="D2" s="3"/>
      <c r="E2" s="3"/>
      <c r="F2" s="3"/>
      <c r="G2" s="3"/>
      <c r="H2" s="3"/>
      <c r="I2" s="3"/>
      <c r="J2" s="4"/>
    </row>
    <row r="3" spans="1:11" ht="15" customHeight="1" x14ac:dyDescent="0.25">
      <c r="B3" s="5" t="s">
        <v>1</v>
      </c>
      <c r="C3" s="6"/>
      <c r="D3" s="6"/>
      <c r="E3" s="6"/>
      <c r="F3" s="6"/>
      <c r="G3" s="6"/>
      <c r="H3" s="6"/>
      <c r="I3" s="6"/>
      <c r="J3" s="7"/>
    </row>
    <row r="4" spans="1:11" ht="15" customHeight="1" x14ac:dyDescent="0.25">
      <c r="B4" s="5" t="s">
        <v>2</v>
      </c>
      <c r="C4" s="6"/>
      <c r="D4" s="6"/>
      <c r="E4" s="6"/>
      <c r="F4" s="6"/>
      <c r="G4" s="6"/>
      <c r="H4" s="6"/>
      <c r="I4" s="6"/>
      <c r="J4" s="7"/>
    </row>
    <row r="5" spans="1:11" ht="15" customHeight="1" x14ac:dyDescent="0.25">
      <c r="B5" s="5" t="s">
        <v>3</v>
      </c>
      <c r="C5" s="6"/>
      <c r="D5" s="6"/>
      <c r="E5" s="6"/>
      <c r="F5" s="6"/>
      <c r="G5" s="6"/>
      <c r="H5" s="6"/>
      <c r="I5" s="6"/>
      <c r="J5" s="7"/>
    </row>
    <row r="6" spans="1:11" ht="15" customHeight="1" x14ac:dyDescent="0.25">
      <c r="B6" s="8" t="s">
        <v>4</v>
      </c>
      <c r="C6" s="9"/>
      <c r="D6" s="9"/>
      <c r="E6" s="9"/>
      <c r="F6" s="9"/>
      <c r="G6" s="9"/>
      <c r="H6" s="9"/>
      <c r="I6" s="9"/>
      <c r="J6" s="10"/>
    </row>
    <row r="7" spans="1:11" ht="15" customHeight="1" x14ac:dyDescent="0.25">
      <c r="B7" s="46" t="s">
        <v>5</v>
      </c>
      <c r="C7" s="15" t="s">
        <v>133</v>
      </c>
      <c r="D7" s="15"/>
      <c r="E7" s="15"/>
      <c r="F7" s="15"/>
      <c r="G7" s="15"/>
      <c r="H7" s="47" t="s">
        <v>7</v>
      </c>
      <c r="I7" s="47" t="s">
        <v>8</v>
      </c>
      <c r="J7" s="47" t="s">
        <v>9</v>
      </c>
    </row>
    <row r="8" spans="1:11" ht="30" customHeight="1" x14ac:dyDescent="0.25">
      <c r="B8" s="46"/>
      <c r="C8" s="17" t="s">
        <v>10</v>
      </c>
      <c r="D8" s="17" t="s">
        <v>11</v>
      </c>
      <c r="E8" s="17" t="s">
        <v>12</v>
      </c>
      <c r="F8" s="17" t="s">
        <v>13</v>
      </c>
      <c r="G8" s="17" t="s">
        <v>14</v>
      </c>
      <c r="H8" s="48"/>
      <c r="I8" s="48"/>
      <c r="J8" s="48"/>
    </row>
    <row r="9" spans="1:11" ht="15" customHeight="1" x14ac:dyDescent="0.25">
      <c r="B9" s="46"/>
      <c r="C9" s="49">
        <v>1</v>
      </c>
      <c r="D9" s="49">
        <v>2</v>
      </c>
      <c r="E9" s="17" t="s">
        <v>134</v>
      </c>
      <c r="F9" s="50">
        <v>4</v>
      </c>
      <c r="G9" s="50">
        <v>5</v>
      </c>
      <c r="H9" s="51"/>
      <c r="I9" s="51"/>
      <c r="J9" s="51"/>
    </row>
    <row r="10" spans="1:11" s="19" customFormat="1" ht="8.1" customHeight="1" x14ac:dyDescent="0.25"/>
    <row r="11" spans="1:11" s="19" customFormat="1" ht="24.95" customHeight="1" x14ac:dyDescent="0.2">
      <c r="A11" s="27" t="s">
        <v>135</v>
      </c>
      <c r="B11" s="52" t="s">
        <v>136</v>
      </c>
      <c r="C11" s="23">
        <v>153223282263</v>
      </c>
      <c r="D11" s="25">
        <v>1695529200.8799438</v>
      </c>
      <c r="E11" s="23">
        <v>154918811463.87994</v>
      </c>
      <c r="F11" s="23">
        <v>29245896899.170002</v>
      </c>
      <c r="G11" s="24">
        <v>29245896899.170002</v>
      </c>
      <c r="H11" s="24">
        <v>125672914564.70995</v>
      </c>
      <c r="I11" s="23">
        <v>21919404967.789963</v>
      </c>
      <c r="J11" s="25">
        <v>103753509596.91998</v>
      </c>
    </row>
    <row r="12" spans="1:11" s="53" customFormat="1" ht="24.95" customHeight="1" x14ac:dyDescent="0.2">
      <c r="A12" s="27" t="s">
        <v>137</v>
      </c>
      <c r="B12" s="52" t="s">
        <v>138</v>
      </c>
      <c r="C12" s="23">
        <v>2000000000</v>
      </c>
      <c r="D12" s="25">
        <v>0</v>
      </c>
      <c r="E12" s="23">
        <v>2000000000</v>
      </c>
      <c r="F12" s="23">
        <v>535326406</v>
      </c>
      <c r="G12" s="24">
        <v>535326406</v>
      </c>
      <c r="H12" s="24">
        <v>1464673594</v>
      </c>
      <c r="I12" s="23">
        <v>0</v>
      </c>
      <c r="J12" s="25">
        <v>1464673594</v>
      </c>
    </row>
    <row r="13" spans="1:11" s="53" customFormat="1" ht="24.95" customHeight="1" x14ac:dyDescent="0.2">
      <c r="A13" s="27" t="s">
        <v>139</v>
      </c>
      <c r="B13" s="52" t="s">
        <v>140</v>
      </c>
      <c r="C13" s="23">
        <v>6427000000</v>
      </c>
      <c r="D13" s="25">
        <v>0</v>
      </c>
      <c r="E13" s="23">
        <v>6427000000</v>
      </c>
      <c r="F13" s="23">
        <v>1851309616</v>
      </c>
      <c r="G13" s="24">
        <v>1851309616</v>
      </c>
      <c r="H13" s="24">
        <v>4575690384</v>
      </c>
      <c r="I13" s="23">
        <v>0</v>
      </c>
      <c r="J13" s="25">
        <v>4575690384</v>
      </c>
    </row>
    <row r="14" spans="1:11" s="53" customFormat="1" ht="24.95" customHeight="1" x14ac:dyDescent="0.2">
      <c r="A14" s="27" t="s">
        <v>141</v>
      </c>
      <c r="B14" s="52" t="s">
        <v>142</v>
      </c>
      <c r="C14" s="23">
        <v>11687808772</v>
      </c>
      <c r="D14" s="25">
        <v>77752834</v>
      </c>
      <c r="E14" s="23">
        <v>11765561606</v>
      </c>
      <c r="F14" s="23">
        <v>2931640810.3000002</v>
      </c>
      <c r="G14" s="24">
        <v>2931640810.3000002</v>
      </c>
      <c r="H14" s="24">
        <v>8833920795.7000008</v>
      </c>
      <c r="I14" s="23">
        <v>0</v>
      </c>
      <c r="J14" s="25">
        <v>8833920795.7000008</v>
      </c>
    </row>
    <row r="15" spans="1:11" s="53" customFormat="1" ht="8.1" customHeight="1" x14ac:dyDescent="0.25">
      <c r="B15" s="54"/>
      <c r="C15" s="24"/>
      <c r="D15" s="24"/>
      <c r="E15" s="24"/>
      <c r="F15" s="24"/>
      <c r="G15" s="24"/>
      <c r="H15" s="24"/>
      <c r="I15" s="24"/>
      <c r="J15" s="24"/>
    </row>
    <row r="16" spans="1:11" s="29" customFormat="1" ht="6.75" customHeight="1" x14ac:dyDescent="0.25">
      <c r="B16" s="55"/>
      <c r="C16" s="24"/>
      <c r="D16" s="25"/>
      <c r="E16" s="24"/>
      <c r="F16" s="24"/>
      <c r="G16" s="24"/>
      <c r="H16" s="24"/>
      <c r="I16" s="24"/>
      <c r="J16" s="25"/>
      <c r="K16" s="56"/>
    </row>
    <row r="17" spans="2:13" s="29" customFormat="1" ht="19.7" customHeight="1" x14ac:dyDescent="0.25">
      <c r="B17" s="19" t="s">
        <v>126</v>
      </c>
      <c r="C17" s="32">
        <v>173338091035</v>
      </c>
      <c r="D17" s="33">
        <v>1773282034.8799438</v>
      </c>
      <c r="E17" s="32">
        <v>175111373069.87994</v>
      </c>
      <c r="F17" s="32">
        <v>34564173731.470001</v>
      </c>
      <c r="G17" s="32">
        <v>34564173731.470001</v>
      </c>
      <c r="H17" s="32">
        <v>140547199338.40994</v>
      </c>
      <c r="I17" s="32">
        <v>21919404967.789963</v>
      </c>
      <c r="J17" s="32">
        <v>118627794370.61998</v>
      </c>
      <c r="K17" s="56"/>
    </row>
    <row r="18" spans="2:13" ht="16.5" thickBot="1" x14ac:dyDescent="0.3">
      <c r="B18" s="36"/>
      <c r="C18" s="36"/>
      <c r="D18" s="36"/>
      <c r="E18" s="37"/>
      <c r="F18" s="37"/>
      <c r="G18" s="37"/>
      <c r="H18" s="37"/>
      <c r="I18" s="37"/>
      <c r="J18" s="37"/>
    </row>
    <row r="19" spans="2:13" ht="16.5" thickTop="1" x14ac:dyDescent="0.25">
      <c r="B19" s="39" t="s">
        <v>127</v>
      </c>
      <c r="C19" s="40"/>
      <c r="D19" s="40"/>
      <c r="E19" s="41"/>
      <c r="F19" s="41"/>
      <c r="G19" s="41"/>
      <c r="H19" s="41"/>
      <c r="I19" s="41"/>
      <c r="J19" s="41"/>
      <c r="K19" s="57"/>
      <c r="L19" s="58"/>
      <c r="M19" s="58"/>
    </row>
    <row r="20" spans="2:13" x14ac:dyDescent="0.25">
      <c r="B20" s="39" t="s">
        <v>129</v>
      </c>
      <c r="C20" s="41"/>
      <c r="D20" s="41"/>
      <c r="E20" s="41"/>
      <c r="F20" s="41"/>
      <c r="G20" s="41"/>
      <c r="H20" s="41"/>
      <c r="I20" s="41"/>
      <c r="J20" s="41"/>
      <c r="K20" s="41"/>
      <c r="L20" s="41"/>
      <c r="M20" s="41"/>
    </row>
    <row r="21" spans="2:13" x14ac:dyDescent="0.25">
      <c r="B21" s="43" t="s">
        <v>130</v>
      </c>
      <c r="C21" s="41"/>
      <c r="D21" s="41"/>
      <c r="E21" s="41"/>
      <c r="F21" s="41"/>
      <c r="G21" s="41"/>
      <c r="H21" s="41"/>
      <c r="I21" s="41"/>
      <c r="J21" s="41"/>
      <c r="K21" s="41"/>
      <c r="L21" s="58"/>
      <c r="M21" s="58"/>
    </row>
    <row r="22" spans="2:13" ht="14.45" customHeight="1" x14ac:dyDescent="0.25">
      <c r="B22" s="44" t="s">
        <v>131</v>
      </c>
      <c r="C22" s="44"/>
      <c r="D22" s="44"/>
      <c r="E22" s="44"/>
      <c r="F22" s="44"/>
      <c r="G22" s="44"/>
      <c r="H22" s="44"/>
      <c r="I22" s="44"/>
      <c r="J22" s="44"/>
      <c r="K22" s="57"/>
      <c r="L22" s="58"/>
      <c r="M22" s="58"/>
    </row>
    <row r="23" spans="2:13" ht="14.45" customHeight="1" x14ac:dyDescent="0.25">
      <c r="B23" s="40" t="s">
        <v>132</v>
      </c>
      <c r="C23" s="40"/>
      <c r="D23" s="40"/>
      <c r="E23" s="41"/>
      <c r="F23" s="41"/>
      <c r="G23" s="41"/>
      <c r="H23" s="41"/>
      <c r="I23" s="41"/>
      <c r="J23" s="41"/>
      <c r="K23" s="57"/>
      <c r="L23" s="58"/>
      <c r="M23" s="58"/>
    </row>
    <row r="24" spans="2:13" x14ac:dyDescent="0.25">
      <c r="C24" s="59"/>
      <c r="D24" s="59"/>
      <c r="E24" s="59"/>
      <c r="F24" s="59"/>
      <c r="G24" s="59"/>
      <c r="H24" s="59"/>
      <c r="I24" s="59"/>
    </row>
    <row r="27" spans="2:13" x14ac:dyDescent="0.25">
      <c r="C27" s="60"/>
    </row>
    <row r="30" spans="2:13" x14ac:dyDescent="0.25">
      <c r="D30" s="61">
        <f>C19+'Administrativa-2'!C17-'Administrativa-1'!C123</f>
        <v>-46807131026</v>
      </c>
    </row>
  </sheetData>
  <mergeCells count="15">
    <mergeCell ref="B19:J19"/>
    <mergeCell ref="B20:M20"/>
    <mergeCell ref="B21:K21"/>
    <mergeCell ref="B22:J22"/>
    <mergeCell ref="B23:J23"/>
    <mergeCell ref="B2:J2"/>
    <mergeCell ref="B3:J3"/>
    <mergeCell ref="B4:J4"/>
    <mergeCell ref="B5:J5"/>
    <mergeCell ref="B6:J6"/>
    <mergeCell ref="B7:B9"/>
    <mergeCell ref="C7:G7"/>
    <mergeCell ref="H7:H9"/>
    <mergeCell ref="I7:I9"/>
    <mergeCell ref="J7:J9"/>
  </mergeCells>
  <printOptions horizontalCentered="1"/>
  <pageMargins left="0.23622047244094491" right="0.23622047244094491" top="1.1811023622047245" bottom="0.59055118110236227" header="0.31496062992125984" footer="0.31496062992125984"/>
  <pageSetup scale="53" fitToHeight="0" orientation="portrait"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31"/>
  <sheetViews>
    <sheetView showGridLines="0" view="pageBreakPreview" topLeftCell="B1" zoomScale="70" zoomScaleNormal="70" zoomScaleSheetLayoutView="70" workbookViewId="0">
      <selection activeCell="A3" sqref="A1:A1048576"/>
    </sheetView>
  </sheetViews>
  <sheetFormatPr baseColWidth="10" defaultColWidth="11.5703125" defaultRowHeight="15.75" x14ac:dyDescent="0.25"/>
  <cols>
    <col min="1" max="1" width="18.7109375" style="1" hidden="1" customWidth="1"/>
    <col min="2" max="2" width="58.140625" style="1" customWidth="1"/>
    <col min="3" max="10" width="19.85546875" style="1" customWidth="1"/>
    <col min="11" max="11" width="1.85546875" style="1" customWidth="1"/>
    <col min="12" max="16384" width="11.5703125" style="1"/>
  </cols>
  <sheetData>
    <row r="1" spans="1:11" ht="6.6" customHeight="1" x14ac:dyDescent="0.25"/>
    <row r="2" spans="1:11" ht="15" customHeight="1" x14ac:dyDescent="0.25">
      <c r="B2" s="2" t="s">
        <v>143</v>
      </c>
      <c r="C2" s="3"/>
      <c r="D2" s="3"/>
      <c r="E2" s="3"/>
      <c r="F2" s="3"/>
      <c r="G2" s="3"/>
      <c r="H2" s="3"/>
      <c r="I2" s="3"/>
      <c r="J2" s="4"/>
    </row>
    <row r="3" spans="1:11" ht="15" customHeight="1" x14ac:dyDescent="0.25">
      <c r="B3" s="5" t="s">
        <v>1</v>
      </c>
      <c r="C3" s="6"/>
      <c r="D3" s="6"/>
      <c r="E3" s="6"/>
      <c r="F3" s="6"/>
      <c r="G3" s="6"/>
      <c r="H3" s="6"/>
      <c r="I3" s="6"/>
      <c r="J3" s="7"/>
    </row>
    <row r="4" spans="1:11" ht="15" customHeight="1" x14ac:dyDescent="0.25">
      <c r="B4" s="5" t="s">
        <v>2</v>
      </c>
      <c r="C4" s="6"/>
      <c r="D4" s="6"/>
      <c r="E4" s="6"/>
      <c r="F4" s="6"/>
      <c r="G4" s="6"/>
      <c r="H4" s="6"/>
      <c r="I4" s="6"/>
      <c r="J4" s="7"/>
    </row>
    <row r="5" spans="1:11" ht="15" customHeight="1" x14ac:dyDescent="0.25">
      <c r="B5" s="5" t="s">
        <v>3</v>
      </c>
      <c r="C5" s="6"/>
      <c r="D5" s="6"/>
      <c r="E5" s="6"/>
      <c r="F5" s="6"/>
      <c r="G5" s="6"/>
      <c r="H5" s="6"/>
      <c r="I5" s="6"/>
      <c r="J5" s="7"/>
    </row>
    <row r="6" spans="1:11" ht="15" customHeight="1" x14ac:dyDescent="0.25">
      <c r="B6" s="8" t="s">
        <v>4</v>
      </c>
      <c r="C6" s="9"/>
      <c r="D6" s="9"/>
      <c r="E6" s="9"/>
      <c r="F6" s="9"/>
      <c r="G6" s="9"/>
      <c r="H6" s="9"/>
      <c r="I6" s="9"/>
      <c r="J6" s="10"/>
    </row>
    <row r="7" spans="1:11" ht="15" customHeight="1" x14ac:dyDescent="0.25">
      <c r="B7" s="46" t="s">
        <v>5</v>
      </c>
      <c r="C7" s="15" t="s">
        <v>133</v>
      </c>
      <c r="D7" s="15"/>
      <c r="E7" s="15"/>
      <c r="F7" s="15"/>
      <c r="G7" s="15"/>
      <c r="H7" s="47" t="s">
        <v>7</v>
      </c>
      <c r="I7" s="47" t="s">
        <v>8</v>
      </c>
      <c r="J7" s="47" t="s">
        <v>9</v>
      </c>
    </row>
    <row r="8" spans="1:11" ht="30" customHeight="1" x14ac:dyDescent="0.25">
      <c r="B8" s="46"/>
      <c r="C8" s="17" t="s">
        <v>10</v>
      </c>
      <c r="D8" s="17" t="s">
        <v>11</v>
      </c>
      <c r="E8" s="17" t="s">
        <v>12</v>
      </c>
      <c r="F8" s="17" t="s">
        <v>13</v>
      </c>
      <c r="G8" s="17" t="s">
        <v>14</v>
      </c>
      <c r="H8" s="48"/>
      <c r="I8" s="48"/>
      <c r="J8" s="48"/>
    </row>
    <row r="9" spans="1:11" ht="15" customHeight="1" x14ac:dyDescent="0.25">
      <c r="B9" s="46"/>
      <c r="C9" s="49">
        <v>1</v>
      </c>
      <c r="D9" s="49">
        <v>2</v>
      </c>
      <c r="E9" s="17" t="s">
        <v>134</v>
      </c>
      <c r="F9" s="50">
        <v>4</v>
      </c>
      <c r="G9" s="50">
        <v>5</v>
      </c>
      <c r="H9" s="51"/>
      <c r="I9" s="51"/>
      <c r="J9" s="51"/>
    </row>
    <row r="10" spans="1:11" s="19" customFormat="1" ht="8.1" customHeight="1" x14ac:dyDescent="0.25"/>
    <row r="11" spans="1:11" s="29" customFormat="1" ht="39.950000000000003" customHeight="1" x14ac:dyDescent="0.25">
      <c r="A11" s="27" t="s">
        <v>144</v>
      </c>
      <c r="B11" s="62" t="s">
        <v>145</v>
      </c>
      <c r="C11" s="23">
        <v>46697947307</v>
      </c>
      <c r="D11" s="25">
        <v>567047627.93000793</v>
      </c>
      <c r="E11" s="23">
        <v>47264994934.930008</v>
      </c>
      <c r="F11" s="23">
        <v>8709835283.4099979</v>
      </c>
      <c r="G11" s="24">
        <v>8709835283.4099979</v>
      </c>
      <c r="H11" s="24">
        <v>38555159651.520012</v>
      </c>
      <c r="I11" s="23">
        <v>17600933300.339993</v>
      </c>
      <c r="J11" s="24">
        <v>20954226351.180019</v>
      </c>
      <c r="K11" s="56"/>
    </row>
    <row r="12" spans="1:11" s="29" customFormat="1" ht="39.950000000000003" customHeight="1" x14ac:dyDescent="0.25">
      <c r="A12" s="27" t="s">
        <v>146</v>
      </c>
      <c r="B12" s="62" t="s">
        <v>147</v>
      </c>
      <c r="C12" s="23">
        <v>27341281</v>
      </c>
      <c r="D12" s="25">
        <v>0</v>
      </c>
      <c r="E12" s="23">
        <v>27341281</v>
      </c>
      <c r="F12" s="23">
        <v>27341281</v>
      </c>
      <c r="G12" s="24">
        <v>27341281</v>
      </c>
      <c r="H12" s="24">
        <v>0</v>
      </c>
      <c r="I12" s="23">
        <v>0</v>
      </c>
      <c r="J12" s="24">
        <v>0</v>
      </c>
      <c r="K12" s="56"/>
    </row>
    <row r="13" spans="1:11" s="29" customFormat="1" ht="39.950000000000003" customHeight="1" x14ac:dyDescent="0.25">
      <c r="A13" s="27" t="s">
        <v>148</v>
      </c>
      <c r="B13" s="62" t="s">
        <v>149</v>
      </c>
      <c r="C13" s="23">
        <v>81842438</v>
      </c>
      <c r="D13" s="25">
        <v>0</v>
      </c>
      <c r="E13" s="23">
        <v>81842438</v>
      </c>
      <c r="F13" s="23">
        <v>0</v>
      </c>
      <c r="G13" s="24">
        <v>0</v>
      </c>
      <c r="H13" s="24">
        <v>81842438</v>
      </c>
      <c r="I13" s="23">
        <v>0</v>
      </c>
      <c r="J13" s="24">
        <v>81842438</v>
      </c>
      <c r="K13" s="56"/>
    </row>
    <row r="14" spans="1:11" s="29" customFormat="1" ht="39.950000000000003" customHeight="1" x14ac:dyDescent="0.25">
      <c r="B14" s="62" t="s">
        <v>150</v>
      </c>
      <c r="C14" s="23">
        <v>0</v>
      </c>
      <c r="D14" s="25">
        <v>0</v>
      </c>
      <c r="E14" s="23">
        <v>0</v>
      </c>
      <c r="F14" s="23">
        <v>0</v>
      </c>
      <c r="G14" s="24">
        <v>0</v>
      </c>
      <c r="H14" s="24">
        <v>0</v>
      </c>
      <c r="I14" s="23">
        <v>0</v>
      </c>
      <c r="J14" s="24">
        <v>0</v>
      </c>
      <c r="K14" s="56"/>
    </row>
    <row r="15" spans="1:11" s="29" customFormat="1" ht="39.950000000000003" customHeight="1" x14ac:dyDescent="0.25">
      <c r="B15" s="62" t="s">
        <v>151</v>
      </c>
      <c r="C15" s="23">
        <v>0</v>
      </c>
      <c r="D15" s="25">
        <v>0</v>
      </c>
      <c r="E15" s="23">
        <v>0</v>
      </c>
      <c r="F15" s="23">
        <v>0</v>
      </c>
      <c r="G15" s="24">
        <v>0</v>
      </c>
      <c r="H15" s="24">
        <v>0</v>
      </c>
      <c r="I15" s="23">
        <v>0</v>
      </c>
      <c r="J15" s="24">
        <v>0</v>
      </c>
      <c r="K15" s="56"/>
    </row>
    <row r="16" spans="1:11" s="29" customFormat="1" ht="39.950000000000003" customHeight="1" x14ac:dyDescent="0.25">
      <c r="B16" s="62" t="s">
        <v>152</v>
      </c>
      <c r="C16" s="23">
        <v>0</v>
      </c>
      <c r="D16" s="25">
        <v>0</v>
      </c>
      <c r="E16" s="23">
        <v>0</v>
      </c>
      <c r="F16" s="23">
        <v>0</v>
      </c>
      <c r="G16" s="24">
        <v>0</v>
      </c>
      <c r="H16" s="24">
        <v>0</v>
      </c>
      <c r="I16" s="23">
        <v>0</v>
      </c>
      <c r="J16" s="24">
        <v>0</v>
      </c>
      <c r="K16" s="56"/>
    </row>
    <row r="17" spans="2:13" s="29" customFormat="1" ht="39.950000000000003" customHeight="1" x14ac:dyDescent="0.25">
      <c r="B17" s="62" t="s">
        <v>153</v>
      </c>
      <c r="C17" s="23">
        <v>0</v>
      </c>
      <c r="D17" s="25">
        <v>0</v>
      </c>
      <c r="E17" s="23">
        <v>0</v>
      </c>
      <c r="F17" s="23">
        <v>0</v>
      </c>
      <c r="G17" s="24">
        <v>0</v>
      </c>
      <c r="H17" s="24">
        <v>0</v>
      </c>
      <c r="I17" s="23">
        <v>0</v>
      </c>
      <c r="J17" s="24">
        <v>0</v>
      </c>
      <c r="K17" s="56"/>
    </row>
    <row r="18" spans="2:13" s="29" customFormat="1" ht="8.1" customHeight="1" x14ac:dyDescent="0.25">
      <c r="B18" s="63"/>
      <c r="C18" s="31"/>
      <c r="D18" s="31"/>
      <c r="E18" s="32"/>
      <c r="F18" s="31"/>
      <c r="G18" s="31"/>
      <c r="H18" s="31"/>
      <c r="I18" s="31"/>
      <c r="J18" s="31"/>
      <c r="K18" s="56"/>
    </row>
    <row r="19" spans="2:13" s="29" customFormat="1" ht="20.100000000000001" customHeight="1" x14ac:dyDescent="0.25">
      <c r="B19" s="19" t="s">
        <v>126</v>
      </c>
      <c r="C19" s="32">
        <v>46807131026</v>
      </c>
      <c r="D19" s="33">
        <v>567047627.93000793</v>
      </c>
      <c r="E19" s="32">
        <v>47374178653.930008</v>
      </c>
      <c r="F19" s="32">
        <v>8737176564.4099979</v>
      </c>
      <c r="G19" s="32">
        <v>8737176564.4099979</v>
      </c>
      <c r="H19" s="32">
        <v>38637002089.520012</v>
      </c>
      <c r="I19" s="32">
        <v>17600933300.339993</v>
      </c>
      <c r="J19" s="32">
        <v>21036068789.180019</v>
      </c>
      <c r="K19" s="32">
        <f t="shared" ref="H19:K19" si="0">SUM(K11:K17)</f>
        <v>0</v>
      </c>
    </row>
    <row r="20" spans="2:13" ht="16.5" thickBot="1" x14ac:dyDescent="0.3">
      <c r="B20" s="36"/>
      <c r="C20" s="36"/>
      <c r="D20" s="36"/>
      <c r="E20" s="37"/>
      <c r="F20" s="37"/>
      <c r="G20" s="37"/>
      <c r="H20" s="37"/>
      <c r="I20" s="37"/>
      <c r="J20" s="37"/>
    </row>
    <row r="21" spans="2:13" ht="16.5" thickTop="1" x14ac:dyDescent="0.25">
      <c r="B21" s="39" t="s">
        <v>127</v>
      </c>
      <c r="C21" s="40"/>
      <c r="D21" s="40"/>
      <c r="E21" s="41"/>
      <c r="F21" s="41"/>
      <c r="G21" s="41"/>
      <c r="H21" s="41"/>
      <c r="I21" s="41"/>
      <c r="J21" s="41"/>
      <c r="K21" s="57"/>
      <c r="L21" s="58"/>
      <c r="M21" s="58"/>
    </row>
    <row r="22" spans="2:13" x14ac:dyDescent="0.25">
      <c r="B22" s="39" t="s">
        <v>129</v>
      </c>
      <c r="C22" s="41"/>
      <c r="D22" s="41"/>
      <c r="E22" s="41"/>
      <c r="F22" s="41"/>
      <c r="G22" s="41"/>
      <c r="H22" s="41"/>
      <c r="I22" s="41"/>
      <c r="J22" s="41"/>
      <c r="K22" s="41"/>
      <c r="L22" s="41"/>
      <c r="M22" s="41"/>
    </row>
    <row r="23" spans="2:13" x14ac:dyDescent="0.25">
      <c r="B23" s="43" t="s">
        <v>130</v>
      </c>
      <c r="C23" s="41"/>
      <c r="D23" s="41"/>
      <c r="E23" s="41"/>
      <c r="F23" s="41"/>
      <c r="G23" s="41"/>
      <c r="H23" s="41"/>
      <c r="I23" s="41"/>
      <c r="J23" s="41"/>
      <c r="K23" s="41"/>
      <c r="L23" s="58"/>
      <c r="M23" s="58"/>
    </row>
    <row r="24" spans="2:13" ht="14.45" customHeight="1" x14ac:dyDescent="0.25">
      <c r="B24" s="44" t="s">
        <v>131</v>
      </c>
      <c r="C24" s="44"/>
      <c r="D24" s="44"/>
      <c r="E24" s="44"/>
      <c r="F24" s="44"/>
      <c r="G24" s="44"/>
      <c r="H24" s="44"/>
      <c r="I24" s="44"/>
      <c r="J24" s="44"/>
      <c r="K24" s="57"/>
      <c r="L24" s="58"/>
      <c r="M24" s="58"/>
    </row>
    <row r="25" spans="2:13" ht="14.45" customHeight="1" x14ac:dyDescent="0.25">
      <c r="B25" s="40" t="s">
        <v>132</v>
      </c>
      <c r="C25" s="40"/>
      <c r="D25" s="40"/>
      <c r="E25" s="41"/>
      <c r="F25" s="41"/>
      <c r="G25" s="41"/>
      <c r="H25" s="41"/>
      <c r="I25" s="41"/>
      <c r="J25" s="41"/>
      <c r="K25" s="57"/>
      <c r="L25" s="58"/>
      <c r="M25" s="58"/>
    </row>
    <row r="26" spans="2:13" x14ac:dyDescent="0.25">
      <c r="C26" s="59"/>
      <c r="D26" s="59"/>
      <c r="E26" s="59"/>
      <c r="F26" s="59"/>
      <c r="G26" s="59"/>
      <c r="H26" s="59"/>
      <c r="I26" s="59"/>
    </row>
    <row r="29" spans="2:13" x14ac:dyDescent="0.25">
      <c r="C29" s="60"/>
    </row>
    <row r="30" spans="2:13" x14ac:dyDescent="0.25">
      <c r="D30" s="61"/>
    </row>
    <row r="31" spans="2:13" x14ac:dyDescent="0.25">
      <c r="D31" s="61"/>
    </row>
  </sheetData>
  <mergeCells count="15">
    <mergeCell ref="B21:J21"/>
    <mergeCell ref="B22:M22"/>
    <mergeCell ref="B23:K23"/>
    <mergeCell ref="B24:J24"/>
    <mergeCell ref="B25:J25"/>
    <mergeCell ref="B2:J2"/>
    <mergeCell ref="B3:J3"/>
    <mergeCell ref="B4:J4"/>
    <mergeCell ref="B5:J5"/>
    <mergeCell ref="B6:J6"/>
    <mergeCell ref="B7:B9"/>
    <mergeCell ref="C7:G7"/>
    <mergeCell ref="H7:H9"/>
    <mergeCell ref="I7:I9"/>
    <mergeCell ref="J7:J9"/>
  </mergeCells>
  <printOptions horizontalCentered="1"/>
  <pageMargins left="0.23622047244094491" right="0.23622047244094491" top="0.98425196850393704" bottom="0.59055118110236227" header="0.31496062992125984" footer="0.31496062992125984"/>
  <pageSetup scale="47" fitToHeight="0"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Administrativa-1</vt:lpstr>
      <vt:lpstr>Administrativa-2</vt:lpstr>
      <vt:lpstr>Administrativa-3</vt:lpstr>
      <vt:lpstr>'Administrativa-1'!Área_de_impresión</vt:lpstr>
      <vt:lpstr>'Administrativa-2'!Área_de_impresión</vt:lpstr>
      <vt:lpstr>'Administrativa-3'!Área_de_impresión</vt:lpstr>
      <vt:lpstr>'Administrativa-1'!Títulos_a_imprimir</vt:lpstr>
      <vt:lpstr>'Administrativa-2'!Títulos_a_imprimir</vt:lpstr>
      <vt:lpstr>'Administrativa-3'!Títulos_a_imprimir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emedinam</dc:creator>
  <cp:lastModifiedBy>emedinam</cp:lastModifiedBy>
  <cp:lastPrinted>2022-04-27T17:44:52Z</cp:lastPrinted>
  <dcterms:created xsi:type="dcterms:W3CDTF">2022-04-27T17:43:22Z</dcterms:created>
  <dcterms:modified xsi:type="dcterms:W3CDTF">2022-04-27T17:44:54Z</dcterms:modified>
</cp:coreProperties>
</file>