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rocio.casas\Downloads\"/>
    </mc:Choice>
  </mc:AlternateContent>
  <xr:revisionPtr revIDLastSave="0" documentId="13_ncr:1_{22BCC825-8971-407A-9E62-0E39C26602F6}" xr6:coauthVersionLast="47" xr6:coauthVersionMax="47" xr10:uidLastSave="{00000000-0000-0000-0000-000000000000}"/>
  <bookViews>
    <workbookView xWindow="-110" yWindow="-110" windowWidth="38620" windowHeight="21220" activeTab="7" xr2:uid="{00000000-000D-0000-FFFF-FFFF00000000}"/>
  </bookViews>
  <sheets>
    <sheet name="CARATULA" sheetId="3" r:id="rId1"/>
    <sheet name="MATRIZ" sheetId="1" r:id="rId2"/>
    <sheet name="RESUMEN EJECUTIVO" sheetId="2" r:id="rId3"/>
    <sheet name="IPRF" sheetId="4" r:id="rId4"/>
    <sheet name="EPCE" sheetId="5" r:id="rId5"/>
    <sheet name="EPCF" sheetId="6" r:id="rId6"/>
    <sheet name="EPPCP" sheetId="7" r:id="rId7"/>
    <sheet name="APP-RF" sheetId="8" r:id="rId8"/>
    <sheet name="PPI" sheetId="9" r:id="rId9"/>
    <sheet name="IAPP" sheetId="10" r:id="rId10"/>
    <sheet name="ADS-1" sheetId="11" r:id="rId11"/>
    <sheet name="ADS-2" sheetId="12" r:id="rId12"/>
    <sheet name="FIC" sheetId="13" r:id="rId13"/>
    <sheet name="REA-1" sheetId="14" r:id="rId14"/>
    <sheet name="REA-2" sheetId="15" r:id="rId15"/>
    <sheet name="ADPR-1" sheetId="16" r:id="rId16"/>
    <sheet name="ADPR-2" sheetId="17" r:id="rId17"/>
    <sheet name="R-RAMA" sheetId="18" r:id="rId18"/>
    <sheet name="Flujo" sheetId="20"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_________EJE1" localSheetId="0">[1]INICIO!$Y$166:$Y$186</definedName>
    <definedName name="______________EJE1">[2]INICIO!$Y$166:$Y$186</definedName>
    <definedName name="______________EJE2" localSheetId="0">[1]INICIO!$Y$188:$Y$229</definedName>
    <definedName name="______________EJE2">[2]INICIO!$Y$188:$Y$229</definedName>
    <definedName name="______________EJE3" localSheetId="0">[1]INICIO!$Y$231:$Y$247</definedName>
    <definedName name="______________EJE3">[2]INICIO!$Y$231:$Y$247</definedName>
    <definedName name="______________EJE4" localSheetId="0">[1]INICIO!$Y$249:$Y$272</definedName>
    <definedName name="______________EJE4">[2]INICIO!$Y$249:$Y$272</definedName>
    <definedName name="______________EJE5" localSheetId="0">[1]INICIO!$Y$274:$Y$287</definedName>
    <definedName name="______________EJE5">[2]INICIO!$Y$274:$Y$287</definedName>
    <definedName name="______________EJE7" localSheetId="0">[1]INICIO!$Y$316:$Y$356</definedName>
    <definedName name="______________EJE7">[2]INICIO!$Y$316:$Y$356</definedName>
    <definedName name="_____________EJE6" localSheetId="0">[1]INICIO!$Y$289:$Y$314</definedName>
    <definedName name="_____________EJE6">[2]INICIO!$Y$289:$Y$314</definedName>
    <definedName name="____________EJE1" localSheetId="0">[1]INICIO!$Y$166:$Y$186</definedName>
    <definedName name="____________EJE1">[2]INICIO!$Y$166:$Y$186</definedName>
    <definedName name="____________EJE2" localSheetId="0">[1]INICIO!$Y$188:$Y$229</definedName>
    <definedName name="____________EJE2">[2]INICIO!$Y$188:$Y$229</definedName>
    <definedName name="____________EJE3" localSheetId="0">[1]INICIO!$Y$231:$Y$247</definedName>
    <definedName name="____________EJE3">[2]INICIO!$Y$231:$Y$247</definedName>
    <definedName name="____________EJE4" localSheetId="0">[1]INICIO!$Y$249:$Y$272</definedName>
    <definedName name="____________EJE4">[2]INICIO!$Y$249:$Y$272</definedName>
    <definedName name="____________EJE5" localSheetId="0">[1]INICIO!$Y$274:$Y$287</definedName>
    <definedName name="____________EJE5">[2]INICIO!$Y$274:$Y$287</definedName>
    <definedName name="____________EJE7" localSheetId="0">[1]INICIO!$Y$316:$Y$356</definedName>
    <definedName name="____________EJE7">[2]INICIO!$Y$316:$Y$356</definedName>
    <definedName name="___________EJE6" localSheetId="0">[1]INICIO!$Y$289:$Y$314</definedName>
    <definedName name="___________EJE6">[2]INICIO!$Y$289:$Y$314</definedName>
    <definedName name="__________EJE1" localSheetId="0">[1]INICIO!$Y$166:$Y$186</definedName>
    <definedName name="__________EJE1">[2]INICIO!$Y$166:$Y$186</definedName>
    <definedName name="__________EJE2" localSheetId="0">[1]INICIO!$Y$188:$Y$229</definedName>
    <definedName name="__________EJE2">[2]INICIO!$Y$188:$Y$229</definedName>
    <definedName name="__________EJE3" localSheetId="0">[1]INICIO!$Y$231:$Y$247</definedName>
    <definedName name="__________EJE3">[2]INICIO!$Y$231:$Y$247</definedName>
    <definedName name="__________EJE4" localSheetId="0">[1]INICIO!$Y$249:$Y$272</definedName>
    <definedName name="__________EJE4">[2]INICIO!$Y$249:$Y$272</definedName>
    <definedName name="__________EJE5" localSheetId="0">[1]INICIO!$Y$274:$Y$287</definedName>
    <definedName name="__________EJE5">[2]INICIO!$Y$274:$Y$287</definedName>
    <definedName name="__________EJE6" localSheetId="0">[1]INICIO!$Y$289:$Y$314</definedName>
    <definedName name="__________EJE6">[2]INICIO!$Y$289:$Y$314</definedName>
    <definedName name="__________EJE7" localSheetId="0">[1]INICIO!$Y$316:$Y$356</definedName>
    <definedName name="__________EJE7">[2]INICIO!$Y$316:$Y$356</definedName>
    <definedName name="________EJE1" localSheetId="0">[1]INICIO!$Y$166:$Y$186</definedName>
    <definedName name="________EJE1">[2]INICIO!$Y$166:$Y$186</definedName>
    <definedName name="________EJE2" localSheetId="0">[1]INICIO!$Y$188:$Y$229</definedName>
    <definedName name="________EJE2">[2]INICIO!$Y$188:$Y$229</definedName>
    <definedName name="________EJE3" localSheetId="0">[1]INICIO!$Y$231:$Y$247</definedName>
    <definedName name="________EJE3">[2]INICIO!$Y$231:$Y$247</definedName>
    <definedName name="________EJE4" localSheetId="0">[1]INICIO!$Y$249:$Y$272</definedName>
    <definedName name="________EJE4">[2]INICIO!$Y$249:$Y$272</definedName>
    <definedName name="________EJE5" localSheetId="0">[1]INICIO!$Y$274:$Y$287</definedName>
    <definedName name="________EJE5">[2]INICIO!$Y$274:$Y$287</definedName>
    <definedName name="________EJE6" localSheetId="0">[1]INICIO!$Y$289:$Y$314</definedName>
    <definedName name="________EJE6">[2]INICIO!$Y$289:$Y$314</definedName>
    <definedName name="________EJE7" localSheetId="0">[1]INICIO!$Y$316:$Y$356</definedName>
    <definedName name="________EJE7">[2]INICIO!$Y$316:$Y$356</definedName>
    <definedName name="_______EJE1">[3]INICIO!$Y$166:$Y$186</definedName>
    <definedName name="_______EJE2">[3]INICIO!$Y$188:$Y$229</definedName>
    <definedName name="_______EJE3">[3]INICIO!$Y$231:$Y$247</definedName>
    <definedName name="_______EJE4">[3]INICIO!$Y$249:$Y$272</definedName>
    <definedName name="_______EJE5">[3]INICIO!$Y$274:$Y$287</definedName>
    <definedName name="_______EJE6">[3]INICIO!$Y$289:$Y$314</definedName>
    <definedName name="_______EJE7">[3]INICIO!$Y$316:$Y$356</definedName>
    <definedName name="______EJE1">[3]INICIO!$Y$166:$Y$186</definedName>
    <definedName name="______EJE2">[3]INICIO!$Y$188:$Y$229</definedName>
    <definedName name="______EJE3">[3]INICIO!$Y$231:$Y$247</definedName>
    <definedName name="______EJE4">[3]INICIO!$Y$249:$Y$272</definedName>
    <definedName name="______EJE5">[3]INICIO!$Y$274:$Y$287</definedName>
    <definedName name="______EJE6">[3]INICIO!$Y$289:$Y$314</definedName>
    <definedName name="______EJE7">[3]INICIO!$Y$316:$Y$356</definedName>
    <definedName name="_____EJE1">[3]INICIO!$Y$166:$Y$186</definedName>
    <definedName name="_____EJE2">[3]INICIO!$Y$188:$Y$229</definedName>
    <definedName name="_____EJE3">[3]INICIO!$Y$231:$Y$247</definedName>
    <definedName name="_____EJE4">[3]INICIO!$Y$249:$Y$272</definedName>
    <definedName name="_____EJE5">[3]INICIO!$Y$274:$Y$287</definedName>
    <definedName name="_____EJE6">[3]INICIO!$Y$289:$Y$314</definedName>
    <definedName name="_____EJE7">[3]INICIO!$Y$316:$Y$356</definedName>
    <definedName name="____EJE1" localSheetId="0">[1]INICIO!$Y$166:$Y$186</definedName>
    <definedName name="____EJE1">[2]INICIO!$Y$166:$Y$186</definedName>
    <definedName name="____EJE2" localSheetId="0">[1]INICIO!$Y$188:$Y$229</definedName>
    <definedName name="____EJE2">[2]INICIO!$Y$188:$Y$229</definedName>
    <definedName name="____EJE3" localSheetId="0">[1]INICIO!$Y$231:$Y$247</definedName>
    <definedName name="____EJE3">[2]INICIO!$Y$231:$Y$247</definedName>
    <definedName name="____EJE4" localSheetId="0">[1]INICIO!$Y$249:$Y$272</definedName>
    <definedName name="____EJE4">[2]INICIO!$Y$249:$Y$272</definedName>
    <definedName name="____EJE5" localSheetId="0">[1]INICIO!$Y$274:$Y$287</definedName>
    <definedName name="____EJE5">[2]INICIO!$Y$274:$Y$287</definedName>
    <definedName name="____EJE6" localSheetId="0">[1]INICIO!$Y$289:$Y$314</definedName>
    <definedName name="____EJE6">[2]INICIO!$Y$289:$Y$314</definedName>
    <definedName name="____EJE7" localSheetId="0">[1]INICIO!$Y$316:$Y$356</definedName>
    <definedName name="____EJE7">[2]INICIO!$Y$316:$Y$356</definedName>
    <definedName name="___EJE1" localSheetId="0">[1]INICIO!$Y$166:$Y$186</definedName>
    <definedName name="___EJE1">[2]INICIO!$Y$166:$Y$186</definedName>
    <definedName name="___EJE2" localSheetId="0">[1]INICIO!$Y$188:$Y$229</definedName>
    <definedName name="___EJE2">[2]INICIO!$Y$188:$Y$229</definedName>
    <definedName name="___EJE3" localSheetId="0">[1]INICIO!$Y$231:$Y$247</definedName>
    <definedName name="___EJE3">[2]INICIO!$Y$231:$Y$247</definedName>
    <definedName name="___EJE4" localSheetId="0">[1]INICIO!$Y$249:$Y$272</definedName>
    <definedName name="___EJE4">[2]INICIO!$Y$249:$Y$272</definedName>
    <definedName name="___EJE5" localSheetId="0">[1]INICIO!$Y$274:$Y$287</definedName>
    <definedName name="___EJE5">[2]INICIO!$Y$274:$Y$287</definedName>
    <definedName name="___EJE6" localSheetId="0">[1]INICIO!$Y$289:$Y$314</definedName>
    <definedName name="___EJE6">[2]INICIO!$Y$289:$Y$314</definedName>
    <definedName name="___EJE7" localSheetId="0">[1]INICIO!$Y$316:$Y$356</definedName>
    <definedName name="___EJE7">[2]INICIO!$Y$316:$Y$356</definedName>
    <definedName name="__EJE1" localSheetId="0">[1]INICIO!$Y$166:$Y$186</definedName>
    <definedName name="__EJE1">[2]INICIO!$Y$166:$Y$186</definedName>
    <definedName name="__EJE2" localSheetId="0">[1]INICIO!$Y$188:$Y$229</definedName>
    <definedName name="__EJE2">[2]INICIO!$Y$188:$Y$229</definedName>
    <definedName name="__EJE3" localSheetId="0">[1]INICIO!$Y$231:$Y$247</definedName>
    <definedName name="__EJE3">[2]INICIO!$Y$231:$Y$247</definedName>
    <definedName name="__EJE4" localSheetId="0">[1]INICIO!$Y$249:$Y$272</definedName>
    <definedName name="__EJE4">[2]INICIO!$Y$249:$Y$272</definedName>
    <definedName name="__EJE5" localSheetId="0">[1]INICIO!$Y$274:$Y$287</definedName>
    <definedName name="__EJE5">[2]INICIO!$Y$274:$Y$287</definedName>
    <definedName name="__EJE6" localSheetId="0">[1]INICIO!$Y$289:$Y$314</definedName>
    <definedName name="__EJE6">[2]INICIO!$Y$289:$Y$314</definedName>
    <definedName name="__EJE7" localSheetId="0">[1]INICIO!$Y$316:$Y$356</definedName>
    <definedName name="__EJE7">[2]INICIO!$Y$316:$Y$356</definedName>
    <definedName name="_EJE1" localSheetId="0">[1]INICIO!$Y$166:$Y$186</definedName>
    <definedName name="_EJE1">[2]INICIO!$Y$166:$Y$186</definedName>
    <definedName name="_EJE2" localSheetId="0">[1]INICIO!$Y$188:$Y$229</definedName>
    <definedName name="_EJE2">[2]INICIO!$Y$188:$Y$229</definedName>
    <definedName name="_EJE3" localSheetId="0">[1]INICIO!$Y$231:$Y$247</definedName>
    <definedName name="_EJE3">[2]INICIO!$Y$231:$Y$247</definedName>
    <definedName name="_EJE4" localSheetId="0">[1]INICIO!$Y$249:$Y$272</definedName>
    <definedName name="_EJE4">[2]INICIO!$Y$249:$Y$272</definedName>
    <definedName name="_EJE5" localSheetId="0">[1]INICIO!$Y$274:$Y$287</definedName>
    <definedName name="_EJE5">[2]INICIO!$Y$274:$Y$287</definedName>
    <definedName name="_EJE6" localSheetId="0">[1]INICIO!$Y$289:$Y$314</definedName>
    <definedName name="_EJE6">[2]INICIO!$Y$289:$Y$314</definedName>
    <definedName name="_EJE7" localSheetId="0">[1]INICIO!$Y$316:$Y$356</definedName>
    <definedName name="_EJE7">[2]INICIO!$Y$316:$Y$356</definedName>
    <definedName name="A" localSheetId="0">#REF!</definedName>
    <definedName name="A">#REF!</definedName>
    <definedName name="adys_tipo" localSheetId="0">[1]INICIO!$AR$24:$AR$27</definedName>
    <definedName name="adys_tipo">[2]INICIO!$AR$24:$AR$27</definedName>
    <definedName name="AI" localSheetId="0">[1]INICIO!$AU$5:$AW$543</definedName>
    <definedName name="AI">[2]INICIO!$AU$5:$AW$543</definedName>
    <definedName name="_xlnm.Print_Area" localSheetId="7">'APP-RF'!$A$1:$V$34</definedName>
    <definedName name="_xlnm.Print_Area" localSheetId="0">CARATULA!$A$1:$R$31</definedName>
    <definedName name="_xlnm.Print_Area" localSheetId="1">MATRIZ!$A$1:$G$31</definedName>
    <definedName name="_xlnm.Print_Area" localSheetId="8">PPI!$A$1:$K$45</definedName>
    <definedName name="CAPIT" localSheetId="0">#REF!</definedName>
    <definedName name="CAPIT">#REF!</definedName>
    <definedName name="CARATULA">CARATULA!$D$17</definedName>
    <definedName name="CENPAR" localSheetId="0">#REF!</definedName>
    <definedName name="CENPAR">#REF!</definedName>
    <definedName name="datos" localSheetId="0">OFFSET([4]datos!$A$1,0,0,COUNTA([4]datos!$A$1:$A$65536),23)</definedName>
    <definedName name="datos">OFFSET([5]datos!$A$1,0,0,COUNTA([5]datos!$A$1:$A$65536),23)</definedName>
    <definedName name="dc" localSheetId="0">#REF!</definedName>
    <definedName name="dc">#REF!</definedName>
    <definedName name="DEFAULT" localSheetId="0">[1]INICIO!$AA$10</definedName>
    <definedName name="DEFAULT">[2]INICIO!$AA$10</definedName>
    <definedName name="DEUDA" localSheetId="0">#REF!</definedName>
    <definedName name="DEUDA">#REF!</definedName>
    <definedName name="ECGGC4MIL">[6]ECG!$F$20</definedName>
    <definedName name="ECGGI4MIL">[6]ECG!$F$48</definedName>
    <definedName name="egvb" localSheetId="0">#REF!</definedName>
    <definedName name="egvb">#REF!</definedName>
    <definedName name="EJER" localSheetId="0">#REF!</definedName>
    <definedName name="EJER">#REF!</definedName>
    <definedName name="EJES" localSheetId="0">[1]INICIO!$Y$151:$Y$157</definedName>
    <definedName name="EJES">[2]INICIO!$Y$151:$Y$157</definedName>
    <definedName name="ENFPEM" localSheetId="0">#REF!</definedName>
    <definedName name="ENFPEM">#REF!</definedName>
    <definedName name="fidco" localSheetId="0">[7]INICIO!#REF!</definedName>
    <definedName name="fidco">[8]INICIO!#REF!</definedName>
    <definedName name="FIDCOS" localSheetId="0">[1]INICIO!$DH$5:$DI$96</definedName>
    <definedName name="FIDCOS">[2]INICIO!$DH$5:$DI$96</definedName>
    <definedName name="FPC" localSheetId="0">[1]INICIO!$DE$5:$DF$96</definedName>
    <definedName name="FPC">[2]INICIO!$DE$5:$DF$96</definedName>
    <definedName name="gasto_gci" localSheetId="0">[1]INICIO!$AO$48:$AO$49</definedName>
    <definedName name="gasto_gci">[2]INICIO!$AO$48:$AO$49</definedName>
    <definedName name="KEY">[9]cats!$A$1:$B$9</definedName>
    <definedName name="LABEL" localSheetId="0">[4]INICIO!$AY$5:$AZ$97</definedName>
    <definedName name="LABEL">[5]INICIO!$AY$5:$AZ$97</definedName>
    <definedName name="label1g" localSheetId="0">[1]INICIO!$AA$19</definedName>
    <definedName name="label1g">[2]INICIO!$AA$19</definedName>
    <definedName name="label1S" localSheetId="0">[1]INICIO!$AA$22</definedName>
    <definedName name="label1S">[2]INICIO!$AA$22</definedName>
    <definedName name="label2g" localSheetId="0">[1]INICIO!$AA$20</definedName>
    <definedName name="label2g">[2]INICIO!$AA$20</definedName>
    <definedName name="label2S" localSheetId="0">[1]INICIO!$AA$23</definedName>
    <definedName name="label2S">[2]INICIO!$AA$23</definedName>
    <definedName name="Líneadeacción" localSheetId="0">[4]INICIO!#REF!</definedName>
    <definedName name="Líneadeacción">[5]INICIO!#REF!</definedName>
    <definedName name="LISTA_2016" localSheetId="0">#REF!</definedName>
    <definedName name="LISTA_2016">#REF!</definedName>
    <definedName name="lista_ai" localSheetId="0">[1]INICIO!$AO$55:$AO$96</definedName>
    <definedName name="lista_ai">[2]INICIO!$AO$55:$AO$96</definedName>
    <definedName name="lista_deleg" localSheetId="0">[1]INICIO!$AR$34:$AR$49</definedName>
    <definedName name="lista_deleg">[2]INICIO!$AR$34:$AR$49</definedName>
    <definedName name="lista_eppa" localSheetId="0">[1]INICIO!$AR$55:$AS$149</definedName>
    <definedName name="lista_eppa">[2]INICIO!$AR$55:$AS$149</definedName>
    <definedName name="LISTA_UR" localSheetId="0">[1]INICIO!$Y$4:$Z$93</definedName>
    <definedName name="LISTA_UR">[2]INICIO!$Y$4:$Z$93</definedName>
    <definedName name="MAPPEGS" localSheetId="0">[4]INICIO!#REF!</definedName>
    <definedName name="MAPPEGS">[5]INICIO!#REF!</definedName>
    <definedName name="MODIF" localSheetId="0">[1]datos!$U$2:$U$31674</definedName>
    <definedName name="MODIF">[2]datos!$U$2:$U$31674</definedName>
    <definedName name="MSG_ERROR1" localSheetId="0">[4]INICIO!$AA$11</definedName>
    <definedName name="MSG_ERROR1">[5]INICIO!$AA$11</definedName>
    <definedName name="MSG_ERROR2" localSheetId="0">[1]INICIO!$AA$12</definedName>
    <definedName name="MSG_ERROR2">[2]INICIO!$AA$12</definedName>
    <definedName name="OPCION2" localSheetId="0">[4]INICIO!#REF!</definedName>
    <definedName name="OPCION2">[5]INICIO!#REF!</definedName>
    <definedName name="ORIG" localSheetId="0">[1]datos!$T$2:$T$31674</definedName>
    <definedName name="ORIG">[2]datos!$T$2:$T$31674</definedName>
    <definedName name="P" localSheetId="0">[1]INICIO!$AO$5:$AP$32</definedName>
    <definedName name="P">[2]INICIO!$AO$5:$AP$32</definedName>
    <definedName name="P_K" localSheetId="0">[1]INICIO!$AO$5:$AO$32</definedName>
    <definedName name="P_K">[2]INICIO!$AO$5:$AO$32</definedName>
    <definedName name="PE" localSheetId="0">[1]INICIO!$AR$5:$AS$16</definedName>
    <definedName name="PE">[2]INICIO!$AR$5:$AS$16</definedName>
    <definedName name="PE_K" localSheetId="0">[1]INICIO!$AR$5:$AR$16</definedName>
    <definedName name="PE_K">[2]INICIO!$AR$5:$AR$16</definedName>
    <definedName name="PEDO" localSheetId="0">[10]INICIO!#REF!</definedName>
    <definedName name="PEDO">[8]INICIO!#REF!</definedName>
    <definedName name="PERIODO" localSheetId="0">CARATULA!$A$14</definedName>
    <definedName name="PERIODO">#REF!</definedName>
    <definedName name="PRC" localSheetId="0">#REF!</definedName>
    <definedName name="PRC">#REF!</definedName>
    <definedName name="PROG" localSheetId="0">#REF!</definedName>
    <definedName name="PROG">#REF!</definedName>
    <definedName name="ptda" localSheetId="0">#REF!</definedName>
    <definedName name="ptda">#REF!</definedName>
    <definedName name="RE" localSheetId="0">[4]INICIO!$AA$11</definedName>
    <definedName name="RE">[5]INICIO!$AA$11</definedName>
    <definedName name="rubros_fpc" localSheetId="0">[1]INICIO!$AO$39:$AO$42</definedName>
    <definedName name="rubros_fpc">[2]INICIO!$AO$39:$AO$42</definedName>
    <definedName name="SSSS" localSheetId="0">#REF!</definedName>
    <definedName name="SSSS">#REF!</definedName>
    <definedName name="TOTALADS1">'[6]ADS-1'!$F$29</definedName>
    <definedName name="TOTALADS2">'[6]ADS-2'!$G$26</definedName>
    <definedName name="TOTALSAP">[6]SAP!$I$37</definedName>
    <definedName name="TYA" localSheetId="0">#REF!</definedName>
    <definedName name="TYA">#REF!</definedName>
    <definedName name="U" localSheetId="0">[1]INICIO!$Y$4:$Z$93</definedName>
    <definedName name="U">[2]INICIO!$Y$4:$Z$93</definedName>
    <definedName name="ue" localSheetId="0">[1]datos!$R$2:$R$31674</definedName>
    <definedName name="ue">[2]datos!$R$2:$R$31674</definedName>
    <definedName name="UEG_DENOM" localSheetId="0">[1]datos!$R$2:$R$31674</definedName>
    <definedName name="UEG_DENOM">[2]datos!$R$2:$R$31674</definedName>
    <definedName name="UR" localSheetId="0">[1]INICIO!$AJ$5:$AM$99</definedName>
    <definedName name="UR">[2]INICIO!$AJ$5:$AM$99</definedName>
    <definedName name="VERSIÓN" localSheetId="0">[1]INICIO!$Y$249:$Y$272</definedName>
    <definedName name="VERSIÓN">[2]INICIO!$Y$249:$Y$272</definedName>
    <definedName name="y" localSheetId="0">[1]INICIO!$AO$5:$AO$32</definedName>
    <definedName name="y">[2]INICIO!$AO$5:$AO$32</definedName>
    <definedName name="yttr" localSheetId="0">[1]INICIO!$Y$166:$Y$186</definedName>
    <definedName name="yttr">[2]INICIO!$Y$166:$Y$186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8" l="1"/>
  <c r="B3" i="18"/>
  <c r="V10" i="8"/>
  <c r="U10" i="8"/>
  <c r="T10" i="8"/>
  <c r="S10" i="8"/>
  <c r="C6" i="4" l="1"/>
  <c r="B6" i="4"/>
  <c r="D12" i="4"/>
  <c r="D13" i="4"/>
  <c r="D14" i="4"/>
  <c r="D15" i="4"/>
  <c r="D16" i="4"/>
  <c r="D17" i="4"/>
  <c r="D18" i="4"/>
  <c r="D19" i="4"/>
  <c r="D20" i="4"/>
  <c r="C13" i="4"/>
  <c r="B13" i="4"/>
  <c r="C18" i="4"/>
  <c r="C15" i="4"/>
  <c r="B18" i="4"/>
  <c r="F45" i="20" l="1"/>
  <c r="E45" i="20"/>
  <c r="D45" i="20"/>
  <c r="C45" i="20"/>
  <c r="B45" i="20"/>
  <c r="F43" i="20"/>
  <c r="E43" i="20"/>
  <c r="D43" i="20"/>
  <c r="C43" i="20"/>
  <c r="B43" i="20"/>
  <c r="B41" i="20" s="1"/>
  <c r="F42" i="20"/>
  <c r="F41" i="20" s="1"/>
  <c r="E42" i="20"/>
  <c r="E41" i="20" s="1"/>
  <c r="D42" i="20"/>
  <c r="D41" i="20" s="1"/>
  <c r="C42" i="20"/>
  <c r="C41" i="20" s="1"/>
  <c r="B42" i="20"/>
  <c r="F39" i="20"/>
  <c r="E39" i="20"/>
  <c r="D39" i="20"/>
  <c r="C39" i="20"/>
  <c r="B39" i="20"/>
  <c r="F23" i="20"/>
  <c r="E23" i="20"/>
  <c r="D23" i="20"/>
  <c r="C23" i="20"/>
  <c r="B23" i="20"/>
  <c r="F17" i="20"/>
  <c r="E17" i="20"/>
  <c r="D17" i="20"/>
  <c r="C17" i="20"/>
  <c r="B17" i="20"/>
  <c r="F14" i="20"/>
  <c r="E14" i="20"/>
  <c r="D14" i="20"/>
  <c r="C14" i="20"/>
  <c r="B14" i="20"/>
  <c r="F9" i="20"/>
  <c r="E9" i="20"/>
  <c r="D9" i="20"/>
  <c r="C9" i="20"/>
  <c r="B9" i="20"/>
  <c r="B3" i="20"/>
  <c r="D8" i="20" l="1"/>
  <c r="D7" i="20" s="1"/>
  <c r="D35" i="20" s="1"/>
  <c r="D46" i="20" s="1"/>
  <c r="D44" i="20" s="1"/>
  <c r="D40" i="20" s="1"/>
  <c r="C8" i="20"/>
  <c r="C38" i="20" s="1"/>
  <c r="C37" i="20" s="1"/>
  <c r="F8" i="20"/>
  <c r="F38" i="20" s="1"/>
  <c r="F37" i="20" s="1"/>
  <c r="E8" i="20"/>
  <c r="E38" i="20" s="1"/>
  <c r="E37" i="20" s="1"/>
  <c r="B8" i="20"/>
  <c r="B7" i="20" s="1"/>
  <c r="B35" i="20" s="1"/>
  <c r="B46" i="20" s="1"/>
  <c r="B44" i="20" s="1"/>
  <c r="B40" i="20" s="1"/>
  <c r="F7" i="20" l="1"/>
  <c r="F35" i="20" s="1"/>
  <c r="F46" i="20" s="1"/>
  <c r="F44" i="20" s="1"/>
  <c r="F40" i="20" s="1"/>
  <c r="D38" i="20"/>
  <c r="D37" i="20" s="1"/>
  <c r="C7" i="20"/>
  <c r="C35" i="20" s="1"/>
  <c r="C46" i="20" s="1"/>
  <c r="C44" i="20" s="1"/>
  <c r="C40" i="20" s="1"/>
  <c r="E7" i="20"/>
  <c r="E35" i="20" s="1"/>
  <c r="E46" i="20" s="1"/>
  <c r="E44" i="20" s="1"/>
  <c r="E40" i="20" s="1"/>
  <c r="B38" i="20"/>
  <c r="B37" i="20" s="1"/>
  <c r="F24" i="1"/>
  <c r="E6" i="17"/>
  <c r="D6" i="17"/>
  <c r="C15" i="13"/>
  <c r="B15" i="4"/>
  <c r="D6" i="18"/>
  <c r="C9" i="17"/>
  <c r="B9" i="17"/>
  <c r="B3" i="17"/>
  <c r="B2" i="17"/>
  <c r="C6" i="16"/>
  <c r="B6" i="16"/>
  <c r="C3" i="16"/>
  <c r="C2" i="16"/>
  <c r="D6" i="15"/>
  <c r="C6" i="15"/>
  <c r="E3" i="15"/>
  <c r="E2" i="15"/>
  <c r="E6" i="14"/>
  <c r="D6" i="14"/>
  <c r="C3" i="14"/>
  <c r="C2" i="14"/>
  <c r="B3" i="13"/>
  <c r="B2" i="13"/>
  <c r="B3" i="12"/>
  <c r="B2" i="12"/>
  <c r="D6" i="11"/>
  <c r="B3" i="11"/>
  <c r="B2" i="11"/>
  <c r="C3" i="10" l="1"/>
  <c r="C2" i="10"/>
  <c r="C3" i="9"/>
  <c r="C2" i="9"/>
  <c r="F4" i="8"/>
  <c r="F3" i="8"/>
  <c r="C3" i="7" l="1"/>
  <c r="C2" i="7"/>
  <c r="E7" i="6"/>
  <c r="D3" i="6"/>
  <c r="D2" i="6"/>
  <c r="F7" i="6"/>
  <c r="G7" i="6"/>
  <c r="H7" i="6"/>
  <c r="I7" i="6"/>
  <c r="J7" i="6"/>
  <c r="K7" i="6"/>
  <c r="D2" i="5"/>
  <c r="H19" i="5"/>
  <c r="B19" i="5"/>
  <c r="I10" i="5"/>
  <c r="I9" i="5"/>
  <c r="I30" i="5"/>
  <c r="I12" i="5"/>
  <c r="I11" i="5"/>
  <c r="I18" i="5"/>
  <c r="I17" i="5"/>
  <c r="I16" i="5"/>
  <c r="I15" i="5"/>
  <c r="I14" i="5"/>
  <c r="I13" i="5"/>
  <c r="I33" i="5"/>
  <c r="I32" i="5"/>
  <c r="I31" i="5"/>
  <c r="I29" i="5"/>
  <c r="I28" i="5"/>
  <c r="I27" i="5"/>
  <c r="I26" i="5"/>
  <c r="I25" i="5"/>
  <c r="I24" i="5"/>
  <c r="I23" i="5"/>
  <c r="I22" i="5"/>
  <c r="I21" i="5"/>
  <c r="I20" i="5"/>
  <c r="D19" i="5"/>
  <c r="D8" i="5"/>
  <c r="G19" i="5"/>
  <c r="F19" i="5"/>
  <c r="E19" i="5"/>
  <c r="C19" i="5"/>
  <c r="H8" i="5"/>
  <c r="G8" i="5"/>
  <c r="F8" i="5"/>
  <c r="E8" i="5"/>
  <c r="C8" i="5"/>
  <c r="B8" i="5"/>
  <c r="L7" i="6" l="1"/>
  <c r="M7" i="6"/>
  <c r="D7" i="5"/>
  <c r="H7" i="5"/>
  <c r="C7" i="5"/>
  <c r="F7" i="5"/>
  <c r="E7" i="5"/>
  <c r="G7" i="5"/>
  <c r="B7" i="5"/>
  <c r="D6" i="4" l="1"/>
  <c r="D7" i="4"/>
  <c r="C12" i="4"/>
  <c r="B12" i="4"/>
  <c r="B3" i="4" l="1"/>
  <c r="B2" i="4"/>
  <c r="B4" i="2" l="1"/>
  <c r="B3" i="2"/>
  <c r="B2" i="2"/>
  <c r="F23" i="1"/>
  <c r="F22" i="1"/>
  <c r="F21" i="1"/>
  <c r="F20" i="1"/>
  <c r="F19" i="1"/>
  <c r="F18" i="1"/>
  <c r="F17" i="1"/>
  <c r="F16" i="1"/>
  <c r="F15" i="1"/>
  <c r="F14" i="1"/>
  <c r="F13" i="1"/>
  <c r="F12" i="1"/>
  <c r="F11" i="1"/>
  <c r="F10" i="1"/>
  <c r="B3" i="1"/>
  <c r="D3" i="5" s="1"/>
  <c r="B2" i="1"/>
  <c r="F8" i="1"/>
  <c r="F9" i="1"/>
</calcChain>
</file>

<file path=xl/sharedStrings.xml><?xml version="1.0" encoding="utf-8"?>
<sst xmlns="http://schemas.openxmlformats.org/spreadsheetml/2006/main" count="538" uniqueCount="346">
  <si>
    <t>URG</t>
  </si>
  <si>
    <t>PERIODO</t>
  </si>
  <si>
    <t>FECHA DE ELABORACIÓN</t>
  </si>
  <si>
    <t>FORMATO</t>
  </si>
  <si>
    <t>NOMBRE DEL FORMATO</t>
  </si>
  <si>
    <t>ENTREGABLE</t>
  </si>
  <si>
    <t xml:space="preserve">OBSERVACIONES </t>
  </si>
  <si>
    <t>FORMATOS FÍSICOS</t>
  </si>
  <si>
    <t>MEDIO MAGNÉTICO</t>
  </si>
  <si>
    <t>SI</t>
  </si>
  <si>
    <t>NA</t>
  </si>
  <si>
    <t>EXCEL</t>
  </si>
  <si>
    <t>PDF</t>
  </si>
  <si>
    <t>Elaboró:</t>
  </si>
  <si>
    <t>Autorizó:</t>
  </si>
  <si>
    <t xml:space="preserve"> </t>
  </si>
  <si>
    <t>RESUMEN EJECUTIVO</t>
  </si>
  <si>
    <t>RESUMEN EJECUTIVO DEL INFORME DE AVANCE TRIMESTRAL</t>
  </si>
  <si>
    <t>IPRF</t>
  </si>
  <si>
    <t>INGRESOS POR RUBRO DE FINANCIAMIENTO</t>
  </si>
  <si>
    <t>EPCE</t>
  </si>
  <si>
    <t>EJERCICIO PRESUPUESTAL EN CLASIFICACIÓN ECONÓMICA</t>
  </si>
  <si>
    <t>EPCF</t>
  </si>
  <si>
    <t>EJERCICIO PRESUPUESTAL EN CLASIFICACIÓN FUNCIONAL</t>
  </si>
  <si>
    <t>EPPCP</t>
  </si>
  <si>
    <t>EVOLUCIÓN PROGRAMÁTICO-PRESUPUESTAL POR CATEGORÍA PROGRAMÁTICA</t>
  </si>
  <si>
    <t>APP-RF</t>
  </si>
  <si>
    <t>AVANCE PROGRAMÁTICO-PRESUPUESTAL DE ACCIONES  FINANCIADAS CON RECURSOS DE ORIGEN FEDERAL</t>
  </si>
  <si>
    <t>PPI</t>
  </si>
  <si>
    <t>PROGRAMAS Y PROYECTOS DE INVERSIÓN</t>
  </si>
  <si>
    <t>IAPP</t>
  </si>
  <si>
    <t>INDICADORES ASOCIADOS A PROGRAMAS PRESUPUESTARIOS</t>
  </si>
  <si>
    <t xml:space="preserve">ADS-1 </t>
  </si>
  <si>
    <t>AYUDAS, DONATIVOS Y SUBSIDIOS</t>
  </si>
  <si>
    <t xml:space="preserve">ADS-2 </t>
  </si>
  <si>
    <t>AYUDAS, DONATIVOS Y SUBSIDIOS A FIDEICOMISOS</t>
  </si>
  <si>
    <t>FIC</t>
  </si>
  <si>
    <t>FIDEICOMISOS CONSTITUIDOS</t>
  </si>
  <si>
    <t xml:space="preserve">REA-1 </t>
  </si>
  <si>
    <t>REMANENTES DE EJERCICIOS ANTERIORES</t>
  </si>
  <si>
    <t xml:space="preserve">REA-2 </t>
  </si>
  <si>
    <t>REINTEGROS DEL EJERCICIO ANTERIOR</t>
  </si>
  <si>
    <t>ADPR-1</t>
  </si>
  <si>
    <t>ADECUACIONES PRESUPUESTALES POR CAPÍTULO DE GASTO</t>
  </si>
  <si>
    <t>ADPR-2</t>
  </si>
  <si>
    <t>ADECUACIONES PRESUPUESTALES POR PROYECTOS, ACCIONES O PROGRAMAS</t>
  </si>
  <si>
    <t>R-RAMA</t>
  </si>
  <si>
    <t>RECURSOS RESULTADOS DE LA APLICACIÓN DE MEDIDAS DE AUSTERIDAD</t>
  </si>
  <si>
    <t>Titular:</t>
  </si>
  <si>
    <t>Responsable:</t>
  </si>
  <si>
    <t>INFORME DE AVANCE TRIMESTRAL</t>
  </si>
  <si>
    <t>Correspondiente a la Unidad Responsable de Gasto</t>
  </si>
  <si>
    <t>Firma</t>
  </si>
  <si>
    <t xml:space="preserve">MATRIZ DE CONTROL DEL INFORME DE AVANCE TRIMESTRAL  </t>
  </si>
  <si>
    <t xml:space="preserve">IMPORTE </t>
  </si>
  <si>
    <t>1.- Explicación general a las variaciones del presupuesto programado respecto al ejercido al periodo</t>
  </si>
  <si>
    <t>2.- Principales acciones realizadas durante el periodo</t>
  </si>
  <si>
    <t>EXPLICACIÓN</t>
  </si>
  <si>
    <t>DESCRIPCIÓN</t>
  </si>
  <si>
    <t>3.- Explicación general a las acciones realizadas con recurso de origen federal</t>
  </si>
  <si>
    <t>IPRF INGRESOS POR RUBRO DE FINANCIAMIENTO</t>
  </si>
  <si>
    <t>INGRESOS POR VENTA DE BIENES Y SERVICIOS</t>
  </si>
  <si>
    <t>TOTAL TRANSFERENCIAS, ASIGNACIONES, SUBSIDIOS Y OTRAS AYUDAS</t>
  </si>
  <si>
    <t>TRANSFERENCIAS, ASIGNACIONES, SUBSIDIOS Y OTRAS AYUDAS LOCALES</t>
  </si>
  <si>
    <t>TRANSFERENCIAS, ASIGNACIONES, SUBSIDIOS Y OTRAS AYUDAS FEDERALES</t>
  </si>
  <si>
    <t>INGRESOS</t>
  </si>
  <si>
    <t>ESTIMADOS</t>
  </si>
  <si>
    <t>CAPTADOS</t>
  </si>
  <si>
    <t>RUBRO DE INGRESOS</t>
  </si>
  <si>
    <t>EXPLICACIONES A LAS VARIACIONES</t>
  </si>
  <si>
    <t>CORRIENTE</t>
  </si>
  <si>
    <t>CAPITAL</t>
  </si>
  <si>
    <t>TOTAL</t>
  </si>
  <si>
    <t>IMPORTE DE LA VARIACIÓN</t>
  </si>
  <si>
    <t>Presupuesto</t>
  </si>
  <si>
    <t>Importe de la Variación</t>
  </si>
  <si>
    <t>Explicación a las Variaciones</t>
  </si>
  <si>
    <t>Aprobado</t>
  </si>
  <si>
    <t>Modificado</t>
  </si>
  <si>
    <t>Comprometido</t>
  </si>
  <si>
    <t>Devengado</t>
  </si>
  <si>
    <t>Ejercido</t>
  </si>
  <si>
    <t>Pagado</t>
  </si>
  <si>
    <t>A)</t>
  </si>
  <si>
    <t>[a]</t>
  </si>
  <si>
    <t>[b]</t>
  </si>
  <si>
    <t>[c]</t>
  </si>
  <si>
    <t>[d]</t>
  </si>
  <si>
    <t>[e]</t>
  </si>
  <si>
    <t>[f]</t>
  </si>
  <si>
    <t xml:space="preserve">B) </t>
  </si>
  <si>
    <t>Total URG</t>
  </si>
  <si>
    <t>Gasto Corriente</t>
  </si>
  <si>
    <t>B)</t>
  </si>
  <si>
    <t>Gasto de Capital</t>
  </si>
  <si>
    <t>Programado</t>
  </si>
  <si>
    <t>[g]</t>
  </si>
  <si>
    <t>Del Devengado respecto del Programado.</t>
  </si>
  <si>
    <t>Del Ejercido respecto del Devengado.</t>
  </si>
  <si>
    <t>[e-c]</t>
  </si>
  <si>
    <t>[f-e]</t>
  </si>
  <si>
    <t>CAPÍTULO</t>
  </si>
  <si>
    <t xml:space="preserve">EPCE EJERCICIO PRESUPUESTAL EN CLASIFICACIÓN ECONÓMICA </t>
  </si>
  <si>
    <t>EPCF EJERCICIO PRESUPUESTAL EN CLASIFICACIÓN FUNCIONAL</t>
  </si>
  <si>
    <t>VARIACIÓN</t>
  </si>
  <si>
    <t xml:space="preserve">PERIODO </t>
  </si>
  <si>
    <t>FI</t>
  </si>
  <si>
    <t>F</t>
  </si>
  <si>
    <t>SF</t>
  </si>
  <si>
    <t>DENOMINACIÓN</t>
  </si>
  <si>
    <t>APROBADO</t>
  </si>
  <si>
    <t>MODIFICADO</t>
  </si>
  <si>
    <t>PROGRAMADO</t>
  </si>
  <si>
    <t>COMPROMETIDO</t>
  </si>
  <si>
    <t>DEVENGADO</t>
  </si>
  <si>
    <t>EJERCIDO</t>
  </si>
  <si>
    <t>PAGADO</t>
  </si>
  <si>
    <t>PRESUPUESTO</t>
  </si>
  <si>
    <t xml:space="preserve">TOTAL URG </t>
  </si>
  <si>
    <t>(a)</t>
  </si>
  <si>
    <t>(b)</t>
  </si>
  <si>
    <t>(c)</t>
  </si>
  <si>
    <t>(d)</t>
  </si>
  <si>
    <t>(e)</t>
  </si>
  <si>
    <t>(f)</t>
  </si>
  <si>
    <t>(g)</t>
  </si>
  <si>
    <t>(h)</t>
  </si>
  <si>
    <t>(j)</t>
  </si>
  <si>
    <t>(e-c)</t>
  </si>
  <si>
    <t>(f-c)</t>
  </si>
  <si>
    <t>EPPCP EVOLUCIÓN PROGRAMÁTICO-PRESUPUESTAL POR CATEGORÍA PROGRAMÁTICA</t>
  </si>
  <si>
    <t>METAS</t>
  </si>
  <si>
    <t>ORIGINAL
(4)</t>
  </si>
  <si>
    <t>PROGRAMADA
(5)</t>
  </si>
  <si>
    <t>ALCANZADA
(6)</t>
  </si>
  <si>
    <t>ICMPP (%) 
 (7)=(6/5)*100</t>
  </si>
  <si>
    <t>ICPPP (%)
 (15)=(12/10)*100</t>
  </si>
  <si>
    <t>IARCM (%) 
(16)=(7/15)*100</t>
  </si>
  <si>
    <t>UNIDAD DE
MEDIDA</t>
  </si>
  <si>
    <t>PP</t>
  </si>
  <si>
    <t>Acciones Realizadas:</t>
  </si>
  <si>
    <t>APROBADO
(8)</t>
  </si>
  <si>
    <t>MODIFICADO
(9)</t>
  </si>
  <si>
    <t>PROGRAMADO
(10)</t>
  </si>
  <si>
    <t>COMPROMETIDO
(11)</t>
  </si>
  <si>
    <t>DEVENGADO
(12)</t>
  </si>
  <si>
    <t>EJERCIDO
(13)</t>
  </si>
  <si>
    <t>PAGADO
(14)</t>
  </si>
  <si>
    <t>APP-RF  AVANCE PROGRAMÁTICO-PRESUPUESTAL DE ACCIONES FINANCIADAS CON RECURSOS DE ORIGEN FEDERAL</t>
  </si>
  <si>
    <t>FÍSICO</t>
  </si>
  <si>
    <t>TOTAL URG</t>
  </si>
  <si>
    <t>ACCIONES REALIZADAS CON RECURSOS DE ORIGEN FEDERAL:</t>
  </si>
  <si>
    <t>UNIDAD
DE
MEDIDA</t>
  </si>
  <si>
    <t>ORIGINAL</t>
  </si>
  <si>
    <t>ALCANZADO</t>
  </si>
  <si>
    <t>PRESUPUESTAL</t>
  </si>
  <si>
    <t xml:space="preserve">URG </t>
  </si>
  <si>
    <t>AVANCE PRESUPUESTAL</t>
  </si>
  <si>
    <t>AVANCE FÍSICO</t>
  </si>
  <si>
    <t>(%)</t>
  </si>
  <si>
    <t>(d=c/a)</t>
  </si>
  <si>
    <t>(e=c/b)</t>
  </si>
  <si>
    <t>(i)</t>
  </si>
  <si>
    <t>(k)</t>
  </si>
  <si>
    <t>(l)</t>
  </si>
  <si>
    <t>(m=j/f)</t>
  </si>
  <si>
    <t>(n=j/h)</t>
  </si>
  <si>
    <t>(o=k/f)</t>
  </si>
  <si>
    <t>(p=k/h)</t>
  </si>
  <si>
    <t>PPI PROGRAMAS Y PROYECTOS DE INVERSIÓN</t>
  </si>
  <si>
    <t>CLAVE
PROYECTO DE INVERSIÓN</t>
  </si>
  <si>
    <t>DENOMINACIÓN DEL PROYECTO DE INVERSIÓN</t>
  </si>
  <si>
    <t>AVANCE FÍSICO
%</t>
  </si>
  <si>
    <t>DESCRIPCIÓN DE ACCIONES REALIZADAS</t>
  </si>
  <si>
    <t>IAPP INDICADORES ASOCIADOS A PROGRAMAS PRESUPUESTARIOS</t>
  </si>
  <si>
    <t xml:space="preserve">PROGRAMA PRESUPUESTARIO </t>
  </si>
  <si>
    <t>NOMBRE DEL INDICADOR</t>
  </si>
  <si>
    <t>OBJETIVO</t>
  </si>
  <si>
    <t>NIVEL DE OBJETIVO</t>
  </si>
  <si>
    <t>TIPO DE INDICADOR</t>
  </si>
  <si>
    <t>MÉTODO DE CÁLCULO</t>
  </si>
  <si>
    <t>DENOMINADOR</t>
  </si>
  <si>
    <t>NUMERADOR</t>
  </si>
  <si>
    <t>DIMENSIÓN A MEDIR</t>
  </si>
  <si>
    <t>FRECUENCIA DE MEDICIÓN</t>
  </si>
  <si>
    <t>UNIDAD DE MEDIDA</t>
  </si>
  <si>
    <t>LÍNEA BASE</t>
  </si>
  <si>
    <t>META PROGRAMADA AL PERIODO</t>
  </si>
  <si>
    <t>META ALCANZADA AL PERIODO</t>
  </si>
  <si>
    <t>ADS-1 AYUDAS, DONATIVOS Y SUBSIDIOS</t>
  </si>
  <si>
    <t xml:space="preserve"> BENEFICIARIO</t>
  </si>
  <si>
    <t>CARACTERÍSTICAS</t>
  </si>
  <si>
    <t>PRESUPUESTO EJERCIDO</t>
  </si>
  <si>
    <t xml:space="preserve"> AYUDAS, DONATIVOS Y SUBSIDIOS OTORGADOS</t>
  </si>
  <si>
    <t xml:space="preserve"> TOTAL</t>
  </si>
  <si>
    <t xml:space="preserve"> TIPO</t>
  </si>
  <si>
    <t>ADS-2  AYUDAS, DONATIVOS Y SUBSIDIOS A FIDEICOMISOS</t>
  </si>
  <si>
    <t>NOMBRE DEL FIDEICOMISO</t>
  </si>
  <si>
    <t>INGRESO</t>
  </si>
  <si>
    <t>GASTO</t>
  </si>
  <si>
    <t>RENDIMIENTOS
FINANCIEROS</t>
  </si>
  <si>
    <t>SALDO</t>
  </si>
  <si>
    <t>DESTINO DEL GASTO</t>
  </si>
  <si>
    <t>TOTAL  URG</t>
  </si>
  <si>
    <t>MONTO</t>
  </si>
  <si>
    <t>FIC  FIDEICOMISOS CONSTITUIDOS</t>
  </si>
  <si>
    <t>DATOS GENERALES DEL FIDEICOMISO</t>
  </si>
  <si>
    <t xml:space="preserve">Denominación del Fideicomiso: </t>
  </si>
  <si>
    <t xml:space="preserve">Fecha de su constitución: </t>
  </si>
  <si>
    <t xml:space="preserve">Fideicomitente: </t>
  </si>
  <si>
    <t>Fideicomisario:</t>
  </si>
  <si>
    <t>Fiduciario:</t>
  </si>
  <si>
    <t xml:space="preserve">Objeto de su constitución: </t>
  </si>
  <si>
    <t>Modificaciones al objeto de su constitución:</t>
  </si>
  <si>
    <t xml:space="preserve">Objeto actual: </t>
  </si>
  <si>
    <t>DISPONIBILIDAD PRESUPUESTAL DEL FIDEICOMISO</t>
  </si>
  <si>
    <t>ESTADO FINANCIERO DEL FIDEICOMISO</t>
  </si>
  <si>
    <t>AVANCE PRESUPUESTAL DEL FIDEICOMISO</t>
  </si>
  <si>
    <t>Disponibilidad de Recursos al Finalizar el Trimestre Anterior:</t>
  </si>
  <si>
    <t>Disponibilidad de Recursos al Finalizar el Trimestre de Referencia:</t>
  </si>
  <si>
    <t>Destino del Gasto:</t>
  </si>
  <si>
    <t>Naturaleza del Gasto:</t>
  </si>
  <si>
    <t>Monto Ejercido:</t>
  </si>
  <si>
    <t>Activo:</t>
  </si>
  <si>
    <t xml:space="preserve">Pasivo: </t>
  </si>
  <si>
    <t xml:space="preserve">Capital: </t>
  </si>
  <si>
    <t xml:space="preserve">Variación de la Disponibilidad: </t>
  </si>
  <si>
    <t>REA-1  REMANENTES DE EJERCICIOS ANTERIORES</t>
  </si>
  <si>
    <t>FINANCIAMIENTO</t>
  </si>
  <si>
    <t>REMANENTE</t>
  </si>
  <si>
    <t>AÑO</t>
  </si>
  <si>
    <t>FUENTE DE FINANCIAMIENTO</t>
  </si>
  <si>
    <t xml:space="preserve">TOTAL  URG </t>
  </si>
  <si>
    <t>REA-2  REINTEGROS DEL EJERCICIO ANTERIOR</t>
  </si>
  <si>
    <t xml:space="preserve">REINTEGRO </t>
  </si>
  <si>
    <t>CAUSAS DEL REINTEGRO</t>
  </si>
  <si>
    <t>Capítulo del Gasto</t>
  </si>
  <si>
    <t>Causas de las Adecuaciones al Presupuesto</t>
  </si>
  <si>
    <t xml:space="preserve">TOTAL </t>
  </si>
  <si>
    <t>ADPR -1 ADECUACIONES PRESUPUESTALES POR CAPÍTULO DE GASTO</t>
  </si>
  <si>
    <t>ADPR-2   ADECUACIONES PRESUPUESTALES POR PROYECTOS, ACCIONES O PROGRAMAS</t>
  </si>
  <si>
    <t>*/ Se refiere a la categoría programática con la que opera el Órgano de Gobierno o Autónomo.</t>
  </si>
  <si>
    <t>R-RAMA RECURSOS RESULTADOS DE LA APLICACIÓN DE MEDIDAS DE AUSTERIDAD</t>
  </si>
  <si>
    <t>CAUSAS DE LAS ADECUACIONES AL PRESUPUESTO</t>
  </si>
  <si>
    <r>
      <t xml:space="preserve"> PROYECTOS, ACCIONES O PROGRAMAS*</t>
    </r>
    <r>
      <rPr>
        <b/>
        <vertAlign val="superscript"/>
        <sz val="10"/>
        <color theme="5"/>
        <rFont val="Roboto"/>
      </rPr>
      <t>/</t>
    </r>
  </si>
  <si>
    <t>VARIACIÓN ABSOLUTA</t>
  </si>
  <si>
    <t>VARIACIÓN %</t>
  </si>
  <si>
    <t>CONCEPTO</t>
  </si>
  <si>
    <t>RECURSOS DERIVADOS DE LA APLICACIÓN DE LAS MEDIDAS DE AUSTERIDAD</t>
  </si>
  <si>
    <t>ORIGEN</t>
  </si>
  <si>
    <t xml:space="preserve">DESTINO DE LOS RECURSOS </t>
  </si>
  <si>
    <t>ENERO–JUNIO 2025</t>
  </si>
  <si>
    <t>Capítulo</t>
  </si>
  <si>
    <t xml:space="preserve">FLUJO DE EFECTIVO </t>
  </si>
  <si>
    <t>UNIDAD RESPONSABLE DEL GASTO</t>
  </si>
  <si>
    <t xml:space="preserve">CONCEPTO </t>
  </si>
  <si>
    <t>ENERO-JUNIO 2025</t>
  </si>
  <si>
    <t>APROBADO/
ESTIMADO</t>
  </si>
  <si>
    <t>ENERO-MARZO</t>
  </si>
  <si>
    <t xml:space="preserve">MODIFICADO </t>
  </si>
  <si>
    <t>EJERCIDO/
RECAUDADO</t>
  </si>
  <si>
    <t>ENTRADAS</t>
  </si>
  <si>
    <t xml:space="preserve">INGRESOS DE LIBRE DISPOSICIÓN </t>
  </si>
  <si>
    <t xml:space="preserve">INGRESOS PROPIOS </t>
  </si>
  <si>
    <t>INGRESOS TRIBUTARIOS</t>
  </si>
  <si>
    <t xml:space="preserve">VENTA DE BIENES Y SERVICIOS </t>
  </si>
  <si>
    <t xml:space="preserve">PRODUCTOS FINANCIEROS </t>
  </si>
  <si>
    <t xml:space="preserve">OTROS </t>
  </si>
  <si>
    <t>APORTACIONES RECIBIDAS</t>
  </si>
  <si>
    <t>RECURSOS LOCALES</t>
  </si>
  <si>
    <t xml:space="preserve">PARTICIPACIONES </t>
  </si>
  <si>
    <t>RECURSOS FEDERALES ETIQUETADOS</t>
  </si>
  <si>
    <t>TRANSFERENCIAS FEDERALES ETIQUETADAS</t>
  </si>
  <si>
    <t>PRODUCTOS FINANCIEROS ETIQUETADOS</t>
  </si>
  <si>
    <t>OPERACIONES AJENAS</t>
  </si>
  <si>
    <t xml:space="preserve">REMANENTES DE EJERCICIOS ANTERIORES </t>
  </si>
  <si>
    <t>SALIDAS</t>
  </si>
  <si>
    <t>SERVICIOS PERSONALES</t>
  </si>
  <si>
    <t>MATERIALES Y SUMINISTROS</t>
  </si>
  <si>
    <t>SERVICIOS GENERALES</t>
  </si>
  <si>
    <t>TRANSFERENCIAS, ASIGNACIONES, SUBSIDIOS Y OTRAS AYUDAS</t>
  </si>
  <si>
    <t>BIENES MUEBLES, INMUEBLES E INTANGIBLES</t>
  </si>
  <si>
    <t>INVERSIÓN PÚBLICA</t>
  </si>
  <si>
    <t>INVERSIONES FINANCIERAS Y OTRAS PROVISIONES</t>
  </si>
  <si>
    <t>PARTICIPACIONES Y APORTACIONES</t>
  </si>
  <si>
    <t xml:space="preserve">PENSIONES Y JUBILACIONES </t>
  </si>
  <si>
    <t>RESULTADOS</t>
  </si>
  <si>
    <t xml:space="preserve">INGRESO TOTAL </t>
  </si>
  <si>
    <t xml:space="preserve">GASTO TOTAL </t>
  </si>
  <si>
    <t>ENDEUDAMIENTO NETO</t>
  </si>
  <si>
    <t>VARIACIÓN DE DISPONIBILIDADES</t>
  </si>
  <si>
    <t>SALDO INICIAL</t>
  </si>
  <si>
    <t>SALDO FINAL</t>
  </si>
  <si>
    <t xml:space="preserve">OPERACIONES EN TRÁNSITO Y OTROS </t>
  </si>
  <si>
    <t>FLUJO</t>
  </si>
  <si>
    <t>SALDO INICIAL DE DISPONIBILIDADES</t>
  </si>
  <si>
    <t xml:space="preserve">AMORTIZACIONES </t>
  </si>
  <si>
    <t>SALDO FINAL DE DISPONIBILIDADES</t>
  </si>
  <si>
    <t>BALANCE</t>
  </si>
  <si>
    <t>FINANCIAMIENTO NETO</t>
  </si>
  <si>
    <t>32A000 INSTITUTO DE TRANSPARENCIA, ACCESO A LA INFORMACIÓN PÚBLICA, PROTECCIÓN DE DATOS PERSONALES Y RENDICIÓN DE CUENTAS DE LA CIUDAD DE MÉXICO</t>
  </si>
  <si>
    <t>No existen variaciones</t>
  </si>
  <si>
    <t>Las variaciones corresponden a los pasivos pendientes de pago.</t>
  </si>
  <si>
    <t>La variación corresponde, al pago del Impuesto sobre Nómina devengado en el mes de junio, pendiente de pago.</t>
  </si>
  <si>
    <t>Acceso a la información gubernamental</t>
  </si>
  <si>
    <t>R003</t>
  </si>
  <si>
    <t>Acción permanente</t>
  </si>
  <si>
    <t>4411 Premios</t>
  </si>
  <si>
    <t>Personas</t>
  </si>
  <si>
    <t>Recursos fiscales</t>
  </si>
  <si>
    <t>Recursos no ejercidos al cierre del ejercicio 2024.</t>
  </si>
  <si>
    <t>Rendimientos financieros de diciembre generados en la Cuenta de Inversión del Instituto.</t>
  </si>
  <si>
    <t>Pasivos de ejercicios anteriores.</t>
  </si>
  <si>
    <t>Otros ingresos y beneficios varios</t>
  </si>
  <si>
    <t>Ingresos por venta de bases</t>
  </si>
  <si>
    <t>Se realizó una ampliación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t>
  </si>
  <si>
    <t>Se realizó disminución de recursos con la finalidad de que el Instituto de Transparencia, Acceso a la Información Pública, Protección de Datos Personales y Rendición de Cuentas de la Ciudad de México cuente con recursos para implementar acciones orientadas a reconocer el compromiso del personal adscrito, ante el proceso de reconfiguración institucional derivado de las reformas al marco normativo nacional en materia de transparencia y protección de datos personales, que implica una nueva configuración de las autoridades garantes en la materia.</t>
  </si>
  <si>
    <t>Los recursos son utilizados para realizar una parte del pago de la nómina del Instituto, registrado en la partida de Asignaciones para requerimiento de cargos de servidores públicos superiores y de mandos medios, así como líderes, coordinadores y enlace.</t>
  </si>
  <si>
    <t>3200A000 INSTITUTO DE TRANSPARENCIA, ACCESO A LA INFORMACIÓN PÚBLICA, PROTECCIÓN DE DATOS PERSONALES Y RENDICIÓN DE CUENTAS DE LA CIUDAD DE MÉXICO</t>
  </si>
  <si>
    <t>Se ejercieron los recursos en la adquisición de 3 premios que se entregarán a los ganadores del Concurso de Dibujo Infantil "Ilustrando la Transparencia y la Privacidad" 2025 del Instituto. Los premios consisten en una consola portátil NSW OLED, Ipad air M3 wifi 128GB e Ipad 11 Gen wifi 128GB.</t>
  </si>
  <si>
    <t>APORTACIONES, CONVENIO, SUBSIDIO O PARTICIPACIÓN: 15O150 NO ETIQUETADO RECURSOS FEDERALES-PARTICIPACIONES A ENTIDADES FEDERATIVAS Y MUNICIPIOS-PARTICIPACIONES EN INGRESOS FEDERALES -2025-ORIGINAL DE LA URG</t>
  </si>
  <si>
    <t>Nombre: Sandra Ariadna Mancebo Padilla</t>
  </si>
  <si>
    <t>Nombre: Diana Francia Hernández Martínez</t>
  </si>
  <si>
    <t>Cargo: Secretaria Ejecutiva</t>
  </si>
  <si>
    <t>Cargo: Directora de Administración y Finanzas</t>
  </si>
  <si>
    <t>1</t>
  </si>
  <si>
    <t>8</t>
  </si>
  <si>
    <t>4</t>
  </si>
  <si>
    <t>Causas de las variaciones del Índice de Aplicación de Recursos para la Consecución de Metas (IARCM): NO APLICA</t>
  </si>
  <si>
    <t>Objetivo: Garantizar los derechos de aceso a la información y la protección de datos personales en la Ciudad de México.</t>
  </si>
  <si>
    <t>X</t>
  </si>
  <si>
    <t>11 DE JULIO DE 2025</t>
  </si>
  <si>
    <t xml:space="preserve">Las actividades a través de las cuales se ha erogado el presupuesto son: salarios, prestaciones, servicios de limpieza, internet, agua, energía eléctrica, estenografía, vigilancia, fotocopiado, combustible, lengua de señas mexicana, eventos institucionales, mantenimiento de instalaciones, personas capacitadoras y otros. </t>
  </si>
  <si>
    <t>Durante el período enero-junio 2025, el Instituto tuvo una variación por pasivos pendientes de pago (capítulo 1000)  y por el pago de impuestos sobre nómina devengado en el mes de junio, pendiente de pago (capítulo 3000).</t>
  </si>
  <si>
    <t xml:space="preserve">Durante el período enero-junio, el Instituto realizó acciones dirigidas a garantizar, difundir y proteger los derechos de acceso a la información pública y protección de datos personales. Dentro de estas destacan las siguientes:
Programa 1. Capacitación, profesionalización y sensibilización para la cultura de la transparencia, la protección de datos personales y la rendición de cuentas.
•	De enero a junio se llevaron a cabo 36 acciones de capacitación en modalidad aula virtual en tiempo real, respecto de los cursos: Aviso de Privacidad (AP), Prueba de Daño (PD), Clasificación de la Información y Elaboración de Versiones Públicas (CIEVP), Transparencia con Sentido Social (antes Transparencia Proactiva) y Curso 3 en 1 de Protección de Datos Personales (3en1PDP). Elaboración de Documento de Seguridad (EDS), Introducción a la Organización de Archivos (IOA), Transparencia, Acceso a la Información, Protección de Datos Personales y Organización de Archivos (TAPA), Protección de Datos Personales en el Entorno Digital (PDPED) y Capacitaciones Especializadas (CE). Asimismo, se efectuaron 12 acciones de capacitación en modalidad presencial de los cursos: Introducción a la Organización de Archivos (IOA), Protección de Datos Personales en el Entorno Digital (PDPED), Transparencia, Acceso a la Información, Protección de Datos Personales y Organización de Archivos (TAPA) e Introducción a la Inteligencia Artificial (IIA), Capacitaciones Especializadas (CE), Clasificación de la Información y Elaboración de Versiones Públicas (CIyEVP), Solicitudes de Información y Recurso de Revisión (SIyRR), Prueba de Daño (PD) y Transparencia Proactiva (TP).  Las actividades beneficiaron a 2,624 personas acreditadas: 1,665 mujeres, 951 hombres y 8 personas no binarias.
•	De enero a junio, a través de la Plataforma CAVA, se ofrecieron 5 cursos en línea: Introducción a la Ley de Transparencia, Acceso a la Información Pública y Rendición de Cuentas de la Ciudad de México; Introducción a la Protección de Datos Personales en Posesión de Sujetos Obligados de la Ciudad de México; Introducción a la Organización de Archivos; Solicitudes de Información y Recursos de Revisión; y Ética Pública. En el marco de esta acción, se beneficiaron a 20,635 personas: 10,660 mujeres; 9,410 hombres, 565 personas no binarias.
•	Del 18 de marzo al 29 de abril se celebró el Tercer Taller “Derechos y Riesgos Digitales” compuesto de siete módulos y cuatro conferencias magistrales.
•	Se han llevado a cabo 29 pláticas de sensibilización en escuelas de educación básica, impactando aproximadamente a 3,340 niñas y niños; y 620 adolescentes.
•	Se brindaron 291 asesorías y opiniones técnicas en materia de datos personales y 229 en materia de Estado abierto a sujetos obligados de la CDMX.
•	El jueves 24 de abril de 2025 se llevó a cabo la Asesoría Técnica en Transparencia, Apertura, Lenguaje Claro y Archivo, la asistencia fue de 150 personas integrantes de 86 Sujetos Obligados. 
•	El jueves 26 de junio de 2025 se llevó a cabo la primera sesión de la Jornada de Seminarios Especializados en Materia de Protección de Datos Personales 2025: “Análisis de riesgos para la protección de datos personales en el tratamiento por parte de los responsables”, en la cual se tuvo una asistencia de alrededor de 880 personas conectadas en Zoom y 70 que siguieron la transmisión por YouTube. Durante el primer trimestre, se realizó la Jornada de Asesorías Técnicas Especializadas para la Nueva Gestión Pública en la Ciudad de México, en la que participaron 174 personas.
•	El lunes 30 de junio se llevó a cabo el Taller práctico en modalidad presencial y en línea sobre el “Análisis de riesgos para la protección de datos personales, con una asistencia de aproximadamente 60 personas de manera presencial y 350 que siguieron la sesión por Zoom y YouTube.
•	El 30 de abril, en la Casa del Migrante Arcángel Rafael, ubicada en la Alcaldía Iztapalapa, se llevó a cabo la “Segunda Jornada por la Transparencia y la Privacidad de las Infancias Diversas”, en la cual participaron 50 niñas, niños y adolescentes.
•	Los días 11 de abril y 24 de junio, en la Alcaldía La Magdalena Contreras, se impartieron los “Talleres para la protección de datos de las personas mayores”.
</t>
  </si>
  <si>
    <t xml:space="preserve">Programa 2. Comunicación para la cultura de los derechos de acceso a la información y protección de datos personales. 
•	En este semestre se realizaron 7 campañas: 1) Día Internacional de Protección de Datos Personales; 2) Conmemoración del Día Internacional de la Mujer #8M; 3) Proteger su privacidad también es una forma de amor; 4) Día del maestro; 5) Día del internet; 6) Día de la familia y 7) Conversatorio “Ciudades sostenibles y resilientes, la transparencia en la gestión de los recursos hídricos.
•	Durante este periodo, el crecimiento de seguidoras y seguidores en redes sociales fue 3,082 personas nuevas en X, Facebook, TikTok, Instagram, YouTube y Linkedln. 
</t>
  </si>
  <si>
    <t xml:space="preserve">Programa 3. Vinculación, promoción, cooperación, socialización y atención para el fortalecimiento de la transparencia, la protección de datos personales, la rendición de cuentas, la apertura institucional y el Estado abierto entre la ciudadanía, sujetos obligados, sectores de la sociedad y sistemas locales, nacionales e interinstitucionales.
•	De enero a junio, se realizaron 15 actividades, destacando 5 Charlas INFOTALK; 5 conversatorios y un INFO Itinerante en la línea 3 del Cablebús, estación Los Pinos-Constituyentes; 1 caravana por la Transparencia y La Privacidad en la “Feria Interinstitucional de Servicios”; y 1 Pleno en tu Ciudad en el Ex Convento de Culhuacán.
•	En el primer semestre se realizaron 4 Jornadas por la Transparencia y la Privacidad en las Alcaldías Álvaro Obregón, Iztapalapa y Tlalpan. 
•	Se implementaron los concursos Dibujo Infantil “Ilustrando la Transparencia y la Privacidad 2025” y el concurso “Historieta Juvenil”. Se recibieron un total de 27 dibujos infantiles y 101 historietas juveniles, que se enviaron a las y los integrantes del jurado para su evaluación. La premiación se llevará a cabo el tercer trimestre.
•	En el periodo de enero a junio se organizaron 3 actividades de cuenta cuento de Apertura, uno en conjunto con el Órgano Garante del Estado de Hidalgo, otro con la Secretaría de Pueblos y Barrios Originarios y Comunidades Indígenas Residentes de la Ciudad de México y, finalmente, una con el INAIP, organismo garante de Yucatán, en el que se promovió el cuento “Una ciclovía para Paula” en español y en náhuatl como parte de las acciones de apertura institucional. 
•	El 7 y 10 de abril se llevó a cabo de manera virtual el Curso de Sensibilización de Datos Abiertos, en conjunto con Abrimos.info, con el objetivo de proporcionar una comprensión teórica y práctica sobre los datos abiertos, en el que participaron más de 659 personas.
•	El 3 de junio se realizó de manera híbrida, el Bazar de Apertura, con el objetivo de socializar los materiales, estudios y diagnósticos de Estado Abierto y aliadas, para el aprovechamiento de instituciones públicas, privadas, academia, organizaciones de la sociedad civil, organismos internacionales y público en general. Se tuvo una asistencia de 217 personas. 
•	En materia de datos personales, se conmemoró el Día Internacional de Protección de Datos Personales 2025: “construcción de la cultura de protección de datos personales en el entorno digital”; la “Primera reunión de la Red de Protección de Datos Personales de la Ciudad de México 2025”; y el “Foro: Presentación de la Iniciativa de Ley de Ciberseguridad para los Sujetos Obligados de la Ciudad de México”.
•	Asimismo, se llevó a cabo la “Ceremonia de entrega de reconocimientos PAV 2024: verificaciones a sistemas de datos personales.”
</t>
  </si>
  <si>
    <t>Programa 4. Verificación y evaluación de la normativa en materia de acceso a la información pública y protección de datos personales en la Ciudad de México.
•	En el segundo trimestre se iniciaron 9 verificaciones derivado de la aprobación del Programa Anual de Verificaciones 2025 de las cuales se concluyó la etapa de revisión, se generaron los informes y cédulas correspondientes, mismas que fueron aprobadas por el Pleno. Cabe recordar que, en el primer trimestre, se emitieron 21 oficios de conclusión al seguimiento de la verificación y evaluación de la normativa en materia de acceso a la información pública y protección de datos personales en la Ciudad de México 2024.
•	Se concluyó la verificación y evaluación de obligaciones de transparencia de 100 sujetos obligados, que fue aprobado por el Pleno mediante Acuerdo 1423/SO/23-04/2025 aprobado por el Pleno el 23 de abril.
•	Se atendieron las solicitudes de dictámenes técnicos de denuncias por probables incumplimientos a la Ley de Protección de Datos Personales en Posesión de Sujetos Obligados de la Ciudad de México y demás normatividad aplicable.
•	Se atendieron dos verificaciones oficio señaladas por un presunto incumplimiento a lo previsto en la Ley de Protección de Datos Personales en Posesión de Sujetos Obligados de la Ciudad de México y demás normatividad aplicable.</t>
  </si>
  <si>
    <t>Programa 5. Actualización permanente de las herramientas tecnológicas que facilitan el acceso a la información pública y la protección de datos personales, mediante una adecuada gestión documental, seguridad de la información y solicitudes de acceso a la información y de derechos ARCO.
•	Se atendieron las solicitudes de soporte de ofimática, telefonía y telecomunicación, que es requerido por las personas servidoras públicas del INFOCDMX.
•	Se atendieron las solicitudes de soporte técnico informático requeridas por las personas servidoras públicas de los sujetos obligados.
•	Se dio continuidad al mantenimiento operativo del Instituto.</t>
  </si>
  <si>
    <t xml:space="preserve">Programa 6. Publicaciones y materiales de investigación científica, académica y de socialización.
•	El 07 de abril se llevó a cabo de manera virtual la Primera Sesión Ordinaria 2025 del Comité Editorial del INFO CDMX, en la cual se realizó la instalación del Comité y se aprobaron las temáticas que integrarán el Programa Editorial del año en curso. El 15 de mayo se realizó de manera virtual la celebración de la Segunda Sesión Ordinaria 2025 del Comité Editorial, en la cual fueron aprobadas las coordinaciones para las obras editoriales.
•	Se elaboró el Informe Diagnóstico de Datos Abiertos. Asimismo, se presentó el informe de solicitudes de información del primer trimestre y se prepara el informe del segundo trimestre.
•	En el periodo que se reporta, se realizaron dos actualizaciones al Portal de Datos Abiertos con la carga de las Solicitudes de Información del Primer Trimestre de 2025; también se realizó de forma colaborativa el estudio del Dossier Transparencia en brecha salarial por género en la Ciudad de México
•	Se elaboró el diagnóstico de Unidades y Comités de Transparencia que analiza la información remitida por los sujetos obligados a un cuestionario aplicado.
</t>
  </si>
  <si>
    <t>Programa 7. Contencioso y servicios legales.
•	De enero a junio se realizaron 20 promociones ante juzgados y tribunales del Poder Judicial Federal, 10 informes justificados y 9 Recursos de Inconformidad (RIAs).
•	De enero a junio se presentaron 8 promociones ante el Tribunal Federal de Conciliación y Arbitraje, 2 demandas de amparo adhesivo, 2 alegatos, 4 convenios en materia laboral.
•	Se brindaron 28 asesorías jurídicas a particulares y sujetos obligados sobre la aplicación de las Leyes de Transparencia y de Datos Personales, particularmente sobre recursos de revisión y su cumplimiento.</t>
  </si>
  <si>
    <t>Programa 8. Consultivo y normativo.
•	Se han realizado 3,444 acciones de seguimiento al cumplimiento de las resoluciones emitidas por el Pleno.
•	Se realizaron actualizaciones a la normativa interna:
•	Reglamento Interior del Instituto;
•	Estructura Orgánica y Funcional del Instituto;
•	Lineamientos de Austeridad del Instituto;
•	Programa Anual de Adquisiciones, Arrendamientos y Prestación de Servicios del Instituto.
•	Se actualizó el Padrón de Sujetos Obligados, tanto en materia de Datos Personales como de Acceso a la Información Pública.
•	Se realizó la propuesta de reforma a los Lineamientos Técnicos para Publicar, Homologar y Estandarizar la Información de las Obligaciones Establecidas en el Título Quinto de la Ley local.
•	Se llevó a cabo la revisión y actualización del Manual de Organización del Instituto de Transparencia, Acceso a la Información Pública, Protección de Datos Personales y Rendición de Cuentas de la Ciudad de México y se avanzó en la propuesta de Lineamientos para la Identificación y Publicación de Información de Interés Público de Personas Auxiliares de la Administración Pública en Materia de Construcciones, Desarrollo Urbano y Protección Civil.</t>
  </si>
  <si>
    <t>Programa 9. Resoluciones de medios de impugnación.
•	En las once sesiones ordinarias celebradas por el Pleno, fueron aprobados 48 acuerdos y 2,430 resoluciones a recursos de revisión y denuncias, considerando en esta cifra los recursos de revisión acumulados y resoluciones en cumplimiento a Juicios de Amparo y Recursos de Inconformidad. Asimismo, el Pleno aprobó dar vista a la autoridad correspondiente (Órganos Internos de Control que correspondan), a efecto de que determine lo que en derecho corresponda, respecto de 136 resoluciones a recursos de revisión, de las cuales, han sido notificadas 74.</t>
  </si>
  <si>
    <t>Programa 10. Programa Anual de Auditoría del INFO CDMX.
•	Se dio seguimiento a la Revisión de Control, SRC01/25.
•	Se dio seguimiento a la Revisión de Control RC01-21 identificado como SRC02/25, mismo que tuvo el objetivo verificar la implementación de unas acciones de mejora programadas en la revisión de control RC 01/21.
•	Se dio seguimiento a la auditoría interna denominada A01-24, identificado al seguimiento como S01/25.</t>
  </si>
  <si>
    <t>De manera transversal, se coadyuvó a la incorporación de la perspectiva de género y del enfoque de derechos humanos, a través de actividades como:
•	Se inauguró la ludoteca para las hijas e hijos de las personas funcionarias públicas de este Instituto.
•	Se instalaron cambiadores de bebés en los baños de mujeres y hombres del Instituto.
•	Se realizó el evento “Apertura, Transparencia y Privacidad contada por mujeres”, en el marco del Día Internacional de la Mujer, en el cual también se implementó una campaña de difusión en contra de la violencia de género, que consistió en diversas videocápsulas y en la elaboración de un violentómetro; materiales que fueron difundidos en las redes sociales del Instituto y entre las personas servidoras públicas.
•	Se continúan las actividades para obtener el mejor nivel de evaluación que emite la Secretaría de las Mujeres, en el marco del Distintivo de Igualdad entre Mujeres y Hombres.
•	Se dio seguimiento a las actividades del Comité Interinstitucional de Igualdad Sustantiva de los Órganos de Impartición de Justicia de la CDMX.
•	Se implementó una campaña de difusión en contra de la violencia de género, dirigida a las personas servidoras públicas del órgano garante, en el marco del Día Naranja, que se conmemora los días 25 de cada mes.</t>
  </si>
  <si>
    <t>Adicionalmente, en materia de atención ciudadana:
•	Ingresaron 727 solicitudes; 589 en materia de Acceso a la Información y 138 en materia de Datos Personales; de ellas 204 fueron competencia del Instituto y 523 orientadas o remitidas a otros sujetos obligados.
•	Se brindó atención a 454 personas 220 hombres y 234 mujeres) que acudieron a las instalaciones de la Oficina de Atención Ciudadana del Instituto.
•	Se atendieron 3,084 llamadas 1,073 hombres y 2,011 mujeres) a través del Servicio de Atención Telefónica del Instituto.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</si>
</sst>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0.0"/>
    <numFmt numFmtId="165" formatCode="00"/>
    <numFmt numFmtId="166" formatCode="#,##0.0"/>
    <numFmt numFmtId="167" formatCode="_-* #,##0_-;\-* #,##0_-;_-* &quot;-&quot;??_-;_-@_-"/>
    <numFmt numFmtId="168" formatCode="_-* #,##0.0_-;\-* #,##0.0_-;_-* &quot;-&quot;??_-;_-@_-"/>
    <numFmt numFmtId="169" formatCode="#,##0.0_ ;\-#,##0.0\ "/>
    <numFmt numFmtId="170" formatCode="0.0%"/>
    <numFmt numFmtId="171" formatCode="#,##0.0;[Red]#,##0.0"/>
    <numFmt numFmtId="172" formatCode="#,##0.00_ ;\-#,##0.00\ "/>
    <numFmt numFmtId="173" formatCode="#,##0.00;[Red]#,##0.00"/>
    <numFmt numFmtId="174" formatCode="&quot;$&quot;#,##0.00"/>
  </numFmts>
  <fonts count="41">
    <font>
      <sz val="11"/>
      <color theme="1"/>
      <name val="Calibri"/>
      <family val="2"/>
      <scheme val="minor"/>
    </font>
    <font>
      <sz val="10"/>
      <name val="Arial"/>
      <family val="2"/>
    </font>
    <font>
      <sz val="11"/>
      <color theme="3"/>
      <name val="Roboto"/>
    </font>
    <font>
      <b/>
      <sz val="11"/>
      <color theme="5"/>
      <name val="Roboto"/>
    </font>
    <font>
      <sz val="11"/>
      <color theme="4"/>
      <name val="Roboto"/>
    </font>
    <font>
      <b/>
      <sz val="11"/>
      <color theme="4"/>
      <name val="Roboto"/>
    </font>
    <font>
      <b/>
      <sz val="28"/>
      <color rgb="FFBC955C"/>
      <name val="Roboto"/>
    </font>
    <font>
      <b/>
      <sz val="22"/>
      <color rgb="FFBC955C"/>
      <name val="Roboto"/>
    </font>
    <font>
      <b/>
      <sz val="24"/>
      <color rgb="FF6F7271"/>
      <name val="Roboto"/>
    </font>
    <font>
      <b/>
      <sz val="14"/>
      <color rgb="FF6F7271"/>
      <name val="Roboto"/>
    </font>
    <font>
      <sz val="10"/>
      <name val="Roboto"/>
    </font>
    <font>
      <b/>
      <sz val="24"/>
      <name val="Roboto"/>
    </font>
    <font>
      <b/>
      <sz val="28"/>
      <name val="Roboto"/>
    </font>
    <font>
      <b/>
      <sz val="14"/>
      <name val="Roboto"/>
    </font>
    <font>
      <b/>
      <sz val="22"/>
      <name val="Roboto"/>
    </font>
    <font>
      <b/>
      <sz val="12"/>
      <name val="Roboto"/>
    </font>
    <font>
      <sz val="11"/>
      <color theme="1"/>
      <name val="Roboto"/>
    </font>
    <font>
      <sz val="11"/>
      <color theme="1"/>
      <name val="Calibri"/>
      <family val="2"/>
      <scheme val="minor"/>
    </font>
    <font>
      <sz val="9"/>
      <name val="Roboto"/>
    </font>
    <font>
      <b/>
      <sz val="10"/>
      <color theme="5"/>
      <name val="Roboto"/>
    </font>
    <font>
      <b/>
      <sz val="10"/>
      <color rgb="FF6F7271"/>
      <name val="Roboto"/>
    </font>
    <font>
      <b/>
      <sz val="10"/>
      <name val="Roboto"/>
    </font>
    <font>
      <sz val="10"/>
      <color theme="6"/>
      <name val="Roboto"/>
    </font>
    <font>
      <b/>
      <sz val="10"/>
      <color theme="6"/>
      <name val="Roboto"/>
    </font>
    <font>
      <sz val="10"/>
      <color theme="4"/>
      <name val="Roboto"/>
    </font>
    <font>
      <b/>
      <sz val="10"/>
      <color theme="4"/>
      <name val="Roboto"/>
    </font>
    <font>
      <sz val="10"/>
      <color theme="6"/>
      <name val="Roboto "/>
    </font>
    <font>
      <b/>
      <sz val="10"/>
      <color theme="5"/>
      <name val="Roboto "/>
    </font>
    <font>
      <sz val="10"/>
      <color theme="5"/>
      <name val="Roboto "/>
    </font>
    <font>
      <b/>
      <sz val="10"/>
      <color theme="4"/>
      <name val="Roboto "/>
    </font>
    <font>
      <sz val="10"/>
      <color theme="5"/>
      <name val="Roboto"/>
    </font>
    <font>
      <b/>
      <vertAlign val="superscript"/>
      <sz val="10"/>
      <color theme="5"/>
      <name val="Roboto"/>
    </font>
    <font>
      <b/>
      <sz val="9"/>
      <color theme="4"/>
      <name val="Roboto"/>
    </font>
    <font>
      <b/>
      <sz val="11"/>
      <color theme="1"/>
      <name val="Roboto"/>
    </font>
    <font>
      <sz val="11"/>
      <name val="Roboto"/>
    </font>
    <font>
      <b/>
      <sz val="9"/>
      <name val="Roboto "/>
    </font>
    <font>
      <b/>
      <sz val="14"/>
      <color theme="4"/>
      <name val="Roboto"/>
    </font>
    <font>
      <b/>
      <sz val="9"/>
      <color theme="4"/>
      <name val="Roboto "/>
    </font>
    <font>
      <b/>
      <sz val="11"/>
      <name val="Roboto"/>
    </font>
    <font>
      <i/>
      <sz val="11"/>
      <name val="Roboto"/>
    </font>
    <font>
      <b/>
      <sz val="9"/>
      <name val="Roboto"/>
    </font>
  </fonts>
  <fills count="6">
    <fill>
      <patternFill patternType="none"/>
    </fill>
    <fill>
      <patternFill patternType="gray125"/>
    </fill>
    <fill>
      <patternFill patternType="solid">
        <fgColor rgb="FF9F2241"/>
        <bgColor indexed="64"/>
      </patternFill>
    </fill>
    <fill>
      <patternFill patternType="solid">
        <fgColor theme="2"/>
        <bgColor indexed="64"/>
      </patternFill>
    </fill>
    <fill>
      <patternFill patternType="solid">
        <fgColor theme="0"/>
        <bgColor indexed="64"/>
      </patternFill>
    </fill>
    <fill>
      <patternFill patternType="solid">
        <fgColor theme="0" tint="-4.9989318521683403E-2"/>
        <bgColor indexed="64"/>
      </patternFill>
    </fill>
  </fills>
  <borders count="158">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691C20"/>
      </left>
      <right style="thin">
        <color rgb="FF691C20"/>
      </right>
      <top style="thin">
        <color rgb="FF691C20"/>
      </top>
      <bottom style="thin">
        <color rgb="FF691C20"/>
      </bottom>
      <diagonal/>
    </border>
    <border>
      <left style="thin">
        <color rgb="FF691C20"/>
      </left>
      <right/>
      <top style="thin">
        <color rgb="FF691C20"/>
      </top>
      <bottom style="thin">
        <color rgb="FF691C2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5"/>
      </right>
      <top style="thin">
        <color theme="5"/>
      </top>
      <bottom style="thin">
        <color theme="5"/>
      </bottom>
      <diagonal/>
    </border>
    <border>
      <left style="thin">
        <color theme="5"/>
      </left>
      <right style="thin">
        <color theme="5"/>
      </right>
      <top style="thin">
        <color theme="5"/>
      </top>
      <bottom style="thin">
        <color theme="5"/>
      </bottom>
      <diagonal/>
    </border>
    <border>
      <left style="thin">
        <color theme="5"/>
      </left>
      <right/>
      <top style="thin">
        <color theme="5"/>
      </top>
      <bottom style="thin">
        <color theme="5"/>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thin">
        <color theme="2"/>
      </left>
      <right/>
      <top style="thin">
        <color theme="2"/>
      </top>
      <bottom style="thin">
        <color theme="2"/>
      </bottom>
      <diagonal/>
    </border>
    <border>
      <left/>
      <right/>
      <top/>
      <bottom style="thin">
        <color theme="4"/>
      </bottom>
      <diagonal/>
    </border>
    <border>
      <left style="thin">
        <color theme="0"/>
      </left>
      <right/>
      <top style="thin">
        <color rgb="FF691C20"/>
      </top>
      <bottom/>
      <diagonal/>
    </border>
    <border>
      <left/>
      <right/>
      <top style="thin">
        <color rgb="FF691C20"/>
      </top>
      <bottom/>
      <diagonal/>
    </border>
    <border>
      <left style="thin">
        <color theme="2"/>
      </left>
      <right/>
      <top/>
      <bottom/>
      <diagonal/>
    </border>
    <border>
      <left style="thin">
        <color theme="5"/>
      </left>
      <right style="thin">
        <color theme="5"/>
      </right>
      <top style="thin">
        <color theme="5"/>
      </top>
      <bottom style="thin">
        <color theme="2"/>
      </bottom>
      <diagonal/>
    </border>
    <border>
      <left style="thin">
        <color theme="5"/>
      </left>
      <right style="thin">
        <color theme="5"/>
      </right>
      <top style="thin">
        <color theme="2"/>
      </top>
      <bottom style="thin">
        <color theme="5"/>
      </bottom>
      <diagonal/>
    </border>
    <border>
      <left/>
      <right style="thin">
        <color theme="5"/>
      </right>
      <top style="thin">
        <color theme="5"/>
      </top>
      <bottom/>
      <diagonal/>
    </border>
    <border>
      <left style="thin">
        <color theme="5"/>
      </left>
      <right style="thin">
        <color theme="5"/>
      </right>
      <top style="thin">
        <color theme="5"/>
      </top>
      <bottom/>
      <diagonal/>
    </border>
    <border>
      <left style="thin">
        <color theme="5"/>
      </left>
      <right/>
      <top style="thin">
        <color theme="5"/>
      </top>
      <bottom/>
      <diagonal/>
    </border>
    <border>
      <left/>
      <right style="thin">
        <color theme="2"/>
      </right>
      <top style="thin">
        <color theme="2"/>
      </top>
      <bottom/>
      <diagonal/>
    </border>
    <border>
      <left style="thin">
        <color theme="2"/>
      </left>
      <right style="thin">
        <color theme="2"/>
      </right>
      <top style="thin">
        <color theme="2"/>
      </top>
      <bottom/>
      <diagonal/>
    </border>
    <border>
      <left style="thin">
        <color theme="2"/>
      </left>
      <right/>
      <top style="thin">
        <color theme="2"/>
      </top>
      <bottom/>
      <diagonal/>
    </border>
    <border>
      <left/>
      <right style="thin">
        <color theme="2"/>
      </right>
      <top/>
      <bottom/>
      <diagonal/>
    </border>
    <border>
      <left style="thin">
        <color theme="2"/>
      </left>
      <right style="thin">
        <color theme="2"/>
      </right>
      <top/>
      <bottom/>
      <diagonal/>
    </border>
    <border>
      <left/>
      <right style="thin">
        <color theme="2"/>
      </right>
      <top/>
      <bottom style="thin">
        <color theme="2"/>
      </bottom>
      <diagonal/>
    </border>
    <border>
      <left style="thin">
        <color theme="2"/>
      </left>
      <right style="thin">
        <color theme="2"/>
      </right>
      <top/>
      <bottom style="thin">
        <color theme="2"/>
      </bottom>
      <diagonal/>
    </border>
    <border>
      <left style="thin">
        <color theme="2"/>
      </left>
      <right/>
      <top/>
      <bottom style="thin">
        <color theme="2"/>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bottom/>
      <diagonal/>
    </border>
    <border>
      <left style="thin">
        <color rgb="FF9D2148"/>
      </left>
      <right/>
      <top/>
      <bottom style="thin">
        <color rgb="FF9D2148"/>
      </bottom>
      <diagonal/>
    </border>
    <border>
      <left style="thin">
        <color rgb="FF9D2148"/>
      </left>
      <right style="thin">
        <color rgb="FF9D2148"/>
      </right>
      <top/>
      <bottom style="thin">
        <color rgb="FF9D2148"/>
      </bottom>
      <diagonal/>
    </border>
    <border>
      <left/>
      <right style="thin">
        <color rgb="FF9D2148"/>
      </right>
      <top/>
      <bottom style="thin">
        <color rgb="FF9D2148"/>
      </bottom>
      <diagonal/>
    </border>
    <border>
      <left style="thin">
        <color rgb="FF9D2148"/>
      </left>
      <right/>
      <top style="thin">
        <color rgb="FF9D2148"/>
      </top>
      <bottom style="hair">
        <color rgb="FF9D2148"/>
      </bottom>
      <diagonal/>
    </border>
    <border>
      <left style="thin">
        <color rgb="FF9D2148"/>
      </left>
      <right style="thin">
        <color rgb="FF9D2148"/>
      </right>
      <top style="thin">
        <color rgb="FF9D2148"/>
      </top>
      <bottom style="hair">
        <color rgb="FF9D2148"/>
      </bottom>
      <diagonal/>
    </border>
    <border>
      <left/>
      <right style="thin">
        <color rgb="FF9D2148"/>
      </right>
      <top style="thin">
        <color rgb="FF9D2148"/>
      </top>
      <bottom style="hair">
        <color rgb="FF9D2148"/>
      </bottom>
      <diagonal/>
    </border>
    <border>
      <left style="thin">
        <color rgb="FF9D2148"/>
      </left>
      <right style="thin">
        <color rgb="FF9D2148"/>
      </right>
      <top style="hair">
        <color rgb="FF9D2148"/>
      </top>
      <bottom/>
      <diagonal/>
    </border>
    <border>
      <left style="thin">
        <color rgb="FF9D2148"/>
      </left>
      <right/>
      <top style="hair">
        <color rgb="FF9D2148"/>
      </top>
      <bottom/>
      <diagonal/>
    </border>
    <border>
      <left/>
      <right style="thin">
        <color rgb="FF9D2148"/>
      </right>
      <top style="hair">
        <color rgb="FF9D2148"/>
      </top>
      <bottom/>
      <diagonal/>
    </border>
    <border>
      <left style="thin">
        <color rgb="FF9D2148"/>
      </left>
      <right style="thin">
        <color rgb="FF9D2148"/>
      </right>
      <top/>
      <bottom style="hair">
        <color rgb="FF9D2148"/>
      </bottom>
      <diagonal/>
    </border>
    <border>
      <left style="thin">
        <color rgb="FF9D2148"/>
      </left>
      <right/>
      <top/>
      <bottom style="hair">
        <color rgb="FF9D2148"/>
      </bottom>
      <diagonal/>
    </border>
    <border>
      <left/>
      <right style="thin">
        <color rgb="FF9D2148"/>
      </right>
      <top/>
      <bottom style="hair">
        <color rgb="FF9D2148"/>
      </bottom>
      <diagonal/>
    </border>
    <border>
      <left style="thin">
        <color rgb="FF9D2148"/>
      </left>
      <right style="thin">
        <color rgb="FF9D2148"/>
      </right>
      <top/>
      <bottom/>
      <diagonal/>
    </border>
    <border>
      <left style="thin">
        <color rgb="FF9D2148"/>
      </left>
      <right/>
      <top/>
      <bottom/>
      <diagonal/>
    </border>
    <border>
      <left/>
      <right/>
      <top/>
      <bottom style="thin">
        <color indexed="64"/>
      </bottom>
      <diagonal/>
    </border>
    <border>
      <left style="thin">
        <color theme="5"/>
      </left>
      <right style="thin">
        <color theme="5"/>
      </right>
      <top/>
      <bottom/>
      <diagonal/>
    </border>
    <border>
      <left style="thin">
        <color theme="5"/>
      </left>
      <right style="thin">
        <color theme="5"/>
      </right>
      <top/>
      <bottom style="thin">
        <color theme="5"/>
      </bottom>
      <diagonal/>
    </border>
    <border>
      <left/>
      <right/>
      <top style="thin">
        <color theme="5"/>
      </top>
      <bottom style="thin">
        <color theme="5"/>
      </bottom>
      <diagonal/>
    </border>
    <border>
      <left style="thin">
        <color theme="5"/>
      </left>
      <right style="thin">
        <color theme="5"/>
      </right>
      <top/>
      <bottom style="thin">
        <color theme="2"/>
      </bottom>
      <diagonal/>
    </border>
    <border>
      <left style="thin">
        <color theme="5"/>
      </left>
      <right/>
      <top/>
      <bottom style="thin">
        <color theme="5"/>
      </bottom>
      <diagonal/>
    </border>
    <border>
      <left/>
      <right/>
      <top/>
      <bottom style="thin">
        <color theme="5"/>
      </bottom>
      <diagonal/>
    </border>
    <border>
      <left/>
      <right style="thin">
        <color theme="5"/>
      </right>
      <top/>
      <bottom style="thin">
        <color theme="5"/>
      </bottom>
      <diagonal/>
    </border>
    <border>
      <left/>
      <right/>
      <top/>
      <bottom style="thin">
        <color theme="2"/>
      </bottom>
      <diagonal/>
    </border>
    <border>
      <left/>
      <right style="thin">
        <color theme="2"/>
      </right>
      <top style="thin">
        <color theme="5"/>
      </top>
      <bottom style="thin">
        <color theme="2"/>
      </bottom>
      <diagonal/>
    </border>
    <border>
      <left style="thin">
        <color theme="5"/>
      </left>
      <right style="thin">
        <color theme="2"/>
      </right>
      <top style="thin">
        <color theme="5"/>
      </top>
      <bottom/>
      <diagonal/>
    </border>
    <border>
      <left style="thin">
        <color theme="5"/>
      </left>
      <right style="thin">
        <color theme="2"/>
      </right>
      <top/>
      <bottom style="thin">
        <color theme="5"/>
      </bottom>
      <diagonal/>
    </border>
    <border>
      <left style="thin">
        <color theme="2"/>
      </left>
      <right style="thin">
        <color theme="5"/>
      </right>
      <top style="thin">
        <color theme="5"/>
      </top>
      <bottom style="thin">
        <color theme="5"/>
      </bottom>
      <diagonal/>
    </border>
    <border>
      <left style="thin">
        <color theme="2"/>
      </left>
      <right style="thin">
        <color theme="5"/>
      </right>
      <top style="thin">
        <color theme="5"/>
      </top>
      <bottom/>
      <diagonal/>
    </border>
    <border>
      <left style="thin">
        <color theme="2"/>
      </left>
      <right style="thin">
        <color theme="5"/>
      </right>
      <top/>
      <bottom style="thin">
        <color theme="5"/>
      </bottom>
      <diagonal/>
    </border>
    <border>
      <left style="thin">
        <color theme="5"/>
      </left>
      <right style="thin">
        <color theme="5"/>
      </right>
      <top/>
      <bottom style="thin">
        <color rgb="FF691C20"/>
      </bottom>
      <diagonal/>
    </border>
    <border>
      <left style="thin">
        <color theme="5"/>
      </left>
      <right style="thin">
        <color theme="5"/>
      </right>
      <top/>
      <bottom style="thin">
        <color indexed="64"/>
      </bottom>
      <diagonal/>
    </border>
    <border>
      <left style="thin">
        <color rgb="FFBC955C"/>
      </left>
      <right style="thin">
        <color rgb="FFBC955C"/>
      </right>
      <top/>
      <bottom/>
      <diagonal/>
    </border>
    <border>
      <left style="thin">
        <color rgb="FFBC955C"/>
      </left>
      <right style="thin">
        <color rgb="FFBC955C"/>
      </right>
      <top style="thin">
        <color theme="5"/>
      </top>
      <bottom style="thin">
        <color rgb="FFBC955C"/>
      </bottom>
      <diagonal/>
    </border>
    <border>
      <left style="thin">
        <color rgb="FFBC955C"/>
      </left>
      <right style="thin">
        <color rgb="FFBC955C"/>
      </right>
      <top style="thin">
        <color rgb="FFBC955C"/>
      </top>
      <bottom style="thin">
        <color rgb="FFBC955C"/>
      </bottom>
      <diagonal/>
    </border>
    <border>
      <left/>
      <right style="thin">
        <color theme="5"/>
      </right>
      <top style="thin">
        <color theme="5"/>
      </top>
      <bottom style="thin">
        <color theme="2"/>
      </bottom>
      <diagonal/>
    </border>
    <border>
      <left/>
      <right/>
      <top style="thin">
        <color theme="5"/>
      </top>
      <bottom style="thin">
        <color theme="2"/>
      </bottom>
      <diagonal/>
    </border>
    <border>
      <left/>
      <right/>
      <top style="thin">
        <color theme="2"/>
      </top>
      <bottom/>
      <diagonal/>
    </border>
    <border>
      <left style="thin">
        <color theme="5"/>
      </left>
      <right style="thin">
        <color theme="2"/>
      </right>
      <top style="thin">
        <color theme="2"/>
      </top>
      <bottom style="thin">
        <color theme="2"/>
      </bottom>
      <diagonal/>
    </border>
    <border>
      <left/>
      <right style="thin">
        <color theme="2"/>
      </right>
      <top style="thin">
        <color theme="2"/>
      </top>
      <bottom style="thin">
        <color theme="5"/>
      </bottom>
      <diagonal/>
    </border>
    <border>
      <left style="thin">
        <color theme="2"/>
      </left>
      <right style="thin">
        <color theme="2"/>
      </right>
      <top style="thin">
        <color theme="2"/>
      </top>
      <bottom style="thin">
        <color theme="5"/>
      </bottom>
      <diagonal/>
    </border>
    <border>
      <left style="thin">
        <color theme="2"/>
      </left>
      <right style="thin">
        <color theme="5"/>
      </right>
      <top style="thin">
        <color theme="2"/>
      </top>
      <bottom style="thin">
        <color theme="5"/>
      </bottom>
      <diagonal/>
    </border>
    <border>
      <left style="thin">
        <color theme="2"/>
      </left>
      <right style="thin">
        <color theme="2"/>
      </right>
      <top style="thin">
        <color theme="5"/>
      </top>
      <bottom style="thin">
        <color theme="5"/>
      </bottom>
      <diagonal/>
    </border>
    <border>
      <left/>
      <right/>
      <top style="thin">
        <color theme="2"/>
      </top>
      <bottom style="thin">
        <color theme="5"/>
      </bottom>
      <diagonal/>
    </border>
    <border>
      <left/>
      <right/>
      <top style="thin">
        <color rgb="FF9D2148"/>
      </top>
      <bottom style="double">
        <color rgb="FF9D2148"/>
      </bottom>
      <diagonal/>
    </border>
    <border>
      <left style="thin">
        <color rgb="FF9D2148"/>
      </left>
      <right style="thin">
        <color rgb="FF9D2148"/>
      </right>
      <top style="thin">
        <color rgb="FF9D2148"/>
      </top>
      <bottom style="thin">
        <color rgb="FF9D2148"/>
      </bottom>
      <diagonal/>
    </border>
    <border>
      <left style="thin">
        <color theme="2"/>
      </left>
      <right/>
      <top style="thin">
        <color theme="5"/>
      </top>
      <bottom style="thin">
        <color theme="5"/>
      </bottom>
      <diagonal/>
    </border>
    <border>
      <left/>
      <right style="thin">
        <color theme="5"/>
      </right>
      <top/>
      <bottom style="thin">
        <color theme="2"/>
      </bottom>
      <diagonal/>
    </border>
    <border>
      <left style="thin">
        <color theme="2"/>
      </left>
      <right style="thin">
        <color theme="5"/>
      </right>
      <top style="thin">
        <color theme="5"/>
      </top>
      <bottom style="thin">
        <color theme="2"/>
      </bottom>
      <diagonal/>
    </border>
    <border>
      <left style="thin">
        <color theme="5"/>
      </left>
      <right style="thin">
        <color theme="2"/>
      </right>
      <top style="thin">
        <color theme="5"/>
      </top>
      <bottom style="thin">
        <color theme="2"/>
      </bottom>
      <diagonal/>
    </border>
    <border>
      <left style="thin">
        <color theme="5"/>
      </left>
      <right style="thin">
        <color theme="2"/>
      </right>
      <top style="thin">
        <color theme="5"/>
      </top>
      <bottom style="thin">
        <color theme="5"/>
      </bottom>
      <diagonal/>
    </border>
    <border>
      <left style="thin">
        <color theme="2"/>
      </left>
      <right/>
      <top style="thin">
        <color theme="5"/>
      </top>
      <bottom style="thin">
        <color theme="2"/>
      </bottom>
      <diagonal/>
    </border>
    <border>
      <left style="thin">
        <color theme="2"/>
      </left>
      <right style="thin">
        <color theme="0"/>
      </right>
      <top style="thin">
        <color theme="2"/>
      </top>
      <bottom style="thin">
        <color theme="0"/>
      </bottom>
      <diagonal/>
    </border>
    <border>
      <left style="thin">
        <color theme="0"/>
      </left>
      <right style="thin">
        <color theme="0"/>
      </right>
      <top style="thin">
        <color theme="2"/>
      </top>
      <bottom style="thin">
        <color theme="0"/>
      </bottom>
      <diagonal/>
    </border>
    <border>
      <left style="thin">
        <color theme="0"/>
      </left>
      <right style="thin">
        <color theme="2"/>
      </right>
      <top style="thin">
        <color theme="2"/>
      </top>
      <bottom style="thin">
        <color theme="0"/>
      </bottom>
      <diagonal/>
    </border>
    <border>
      <left style="thin">
        <color theme="2"/>
      </left>
      <right/>
      <top style="thin">
        <color theme="0"/>
      </top>
      <bottom style="thin">
        <color theme="0"/>
      </bottom>
      <diagonal/>
    </border>
    <border>
      <left style="thin">
        <color rgb="FF691C20"/>
      </left>
      <right style="thin">
        <color theme="2"/>
      </right>
      <top style="thin">
        <color rgb="FF691C20"/>
      </top>
      <bottom style="thin">
        <color rgb="FF691C20"/>
      </bottom>
      <diagonal/>
    </border>
    <border>
      <left style="thin">
        <color theme="2"/>
      </left>
      <right style="thin">
        <color theme="0"/>
      </right>
      <top style="thin">
        <color theme="0"/>
      </top>
      <bottom style="thin">
        <color theme="0"/>
      </bottom>
      <diagonal/>
    </border>
    <border>
      <left/>
      <right style="thin">
        <color theme="2"/>
      </right>
      <top style="thin">
        <color rgb="FF691C20"/>
      </top>
      <bottom/>
      <diagonal/>
    </border>
    <border>
      <left style="thin">
        <color theme="5"/>
      </left>
      <right style="thin">
        <color theme="2"/>
      </right>
      <top style="thin">
        <color theme="2"/>
      </top>
      <bottom style="thin">
        <color theme="5"/>
      </bottom>
      <diagonal/>
    </border>
    <border>
      <left style="thin">
        <color theme="0"/>
      </left>
      <right style="thin">
        <color theme="0"/>
      </right>
      <top/>
      <bottom style="thin">
        <color theme="0"/>
      </bottom>
      <diagonal/>
    </border>
    <border>
      <left style="thin">
        <color theme="5"/>
      </left>
      <right style="thin">
        <color theme="5"/>
      </right>
      <top style="thin">
        <color theme="2"/>
      </top>
      <bottom style="thin">
        <color theme="2"/>
      </bottom>
      <diagonal/>
    </border>
    <border>
      <left style="thin">
        <color theme="0"/>
      </left>
      <right style="thin">
        <color theme="0"/>
      </right>
      <top style="thin">
        <color theme="5"/>
      </top>
      <bottom/>
      <diagonal/>
    </border>
    <border>
      <left style="thin">
        <color theme="5"/>
      </left>
      <right style="thin">
        <color theme="2"/>
      </right>
      <top/>
      <bottom style="thin">
        <color theme="2"/>
      </bottom>
      <diagonal/>
    </border>
    <border>
      <left style="thin">
        <color theme="2"/>
      </left>
      <right style="thin">
        <color theme="5"/>
      </right>
      <top/>
      <bottom/>
      <diagonal/>
    </border>
    <border>
      <left/>
      <right style="thin">
        <color theme="2"/>
      </right>
      <top/>
      <bottom style="thin">
        <color theme="5"/>
      </bottom>
      <diagonal/>
    </border>
    <border>
      <left style="thin">
        <color theme="2"/>
      </left>
      <right/>
      <top/>
      <bottom style="thin">
        <color rgb="FF691C20"/>
      </bottom>
      <diagonal/>
    </border>
    <border>
      <left/>
      <right style="thin">
        <color theme="2"/>
      </right>
      <top/>
      <bottom style="thin">
        <color indexed="64"/>
      </bottom>
      <diagonal/>
    </border>
    <border>
      <left style="thin">
        <color theme="2"/>
      </left>
      <right style="thin">
        <color rgb="FFBC955C"/>
      </right>
      <top/>
      <bottom/>
      <diagonal/>
    </border>
    <border>
      <left style="thin">
        <color rgb="FFBC955C"/>
      </left>
      <right style="thin">
        <color theme="2"/>
      </right>
      <top/>
      <bottom/>
      <diagonal/>
    </border>
    <border>
      <left style="thin">
        <color theme="2"/>
      </left>
      <right style="thin">
        <color rgb="FFBC955C"/>
      </right>
      <top style="thin">
        <color theme="5"/>
      </top>
      <bottom style="thin">
        <color rgb="FFBC955C"/>
      </bottom>
      <diagonal/>
    </border>
    <border>
      <left style="thin">
        <color rgb="FFBC955C"/>
      </left>
      <right style="thin">
        <color theme="2"/>
      </right>
      <top style="thin">
        <color theme="5"/>
      </top>
      <bottom style="thin">
        <color rgb="FFBC955C"/>
      </bottom>
      <diagonal/>
    </border>
    <border>
      <left style="thin">
        <color theme="2"/>
      </left>
      <right style="thin">
        <color rgb="FFBC955C"/>
      </right>
      <top style="thin">
        <color rgb="FFBC955C"/>
      </top>
      <bottom style="thin">
        <color rgb="FFBC955C"/>
      </bottom>
      <diagonal/>
    </border>
    <border>
      <left style="thin">
        <color rgb="FFBC955C"/>
      </left>
      <right style="thin">
        <color theme="2"/>
      </right>
      <top style="thin">
        <color rgb="FFBC955C"/>
      </top>
      <bottom style="thin">
        <color rgb="FFBC955C"/>
      </bottom>
      <diagonal/>
    </border>
    <border>
      <left style="thin">
        <color theme="2"/>
      </left>
      <right style="thin">
        <color rgb="FFBC955C"/>
      </right>
      <top style="thin">
        <color rgb="FFBC955C"/>
      </top>
      <bottom style="thin">
        <color theme="2"/>
      </bottom>
      <diagonal/>
    </border>
    <border>
      <left style="thin">
        <color rgb="FFBC955C"/>
      </left>
      <right style="thin">
        <color rgb="FFBC955C"/>
      </right>
      <top style="thin">
        <color rgb="FFBC955C"/>
      </top>
      <bottom style="thin">
        <color theme="2"/>
      </bottom>
      <diagonal/>
    </border>
    <border>
      <left style="thin">
        <color rgb="FFBC955C"/>
      </left>
      <right style="thin">
        <color theme="2"/>
      </right>
      <top style="thin">
        <color rgb="FFBC955C"/>
      </top>
      <bottom style="thin">
        <color theme="2"/>
      </bottom>
      <diagonal/>
    </border>
    <border>
      <left style="thin">
        <color theme="2"/>
      </left>
      <right style="thin">
        <color theme="0"/>
      </right>
      <top style="thin">
        <color theme="2"/>
      </top>
      <bottom style="thin">
        <color theme="5"/>
      </bottom>
      <diagonal/>
    </border>
    <border>
      <left style="thin">
        <color theme="0"/>
      </left>
      <right style="thin">
        <color theme="0"/>
      </right>
      <top style="thin">
        <color theme="2"/>
      </top>
      <bottom style="thin">
        <color theme="5"/>
      </bottom>
      <diagonal/>
    </border>
    <border>
      <left style="thin">
        <color theme="0"/>
      </left>
      <right style="thin">
        <color theme="2"/>
      </right>
      <top style="thin">
        <color theme="2"/>
      </top>
      <bottom style="thin">
        <color theme="5"/>
      </bottom>
      <diagonal/>
    </border>
    <border>
      <left style="thin">
        <color theme="2"/>
      </left>
      <right style="thin">
        <color theme="0"/>
      </right>
      <top style="thin">
        <color theme="5"/>
      </top>
      <bottom style="thin">
        <color theme="5"/>
      </bottom>
      <diagonal/>
    </border>
    <border>
      <left style="thin">
        <color theme="0"/>
      </left>
      <right style="thin">
        <color rgb="FF691C20"/>
      </right>
      <top style="thin">
        <color theme="5"/>
      </top>
      <bottom style="thin">
        <color theme="5"/>
      </bottom>
      <diagonal/>
    </border>
    <border>
      <left style="thin">
        <color theme="2"/>
      </left>
      <right style="thin">
        <color theme="0"/>
      </right>
      <top style="thin">
        <color theme="5"/>
      </top>
      <bottom style="thin">
        <color theme="2"/>
      </bottom>
      <diagonal/>
    </border>
    <border>
      <left style="thin">
        <color theme="0"/>
      </left>
      <right style="thin">
        <color theme="0"/>
      </right>
      <top style="thin">
        <color theme="5"/>
      </top>
      <bottom style="thin">
        <color theme="2"/>
      </bottom>
      <diagonal/>
    </border>
    <border>
      <left style="thin">
        <color theme="0"/>
      </left>
      <right style="thin">
        <color theme="2"/>
      </right>
      <top style="thin">
        <color theme="5"/>
      </top>
      <bottom style="thin">
        <color theme="2"/>
      </bottom>
      <diagonal/>
    </border>
    <border>
      <left style="thin">
        <color rgb="FF691C20"/>
      </left>
      <right style="thin">
        <color rgb="FF691C20"/>
      </right>
      <top style="thin">
        <color theme="5"/>
      </top>
      <bottom style="thin">
        <color theme="2"/>
      </bottom>
      <diagonal/>
    </border>
    <border>
      <left style="thin">
        <color rgb="FF691C20"/>
      </left>
      <right style="thin">
        <color theme="2"/>
      </right>
      <top style="thin">
        <color theme="5"/>
      </top>
      <bottom style="thin">
        <color theme="2"/>
      </bottom>
      <diagonal/>
    </border>
    <border>
      <left style="thin">
        <color rgb="FF691C20"/>
      </left>
      <right style="thin">
        <color rgb="FF691C20"/>
      </right>
      <top style="thin">
        <color theme="2"/>
      </top>
      <bottom style="thin">
        <color theme="2"/>
      </bottom>
      <diagonal/>
    </border>
    <border>
      <left style="thin">
        <color rgb="FF691C20"/>
      </left>
      <right style="thin">
        <color theme="2"/>
      </right>
      <top style="thin">
        <color theme="2"/>
      </top>
      <bottom style="thin">
        <color theme="2"/>
      </bottom>
      <diagonal/>
    </border>
    <border>
      <left style="thin">
        <color rgb="FF691C20"/>
      </left>
      <right style="thin">
        <color rgb="FF691C20"/>
      </right>
      <top style="thin">
        <color theme="2"/>
      </top>
      <bottom style="thin">
        <color theme="5"/>
      </bottom>
      <diagonal/>
    </border>
    <border>
      <left style="thin">
        <color rgb="FF691C20"/>
      </left>
      <right style="thin">
        <color theme="2"/>
      </right>
      <top style="thin">
        <color theme="2"/>
      </top>
      <bottom style="thin">
        <color theme="5"/>
      </bottom>
      <diagonal/>
    </border>
    <border>
      <left style="thin">
        <color theme="2"/>
      </left>
      <right style="thin">
        <color theme="2"/>
      </right>
      <top style="thin">
        <color theme="5"/>
      </top>
      <bottom style="thin">
        <color theme="2"/>
      </bottom>
      <diagonal/>
    </border>
    <border>
      <left/>
      <right style="thin">
        <color rgb="FF6F7271"/>
      </right>
      <top style="thin">
        <color theme="5"/>
      </top>
      <bottom style="thin">
        <color theme="5"/>
      </bottom>
      <diagonal/>
    </border>
    <border>
      <left style="thin">
        <color rgb="FF6F7271"/>
      </left>
      <right style="thin">
        <color rgb="FF6F7271"/>
      </right>
      <top style="thin">
        <color theme="5"/>
      </top>
      <bottom style="thin">
        <color theme="5"/>
      </bottom>
      <diagonal/>
    </border>
    <border>
      <left style="thin">
        <color rgb="FF6F7271"/>
      </left>
      <right/>
      <top style="thin">
        <color theme="5"/>
      </top>
      <bottom style="thin">
        <color theme="5"/>
      </bottom>
      <diagonal/>
    </border>
    <border>
      <left/>
      <right style="thin">
        <color rgb="FF9D2148"/>
      </right>
      <top style="thin">
        <color theme="5"/>
      </top>
      <bottom style="thin">
        <color theme="5"/>
      </bottom>
      <diagonal/>
    </border>
    <border>
      <left/>
      <right style="thin">
        <color theme="0"/>
      </right>
      <top style="thin">
        <color theme="5"/>
      </top>
      <bottom style="thin">
        <color theme="5"/>
      </bottom>
      <diagonal/>
    </border>
    <border>
      <left style="thin">
        <color theme="0"/>
      </left>
      <right style="thin">
        <color rgb="FF6F7271"/>
      </right>
      <top style="thin">
        <color theme="5"/>
      </top>
      <bottom style="thin">
        <color theme="5"/>
      </bottom>
      <diagonal/>
    </border>
    <border>
      <left/>
      <right style="thin">
        <color theme="0"/>
      </right>
      <top style="thin">
        <color theme="5"/>
      </top>
      <bottom style="thin">
        <color rgb="FF9D2148"/>
      </bottom>
      <diagonal/>
    </border>
    <border>
      <left style="thin">
        <color theme="0"/>
      </left>
      <right/>
      <top style="thin">
        <color theme="5"/>
      </top>
      <bottom style="thin">
        <color rgb="FF9D2148"/>
      </bottom>
      <diagonal/>
    </border>
    <border>
      <left style="thin">
        <color rgb="FF9D2148"/>
      </left>
      <right/>
      <top style="thin">
        <color theme="5"/>
      </top>
      <bottom style="thin">
        <color rgb="FF9D2148"/>
      </bottom>
      <diagonal/>
    </border>
    <border>
      <left style="thin">
        <color rgb="FF9D2148"/>
      </left>
      <right/>
      <top style="thin">
        <color rgb="FF9D2148"/>
      </top>
      <bottom style="thin">
        <color theme="5"/>
      </bottom>
      <diagonal/>
    </border>
    <border>
      <left/>
      <right style="thin">
        <color theme="2"/>
      </right>
      <top style="thin">
        <color theme="5"/>
      </top>
      <bottom style="thin">
        <color rgb="FF9D2148"/>
      </bottom>
      <diagonal/>
    </border>
    <border>
      <left style="thin">
        <color rgb="FF6F7271"/>
      </left>
      <right style="thin">
        <color theme="2"/>
      </right>
      <top style="thin">
        <color theme="5"/>
      </top>
      <bottom style="thin">
        <color theme="5"/>
      </bottom>
      <diagonal/>
    </border>
    <border>
      <left/>
      <right style="thin">
        <color theme="2"/>
      </right>
      <top style="thin">
        <color rgb="FF9D2148"/>
      </top>
      <bottom style="thin">
        <color theme="5"/>
      </bottom>
      <diagonal/>
    </border>
    <border>
      <left style="thin">
        <color theme="0"/>
      </left>
      <right style="thin">
        <color theme="2"/>
      </right>
      <top style="thin">
        <color theme="5"/>
      </top>
      <bottom style="thin">
        <color theme="5"/>
      </bottom>
      <diagonal/>
    </border>
    <border>
      <left style="thin">
        <color theme="0"/>
      </left>
      <right style="thin">
        <color theme="2"/>
      </right>
      <top style="thin">
        <color theme="5"/>
      </top>
      <bottom style="thin">
        <color rgb="FF9D2148"/>
      </bottom>
      <diagonal/>
    </border>
    <border>
      <left/>
      <right style="thin">
        <color theme="2"/>
      </right>
      <top style="thin">
        <color rgb="FF9D2148"/>
      </top>
      <bottom style="double">
        <color rgb="FF9D2148"/>
      </bottom>
      <diagonal/>
    </border>
    <border>
      <left/>
      <right style="thin">
        <color theme="2"/>
      </right>
      <top style="thin">
        <color rgb="FF9D2148"/>
      </top>
      <bottom style="thin">
        <color rgb="FF9D2148"/>
      </bottom>
      <diagonal/>
    </border>
    <border>
      <left style="thin">
        <color theme="2"/>
      </left>
      <right/>
      <top/>
      <bottom style="thin">
        <color theme="5"/>
      </bottom>
      <diagonal/>
    </border>
    <border>
      <left style="thin">
        <color theme="5"/>
      </left>
      <right/>
      <top style="thin">
        <color theme="5"/>
      </top>
      <bottom style="thin">
        <color theme="2"/>
      </bottom>
      <diagonal/>
    </border>
    <border>
      <left style="thin">
        <color theme="5"/>
      </left>
      <right/>
      <top style="thin">
        <color theme="2"/>
      </top>
      <bottom style="thin">
        <color theme="5"/>
      </bottom>
      <diagonal/>
    </border>
    <border>
      <left style="thin">
        <color rgb="FF691C20"/>
      </left>
      <right/>
      <top/>
      <bottom/>
      <diagonal/>
    </border>
    <border>
      <left style="thin">
        <color rgb="FF9D2148"/>
      </left>
      <right/>
      <top style="thin">
        <color rgb="FF9D2148"/>
      </top>
      <bottom style="thin">
        <color rgb="FF9D2148"/>
      </bottom>
      <diagonal/>
    </border>
    <border>
      <left style="thin">
        <color rgb="FF9D2148"/>
      </left>
      <right/>
      <top style="thin">
        <color rgb="FF9D2148"/>
      </top>
      <bottom style="double">
        <color rgb="FF9D2148"/>
      </bottom>
      <diagonal/>
    </border>
    <border>
      <left style="thin">
        <color rgb="FFC00000"/>
      </left>
      <right/>
      <top style="thin">
        <color theme="5"/>
      </top>
      <bottom style="thin">
        <color theme="2"/>
      </bottom>
      <diagonal/>
    </border>
    <border>
      <left style="thin">
        <color rgb="FFC00000"/>
      </left>
      <right/>
      <top/>
      <bottom/>
      <diagonal/>
    </border>
    <border>
      <left style="thin">
        <color rgb="FFC00000"/>
      </left>
      <right/>
      <top/>
      <bottom style="thin">
        <color theme="2"/>
      </bottom>
      <diagonal/>
    </border>
    <border>
      <left style="thin">
        <color indexed="64"/>
      </left>
      <right style="thin">
        <color indexed="64"/>
      </right>
      <top style="thin">
        <color indexed="64"/>
      </top>
      <bottom style="thin">
        <color indexed="64"/>
      </bottom>
      <diagonal/>
    </border>
    <border>
      <left style="thin">
        <color indexed="64"/>
      </left>
      <right style="thin">
        <color theme="2"/>
      </right>
      <top style="thin">
        <color theme="2"/>
      </top>
      <bottom style="thin">
        <color theme="2"/>
      </bottom>
      <diagonal/>
    </border>
    <border>
      <left style="thin">
        <color theme="2"/>
      </left>
      <right style="thin">
        <color indexed="64"/>
      </right>
      <top style="thin">
        <color theme="2"/>
      </top>
      <bottom style="thin">
        <color theme="2"/>
      </bottom>
      <diagonal/>
    </border>
  </borders>
  <cellStyleXfs count="17">
    <xf numFmtId="0" fontId="0"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7" fillId="0" borderId="0" applyFont="0" applyFill="0" applyBorder="0" applyAlignment="0" applyProtection="0"/>
    <xf numFmtId="9" fontId="17" fillId="0" borderId="0" applyFont="0" applyFill="0" applyBorder="0" applyAlignment="0" applyProtection="0"/>
    <xf numFmtId="0" fontId="1" fillId="0" borderId="0"/>
    <xf numFmtId="43" fontId="1" fillId="0" borderId="0" applyFont="0" applyFill="0" applyBorder="0" applyAlignment="0" applyProtection="0"/>
    <xf numFmtId="0" fontId="17" fillId="0" borderId="0"/>
    <xf numFmtId="43" fontId="17" fillId="0" borderId="0" applyFont="0" applyFill="0" applyBorder="0" applyAlignment="0" applyProtection="0"/>
    <xf numFmtId="0" fontId="1" fillId="0" borderId="0"/>
    <xf numFmtId="0" fontId="1" fillId="0" borderId="0"/>
    <xf numFmtId="43" fontId="17" fillId="0" borderId="0" applyFont="0" applyFill="0" applyBorder="0" applyAlignment="0" applyProtection="0"/>
    <xf numFmtId="0" fontId="1" fillId="0" borderId="0"/>
    <xf numFmtId="43" fontId="1" fillId="0" borderId="0" applyFont="0" applyFill="0" applyBorder="0" applyAlignment="0" applyProtection="0"/>
  </cellStyleXfs>
  <cellXfs count="653">
    <xf numFmtId="0" fontId="0" fillId="0" borderId="0" xfId="0"/>
    <xf numFmtId="0" fontId="2" fillId="0" borderId="0" xfId="1" applyFont="1"/>
    <xf numFmtId="0" fontId="2" fillId="0" borderId="0" xfId="3" applyFont="1"/>
    <xf numFmtId="0" fontId="4" fillId="0" borderId="15" xfId="1" quotePrefix="1" applyFont="1" applyBorder="1" applyAlignment="1" applyProtection="1">
      <alignment horizontal="center" vertical="center"/>
      <protection locked="0"/>
    </xf>
    <xf numFmtId="0" fontId="4" fillId="0" borderId="16" xfId="1" applyFont="1" applyBorder="1" applyProtection="1">
      <protection locked="0"/>
    </xf>
    <xf numFmtId="0" fontId="10" fillId="0" borderId="0" xfId="1" applyFont="1"/>
    <xf numFmtId="0" fontId="4" fillId="0" borderId="0" xfId="1" applyFont="1" applyProtection="1">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center"/>
      <protection locked="0"/>
    </xf>
    <xf numFmtId="0" fontId="0" fillId="0" borderId="0" xfId="0" applyProtection="1">
      <protection locked="0"/>
    </xf>
    <xf numFmtId="0" fontId="16" fillId="0" borderId="0" xfId="0" applyFont="1"/>
    <xf numFmtId="0" fontId="5" fillId="0" borderId="0" xfId="4" applyFont="1" applyAlignment="1">
      <alignment horizontal="center" vertical="center" wrapText="1"/>
    </xf>
    <xf numFmtId="43" fontId="4" fillId="0" borderId="0" xfId="4" applyNumberFormat="1" applyFont="1" applyAlignment="1">
      <alignment horizontal="right" vertical="center" wrapText="1"/>
    </xf>
    <xf numFmtId="0" fontId="3" fillId="3" borderId="24" xfId="4" applyFont="1" applyFill="1" applyBorder="1" applyAlignment="1">
      <alignment horizontal="center" vertical="center" wrapText="1"/>
    </xf>
    <xf numFmtId="0" fontId="10" fillId="0" borderId="0" xfId="0" applyFont="1"/>
    <xf numFmtId="0" fontId="10" fillId="0" borderId="0" xfId="0" applyFont="1" applyAlignment="1">
      <alignment horizontal="center" vertical="center"/>
    </xf>
    <xf numFmtId="0" fontId="10" fillId="0" borderId="0" xfId="0" applyFont="1" applyAlignment="1">
      <alignment horizontal="left"/>
    </xf>
    <xf numFmtId="0" fontId="21" fillId="0" borderId="0" xfId="0" applyFont="1" applyAlignment="1">
      <alignment horizontal="center" vertical="top" wrapText="1"/>
    </xf>
    <xf numFmtId="0" fontId="10" fillId="0" borderId="0" xfId="0" applyFont="1" applyAlignment="1">
      <alignment horizontal="justify" vertical="top" wrapText="1"/>
    </xf>
    <xf numFmtId="0" fontId="22" fillId="0" borderId="0" xfId="0" applyFont="1"/>
    <xf numFmtId="0" fontId="24" fillId="0" borderId="0" xfId="0" applyFont="1"/>
    <xf numFmtId="0" fontId="19" fillId="3" borderId="11" xfId="0" applyFont="1" applyFill="1" applyBorder="1" applyAlignment="1">
      <alignment horizontal="center" vertical="center" wrapText="1"/>
    </xf>
    <xf numFmtId="0" fontId="19" fillId="3" borderId="10" xfId="0" applyFont="1" applyFill="1" applyBorder="1" applyAlignment="1">
      <alignment horizontal="center" vertical="center"/>
    </xf>
    <xf numFmtId="165" fontId="24" fillId="0" borderId="30" xfId="0" quotePrefix="1" applyNumberFormat="1" applyFont="1" applyBorder="1" applyAlignment="1" applyProtection="1">
      <alignment horizontal="center" vertical="center"/>
      <protection locked="0"/>
    </xf>
    <xf numFmtId="165" fontId="24" fillId="0" borderId="30" xfId="0" applyNumberFormat="1" applyFont="1" applyBorder="1" applyAlignment="1" applyProtection="1">
      <alignment horizontal="center" vertical="center"/>
      <protection locked="0"/>
    </xf>
    <xf numFmtId="165" fontId="24" fillId="0" borderId="30" xfId="0" applyNumberFormat="1" applyFont="1" applyBorder="1" applyAlignment="1" applyProtection="1">
      <alignment vertical="center"/>
      <protection locked="0"/>
    </xf>
    <xf numFmtId="0" fontId="25" fillId="0" borderId="30" xfId="0" applyFont="1" applyBorder="1" applyProtection="1">
      <protection locked="0"/>
    </xf>
    <xf numFmtId="0" fontId="24" fillId="0" borderId="30" xfId="0" applyFont="1" applyBorder="1" applyProtection="1">
      <protection locked="0"/>
    </xf>
    <xf numFmtId="0" fontId="25" fillId="0" borderId="30" xfId="0" applyFont="1" applyBorder="1" applyAlignment="1" applyProtection="1">
      <alignment horizontal="left" vertical="top"/>
      <protection locked="0"/>
    </xf>
    <xf numFmtId="0" fontId="25" fillId="0" borderId="30" xfId="0" applyFont="1" applyBorder="1" applyAlignment="1" applyProtection="1">
      <alignment horizontal="center" vertical="top"/>
      <protection locked="0"/>
    </xf>
    <xf numFmtId="0" fontId="24" fillId="0" borderId="30" xfId="0" applyFont="1" applyBorder="1" applyAlignment="1" applyProtection="1">
      <alignment horizontal="left" vertical="top" indent="9"/>
      <protection locked="0"/>
    </xf>
    <xf numFmtId="0" fontId="24" fillId="0" borderId="30" xfId="0" applyFont="1" applyBorder="1" applyAlignment="1" applyProtection="1">
      <alignment horizontal="center" vertical="top"/>
      <protection locked="0"/>
    </xf>
    <xf numFmtId="0" fontId="22" fillId="0" borderId="0" xfId="0" applyFont="1" applyProtection="1">
      <protection locked="0"/>
    </xf>
    <xf numFmtId="0" fontId="24" fillId="0" borderId="32" xfId="0" applyFont="1" applyBorder="1" applyProtection="1">
      <protection locked="0"/>
    </xf>
    <xf numFmtId="0" fontId="26" fillId="0" borderId="0" xfId="1" applyFont="1"/>
    <xf numFmtId="0" fontId="26" fillId="0" borderId="0" xfId="1" applyFont="1" applyAlignment="1">
      <alignment horizontal="center"/>
    </xf>
    <xf numFmtId="0" fontId="22" fillId="0" borderId="0" xfId="8" applyFont="1"/>
    <xf numFmtId="0" fontId="22" fillId="0" borderId="0" xfId="8" applyFont="1" applyAlignment="1">
      <alignment vertical="center"/>
    </xf>
    <xf numFmtId="0" fontId="22" fillId="0" borderId="52" xfId="8" applyFont="1" applyBorder="1" applyAlignment="1">
      <alignment vertical="center"/>
    </xf>
    <xf numFmtId="0" fontId="23" fillId="0" borderId="0" xfId="8" applyFont="1"/>
    <xf numFmtId="0" fontId="22" fillId="0" borderId="0" xfId="8" applyFont="1" applyAlignment="1">
      <alignment horizontal="left" vertical="top"/>
    </xf>
    <xf numFmtId="0" fontId="23" fillId="0" borderId="0" xfId="8" applyFont="1" applyAlignment="1">
      <alignment horizontal="left" vertical="top"/>
    </xf>
    <xf numFmtId="0" fontId="23" fillId="0" borderId="0" xfId="8" applyFont="1" applyAlignment="1">
      <alignment horizontal="center" vertical="top"/>
    </xf>
    <xf numFmtId="0" fontId="22" fillId="0" borderId="0" xfId="8" applyFont="1" applyAlignment="1">
      <alignment horizontal="left" vertical="top" indent="9"/>
    </xf>
    <xf numFmtId="0" fontId="22" fillId="0" borderId="0" xfId="8" applyFont="1" applyAlignment="1">
      <alignment horizontal="center" vertical="top"/>
    </xf>
    <xf numFmtId="0" fontId="25" fillId="0" borderId="21" xfId="8" applyFont="1" applyBorder="1" applyAlignment="1" applyProtection="1">
      <alignment vertical="center"/>
      <protection locked="0"/>
    </xf>
    <xf numFmtId="167" fontId="25" fillId="0" borderId="21" xfId="9" applyNumberFormat="1" applyFont="1" applyBorder="1" applyAlignment="1" applyProtection="1">
      <alignment vertical="center"/>
      <protection locked="0"/>
    </xf>
    <xf numFmtId="43" fontId="25" fillId="0" borderId="21" xfId="9" applyFont="1" applyBorder="1" applyAlignment="1" applyProtection="1">
      <alignment vertical="center"/>
      <protection locked="0"/>
    </xf>
    <xf numFmtId="0" fontId="25" fillId="0" borderId="21" xfId="8" quotePrefix="1" applyFont="1" applyBorder="1" applyAlignment="1" applyProtection="1">
      <alignment horizontal="center" vertical="center"/>
      <protection locked="0"/>
    </xf>
    <xf numFmtId="0" fontId="24" fillId="0" borderId="53" xfId="8" applyFont="1" applyBorder="1" applyAlignment="1" applyProtection="1">
      <alignment horizontal="center" vertical="center"/>
      <protection locked="0"/>
    </xf>
    <xf numFmtId="0" fontId="24" fillId="0" borderId="53" xfId="8" quotePrefix="1" applyFont="1" applyBorder="1" applyAlignment="1" applyProtection="1">
      <alignment horizontal="center" vertical="center"/>
      <protection locked="0"/>
    </xf>
    <xf numFmtId="0" fontId="24" fillId="0" borderId="53" xfId="8" applyFont="1" applyBorder="1" applyAlignment="1" applyProtection="1">
      <alignment vertical="center"/>
      <protection locked="0"/>
    </xf>
    <xf numFmtId="167" fontId="24" fillId="0" borderId="53" xfId="9" applyNumberFormat="1" applyFont="1" applyBorder="1" applyAlignment="1" applyProtection="1">
      <alignment horizontal="center" vertical="center"/>
      <protection locked="0"/>
    </xf>
    <xf numFmtId="167" fontId="24" fillId="0" borderId="53" xfId="9" applyNumberFormat="1" applyFont="1" applyBorder="1" applyAlignment="1" applyProtection="1">
      <alignment vertical="center"/>
      <protection locked="0"/>
    </xf>
    <xf numFmtId="43" fontId="24" fillId="0" borderId="53" xfId="9" applyFont="1" applyBorder="1" applyAlignment="1" applyProtection="1">
      <alignment vertical="center"/>
      <protection locked="0"/>
    </xf>
    <xf numFmtId="168" fontId="24" fillId="0" borderId="53" xfId="9" applyNumberFormat="1" applyFont="1" applyBorder="1" applyAlignment="1" applyProtection="1">
      <alignment vertical="center"/>
      <protection locked="0"/>
    </xf>
    <xf numFmtId="168" fontId="24" fillId="0" borderId="53" xfId="9" applyNumberFormat="1" applyFont="1" applyBorder="1" applyAlignment="1" applyProtection="1">
      <alignment horizontal="center" vertical="center"/>
      <protection locked="0"/>
    </xf>
    <xf numFmtId="43" fontId="24" fillId="0" borderId="53" xfId="9" applyFont="1" applyBorder="1" applyAlignment="1" applyProtection="1">
      <alignment horizontal="center" vertical="center"/>
      <protection locked="0"/>
    </xf>
    <xf numFmtId="0" fontId="24" fillId="0" borderId="67" xfId="8" applyFont="1" applyBorder="1" applyAlignment="1" applyProtection="1">
      <alignment vertical="center"/>
      <protection locked="0"/>
    </xf>
    <xf numFmtId="167" fontId="24" fillId="0" borderId="67" xfId="9" applyNumberFormat="1" applyFont="1" applyBorder="1" applyAlignment="1" applyProtection="1">
      <alignment vertical="center"/>
      <protection locked="0"/>
    </xf>
    <xf numFmtId="43" fontId="24" fillId="0" borderId="67" xfId="9" applyFont="1" applyBorder="1" applyAlignment="1" applyProtection="1">
      <alignment vertical="center"/>
      <protection locked="0"/>
    </xf>
    <xf numFmtId="0" fontId="24" fillId="0" borderId="67" xfId="8" quotePrefix="1" applyFont="1" applyBorder="1" applyAlignment="1" applyProtection="1">
      <alignment horizontal="center" vertical="center"/>
      <protection locked="0"/>
    </xf>
    <xf numFmtId="0" fontId="24" fillId="0" borderId="68" xfId="8" quotePrefix="1" applyFont="1" applyBorder="1" applyAlignment="1" applyProtection="1">
      <alignment horizontal="center" vertical="center"/>
      <protection locked="0"/>
    </xf>
    <xf numFmtId="0" fontId="22" fillId="4" borderId="0" xfId="10" applyFont="1" applyFill="1" applyAlignment="1">
      <alignment vertical="center"/>
    </xf>
    <xf numFmtId="0" fontId="22" fillId="4" borderId="0" xfId="10" applyFont="1" applyFill="1"/>
    <xf numFmtId="0" fontId="24" fillId="4" borderId="0" xfId="10" applyFont="1" applyFill="1"/>
    <xf numFmtId="43" fontId="24" fillId="4" borderId="73" xfId="5" applyFont="1" applyFill="1" applyBorder="1" applyAlignment="1" applyProtection="1">
      <alignment horizontal="justify" vertical="center" wrapText="1"/>
      <protection locked="0"/>
    </xf>
    <xf numFmtId="0" fontId="24" fillId="4" borderId="74" xfId="10" applyFont="1" applyFill="1" applyBorder="1" applyAlignment="1" applyProtection="1">
      <alignment horizontal="justify" vertical="center" wrapText="1"/>
      <protection locked="0"/>
    </xf>
    <xf numFmtId="43" fontId="24" fillId="4" borderId="74" xfId="5" applyFont="1" applyFill="1" applyBorder="1" applyAlignment="1" applyProtection="1">
      <alignment horizontal="justify" vertical="center" wrapText="1"/>
      <protection locked="0"/>
    </xf>
    <xf numFmtId="43" fontId="24" fillId="4" borderId="0" xfId="5" applyFont="1" applyFill="1" applyBorder="1" applyAlignment="1" applyProtection="1">
      <alignment horizontal="justify" vertical="center" wrapText="1"/>
      <protection locked="0"/>
    </xf>
    <xf numFmtId="0" fontId="24" fillId="4" borderId="60" xfId="10" applyFont="1" applyFill="1" applyBorder="1" applyProtection="1">
      <protection locked="0"/>
    </xf>
    <xf numFmtId="0" fontId="24" fillId="0" borderId="0" xfId="12" applyFont="1"/>
    <xf numFmtId="0" fontId="24" fillId="0" borderId="15" xfId="13" applyFont="1" applyBorder="1" applyAlignment="1" applyProtection="1">
      <alignment horizontal="justify" vertical="center" wrapText="1"/>
      <protection locked="0"/>
    </xf>
    <xf numFmtId="0" fontId="24" fillId="0" borderId="15" xfId="13" applyFont="1" applyBorder="1" applyAlignment="1" applyProtection="1">
      <alignment horizontal="center" vertical="center" wrapText="1"/>
      <protection locked="0"/>
    </xf>
    <xf numFmtId="0" fontId="24" fillId="0" borderId="15" xfId="12" applyFont="1" applyBorder="1" applyProtection="1">
      <protection locked="0"/>
    </xf>
    <xf numFmtId="0" fontId="25" fillId="0" borderId="21" xfId="0" applyFont="1" applyBorder="1" applyAlignment="1" applyProtection="1">
      <alignment horizontal="center" vertical="center"/>
      <protection locked="0"/>
    </xf>
    <xf numFmtId="0" fontId="25" fillId="0" borderId="21" xfId="0" applyFont="1" applyBorder="1" applyAlignment="1" applyProtection="1">
      <alignment horizontal="justify" vertical="center"/>
      <protection locked="0"/>
    </xf>
    <xf numFmtId="167" fontId="25" fillId="0" borderId="21" xfId="5" applyNumberFormat="1" applyFont="1" applyBorder="1" applyAlignment="1" applyProtection="1">
      <alignment horizontal="justify" vertical="center"/>
      <protection locked="0"/>
    </xf>
    <xf numFmtId="0" fontId="24" fillId="0" borderId="77" xfId="0" quotePrefix="1" applyFont="1" applyBorder="1" applyAlignment="1" applyProtection="1">
      <alignment horizontal="center" vertical="center"/>
      <protection locked="0"/>
    </xf>
    <xf numFmtId="0" fontId="24" fillId="0" borderId="79" xfId="0" applyFont="1" applyBorder="1" applyAlignment="1" applyProtection="1">
      <alignment horizontal="justify" vertical="center"/>
      <protection locked="0"/>
    </xf>
    <xf numFmtId="0" fontId="24" fillId="0" borderId="79" xfId="5" applyNumberFormat="1" applyFont="1" applyFill="1" applyBorder="1" applyAlignment="1" applyProtection="1">
      <alignment horizontal="justify" vertical="center"/>
      <protection locked="0"/>
    </xf>
    <xf numFmtId="0" fontId="24" fillId="0" borderId="79" xfId="5" applyNumberFormat="1" applyFont="1" applyFill="1" applyBorder="1" applyAlignment="1" applyProtection="1">
      <alignment horizontal="justify"/>
      <protection locked="0"/>
    </xf>
    <xf numFmtId="166" fontId="24" fillId="0" borderId="77" xfId="0" quotePrefix="1" applyNumberFormat="1" applyFont="1" applyBorder="1" applyAlignment="1" applyProtection="1">
      <alignment horizontal="right" vertical="center"/>
      <protection locked="0"/>
    </xf>
    <xf numFmtId="166" fontId="24" fillId="0" borderId="79" xfId="5" applyNumberFormat="1" applyFont="1" applyFill="1" applyBorder="1" applyAlignment="1" applyProtection="1">
      <alignment horizontal="right" vertical="center"/>
      <protection locked="0"/>
    </xf>
    <xf numFmtId="166" fontId="24" fillId="0" borderId="79" xfId="5" applyNumberFormat="1" applyFont="1" applyFill="1" applyBorder="1" applyAlignment="1" applyProtection="1">
      <alignment horizontal="right"/>
      <protection locked="0"/>
    </xf>
    <xf numFmtId="166" fontId="24" fillId="0" borderId="79" xfId="0" applyNumberFormat="1" applyFont="1" applyBorder="1" applyAlignment="1" applyProtection="1">
      <alignment horizontal="right" vertical="center"/>
      <protection locked="0"/>
    </xf>
    <xf numFmtId="166" fontId="24" fillId="0" borderId="30" xfId="0" applyNumberFormat="1" applyFont="1" applyBorder="1" applyAlignment="1" applyProtection="1">
      <alignment horizontal="right"/>
      <protection locked="0"/>
    </xf>
    <xf numFmtId="166" fontId="25" fillId="0" borderId="30" xfId="0" applyNumberFormat="1" applyFont="1" applyBorder="1" applyAlignment="1" applyProtection="1">
      <alignment horizontal="right" vertical="top"/>
      <protection locked="0"/>
    </xf>
    <xf numFmtId="166" fontId="24" fillId="0" borderId="30" xfId="0" applyNumberFormat="1" applyFont="1" applyBorder="1" applyAlignment="1" applyProtection="1">
      <alignment horizontal="right" vertical="top"/>
      <protection locked="0"/>
    </xf>
    <xf numFmtId="166" fontId="24" fillId="0" borderId="32" xfId="0" applyNumberFormat="1" applyFont="1" applyBorder="1" applyAlignment="1" applyProtection="1">
      <alignment horizontal="right"/>
      <protection locked="0"/>
    </xf>
    <xf numFmtId="49" fontId="25" fillId="0" borderId="73" xfId="0" applyNumberFormat="1" applyFont="1" applyBorder="1" applyAlignment="1" applyProtection="1">
      <alignment horizontal="center" vertical="center"/>
      <protection locked="0"/>
    </xf>
    <xf numFmtId="0" fontId="22" fillId="0" borderId="0" xfId="4" applyFont="1"/>
    <xf numFmtId="0" fontId="19" fillId="3" borderId="11" xfId="4" applyFont="1" applyFill="1" applyBorder="1" applyAlignment="1">
      <alignment horizontal="center" vertical="center" wrapText="1"/>
    </xf>
    <xf numFmtId="169" fontId="24" fillId="0" borderId="15" xfId="14" applyNumberFormat="1" applyFont="1" applyBorder="1" applyAlignment="1" applyProtection="1">
      <alignment horizontal="center" vertical="center" wrapText="1"/>
      <protection locked="0"/>
    </xf>
    <xf numFmtId="43" fontId="24" fillId="0" borderId="15" xfId="14" applyFont="1" applyBorder="1" applyAlignment="1" applyProtection="1">
      <alignment horizontal="center" vertical="center" wrapText="1"/>
      <protection locked="0"/>
    </xf>
    <xf numFmtId="0" fontId="24" fillId="0" borderId="0" xfId="4" applyFont="1"/>
    <xf numFmtId="0" fontId="24" fillId="0" borderId="0" xfId="4" applyFont="1" applyAlignment="1">
      <alignment vertical="center"/>
    </xf>
    <xf numFmtId="0" fontId="24" fillId="0" borderId="0" xfId="4" applyFont="1" applyAlignment="1">
      <alignment horizontal="left" vertical="top" indent="9"/>
    </xf>
    <xf numFmtId="0" fontId="24" fillId="0" borderId="0" xfId="4" applyFont="1" applyAlignment="1">
      <alignment horizontal="center" vertical="top"/>
    </xf>
    <xf numFmtId="0" fontId="25" fillId="0" borderId="60" xfId="4" applyFont="1" applyBorder="1" applyAlignment="1">
      <alignment horizontal="center" vertical="center"/>
    </xf>
    <xf numFmtId="166" fontId="25" fillId="0" borderId="60" xfId="5" applyNumberFormat="1" applyFont="1" applyBorder="1" applyAlignment="1" applyProtection="1">
      <alignment horizontal="right" vertical="center"/>
    </xf>
    <xf numFmtId="166" fontId="24" fillId="0" borderId="0" xfId="5" applyNumberFormat="1" applyFont="1" applyBorder="1" applyAlignment="1" applyProtection="1">
      <alignment horizontal="right" vertical="center"/>
      <protection locked="0"/>
    </xf>
    <xf numFmtId="0" fontId="24" fillId="0" borderId="60" xfId="4" applyFont="1" applyBorder="1" applyProtection="1">
      <protection locked="0"/>
    </xf>
    <xf numFmtId="166" fontId="24" fillId="0" borderId="60" xfId="4" applyNumberFormat="1" applyFont="1" applyBorder="1" applyAlignment="1" applyProtection="1">
      <alignment horizontal="right" vertical="center"/>
      <protection locked="0"/>
    </xf>
    <xf numFmtId="0" fontId="10" fillId="0" borderId="0" xfId="13" applyFont="1"/>
    <xf numFmtId="0" fontId="18" fillId="0" borderId="0" xfId="13" applyFont="1"/>
    <xf numFmtId="4" fontId="10" fillId="0" borderId="50" xfId="16" applyNumberFormat="1" applyFont="1" applyBorder="1" applyAlignment="1" applyProtection="1">
      <alignment horizontal="right" vertical="center"/>
      <protection locked="0"/>
    </xf>
    <xf numFmtId="4" fontId="10" fillId="0" borderId="82" xfId="16" applyNumberFormat="1" applyFont="1" applyBorder="1" applyAlignment="1" applyProtection="1">
      <alignment horizontal="right" vertical="center"/>
      <protection locked="0"/>
    </xf>
    <xf numFmtId="4" fontId="10" fillId="0" borderId="82" xfId="15" applyNumberFormat="1" applyFont="1" applyBorder="1" applyAlignment="1" applyProtection="1">
      <alignment horizontal="right" vertical="center" wrapText="1"/>
      <protection locked="0"/>
    </xf>
    <xf numFmtId="0" fontId="24" fillId="0" borderId="0" xfId="4" applyFont="1" applyAlignment="1">
      <alignment vertical="top"/>
    </xf>
    <xf numFmtId="9" fontId="24" fillId="0" borderId="0" xfId="7" applyFont="1" applyAlignment="1">
      <alignment vertical="center"/>
    </xf>
    <xf numFmtId="164" fontId="25" fillId="0" borderId="79" xfId="4" quotePrefix="1" applyNumberFormat="1" applyFont="1" applyBorder="1" applyAlignment="1">
      <alignment horizontal="center" vertical="center"/>
    </xf>
    <xf numFmtId="166" fontId="25" fillId="0" borderId="88" xfId="15" applyNumberFormat="1" applyFont="1" applyBorder="1" applyAlignment="1">
      <alignment horizontal="right" vertical="center" wrapText="1"/>
    </xf>
    <xf numFmtId="166" fontId="25" fillId="0" borderId="61" xfId="15" applyNumberFormat="1" applyFont="1" applyBorder="1" applyAlignment="1">
      <alignment horizontal="right" vertical="center" wrapText="1"/>
    </xf>
    <xf numFmtId="0" fontId="32" fillId="0" borderId="0" xfId="4" applyFont="1"/>
    <xf numFmtId="166" fontId="24" fillId="0" borderId="66" xfId="4" quotePrefix="1" applyNumberFormat="1" applyFont="1" applyBorder="1" applyAlignment="1" applyProtection="1">
      <alignment horizontal="right" vertical="center"/>
      <protection locked="0"/>
    </xf>
    <xf numFmtId="166" fontId="24" fillId="0" borderId="63" xfId="4" quotePrefix="1" applyNumberFormat="1" applyFont="1" applyBorder="1" applyAlignment="1" applyProtection="1">
      <alignment horizontal="right" vertical="center"/>
      <protection locked="0"/>
    </xf>
    <xf numFmtId="166" fontId="24" fillId="0" borderId="64" xfId="5" applyNumberFormat="1" applyFont="1" applyBorder="1" applyAlignment="1" applyProtection="1">
      <alignment horizontal="right" vertical="center"/>
      <protection locked="0"/>
    </xf>
    <xf numFmtId="166" fontId="24" fillId="0" borderId="87" xfId="5" applyNumberFormat="1" applyFont="1" applyBorder="1" applyAlignment="1" applyProtection="1">
      <alignment horizontal="right" vertical="center"/>
      <protection locked="0"/>
    </xf>
    <xf numFmtId="0" fontId="24" fillId="0" borderId="10" xfId="4" applyFont="1" applyBorder="1" applyAlignment="1" applyProtection="1">
      <alignment horizontal="justify" vertical="center" wrapText="1"/>
      <protection locked="0"/>
    </xf>
    <xf numFmtId="166" fontId="24" fillId="0" borderId="85" xfId="5" applyNumberFormat="1" applyFont="1" applyBorder="1" applyAlignment="1" applyProtection="1">
      <alignment horizontal="right" vertical="center"/>
      <protection locked="0"/>
    </xf>
    <xf numFmtId="166" fontId="24" fillId="0" borderId="86" xfId="5" applyNumberFormat="1" applyFont="1" applyBorder="1" applyAlignment="1" applyProtection="1">
      <alignment horizontal="right" vertical="center"/>
      <protection locked="0"/>
    </xf>
    <xf numFmtId="49" fontId="24" fillId="0" borderId="0" xfId="0" applyNumberFormat="1" applyFont="1"/>
    <xf numFmtId="49" fontId="24" fillId="0" borderId="27" xfId="0" quotePrefix="1" applyNumberFormat="1" applyFont="1" applyBorder="1" applyAlignment="1" applyProtection="1">
      <alignment vertical="top"/>
      <protection locked="0"/>
    </xf>
    <xf numFmtId="49" fontId="24" fillId="0" borderId="30" xfId="0" quotePrefix="1" applyNumberFormat="1" applyFont="1" applyBorder="1" applyAlignment="1" applyProtection="1">
      <alignment vertical="top"/>
      <protection locked="0"/>
    </xf>
    <xf numFmtId="166" fontId="24" fillId="0" borderId="27" xfId="9" quotePrefix="1" applyNumberFormat="1" applyFont="1" applyBorder="1" applyAlignment="1" applyProtection="1">
      <alignment vertical="center"/>
      <protection locked="0"/>
    </xf>
    <xf numFmtId="166" fontId="24" fillId="0" borderId="30" xfId="9" quotePrefix="1" applyNumberFormat="1" applyFont="1" applyBorder="1" applyAlignment="1" applyProtection="1">
      <alignment vertical="center"/>
      <protection locked="0"/>
    </xf>
    <xf numFmtId="49" fontId="25" fillId="0" borderId="30" xfId="0" applyNumberFormat="1" applyFont="1" applyBorder="1" applyProtection="1">
      <protection locked="0"/>
    </xf>
    <xf numFmtId="49" fontId="24" fillId="0" borderId="30" xfId="0" applyNumberFormat="1" applyFont="1" applyBorder="1" applyProtection="1">
      <protection locked="0"/>
    </xf>
    <xf numFmtId="166" fontId="24" fillId="0" borderId="30" xfId="0" applyNumberFormat="1" applyFont="1" applyBorder="1" applyProtection="1">
      <protection locked="0"/>
    </xf>
    <xf numFmtId="49" fontId="25" fillId="0" borderId="30" xfId="0" applyNumberFormat="1" applyFont="1" applyBorder="1" applyAlignment="1" applyProtection="1">
      <alignment horizontal="left" vertical="top"/>
      <protection locked="0"/>
    </xf>
    <xf numFmtId="49" fontId="25" fillId="0" borderId="30" xfId="0" applyNumberFormat="1" applyFont="1" applyBorder="1" applyAlignment="1" applyProtection="1">
      <alignment horizontal="center" vertical="top"/>
      <protection locked="0"/>
    </xf>
    <xf numFmtId="49" fontId="24" fillId="0" borderId="30" xfId="0" applyNumberFormat="1" applyFont="1" applyBorder="1" applyAlignment="1" applyProtection="1">
      <alignment horizontal="left" vertical="top" indent="9"/>
      <protection locked="0"/>
    </xf>
    <xf numFmtId="49" fontId="24" fillId="0" borderId="30" xfId="0" applyNumberFormat="1" applyFont="1" applyBorder="1" applyAlignment="1" applyProtection="1">
      <alignment horizontal="center" vertical="top"/>
      <protection locked="0"/>
    </xf>
    <xf numFmtId="49" fontId="24" fillId="0" borderId="32" xfId="0" applyNumberFormat="1" applyFont="1" applyBorder="1" applyProtection="1">
      <protection locked="0"/>
    </xf>
    <xf numFmtId="166" fontId="24" fillId="0" borderId="32" xfId="0" applyNumberFormat="1" applyFont="1" applyBorder="1" applyProtection="1">
      <protection locked="0"/>
    </xf>
    <xf numFmtId="43" fontId="25" fillId="0" borderId="79" xfId="6" quotePrefix="1" applyFont="1" applyBorder="1" applyAlignment="1" applyProtection="1">
      <alignment horizontal="center" vertical="center"/>
      <protection locked="0"/>
    </xf>
    <xf numFmtId="0" fontId="11" fillId="0" borderId="0" xfId="1" applyFont="1" applyAlignment="1">
      <alignment horizontal="center" vertical="center" wrapText="1"/>
    </xf>
    <xf numFmtId="0" fontId="12" fillId="0" borderId="0" xfId="1" applyFont="1" applyAlignment="1">
      <alignment vertical="center" wrapText="1"/>
    </xf>
    <xf numFmtId="0" fontId="13" fillId="0" borderId="0" xfId="1" applyFont="1" applyAlignment="1">
      <alignment horizontal="center" vertical="center" wrapText="1"/>
    </xf>
    <xf numFmtId="0" fontId="14" fillId="0" borderId="0" xfId="1" applyFont="1" applyAlignment="1">
      <alignment vertical="center"/>
    </xf>
    <xf numFmtId="0" fontId="13" fillId="0" borderId="0" xfId="1" applyFont="1" applyAlignment="1">
      <alignment vertical="center"/>
    </xf>
    <xf numFmtId="0" fontId="12" fillId="0" borderId="0" xfId="1" applyFont="1"/>
    <xf numFmtId="0" fontId="13" fillId="0" borderId="0" xfId="1" applyFont="1"/>
    <xf numFmtId="0" fontId="15" fillId="0" borderId="17" xfId="1" applyFont="1" applyBorder="1" applyAlignment="1">
      <alignment vertical="center"/>
    </xf>
    <xf numFmtId="0" fontId="15" fillId="0" borderId="17" xfId="1" applyFont="1" applyBorder="1" applyAlignment="1">
      <alignment horizontal="left" vertical="center"/>
    </xf>
    <xf numFmtId="0" fontId="15" fillId="0" borderId="0" xfId="1" applyFont="1" applyAlignment="1">
      <alignment horizontal="left" vertical="center"/>
    </xf>
    <xf numFmtId="0" fontId="15" fillId="0" borderId="0" xfId="1" applyFont="1" applyAlignment="1">
      <alignment vertical="center"/>
    </xf>
    <xf numFmtId="0" fontId="3" fillId="2" borderId="4" xfId="2" applyFont="1" applyFill="1" applyBorder="1" applyAlignment="1">
      <alignment horizontal="center" vertical="center"/>
    </xf>
    <xf numFmtId="0" fontId="3" fillId="2" borderId="2" xfId="1" applyFont="1" applyFill="1" applyBorder="1" applyAlignment="1">
      <alignment horizontal="center" vertical="center"/>
    </xf>
    <xf numFmtId="0" fontId="3" fillId="2" borderId="8" xfId="1" applyFont="1" applyFill="1" applyBorder="1" applyAlignment="1">
      <alignment horizontal="center" vertical="center"/>
    </xf>
    <xf numFmtId="0" fontId="5" fillId="0" borderId="14" xfId="1" applyFont="1" applyBorder="1" applyAlignment="1">
      <alignment horizontal="center" vertical="center"/>
    </xf>
    <xf numFmtId="0" fontId="4" fillId="0" borderId="15" xfId="1" applyFont="1" applyBorder="1" applyAlignment="1">
      <alignment horizontal="left" vertical="center" wrapText="1"/>
    </xf>
    <xf numFmtId="0" fontId="4" fillId="0" borderId="15" xfId="1" quotePrefix="1" applyFont="1" applyBorder="1" applyAlignment="1">
      <alignment horizontal="center" vertical="center"/>
    </xf>
    <xf numFmtId="0" fontId="4" fillId="0" borderId="15" xfId="1" applyFont="1" applyBorder="1" applyAlignment="1">
      <alignment vertical="center"/>
    </xf>
    <xf numFmtId="0" fontId="4" fillId="0" borderId="0" xfId="1" applyFont="1" applyAlignment="1" applyProtection="1">
      <alignment vertical="center"/>
      <protection locked="0"/>
    </xf>
    <xf numFmtId="0" fontId="2" fillId="0" borderId="0" xfId="1" applyFont="1" applyProtection="1">
      <protection locked="0"/>
    </xf>
    <xf numFmtId="0" fontId="3" fillId="2" borderId="92" xfId="2" applyFont="1" applyFill="1" applyBorder="1" applyAlignment="1">
      <alignment horizontal="center" vertical="center"/>
    </xf>
    <xf numFmtId="0" fontId="3" fillId="2" borderId="94" xfId="1" applyFont="1" applyFill="1" applyBorder="1" applyAlignment="1">
      <alignment horizontal="center" vertical="center" wrapText="1"/>
    </xf>
    <xf numFmtId="0" fontId="3" fillId="3" borderId="64" xfId="4" applyFont="1" applyFill="1" applyBorder="1" applyAlignment="1">
      <alignment horizontal="center" vertical="center" wrapText="1"/>
    </xf>
    <xf numFmtId="0" fontId="19" fillId="3" borderId="24" xfId="0" applyFont="1" applyFill="1" applyBorder="1" applyAlignment="1">
      <alignment horizontal="center" vertical="center" wrapText="1"/>
    </xf>
    <xf numFmtId="0" fontId="19" fillId="3" borderId="97" xfId="0" applyFont="1" applyFill="1" applyBorder="1" applyAlignment="1">
      <alignment horizontal="center" vertical="center" wrapText="1"/>
    </xf>
    <xf numFmtId="0" fontId="19" fillId="3" borderId="37" xfId="0" applyFont="1" applyFill="1" applyBorder="1" applyAlignment="1">
      <alignment horizontal="center" vertical="center" wrapText="1"/>
    </xf>
    <xf numFmtId="0" fontId="19" fillId="3" borderId="8" xfId="0" applyFont="1" applyFill="1" applyBorder="1" applyAlignment="1">
      <alignment horizontal="center" vertical="center" wrapText="1"/>
    </xf>
    <xf numFmtId="0" fontId="19" fillId="3" borderId="2" xfId="0" applyFont="1" applyFill="1" applyBorder="1" applyAlignment="1">
      <alignment horizontal="center" vertical="center" wrapText="1"/>
    </xf>
    <xf numFmtId="0" fontId="19" fillId="3" borderId="2" xfId="0" applyFont="1" applyFill="1" applyBorder="1" applyAlignment="1">
      <alignment vertical="center" wrapText="1"/>
    </xf>
    <xf numFmtId="0" fontId="19" fillId="3" borderId="8" xfId="0" applyFont="1" applyFill="1" applyBorder="1" applyAlignment="1">
      <alignment vertical="center" wrapText="1"/>
    </xf>
    <xf numFmtId="0" fontId="21" fillId="0" borderId="38" xfId="0" applyFont="1" applyBorder="1" applyAlignment="1">
      <alignment horizontal="center" vertical="center" wrapText="1"/>
    </xf>
    <xf numFmtId="4" fontId="21" fillId="0" borderId="39" xfId="0" applyNumberFormat="1" applyFont="1" applyBorder="1" applyAlignment="1">
      <alignment vertical="center" wrapText="1"/>
    </xf>
    <xf numFmtId="164" fontId="21" fillId="0" borderId="39" xfId="0" applyNumberFormat="1" applyFont="1" applyBorder="1" applyAlignment="1">
      <alignment horizontal="right" vertical="center"/>
    </xf>
    <xf numFmtId="0" fontId="10" fillId="0" borderId="38" xfId="0" applyFont="1" applyBorder="1" applyAlignment="1">
      <alignment horizontal="left" vertical="center"/>
    </xf>
    <xf numFmtId="0" fontId="21" fillId="0" borderId="41" xfId="0" applyFont="1" applyBorder="1" applyAlignment="1">
      <alignment horizontal="left" vertical="center"/>
    </xf>
    <xf numFmtId="4" fontId="21" fillId="0" borderId="42" xfId="0" applyNumberFormat="1" applyFont="1" applyBorder="1" applyAlignment="1">
      <alignment vertical="center" wrapText="1"/>
    </xf>
    <xf numFmtId="164" fontId="21" fillId="0" borderId="42" xfId="0" applyNumberFormat="1" applyFont="1" applyBorder="1" applyAlignment="1">
      <alignment horizontal="right" vertical="center"/>
    </xf>
    <xf numFmtId="0" fontId="10" fillId="0" borderId="41" xfId="0" applyFont="1" applyBorder="1" applyAlignment="1">
      <alignment horizontal="left" vertical="center"/>
    </xf>
    <xf numFmtId="4" fontId="21" fillId="0" borderId="44" xfId="0" quotePrefix="1" applyNumberFormat="1" applyFont="1" applyBorder="1" applyAlignment="1">
      <alignment horizontal="right" vertical="center"/>
    </xf>
    <xf numFmtId="0" fontId="10" fillId="0" borderId="45" xfId="0" applyFont="1" applyBorder="1" applyAlignment="1">
      <alignment horizontal="left" vertical="center"/>
    </xf>
    <xf numFmtId="4" fontId="21" fillId="0" borderId="47" xfId="0" quotePrefix="1" applyNumberFormat="1" applyFont="1" applyBorder="1" applyAlignment="1">
      <alignment horizontal="right" vertical="center"/>
    </xf>
    <xf numFmtId="0" fontId="10" fillId="0" borderId="48" xfId="0" applyFont="1" applyBorder="1" applyAlignment="1">
      <alignment horizontal="left" vertical="center"/>
    </xf>
    <xf numFmtId="0" fontId="21" fillId="0" borderId="44" xfId="0" applyFont="1" applyBorder="1" applyAlignment="1">
      <alignment horizontal="left" vertical="center" wrapText="1"/>
    </xf>
    <xf numFmtId="4" fontId="21" fillId="0" borderId="44" xfId="0" applyNumberFormat="1" applyFont="1" applyBorder="1" applyAlignment="1">
      <alignment vertical="center" wrapText="1"/>
    </xf>
    <xf numFmtId="0" fontId="21" fillId="0" borderId="44" xfId="0" quotePrefix="1" applyFont="1" applyBorder="1" applyAlignment="1">
      <alignment horizontal="right" vertical="center"/>
    </xf>
    <xf numFmtId="4" fontId="21" fillId="0" borderId="39" xfId="0" quotePrefix="1" applyNumberFormat="1" applyFont="1" applyBorder="1" applyAlignment="1">
      <alignment horizontal="right" vertical="center"/>
    </xf>
    <xf numFmtId="0" fontId="10" fillId="0" borderId="40" xfId="0" applyFont="1" applyBorder="1" applyAlignment="1" applyProtection="1">
      <alignment vertical="center"/>
      <protection locked="0"/>
    </xf>
    <xf numFmtId="0" fontId="21" fillId="0" borderId="43" xfId="0" quotePrefix="1" applyFont="1" applyBorder="1" applyAlignment="1" applyProtection="1">
      <alignment horizontal="center" vertical="center"/>
      <protection locked="0"/>
    </xf>
    <xf numFmtId="0" fontId="19" fillId="3" borderId="62" xfId="0" applyFont="1" applyFill="1" applyBorder="1" applyAlignment="1">
      <alignment horizontal="center" vertical="center" wrapText="1"/>
    </xf>
    <xf numFmtId="0" fontId="19" fillId="3" borderId="56" xfId="0" applyFont="1" applyFill="1" applyBorder="1" applyAlignment="1">
      <alignment horizontal="center" vertical="center"/>
    </xf>
    <xf numFmtId="0" fontId="19" fillId="3" borderId="56" xfId="0" quotePrefix="1" applyFont="1" applyFill="1" applyBorder="1" applyAlignment="1">
      <alignment horizontal="center" vertical="center" wrapText="1"/>
    </xf>
    <xf numFmtId="0" fontId="19" fillId="3" borderId="100" xfId="0" quotePrefix="1" applyFont="1" applyFill="1" applyBorder="1" applyAlignment="1">
      <alignment horizontal="center" vertical="center" wrapText="1"/>
    </xf>
    <xf numFmtId="0" fontId="27" fillId="3" borderId="24" xfId="1" applyFont="1" applyFill="1" applyBorder="1" applyAlignment="1">
      <alignment horizontal="center" vertical="center" wrapText="1"/>
    </xf>
    <xf numFmtId="0" fontId="27" fillId="3" borderId="62" xfId="1" applyFont="1" applyFill="1" applyBorder="1" applyAlignment="1">
      <alignment horizontal="center" vertical="center" wrapText="1"/>
    </xf>
    <xf numFmtId="0" fontId="27" fillId="3" borderId="65" xfId="1" applyFont="1" applyFill="1" applyBorder="1" applyAlignment="1">
      <alignment horizontal="center" vertical="center" wrapText="1"/>
    </xf>
    <xf numFmtId="0" fontId="27" fillId="3" borderId="24" xfId="0" applyFont="1" applyFill="1" applyBorder="1" applyAlignment="1">
      <alignment horizontal="center" vertical="center" wrapText="1"/>
    </xf>
    <xf numFmtId="0" fontId="25" fillId="0" borderId="61" xfId="8" quotePrefix="1" applyFont="1" applyBorder="1" applyAlignment="1" applyProtection="1">
      <alignment horizontal="center" vertical="center"/>
      <protection locked="0"/>
    </xf>
    <xf numFmtId="0" fontId="24" fillId="0" borderId="20" xfId="8" applyFont="1" applyBorder="1" applyAlignment="1" applyProtection="1">
      <alignment horizontal="center" vertical="center"/>
      <protection locked="0"/>
    </xf>
    <xf numFmtId="0" fontId="24" fillId="0" borderId="29" xfId="8" quotePrefix="1" applyFont="1" applyBorder="1" applyAlignment="1" applyProtection="1">
      <alignment horizontal="center" vertical="center"/>
      <protection locked="0"/>
    </xf>
    <xf numFmtId="0" fontId="24" fillId="0" borderId="20" xfId="8" applyFont="1" applyBorder="1" applyAlignment="1" applyProtection="1">
      <alignment vertical="center"/>
      <protection locked="0"/>
    </xf>
    <xf numFmtId="0" fontId="24" fillId="0" borderId="103" xfId="8" applyFont="1" applyBorder="1" applyAlignment="1" applyProtection="1">
      <alignment vertical="center"/>
      <protection locked="0"/>
    </xf>
    <xf numFmtId="0" fontId="24" fillId="0" borderId="104" xfId="8" quotePrefix="1" applyFont="1" applyBorder="1" applyAlignment="1" applyProtection="1">
      <alignment horizontal="center" vertical="center"/>
      <protection locked="0"/>
    </xf>
    <xf numFmtId="0" fontId="19" fillId="3" borderId="24" xfId="8" applyFont="1" applyFill="1" applyBorder="1" applyAlignment="1">
      <alignment horizontal="center" vertical="center" wrapText="1"/>
    </xf>
    <xf numFmtId="0" fontId="19" fillId="3" borderId="23" xfId="8" applyFont="1" applyFill="1" applyBorder="1" applyAlignment="1">
      <alignment horizontal="center" vertical="center" wrapText="1"/>
    </xf>
    <xf numFmtId="0" fontId="19" fillId="3" borderId="59" xfId="8" applyFont="1" applyFill="1" applyBorder="1" applyAlignment="1">
      <alignment horizontal="center" vertical="center" wrapText="1"/>
    </xf>
    <xf numFmtId="0" fontId="19" fillId="3" borderId="54" xfId="8" applyFont="1" applyFill="1" applyBorder="1" applyAlignment="1">
      <alignment horizontal="center" vertical="center" wrapText="1"/>
    </xf>
    <xf numFmtId="0" fontId="19" fillId="3" borderId="54" xfId="0" applyFont="1" applyFill="1" applyBorder="1" applyAlignment="1">
      <alignment horizontal="center" vertical="center" wrapText="1"/>
    </xf>
    <xf numFmtId="0" fontId="19" fillId="3" borderId="63" xfId="8" applyFont="1" applyFill="1" applyBorder="1" applyAlignment="1">
      <alignment horizontal="center" vertical="center" wrapText="1"/>
    </xf>
    <xf numFmtId="43" fontId="24" fillId="4" borderId="61" xfId="11" applyFont="1" applyFill="1" applyBorder="1" applyAlignment="1" applyProtection="1">
      <alignment horizontal="justify" vertical="center" wrapText="1"/>
      <protection locked="0"/>
    </xf>
    <xf numFmtId="0" fontId="24" fillId="4" borderId="28" xfId="10" applyFont="1" applyFill="1" applyBorder="1" applyAlignment="1" applyProtection="1">
      <alignment horizontal="justify" vertical="center" wrapText="1"/>
      <protection locked="0"/>
    </xf>
    <xf numFmtId="43" fontId="24" fillId="4" borderId="26" xfId="11" applyFont="1" applyFill="1" applyBorder="1" applyAlignment="1" applyProtection="1">
      <alignment horizontal="justify" vertical="center" wrapText="1"/>
      <protection locked="0"/>
    </xf>
    <xf numFmtId="0" fontId="24" fillId="4" borderId="20" xfId="10" applyFont="1" applyFill="1" applyBorder="1" applyAlignment="1" applyProtection="1">
      <alignment horizontal="justify" vertical="center" wrapText="1"/>
      <protection locked="0"/>
    </xf>
    <xf numFmtId="0" fontId="24" fillId="4" borderId="0" xfId="10" applyFont="1" applyFill="1" applyAlignment="1" applyProtection="1">
      <alignment horizontal="justify" vertical="center" wrapText="1"/>
      <protection locked="0"/>
    </xf>
    <xf numFmtId="43" fontId="24" fillId="4" borderId="29" xfId="11" applyFont="1" applyFill="1" applyBorder="1" applyAlignment="1" applyProtection="1">
      <alignment horizontal="justify" vertical="center" wrapText="1"/>
      <protection locked="0"/>
    </xf>
    <xf numFmtId="0" fontId="24" fillId="4" borderId="20" xfId="10" applyFont="1" applyFill="1" applyBorder="1" applyProtection="1">
      <protection locked="0"/>
    </xf>
    <xf numFmtId="0" fontId="24" fillId="4" borderId="0" xfId="10" applyFont="1" applyFill="1" applyProtection="1">
      <protection locked="0"/>
    </xf>
    <xf numFmtId="0" fontId="24" fillId="4" borderId="29" xfId="10" applyFont="1" applyFill="1" applyBorder="1" applyProtection="1">
      <protection locked="0"/>
    </xf>
    <xf numFmtId="0" fontId="24" fillId="4" borderId="33" xfId="10" applyFont="1" applyFill="1" applyBorder="1" applyProtection="1">
      <protection locked="0"/>
    </xf>
    <xf numFmtId="0" fontId="24" fillId="4" borderId="31" xfId="10" applyFont="1" applyFill="1" applyBorder="1" applyProtection="1">
      <protection locked="0"/>
    </xf>
    <xf numFmtId="0" fontId="19" fillId="3" borderId="119" xfId="13" applyFont="1" applyFill="1" applyBorder="1" applyAlignment="1">
      <alignment horizontal="center" vertical="center" wrapText="1"/>
    </xf>
    <xf numFmtId="0" fontId="19" fillId="3" borderId="120" xfId="13" applyFont="1" applyFill="1" applyBorder="1" applyAlignment="1">
      <alignment horizontal="center" vertical="center" wrapText="1"/>
    </xf>
    <xf numFmtId="0" fontId="19" fillId="3" borderId="121" xfId="13" applyFont="1" applyFill="1" applyBorder="1" applyAlignment="1">
      <alignment horizontal="center" vertical="center" wrapText="1"/>
    </xf>
    <xf numFmtId="0" fontId="24" fillId="0" borderId="86" xfId="0" applyFont="1" applyBorder="1" applyAlignment="1" applyProtection="1">
      <alignment horizontal="justify" vertical="center"/>
      <protection locked="0"/>
    </xf>
    <xf numFmtId="0" fontId="25" fillId="0" borderId="88" xfId="0" applyFont="1" applyBorder="1" applyAlignment="1" applyProtection="1">
      <alignment horizontal="center" vertical="center"/>
      <protection locked="0"/>
    </xf>
    <xf numFmtId="0" fontId="24" fillId="0" borderId="61" xfId="0" applyFont="1" applyBorder="1" applyAlignment="1" applyProtection="1">
      <alignment horizontal="justify" vertical="center"/>
      <protection locked="0"/>
    </xf>
    <xf numFmtId="0" fontId="24" fillId="0" borderId="27" xfId="0" quotePrefix="1" applyFont="1" applyBorder="1" applyAlignment="1" applyProtection="1">
      <alignment horizontal="center" vertical="center"/>
      <protection locked="0"/>
    </xf>
    <xf numFmtId="0" fontId="24" fillId="0" borderId="30" xfId="0" applyFont="1" applyBorder="1" applyAlignment="1" applyProtection="1">
      <alignment horizontal="justify" vertical="center"/>
      <protection locked="0"/>
    </xf>
    <xf numFmtId="0" fontId="24" fillId="0" borderId="30" xfId="0" applyFont="1" applyBorder="1" applyAlignment="1" applyProtection="1">
      <alignment horizontal="justify" vertical="center" wrapText="1"/>
      <protection locked="0"/>
    </xf>
    <xf numFmtId="0" fontId="24" fillId="0" borderId="30" xfId="0" applyFont="1" applyBorder="1" applyAlignment="1" applyProtection="1">
      <alignment horizontal="center" vertical="center"/>
      <protection locked="0"/>
    </xf>
    <xf numFmtId="49" fontId="24" fillId="0" borderId="30" xfId="0" applyNumberFormat="1" applyFont="1" applyBorder="1" applyAlignment="1" applyProtection="1">
      <alignment horizontal="center" vertical="center"/>
      <protection locked="0"/>
    </xf>
    <xf numFmtId="0" fontId="19" fillId="3" borderId="83" xfId="0" applyFont="1" applyFill="1" applyBorder="1" applyAlignment="1">
      <alignment horizontal="center" vertical="center"/>
    </xf>
    <xf numFmtId="0" fontId="19" fillId="3" borderId="64" xfId="4" applyFont="1" applyFill="1" applyBorder="1" applyAlignment="1">
      <alignment horizontal="center" vertical="center"/>
    </xf>
    <xf numFmtId="0" fontId="19" fillId="3" borderId="64" xfId="4" applyFont="1" applyFill="1" applyBorder="1" applyAlignment="1">
      <alignment horizontal="center" vertical="center" wrapText="1"/>
    </xf>
    <xf numFmtId="0" fontId="19" fillId="3" borderId="87" xfId="4" applyFont="1" applyFill="1" applyBorder="1" applyAlignment="1">
      <alignment horizontal="center" vertical="center" wrapText="1"/>
    </xf>
    <xf numFmtId="169" fontId="24" fillId="0" borderId="15" xfId="6" applyNumberFormat="1" applyFont="1" applyBorder="1" applyAlignment="1" applyProtection="1">
      <alignment horizontal="center" vertical="center" wrapText="1"/>
    </xf>
    <xf numFmtId="0" fontId="25" fillId="0" borderId="128" xfId="4" applyFont="1" applyBorder="1" applyAlignment="1">
      <alignment vertical="center" wrapText="1"/>
    </xf>
    <xf numFmtId="0" fontId="25" fillId="0" borderId="15" xfId="4" applyFont="1" applyBorder="1" applyAlignment="1">
      <alignment vertical="center" wrapText="1"/>
    </xf>
    <xf numFmtId="0" fontId="25" fillId="0" borderId="15" xfId="4" applyFont="1" applyBorder="1" applyAlignment="1">
      <alignment horizontal="justify" vertical="center" wrapText="1"/>
    </xf>
    <xf numFmtId="0" fontId="25" fillId="0" borderId="27" xfId="4" applyFont="1" applyBorder="1" applyAlignment="1">
      <alignment horizontal="justify" vertical="center" wrapText="1"/>
    </xf>
    <xf numFmtId="0" fontId="25" fillId="0" borderId="15" xfId="4" applyFont="1" applyBorder="1" applyAlignment="1">
      <alignment horizontal="center" vertical="center" wrapText="1"/>
    </xf>
    <xf numFmtId="0" fontId="25" fillId="0" borderId="33" xfId="4" applyFont="1" applyBorder="1" applyAlignment="1">
      <alignment horizontal="center" vertical="center"/>
    </xf>
    <xf numFmtId="0" fontId="25" fillId="0" borderId="31" xfId="4" applyFont="1" applyBorder="1" applyAlignment="1">
      <alignment vertical="center"/>
    </xf>
    <xf numFmtId="0" fontId="24" fillId="0" borderId="29" xfId="4" applyFont="1" applyBorder="1" applyAlignment="1" applyProtection="1">
      <alignment vertical="center"/>
      <protection locked="0"/>
    </xf>
    <xf numFmtId="0" fontId="24" fillId="0" borderId="29" xfId="4" applyFont="1" applyBorder="1" applyProtection="1">
      <protection locked="0"/>
    </xf>
    <xf numFmtId="0" fontId="24" fillId="0" borderId="31" xfId="4" applyFont="1" applyBorder="1" applyProtection="1">
      <protection locked="0"/>
    </xf>
    <xf numFmtId="0" fontId="24" fillId="0" borderId="27" xfId="4" quotePrefix="1" applyFont="1" applyBorder="1" applyAlignment="1" applyProtection="1">
      <alignment horizontal="center" vertical="center"/>
      <protection locked="0"/>
    </xf>
    <xf numFmtId="166" fontId="24" fillId="0" borderId="27" xfId="4" quotePrefix="1" applyNumberFormat="1" applyFont="1" applyBorder="1" applyAlignment="1" applyProtection="1">
      <alignment horizontal="right" vertical="center"/>
      <protection locked="0"/>
    </xf>
    <xf numFmtId="0" fontId="24" fillId="0" borderId="30" xfId="4" applyFont="1" applyBorder="1" applyAlignment="1" applyProtection="1">
      <alignment horizontal="center" vertical="center"/>
      <protection locked="0"/>
    </xf>
    <xf numFmtId="166" fontId="24" fillId="0" borderId="30" xfId="5" applyNumberFormat="1" applyFont="1" applyBorder="1" applyAlignment="1" applyProtection="1">
      <alignment horizontal="right" vertical="center"/>
      <protection locked="0"/>
    </xf>
    <xf numFmtId="0" fontId="24" fillId="0" borderId="30" xfId="4" applyFont="1" applyBorder="1" applyAlignment="1" applyProtection="1">
      <alignment horizontal="center" vertical="center" wrapText="1"/>
      <protection locked="0"/>
    </xf>
    <xf numFmtId="0" fontId="24" fillId="0" borderId="30" xfId="4" applyFont="1" applyBorder="1" applyAlignment="1" applyProtection="1">
      <alignment vertical="center"/>
      <protection locked="0"/>
    </xf>
    <xf numFmtId="0" fontId="25" fillId="0" borderId="30" xfId="4" applyFont="1" applyBorder="1" applyProtection="1">
      <protection locked="0"/>
    </xf>
    <xf numFmtId="166" fontId="24" fillId="0" borderId="30" xfId="4" applyNumberFormat="1" applyFont="1" applyBorder="1" applyAlignment="1" applyProtection="1">
      <alignment horizontal="right"/>
      <protection locked="0"/>
    </xf>
    <xf numFmtId="0" fontId="24" fillId="0" borderId="30" xfId="4" applyFont="1" applyBorder="1" applyProtection="1">
      <protection locked="0"/>
    </xf>
    <xf numFmtId="0" fontId="25" fillId="0" borderId="30" xfId="4" applyFont="1" applyBorder="1" applyAlignment="1" applyProtection="1">
      <alignment horizontal="left" vertical="top"/>
      <protection locked="0"/>
    </xf>
    <xf numFmtId="0" fontId="25" fillId="0" borderId="30" xfId="4" applyFont="1" applyBorder="1" applyAlignment="1" applyProtection="1">
      <alignment horizontal="center" vertical="top"/>
      <protection locked="0"/>
    </xf>
    <xf numFmtId="0" fontId="24" fillId="0" borderId="30" xfId="4" applyFont="1" applyBorder="1" applyAlignment="1" applyProtection="1">
      <alignment horizontal="left" vertical="top" indent="9"/>
      <protection locked="0"/>
    </xf>
    <xf numFmtId="0" fontId="24" fillId="0" borderId="30" xfId="4" applyFont="1" applyBorder="1" applyAlignment="1" applyProtection="1">
      <alignment horizontal="center" vertical="top"/>
      <protection locked="0"/>
    </xf>
    <xf numFmtId="0" fontId="24" fillId="0" borderId="32" xfId="4" applyFont="1" applyBorder="1" applyProtection="1">
      <protection locked="0"/>
    </xf>
    <xf numFmtId="166" fontId="24" fillId="0" borderId="32" xfId="4" applyNumberFormat="1" applyFont="1" applyBorder="1" applyAlignment="1" applyProtection="1">
      <alignment horizontal="right"/>
      <protection locked="0"/>
    </xf>
    <xf numFmtId="0" fontId="24" fillId="0" borderId="73" xfId="4" applyFont="1" applyBorder="1" applyAlignment="1" applyProtection="1">
      <alignment horizontal="center" vertical="center"/>
      <protection locked="0"/>
    </xf>
    <xf numFmtId="0" fontId="24" fillId="0" borderId="61" xfId="4" applyFont="1" applyBorder="1" applyAlignment="1" applyProtection="1">
      <alignment vertical="center"/>
      <protection locked="0"/>
    </xf>
    <xf numFmtId="0" fontId="19" fillId="3" borderId="136" xfId="13" applyFont="1" applyFill="1" applyBorder="1" applyAlignment="1">
      <alignment horizontal="center" vertical="center" wrapText="1"/>
    </xf>
    <xf numFmtId="0" fontId="10" fillId="0" borderId="29" xfId="13" applyFont="1" applyBorder="1" applyAlignment="1" applyProtection="1">
      <alignment horizontal="center" vertical="center"/>
      <protection locked="0"/>
    </xf>
    <xf numFmtId="0" fontId="10" fillId="0" borderId="145" xfId="13" applyFont="1" applyBorder="1" applyAlignment="1" applyProtection="1">
      <alignment horizontal="center" vertical="center"/>
      <protection locked="0"/>
    </xf>
    <xf numFmtId="4" fontId="21" fillId="0" borderId="81" xfId="15" applyNumberFormat="1" applyFont="1" applyBorder="1" applyAlignment="1" applyProtection="1">
      <alignment horizontal="right" vertical="center" wrapText="1"/>
      <protection locked="0"/>
    </xf>
    <xf numFmtId="0" fontId="10" fillId="0" borderId="144" xfId="13" applyFont="1" applyBorder="1" applyAlignment="1" applyProtection="1">
      <alignment horizontal="justify"/>
      <protection locked="0"/>
    </xf>
    <xf numFmtId="170" fontId="25" fillId="0" borderId="79" xfId="7" quotePrefix="1" applyNumberFormat="1" applyFont="1" applyBorder="1" applyAlignment="1" applyProtection="1">
      <alignment horizontal="center" vertical="center"/>
    </xf>
    <xf numFmtId="0" fontId="25" fillId="0" borderId="33" xfId="15" applyFont="1" applyBorder="1" applyAlignment="1">
      <alignment horizontal="center" vertical="center" wrapText="1"/>
    </xf>
    <xf numFmtId="0" fontId="24" fillId="0" borderId="146" xfId="4" quotePrefix="1" applyFont="1" applyBorder="1" applyAlignment="1" applyProtection="1">
      <alignment horizontal="center" vertical="center"/>
      <protection locked="0"/>
    </xf>
    <xf numFmtId="0" fontId="24" fillId="0" borderId="83" xfId="4" applyFont="1" applyBorder="1" applyAlignment="1" applyProtection="1">
      <alignment horizontal="justify" vertical="center"/>
      <protection locked="0"/>
    </xf>
    <xf numFmtId="0" fontId="24" fillId="0" borderId="87" xfId="4" applyFont="1" applyBorder="1" applyAlignment="1" applyProtection="1">
      <alignment horizontal="justify" vertical="center" wrapText="1"/>
      <protection locked="0"/>
    </xf>
    <xf numFmtId="0" fontId="25" fillId="0" borderId="88" xfId="4" applyFont="1" applyBorder="1" applyAlignment="1" applyProtection="1">
      <alignment horizontal="justify" vertical="center"/>
      <protection locked="0"/>
    </xf>
    <xf numFmtId="49" fontId="19" fillId="3" borderId="11"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49" fontId="25" fillId="0" borderId="73" xfId="0" quotePrefix="1" applyNumberFormat="1" applyFont="1" applyBorder="1" applyAlignment="1" applyProtection="1">
      <alignment vertical="top"/>
      <protection locked="0"/>
    </xf>
    <xf numFmtId="166" fontId="25" fillId="0" borderId="73" xfId="9" quotePrefix="1" applyNumberFormat="1" applyFont="1" applyBorder="1" applyAlignment="1" applyProtection="1">
      <alignment vertical="center"/>
      <protection locked="0"/>
    </xf>
    <xf numFmtId="49" fontId="25" fillId="0" borderId="61" xfId="0" quotePrefix="1" applyNumberFormat="1" applyFont="1" applyBorder="1" applyAlignment="1" applyProtection="1">
      <alignment vertical="top"/>
      <protection locked="0"/>
    </xf>
    <xf numFmtId="0" fontId="3" fillId="3" borderId="64" xfId="1" applyFont="1" applyFill="1" applyBorder="1" applyAlignment="1">
      <alignment horizontal="center" vertical="center"/>
    </xf>
    <xf numFmtId="0" fontId="3" fillId="3" borderId="21" xfId="0" applyFont="1" applyFill="1" applyBorder="1" applyAlignment="1">
      <alignment horizontal="center" vertical="center" wrapText="1"/>
    </xf>
    <xf numFmtId="0" fontId="3" fillId="3" borderId="86" xfId="0" applyFont="1" applyFill="1" applyBorder="1" applyAlignment="1">
      <alignment horizontal="center" vertical="center" wrapText="1"/>
    </xf>
    <xf numFmtId="171" fontId="5" fillId="0" borderId="32" xfId="0" applyNumberFormat="1" applyFont="1" applyBorder="1" applyAlignment="1">
      <alignment horizontal="left" vertical="center"/>
    </xf>
    <xf numFmtId="171" fontId="5" fillId="0" borderId="32" xfId="0" applyNumberFormat="1" applyFont="1" applyBorder="1" applyAlignment="1" applyProtection="1">
      <alignment horizontal="right" vertical="center"/>
      <protection locked="0"/>
    </xf>
    <xf numFmtId="171" fontId="5" fillId="0" borderId="15" xfId="0" applyNumberFormat="1" applyFont="1" applyBorder="1" applyAlignment="1">
      <alignment horizontal="left" vertical="center" indent="1"/>
    </xf>
    <xf numFmtId="171" fontId="4" fillId="0" borderId="15" xfId="0" applyNumberFormat="1" applyFont="1" applyBorder="1" applyAlignment="1">
      <alignment horizontal="left" vertical="center" indent="2"/>
    </xf>
    <xf numFmtId="171" fontId="4" fillId="0" borderId="15" xfId="0" applyNumberFormat="1" applyFont="1" applyBorder="1" applyAlignment="1">
      <alignment horizontal="left" vertical="center" indent="5"/>
    </xf>
    <xf numFmtId="171" fontId="4" fillId="0" borderId="15" xfId="0" applyNumberFormat="1" applyFont="1" applyBorder="1" applyAlignment="1">
      <alignment horizontal="left" vertical="center" indent="8"/>
    </xf>
    <xf numFmtId="171" fontId="5" fillId="0" borderId="15" xfId="0" applyNumberFormat="1" applyFont="1" applyBorder="1" applyAlignment="1">
      <alignment horizontal="left" vertical="center"/>
    </xf>
    <xf numFmtId="0" fontId="4" fillId="0" borderId="0" xfId="0" applyFont="1"/>
    <xf numFmtId="171" fontId="4" fillId="0" borderId="15" xfId="0" applyNumberFormat="1" applyFont="1" applyBorder="1" applyAlignment="1">
      <alignment horizontal="left" vertical="center" wrapText="1" indent="2"/>
    </xf>
    <xf numFmtId="4" fontId="25" fillId="0" borderId="73" xfId="5" applyNumberFormat="1" applyFont="1" applyBorder="1" applyAlignment="1" applyProtection="1">
      <alignment horizontal="right" vertical="center" wrapText="1"/>
      <protection locked="0"/>
    </xf>
    <xf numFmtId="4" fontId="25" fillId="0" borderId="21" xfId="0" applyNumberFormat="1" applyFont="1" applyBorder="1" applyAlignment="1" applyProtection="1">
      <alignment horizontal="right" vertical="center"/>
      <protection locked="0"/>
    </xf>
    <xf numFmtId="0" fontId="21" fillId="0" borderId="151" xfId="15" applyFont="1" applyBorder="1" applyAlignment="1" applyProtection="1">
      <alignment horizontal="center" vertical="center" wrapText="1"/>
      <protection locked="0"/>
    </xf>
    <xf numFmtId="0" fontId="10" fillId="0" borderId="51" xfId="13" applyFont="1" applyBorder="1" applyAlignment="1" applyProtection="1">
      <alignment horizontal="center" vertical="center"/>
      <protection locked="0"/>
    </xf>
    <xf numFmtId="0" fontId="10" fillId="0" borderId="150" xfId="13" applyFont="1" applyBorder="1" applyAlignment="1" applyProtection="1">
      <alignment horizontal="center" vertical="center"/>
      <protection locked="0"/>
    </xf>
    <xf numFmtId="0" fontId="10" fillId="0" borderId="150" xfId="15" applyFont="1" applyBorder="1" applyAlignment="1" applyProtection="1">
      <alignment horizontal="center" vertical="center" wrapText="1"/>
      <protection locked="0"/>
    </xf>
    <xf numFmtId="0" fontId="24" fillId="0" borderId="153" xfId="4" applyFont="1" applyBorder="1" applyAlignment="1" applyProtection="1">
      <alignment horizontal="center" vertical="center"/>
      <protection locked="0"/>
    </xf>
    <xf numFmtId="0" fontId="24" fillId="0" borderId="0" xfId="4" applyFont="1" applyAlignment="1" applyProtection="1">
      <alignment horizontal="center" vertical="center"/>
      <protection locked="0"/>
    </xf>
    <xf numFmtId="0" fontId="24" fillId="0" borderId="153" xfId="4" applyFont="1" applyBorder="1" applyProtection="1">
      <protection locked="0"/>
    </xf>
    <xf numFmtId="0" fontId="24" fillId="0" borderId="0" xfId="4" applyFont="1" applyProtection="1">
      <protection locked="0"/>
    </xf>
    <xf numFmtId="166" fontId="24" fillId="0" borderId="0" xfId="4" applyNumberFormat="1" applyFont="1" applyAlignment="1" applyProtection="1">
      <alignment horizontal="right" vertical="center"/>
      <protection locked="0"/>
    </xf>
    <xf numFmtId="0" fontId="24" fillId="0" borderId="154" xfId="4" applyFont="1" applyBorder="1" applyProtection="1">
      <protection locked="0"/>
    </xf>
    <xf numFmtId="0" fontId="18" fillId="0" borderId="46" xfId="0" applyFont="1" applyBorder="1" applyAlignment="1" applyProtection="1">
      <alignment horizontal="center" vertical="center"/>
      <protection locked="0"/>
    </xf>
    <xf numFmtId="0" fontId="18" fillId="0" borderId="49" xfId="0" applyFont="1" applyBorder="1" applyAlignment="1" applyProtection="1">
      <alignment horizontal="center" vertical="center"/>
      <protection locked="0"/>
    </xf>
    <xf numFmtId="0" fontId="18" fillId="0" borderId="49" xfId="0" applyFont="1" applyBorder="1" applyAlignment="1" applyProtection="1">
      <alignment horizontal="center" vertical="center" wrapText="1"/>
      <protection locked="0"/>
    </xf>
    <xf numFmtId="0" fontId="18" fillId="0" borderId="40" xfId="0" applyFont="1" applyBorder="1" applyAlignment="1" applyProtection="1">
      <alignment horizontal="center" vertical="center"/>
      <protection locked="0"/>
    </xf>
    <xf numFmtId="173" fontId="5" fillId="0" borderId="15" xfId="0" applyNumberFormat="1" applyFont="1" applyBorder="1" applyAlignment="1">
      <alignment horizontal="right" vertical="center"/>
    </xf>
    <xf numFmtId="173" fontId="4" fillId="0" borderId="15" xfId="0" applyNumberFormat="1" applyFont="1" applyBorder="1" applyAlignment="1">
      <alignment horizontal="right" vertical="center"/>
    </xf>
    <xf numFmtId="173" fontId="4" fillId="0" borderId="15" xfId="0" applyNumberFormat="1" applyFont="1" applyBorder="1" applyAlignment="1" applyProtection="1">
      <alignment horizontal="right" vertical="center"/>
      <protection locked="0"/>
    </xf>
    <xf numFmtId="173" fontId="5" fillId="0" borderId="15" xfId="6" applyNumberFormat="1" applyFont="1" applyFill="1" applyBorder="1" applyAlignment="1" applyProtection="1">
      <alignment horizontal="right" vertical="center"/>
    </xf>
    <xf numFmtId="172" fontId="5" fillId="0" borderId="15" xfId="6" applyNumberFormat="1" applyFont="1" applyBorder="1" applyAlignment="1">
      <alignment horizontal="right" vertical="center" wrapText="1"/>
    </xf>
    <xf numFmtId="172" fontId="4" fillId="0" borderId="15" xfId="6" applyNumberFormat="1" applyFont="1" applyBorder="1" applyAlignment="1">
      <alignment horizontal="right" vertical="center" wrapText="1"/>
    </xf>
    <xf numFmtId="172" fontId="5" fillId="0" borderId="32" xfId="6" applyNumberFormat="1" applyFont="1" applyBorder="1" applyAlignment="1">
      <alignment horizontal="right" vertical="center"/>
    </xf>
    <xf numFmtId="172" fontId="4" fillId="0" borderId="128" xfId="6" applyNumberFormat="1" applyFont="1" applyBorder="1" applyAlignment="1">
      <alignment horizontal="right" vertical="center"/>
    </xf>
    <xf numFmtId="172" fontId="5" fillId="0" borderId="15" xfId="6" quotePrefix="1" applyNumberFormat="1" applyFont="1" applyBorder="1" applyAlignment="1" applyProtection="1">
      <alignment horizontal="right" vertical="center" wrapText="1"/>
      <protection locked="0"/>
    </xf>
    <xf numFmtId="172" fontId="33" fillId="0" borderId="15" xfId="6" applyNumberFormat="1" applyFont="1" applyBorder="1" applyAlignment="1" applyProtection="1">
      <alignment horizontal="right" vertical="center"/>
      <protection locked="0"/>
    </xf>
    <xf numFmtId="0" fontId="10" fillId="0" borderId="51" xfId="13" quotePrefix="1" applyFont="1" applyBorder="1" applyAlignment="1" applyProtection="1">
      <alignment horizontal="center" vertical="center"/>
      <protection locked="0"/>
    </xf>
    <xf numFmtId="4" fontId="10" fillId="0" borderId="50" xfId="13" quotePrefix="1" applyNumberFormat="1" applyFont="1" applyBorder="1" applyAlignment="1" applyProtection="1">
      <alignment horizontal="right" vertical="center"/>
      <protection locked="0"/>
    </xf>
    <xf numFmtId="0" fontId="10" fillId="0" borderId="29" xfId="13" quotePrefix="1" applyFont="1" applyBorder="1" applyAlignment="1" applyProtection="1">
      <alignment horizontal="center" vertical="center"/>
      <protection locked="0"/>
    </xf>
    <xf numFmtId="0" fontId="21" fillId="0" borderId="0" xfId="1" applyFont="1"/>
    <xf numFmtId="0" fontId="15" fillId="0" borderId="17" xfId="1" applyFont="1" applyBorder="1"/>
    <xf numFmtId="0" fontId="15" fillId="0" borderId="0" xfId="1" applyFont="1"/>
    <xf numFmtId="49" fontId="35" fillId="0" borderId="156" xfId="1" applyNumberFormat="1" applyFont="1" applyBorder="1" applyAlignment="1" applyProtection="1">
      <alignment horizontal="center" vertical="center" wrapText="1"/>
      <protection locked="0"/>
    </xf>
    <xf numFmtId="49" fontId="35" fillId="0" borderId="15" xfId="1" applyNumberFormat="1" applyFont="1" applyBorder="1" applyAlignment="1" applyProtection="1">
      <alignment horizontal="center" vertical="center" wrapText="1"/>
      <protection locked="0"/>
    </xf>
    <xf numFmtId="0" fontId="37" fillId="0" borderId="156" xfId="1" applyFont="1" applyBorder="1" applyAlignment="1" applyProtection="1">
      <alignment horizontal="center" vertical="center" wrapText="1"/>
      <protection locked="0"/>
    </xf>
    <xf numFmtId="0" fontId="37" fillId="0" borderId="15" xfId="1" applyFont="1" applyBorder="1" applyAlignment="1" applyProtection="1">
      <alignment horizontal="center" vertical="center" wrapText="1"/>
      <protection locked="0"/>
    </xf>
    <xf numFmtId="4" fontId="37" fillId="0" borderId="15" xfId="1" applyNumberFormat="1" applyFont="1" applyBorder="1" applyAlignment="1" applyProtection="1">
      <alignment horizontal="center" vertical="center" wrapText="1"/>
      <protection locked="0"/>
    </xf>
    <xf numFmtId="0" fontId="37" fillId="0" borderId="157" xfId="1" applyFont="1" applyBorder="1" applyAlignment="1" applyProtection="1">
      <alignment horizontal="center" vertical="center" wrapText="1"/>
      <protection locked="0"/>
    </xf>
    <xf numFmtId="4" fontId="21" fillId="4" borderId="39" xfId="0" applyNumberFormat="1" applyFont="1" applyFill="1" applyBorder="1" applyAlignment="1">
      <alignment vertical="center" wrapText="1"/>
    </xf>
    <xf numFmtId="0" fontId="9" fillId="0" borderId="0" xfId="1" applyFont="1" applyAlignment="1" applyProtection="1">
      <alignment horizontal="left" vertical="top" wrapText="1"/>
      <protection locked="0"/>
    </xf>
    <xf numFmtId="0" fontId="15" fillId="0" borderId="0" xfId="1" applyFont="1" applyAlignment="1">
      <alignment horizontal="right" vertical="center"/>
    </xf>
    <xf numFmtId="0" fontId="36" fillId="0" borderId="0" xfId="1" applyFont="1" applyAlignment="1">
      <alignment horizontal="center" vertical="center"/>
    </xf>
    <xf numFmtId="0" fontId="9" fillId="0" borderId="0" xfId="1" applyFont="1" applyAlignment="1">
      <alignment horizontal="left" vertical="center"/>
    </xf>
    <xf numFmtId="0" fontId="9" fillId="0" borderId="0" xfId="1" applyFont="1" applyAlignment="1">
      <alignment horizontal="center" vertical="center"/>
    </xf>
    <xf numFmtId="0" fontId="6" fillId="0" borderId="0" xfId="1" applyFont="1" applyAlignment="1">
      <alignment horizontal="center" vertical="center" wrapText="1"/>
    </xf>
    <xf numFmtId="0" fontId="7" fillId="0" borderId="0" xfId="1" applyFont="1" applyAlignment="1">
      <alignment horizontal="center" vertical="center" wrapText="1"/>
    </xf>
    <xf numFmtId="0" fontId="8" fillId="0" borderId="0" xfId="1" applyFont="1" applyAlignment="1">
      <alignment horizontal="center" vertical="center" wrapText="1"/>
    </xf>
    <xf numFmtId="0" fontId="8" fillId="0" borderId="0" xfId="1" applyFont="1" applyAlignment="1" applyProtection="1">
      <alignment horizontal="center" vertical="center" wrapText="1"/>
      <protection locked="0"/>
    </xf>
    <xf numFmtId="0" fontId="12" fillId="0" borderId="0" xfId="1" applyFont="1" applyAlignment="1">
      <alignment horizontal="center" vertical="center" wrapText="1"/>
    </xf>
    <xf numFmtId="0" fontId="5" fillId="0" borderId="0" xfId="1" applyFont="1" applyAlignment="1" applyProtection="1">
      <alignment horizontal="center" vertical="center"/>
      <protection locked="0"/>
    </xf>
    <xf numFmtId="0" fontId="3" fillId="2" borderId="1"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3" xfId="1" applyFont="1" applyFill="1" applyBorder="1" applyAlignment="1">
      <alignment horizontal="center" vertical="center" wrapText="1"/>
    </xf>
    <xf numFmtId="0" fontId="5" fillId="0" borderId="5" xfId="2" applyFont="1" applyBorder="1" applyAlignment="1">
      <alignment horizontal="center" vertical="center"/>
    </xf>
    <xf numFmtId="0" fontId="5" fillId="0" borderId="6" xfId="2" applyFont="1" applyBorder="1" applyAlignment="1">
      <alignment horizontal="center" vertical="center"/>
    </xf>
    <xf numFmtId="0" fontId="5" fillId="0" borderId="5" xfId="2" applyFont="1" applyBorder="1" applyAlignment="1" applyProtection="1">
      <alignment horizontal="center" vertical="center"/>
      <protection locked="0"/>
    </xf>
    <xf numFmtId="0" fontId="5" fillId="0" borderId="6" xfId="2" applyFont="1" applyBorder="1" applyAlignment="1" applyProtection="1">
      <alignment horizontal="center" vertical="center"/>
      <protection locked="0"/>
    </xf>
    <xf numFmtId="0" fontId="3" fillId="2" borderId="7" xfId="1" applyFont="1" applyFill="1" applyBorder="1" applyAlignment="1">
      <alignment horizontal="center" vertical="center" wrapText="1"/>
    </xf>
    <xf numFmtId="0" fontId="3" fillId="2" borderId="2"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wrapText="1"/>
    </xf>
    <xf numFmtId="0" fontId="3" fillId="2" borderId="89" xfId="1" applyFont="1" applyFill="1" applyBorder="1" applyAlignment="1">
      <alignment horizontal="center" vertical="center" wrapText="1"/>
    </xf>
    <xf numFmtId="0" fontId="3" fillId="2" borderId="90" xfId="1" applyFont="1" applyFill="1" applyBorder="1" applyAlignment="1">
      <alignment horizontal="center" vertical="center" wrapText="1"/>
    </xf>
    <xf numFmtId="0" fontId="3" fillId="2" borderId="91" xfId="1" applyFont="1" applyFill="1" applyBorder="1" applyAlignment="1">
      <alignment horizontal="center" vertical="center" wrapText="1"/>
    </xf>
    <xf numFmtId="0" fontId="38" fillId="0" borderId="5" xfId="2" applyFont="1" applyBorder="1" applyAlignment="1">
      <alignment horizontal="center" vertical="center"/>
    </xf>
    <xf numFmtId="0" fontId="38" fillId="0" borderId="93" xfId="2" applyFont="1" applyBorder="1" applyAlignment="1">
      <alignment horizontal="center" vertical="center"/>
    </xf>
    <xf numFmtId="0" fontId="3" fillId="2" borderId="18" xfId="1" applyFont="1" applyFill="1" applyBorder="1" applyAlignment="1">
      <alignment horizontal="center" vertical="center" wrapText="1"/>
    </xf>
    <xf numFmtId="0" fontId="3" fillId="2" borderId="19" xfId="1" applyFont="1" applyFill="1" applyBorder="1" applyAlignment="1">
      <alignment horizontal="center" vertical="center" wrapText="1"/>
    </xf>
    <xf numFmtId="0" fontId="3" fillId="2" borderId="95" xfId="1" applyFont="1" applyFill="1" applyBorder="1" applyAlignment="1">
      <alignment horizontal="center" vertical="center" wrapText="1"/>
    </xf>
    <xf numFmtId="0" fontId="34" fillId="0" borderId="149" xfId="4" applyFont="1" applyBorder="1" applyAlignment="1" applyProtection="1">
      <alignment horizontal="left" vertical="center"/>
      <protection locked="0"/>
    </xf>
    <xf numFmtId="0" fontId="34" fillId="0" borderId="29" xfId="4" applyFont="1" applyBorder="1" applyAlignment="1" applyProtection="1">
      <alignment horizontal="left" vertical="center"/>
      <protection locked="0"/>
    </xf>
    <xf numFmtId="0" fontId="4" fillId="0" borderId="0" xfId="4" applyFont="1" applyAlignment="1">
      <alignment horizontal="center" vertical="center"/>
    </xf>
    <xf numFmtId="0" fontId="3" fillId="3" borderId="78" xfId="4" applyFont="1" applyFill="1" applyBorder="1" applyAlignment="1">
      <alignment horizontal="center" vertical="center" wrapText="1"/>
    </xf>
    <xf numFmtId="0" fontId="3" fillId="3" borderId="22" xfId="4" applyFont="1" applyFill="1" applyBorder="1" applyAlignment="1">
      <alignment horizontal="center" vertical="center" wrapText="1"/>
    </xf>
    <xf numFmtId="0" fontId="3" fillId="3" borderId="96" xfId="4" applyFont="1" applyFill="1" applyBorder="1" applyAlignment="1">
      <alignment horizontal="center" vertical="center" wrapText="1"/>
    </xf>
    <xf numFmtId="0" fontId="5" fillId="0" borderId="21" xfId="4" applyFont="1" applyBorder="1" applyAlignment="1">
      <alignment horizontal="center" vertical="center" wrapText="1"/>
    </xf>
    <xf numFmtId="0" fontId="5" fillId="0" borderId="86" xfId="4" applyFont="1" applyBorder="1" applyAlignment="1">
      <alignment horizontal="center" vertical="center" wrapText="1"/>
    </xf>
    <xf numFmtId="0" fontId="5" fillId="0" borderId="22" xfId="4" applyFont="1" applyBorder="1" applyAlignment="1">
      <alignment horizontal="center" vertical="center" wrapText="1"/>
    </xf>
    <xf numFmtId="0" fontId="5" fillId="0" borderId="96" xfId="4" applyFont="1" applyBorder="1" applyAlignment="1">
      <alignment horizontal="center" vertical="center" wrapText="1"/>
    </xf>
    <xf numFmtId="0" fontId="3" fillId="3" borderId="64" xfId="4" applyFont="1" applyFill="1" applyBorder="1" applyAlignment="1">
      <alignment horizontal="center" vertical="center" wrapText="1"/>
    </xf>
    <xf numFmtId="0" fontId="3" fillId="3" borderId="65" xfId="4" applyFont="1" applyFill="1" applyBorder="1" applyAlignment="1">
      <alignment horizontal="center" vertical="center" wrapText="1"/>
    </xf>
    <xf numFmtId="0" fontId="3" fillId="3" borderId="11" xfId="4" applyFont="1" applyFill="1" applyBorder="1" applyAlignment="1">
      <alignment horizontal="center" vertical="center" wrapText="1"/>
    </xf>
    <xf numFmtId="0" fontId="3" fillId="3" borderId="24" xfId="4" applyFont="1" applyFill="1" applyBorder="1" applyAlignment="1">
      <alignment horizontal="center" vertical="center" wrapText="1"/>
    </xf>
    <xf numFmtId="0" fontId="3" fillId="3" borderId="87" xfId="4" applyFont="1" applyFill="1" applyBorder="1" applyAlignment="1">
      <alignment horizontal="center" vertical="center" wrapText="1"/>
    </xf>
    <xf numFmtId="0" fontId="3" fillId="3" borderId="62" xfId="4" applyFont="1" applyFill="1" applyBorder="1" applyAlignment="1">
      <alignment horizontal="center" vertical="center" wrapText="1"/>
    </xf>
    <xf numFmtId="0" fontId="19" fillId="3" borderId="11" xfId="0" applyFont="1" applyFill="1" applyBorder="1" applyAlignment="1">
      <alignment horizontal="center" vertical="center" wrapText="1"/>
    </xf>
    <xf numFmtId="0" fontId="19" fillId="3" borderId="24" xfId="0" applyFont="1" applyFill="1" applyBorder="1" applyAlignment="1">
      <alignment horizontal="center" vertical="center" wrapText="1"/>
    </xf>
    <xf numFmtId="0" fontId="19" fillId="3" borderId="11" xfId="2" applyFont="1" applyFill="1" applyBorder="1" applyAlignment="1">
      <alignment horizontal="center" vertical="center" wrapText="1"/>
    </xf>
    <xf numFmtId="0" fontId="19" fillId="3" borderId="99" xfId="0" applyFont="1" applyFill="1" applyBorder="1" applyAlignment="1">
      <alignment horizontal="center" vertical="center" wrapText="1"/>
    </xf>
    <xf numFmtId="0" fontId="19" fillId="3" borderId="37" xfId="0" applyFont="1" applyFill="1" applyBorder="1" applyAlignment="1">
      <alignment horizontal="center" vertical="center" wrapText="1"/>
    </xf>
    <xf numFmtId="0" fontId="19" fillId="3" borderId="34" xfId="0" applyFont="1" applyFill="1" applyBorder="1" applyAlignment="1">
      <alignment horizontal="center" vertical="center" wrapText="1"/>
    </xf>
    <xf numFmtId="0" fontId="19" fillId="3" borderId="35" xfId="0" applyFont="1" applyFill="1" applyBorder="1" applyAlignment="1">
      <alignment horizontal="center" vertical="center" wrapText="1"/>
    </xf>
    <xf numFmtId="0" fontId="19" fillId="3" borderId="36" xfId="0" applyFont="1" applyFill="1" applyBorder="1" applyAlignment="1">
      <alignment horizontal="center" vertical="center" wrapText="1"/>
    </xf>
    <xf numFmtId="0" fontId="20" fillId="0" borderId="98" xfId="2" applyFont="1" applyBorder="1" applyAlignment="1">
      <alignment horizontal="center" vertical="center" wrapText="1"/>
    </xf>
    <xf numFmtId="0" fontId="20" fillId="0" borderId="75" xfId="2" applyFont="1" applyBorder="1" applyAlignment="1">
      <alignment horizontal="center" vertical="center" wrapText="1"/>
    </xf>
    <xf numFmtId="0" fontId="21" fillId="0" borderId="44" xfId="0" applyFont="1" applyBorder="1" applyAlignment="1">
      <alignment horizontal="center" vertical="center" wrapText="1"/>
    </xf>
    <xf numFmtId="0" fontId="21" fillId="0" borderId="47" xfId="0" applyFont="1" applyBorder="1" applyAlignment="1">
      <alignment horizontal="center" vertical="center" wrapText="1"/>
    </xf>
    <xf numFmtId="4" fontId="10" fillId="0" borderId="44" xfId="0" applyNumberFormat="1" applyFont="1" applyBorder="1" applyAlignment="1" applyProtection="1">
      <alignment vertical="center" wrapText="1"/>
      <protection locked="0"/>
    </xf>
    <xf numFmtId="4" fontId="10" fillId="0" borderId="47" xfId="0" applyNumberFormat="1" applyFont="1" applyBorder="1" applyAlignment="1" applyProtection="1">
      <alignment vertical="center" wrapText="1"/>
      <protection locked="0"/>
    </xf>
    <xf numFmtId="0" fontId="21" fillId="0" borderId="50" xfId="0" applyFont="1" applyBorder="1" applyAlignment="1">
      <alignment horizontal="center" vertical="center" wrapText="1"/>
    </xf>
    <xf numFmtId="0" fontId="21" fillId="0" borderId="39" xfId="0" applyFont="1" applyBorder="1" applyAlignment="1">
      <alignment horizontal="center" vertical="center" wrapText="1"/>
    </xf>
    <xf numFmtId="4" fontId="10" fillId="0" borderId="39" xfId="0" applyNumberFormat="1" applyFont="1" applyBorder="1" applyAlignment="1" applyProtection="1">
      <alignment vertical="center" wrapText="1"/>
      <protection locked="0"/>
    </xf>
    <xf numFmtId="0" fontId="19" fillId="3" borderId="87" xfId="0" applyFont="1" applyFill="1" applyBorder="1" applyAlignment="1">
      <alignment horizontal="center" vertical="center" wrapText="1"/>
    </xf>
    <xf numFmtId="0" fontId="19" fillId="3" borderId="78" xfId="0" applyFont="1" applyFill="1" applyBorder="1" applyAlignment="1">
      <alignment horizontal="center" vertical="center" wrapText="1"/>
    </xf>
    <xf numFmtId="0" fontId="19" fillId="3" borderId="22" xfId="0" applyFont="1" applyFill="1" applyBorder="1" applyAlignment="1">
      <alignment horizontal="center" vertical="center" wrapText="1"/>
    </xf>
    <xf numFmtId="0" fontId="19" fillId="3" borderId="96" xfId="0" applyFont="1" applyFill="1" applyBorder="1" applyAlignment="1">
      <alignment horizontal="center" vertical="center" wrapText="1"/>
    </xf>
    <xf numFmtId="0" fontId="19" fillId="3" borderId="64" xfId="0" applyFont="1" applyFill="1" applyBorder="1" applyAlignment="1">
      <alignment horizontal="center" vertical="center"/>
    </xf>
    <xf numFmtId="0" fontId="19" fillId="3" borderId="11" xfId="0" applyFont="1" applyFill="1" applyBorder="1" applyAlignment="1">
      <alignment horizontal="center" vertical="center"/>
    </xf>
    <xf numFmtId="0" fontId="25" fillId="0" borderId="21" xfId="0" applyFont="1" applyBorder="1" applyAlignment="1">
      <alignment horizontal="center" vertical="center"/>
    </xf>
    <xf numFmtId="0" fontId="25" fillId="0" borderId="86" xfId="0" applyFont="1" applyBorder="1" applyAlignment="1">
      <alignment horizontal="center" vertical="center"/>
    </xf>
    <xf numFmtId="0" fontId="25" fillId="0" borderId="22" xfId="0" applyFont="1" applyBorder="1" applyAlignment="1">
      <alignment horizontal="center" vertical="center"/>
    </xf>
    <xf numFmtId="0" fontId="25" fillId="0" borderId="96" xfId="0" applyFont="1" applyBorder="1" applyAlignment="1">
      <alignment horizontal="center" vertical="center"/>
    </xf>
    <xf numFmtId="0" fontId="19" fillId="3" borderId="64" xfId="0" applyFont="1" applyFill="1" applyBorder="1" applyAlignment="1">
      <alignment horizontal="center" vertical="center" wrapText="1"/>
    </xf>
    <xf numFmtId="0" fontId="19" fillId="3" borderId="65" xfId="0" applyFont="1" applyFill="1" applyBorder="1" applyAlignment="1">
      <alignment horizontal="center" vertical="center" wrapText="1"/>
    </xf>
    <xf numFmtId="0" fontId="27" fillId="3" borderId="64" xfId="1" applyFont="1" applyFill="1" applyBorder="1" applyAlignment="1">
      <alignment horizontal="center" vertical="center" wrapText="1"/>
    </xf>
    <xf numFmtId="0" fontId="27" fillId="3" borderId="11" xfId="1" applyFont="1" applyFill="1" applyBorder="1" applyAlignment="1">
      <alignment horizontal="center" vertical="center" wrapText="1"/>
    </xf>
    <xf numFmtId="0" fontId="27" fillId="3" borderId="24" xfId="1" applyFont="1" applyFill="1" applyBorder="1" applyAlignment="1">
      <alignment horizontal="center" vertical="center" wrapText="1"/>
    </xf>
    <xf numFmtId="0" fontId="27" fillId="3" borderId="62" xfId="1" applyFont="1" applyFill="1" applyBorder="1" applyAlignment="1">
      <alignment horizontal="center" vertical="center" wrapText="1"/>
    </xf>
    <xf numFmtId="0" fontId="27" fillId="3" borderId="64" xfId="1" applyFont="1" applyFill="1" applyBorder="1" applyAlignment="1">
      <alignment horizontal="center" vertical="center"/>
    </xf>
    <xf numFmtId="0" fontId="27" fillId="3" borderId="12" xfId="1" applyFont="1" applyFill="1" applyBorder="1" applyAlignment="1">
      <alignment horizontal="center" vertical="center"/>
    </xf>
    <xf numFmtId="0" fontId="29" fillId="0" borderId="14" xfId="1" applyFont="1" applyBorder="1" applyAlignment="1">
      <alignment horizontal="center" vertical="center"/>
    </xf>
    <xf numFmtId="0" fontId="29" fillId="0" borderId="15" xfId="1" applyFont="1" applyBorder="1" applyAlignment="1">
      <alignment horizontal="center" vertical="center"/>
    </xf>
    <xf numFmtId="0" fontId="29" fillId="0" borderId="33" xfId="1" applyFont="1" applyBorder="1" applyAlignment="1" applyProtection="1">
      <alignment horizontal="center" vertical="top"/>
      <protection locked="0"/>
    </xf>
    <xf numFmtId="0" fontId="29" fillId="0" borderId="60" xfId="1" applyFont="1" applyBorder="1" applyAlignment="1" applyProtection="1">
      <alignment horizontal="center" vertical="top"/>
      <protection locked="0"/>
    </xf>
    <xf numFmtId="0" fontId="29" fillId="0" borderId="31" xfId="1" applyFont="1" applyBorder="1" applyAlignment="1" applyProtection="1">
      <alignment horizontal="center" vertical="top"/>
      <protection locked="0"/>
    </xf>
    <xf numFmtId="0" fontId="27" fillId="3" borderId="54" xfId="1" applyFont="1" applyFill="1" applyBorder="1" applyAlignment="1">
      <alignment horizontal="center" vertical="center" wrapText="1"/>
    </xf>
    <xf numFmtId="0" fontId="27" fillId="3" borderId="63" xfId="1" applyFont="1" applyFill="1" applyBorder="1" applyAlignment="1">
      <alignment horizontal="center" vertical="center" wrapText="1"/>
    </xf>
    <xf numFmtId="49" fontId="35" fillId="0" borderId="15" xfId="1" applyNumberFormat="1" applyFont="1" applyBorder="1" applyAlignment="1" applyProtection="1">
      <alignment horizontal="center" vertical="center" wrapText="1"/>
      <protection locked="0"/>
    </xf>
    <xf numFmtId="49" fontId="35" fillId="0" borderId="157" xfId="1" applyNumberFormat="1" applyFont="1" applyBorder="1" applyAlignment="1" applyProtection="1">
      <alignment horizontal="center" vertical="center" wrapText="1"/>
      <protection locked="0"/>
    </xf>
    <xf numFmtId="0" fontId="27" fillId="3" borderId="66" xfId="1" applyFont="1" applyFill="1" applyBorder="1" applyAlignment="1">
      <alignment horizontal="center" vertical="center" wrapText="1"/>
    </xf>
    <xf numFmtId="0" fontId="28" fillId="3" borderId="54" xfId="1" applyFont="1" applyFill="1" applyBorder="1" applyAlignment="1">
      <alignment horizontal="center" vertical="center" wrapText="1"/>
    </xf>
    <xf numFmtId="0" fontId="27" fillId="3" borderId="65" xfId="1" applyFont="1" applyFill="1" applyBorder="1" applyAlignment="1">
      <alignment horizontal="center" vertical="center" wrapText="1"/>
    </xf>
    <xf numFmtId="0" fontId="27" fillId="3" borderId="12" xfId="1" applyFont="1" applyFill="1" applyBorder="1" applyAlignment="1">
      <alignment horizontal="center" vertical="center" wrapText="1"/>
    </xf>
    <xf numFmtId="0" fontId="27" fillId="3" borderId="25" xfId="1" applyFont="1" applyFill="1" applyBorder="1" applyAlignment="1">
      <alignment horizontal="center" vertical="center" wrapText="1"/>
    </xf>
    <xf numFmtId="0" fontId="27" fillId="3" borderId="59" xfId="1" applyFont="1" applyFill="1" applyBorder="1" applyAlignment="1">
      <alignment horizontal="center" vertical="center" wrapText="1"/>
    </xf>
    <xf numFmtId="0" fontId="27" fillId="3" borderId="23" xfId="1" applyFont="1" applyFill="1" applyBorder="1" applyAlignment="1">
      <alignment horizontal="center" vertical="center" wrapText="1"/>
    </xf>
    <xf numFmtId="0" fontId="19" fillId="3" borderId="78" xfId="8" applyFont="1" applyFill="1" applyBorder="1" applyAlignment="1">
      <alignment horizontal="center" vertical="center" wrapText="1"/>
    </xf>
    <xf numFmtId="0" fontId="19" fillId="3" borderId="22" xfId="8" applyFont="1" applyFill="1" applyBorder="1" applyAlignment="1">
      <alignment horizontal="center" vertical="center" wrapText="1"/>
    </xf>
    <xf numFmtId="0" fontId="19" fillId="3" borderId="96" xfId="8" applyFont="1" applyFill="1" applyBorder="1" applyAlignment="1">
      <alignment horizontal="center" vertical="center" wrapText="1"/>
    </xf>
    <xf numFmtId="0" fontId="19" fillId="3" borderId="64" xfId="8" applyFont="1" applyFill="1" applyBorder="1" applyAlignment="1">
      <alignment horizontal="center" vertical="center" wrapText="1"/>
    </xf>
    <xf numFmtId="0" fontId="19" fillId="3" borderId="11" xfId="8" applyFont="1" applyFill="1" applyBorder="1" applyAlignment="1">
      <alignment horizontal="center" vertical="center" wrapText="1"/>
    </xf>
    <xf numFmtId="0" fontId="19" fillId="3" borderId="87" xfId="8" applyFont="1" applyFill="1" applyBorder="1" applyAlignment="1">
      <alignment horizontal="center" vertical="center" wrapText="1"/>
    </xf>
    <xf numFmtId="0" fontId="19" fillId="3" borderId="64" xfId="1" applyFont="1" applyFill="1" applyBorder="1" applyAlignment="1">
      <alignment horizontal="center" vertical="center"/>
    </xf>
    <xf numFmtId="0" fontId="19" fillId="3" borderId="11" xfId="1" applyFont="1" applyFill="1" applyBorder="1" applyAlignment="1">
      <alignment horizontal="center" vertical="center"/>
    </xf>
    <xf numFmtId="0" fontId="25" fillId="0" borderId="21" xfId="1" applyFont="1" applyBorder="1" applyAlignment="1">
      <alignment horizontal="center" vertical="center"/>
    </xf>
    <xf numFmtId="0" fontId="25" fillId="0" borderId="86" xfId="1" applyFont="1" applyBorder="1" applyAlignment="1">
      <alignment horizontal="center" vertical="center"/>
    </xf>
    <xf numFmtId="0" fontId="19" fillId="3" borderId="64" xfId="8" applyFont="1" applyFill="1" applyBorder="1" applyAlignment="1">
      <alignment horizontal="center" vertical="center"/>
    </xf>
    <xf numFmtId="0" fontId="19" fillId="3" borderId="11" xfId="8" applyFont="1" applyFill="1" applyBorder="1" applyAlignment="1">
      <alignment horizontal="center" vertical="center"/>
    </xf>
    <xf numFmtId="0" fontId="25" fillId="0" borderId="22" xfId="8" applyFont="1" applyBorder="1" applyAlignment="1">
      <alignment horizontal="center" vertical="center"/>
    </xf>
    <xf numFmtId="0" fontId="25" fillId="0" borderId="96" xfId="8" applyFont="1" applyBorder="1" applyAlignment="1">
      <alignment horizontal="center" vertical="center"/>
    </xf>
    <xf numFmtId="0" fontId="19" fillId="3" borderId="10" xfId="8" applyFont="1" applyFill="1" applyBorder="1" applyAlignment="1">
      <alignment horizontal="center" vertical="center" wrapText="1"/>
    </xf>
    <xf numFmtId="0" fontId="19" fillId="3" borderId="24" xfId="8" applyFont="1" applyFill="1" applyBorder="1" applyAlignment="1">
      <alignment horizontal="center" vertical="center" wrapText="1"/>
    </xf>
    <xf numFmtId="0" fontId="19" fillId="3" borderId="62" xfId="8" applyFont="1" applyFill="1" applyBorder="1" applyAlignment="1">
      <alignment horizontal="center" vertical="center" wrapText="1"/>
    </xf>
    <xf numFmtId="0" fontId="19" fillId="3" borderId="101" xfId="8" applyFont="1" applyFill="1" applyBorder="1" applyAlignment="1">
      <alignment horizontal="center" vertical="center" wrapText="1"/>
    </xf>
    <xf numFmtId="0" fontId="19" fillId="3" borderId="66" xfId="8" applyFont="1" applyFill="1" applyBorder="1" applyAlignment="1">
      <alignment horizontal="center" vertical="center" wrapText="1"/>
    </xf>
    <xf numFmtId="0" fontId="19" fillId="3" borderId="53" xfId="8" applyFont="1" applyFill="1" applyBorder="1" applyAlignment="1">
      <alignment horizontal="center" vertical="center" wrapText="1"/>
    </xf>
    <xf numFmtId="0" fontId="19" fillId="3" borderId="54" xfId="8" applyFont="1" applyFill="1" applyBorder="1" applyAlignment="1">
      <alignment horizontal="center" vertical="center" wrapText="1"/>
    </xf>
    <xf numFmtId="0" fontId="30" fillId="3" borderId="54" xfId="8" applyFont="1" applyFill="1" applyBorder="1" applyAlignment="1">
      <alignment horizontal="center" vertical="center" wrapText="1"/>
    </xf>
    <xf numFmtId="0" fontId="19" fillId="3" borderId="105" xfId="1" applyFont="1" applyFill="1" applyBorder="1" applyAlignment="1" applyProtection="1">
      <alignment horizontal="left" vertical="center" wrapText="1"/>
      <protection locked="0"/>
    </xf>
    <xf numFmtId="0" fontId="19" fillId="3" borderId="69" xfId="1" applyFont="1" applyFill="1" applyBorder="1" applyAlignment="1" applyProtection="1">
      <alignment horizontal="left" vertical="center" wrapText="1"/>
      <protection locked="0"/>
    </xf>
    <xf numFmtId="0" fontId="19" fillId="3" borderId="106" xfId="1" applyFont="1" applyFill="1" applyBorder="1" applyAlignment="1" applyProtection="1">
      <alignment horizontal="left" vertical="center" wrapText="1"/>
      <protection locked="0"/>
    </xf>
    <xf numFmtId="0" fontId="10" fillId="0" borderId="107" xfId="8" applyFont="1" applyBorder="1" applyAlignment="1" applyProtection="1">
      <alignment horizontal="left" vertical="top"/>
      <protection locked="0"/>
    </xf>
    <xf numFmtId="0" fontId="10" fillId="0" borderId="70" xfId="8" applyFont="1" applyBorder="1" applyAlignment="1" applyProtection="1">
      <alignment horizontal="left" vertical="top"/>
      <protection locked="0"/>
    </xf>
    <xf numFmtId="0" fontId="10" fillId="0" borderId="108" xfId="8" applyFont="1" applyBorder="1" applyAlignment="1" applyProtection="1">
      <alignment horizontal="left" vertical="top"/>
      <protection locked="0"/>
    </xf>
    <xf numFmtId="0" fontId="10" fillId="0" borderId="109" xfId="8" applyFont="1" applyBorder="1" applyAlignment="1" applyProtection="1">
      <alignment horizontal="left" vertical="top"/>
      <protection locked="0"/>
    </xf>
    <xf numFmtId="0" fontId="10" fillId="0" borderId="71" xfId="8" applyFont="1" applyBorder="1" applyAlignment="1" applyProtection="1">
      <alignment horizontal="left" vertical="top"/>
      <protection locked="0"/>
    </xf>
    <xf numFmtId="0" fontId="10" fillId="0" borderId="110" xfId="8" applyFont="1" applyBorder="1" applyAlignment="1" applyProtection="1">
      <alignment horizontal="left" vertical="top"/>
      <protection locked="0"/>
    </xf>
    <xf numFmtId="0" fontId="10" fillId="0" borderId="111" xfId="8" applyFont="1" applyBorder="1" applyAlignment="1" applyProtection="1">
      <alignment horizontal="left" vertical="top"/>
      <protection locked="0"/>
    </xf>
    <xf numFmtId="0" fontId="10" fillId="0" borderId="112" xfId="8" applyFont="1" applyBorder="1" applyAlignment="1" applyProtection="1">
      <alignment horizontal="left" vertical="top"/>
      <protection locked="0"/>
    </xf>
    <xf numFmtId="0" fontId="10" fillId="0" borderId="113" xfId="8" applyFont="1" applyBorder="1" applyAlignment="1" applyProtection="1">
      <alignment horizontal="left" vertical="top"/>
      <protection locked="0"/>
    </xf>
    <xf numFmtId="0" fontId="25" fillId="0" borderId="88" xfId="8" applyFont="1" applyBorder="1" applyAlignment="1" applyProtection="1">
      <alignment horizontal="center" vertical="center"/>
      <protection locked="0"/>
    </xf>
    <xf numFmtId="0" fontId="25" fillId="0" borderId="73" xfId="8" applyFont="1" applyBorder="1" applyAlignment="1" applyProtection="1">
      <alignment horizontal="center" vertical="center"/>
      <protection locked="0"/>
    </xf>
    <xf numFmtId="0" fontId="25" fillId="0" borderId="72" xfId="8" applyFont="1" applyBorder="1" applyAlignment="1" applyProtection="1">
      <alignment horizontal="center" vertical="center"/>
      <protection locked="0"/>
    </xf>
    <xf numFmtId="0" fontId="19" fillId="3" borderId="57" xfId="8" applyFont="1" applyFill="1" applyBorder="1" applyAlignment="1">
      <alignment horizontal="center" vertical="center" wrapText="1"/>
    </xf>
    <xf numFmtId="0" fontId="19" fillId="3" borderId="59" xfId="8" applyFont="1" applyFill="1" applyBorder="1" applyAlignment="1">
      <alignment horizontal="center" vertical="center" wrapText="1"/>
    </xf>
    <xf numFmtId="0" fontId="19" fillId="3" borderId="58" xfId="8" applyFont="1" applyFill="1" applyBorder="1" applyAlignment="1">
      <alignment horizontal="center" vertical="center" wrapText="1"/>
    </xf>
    <xf numFmtId="0" fontId="19" fillId="3" borderId="102" xfId="8" applyFont="1" applyFill="1" applyBorder="1" applyAlignment="1">
      <alignment horizontal="center" vertical="center" wrapText="1"/>
    </xf>
    <xf numFmtId="0" fontId="25" fillId="4" borderId="88" xfId="10" applyFont="1" applyFill="1" applyBorder="1" applyAlignment="1" applyProtection="1">
      <alignment horizontal="center" vertical="center" wrapText="1"/>
      <protection locked="0"/>
    </xf>
    <xf numFmtId="0" fontId="25" fillId="4" borderId="73" xfId="10" applyFont="1" applyFill="1" applyBorder="1" applyAlignment="1" applyProtection="1">
      <alignment horizontal="center" vertical="center" wrapText="1"/>
      <protection locked="0"/>
    </xf>
    <xf numFmtId="0" fontId="19" fillId="3" borderId="10" xfId="10" applyFont="1" applyFill="1" applyBorder="1" applyAlignment="1">
      <alignment horizontal="center" vertical="center"/>
    </xf>
    <xf numFmtId="0" fontId="19" fillId="3" borderId="11" xfId="10" applyFont="1" applyFill="1" applyBorder="1" applyAlignment="1">
      <alignment horizontal="center" vertical="center"/>
    </xf>
    <xf numFmtId="0" fontId="19" fillId="3" borderId="12" xfId="10" applyFont="1" applyFill="1" applyBorder="1" applyAlignment="1">
      <alignment horizontal="center" vertical="center"/>
    </xf>
    <xf numFmtId="0" fontId="19" fillId="3" borderId="66" xfId="0" applyFont="1" applyFill="1" applyBorder="1" applyAlignment="1">
      <alignment horizontal="center" vertical="center" wrapText="1"/>
    </xf>
    <xf numFmtId="0" fontId="19" fillId="3" borderId="54" xfId="0" applyFont="1" applyFill="1" applyBorder="1" applyAlignment="1">
      <alignment horizontal="center" vertical="center" wrapText="1"/>
    </xf>
    <xf numFmtId="0" fontId="25" fillId="0" borderId="56" xfId="0" applyFont="1" applyBorder="1" applyAlignment="1">
      <alignment horizontal="center" vertical="center" wrapText="1"/>
    </xf>
    <xf numFmtId="0" fontId="25" fillId="0" borderId="100"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96" xfId="0" applyFont="1" applyBorder="1" applyAlignment="1">
      <alignment horizontal="center" vertical="center" wrapText="1"/>
    </xf>
    <xf numFmtId="0" fontId="19" fillId="3" borderId="64" xfId="10" applyFont="1" applyFill="1" applyBorder="1" applyAlignment="1">
      <alignment horizontal="center" vertical="center" wrapText="1"/>
    </xf>
    <xf numFmtId="0" fontId="19" fillId="3" borderId="11" xfId="10" applyFont="1" applyFill="1" applyBorder="1" applyAlignment="1">
      <alignment horizontal="center" vertical="center" wrapText="1"/>
    </xf>
    <xf numFmtId="0" fontId="19" fillId="3" borderId="87" xfId="10" applyFont="1" applyFill="1" applyBorder="1" applyAlignment="1">
      <alignment horizontal="center" vertical="center" wrapText="1"/>
    </xf>
    <xf numFmtId="0" fontId="19" fillId="3" borderId="117" xfId="0" applyFont="1" applyFill="1" applyBorder="1" applyAlignment="1">
      <alignment horizontal="center" vertical="center"/>
    </xf>
    <xf numFmtId="0" fontId="19" fillId="3" borderId="118" xfId="0" applyFont="1" applyFill="1" applyBorder="1" applyAlignment="1">
      <alignment horizontal="center" vertical="center"/>
    </xf>
    <xf numFmtId="0" fontId="25" fillId="0" borderId="126" xfId="0" applyFont="1" applyBorder="1" applyAlignment="1" applyProtection="1">
      <alignment horizontal="center" vertical="center"/>
      <protection locked="0"/>
    </xf>
    <xf numFmtId="0" fontId="25" fillId="0" borderId="127" xfId="0" applyFont="1" applyBorder="1" applyAlignment="1" applyProtection="1">
      <alignment horizontal="center" vertical="center"/>
      <protection locked="0"/>
    </xf>
    <xf numFmtId="0" fontId="19" fillId="3" borderId="114" xfId="0" applyFont="1" applyFill="1" applyBorder="1" applyAlignment="1">
      <alignment horizontal="center" vertical="center" wrapText="1"/>
    </xf>
    <xf numFmtId="0" fontId="19" fillId="3" borderId="115" xfId="0" applyFont="1" applyFill="1" applyBorder="1" applyAlignment="1">
      <alignment horizontal="center" vertical="center" wrapText="1"/>
    </xf>
    <xf numFmtId="0" fontId="19" fillId="3" borderId="116" xfId="0" applyFont="1" applyFill="1" applyBorder="1" applyAlignment="1">
      <alignment horizontal="center" vertical="center" wrapText="1"/>
    </xf>
    <xf numFmtId="0" fontId="25" fillId="0" borderId="122" xfId="0" applyFont="1" applyBorder="1" applyAlignment="1">
      <alignment horizontal="center" vertical="center"/>
    </xf>
    <xf numFmtId="0" fontId="25" fillId="0" borderId="123" xfId="0" applyFont="1" applyBorder="1" applyAlignment="1">
      <alignment horizontal="center" vertical="center"/>
    </xf>
    <xf numFmtId="0" fontId="25" fillId="0" borderId="124" xfId="0" applyFont="1" applyBorder="1" applyAlignment="1">
      <alignment horizontal="center" vertical="center"/>
    </xf>
    <xf numFmtId="0" fontId="25" fillId="0" borderId="125" xfId="0" applyFont="1" applyBorder="1" applyAlignment="1">
      <alignment horizontal="center" vertical="center"/>
    </xf>
    <xf numFmtId="0" fontId="19" fillId="3" borderId="10" xfId="0" applyFont="1" applyFill="1" applyBorder="1" applyAlignment="1">
      <alignment horizontal="center" vertical="center" wrapText="1"/>
    </xf>
    <xf numFmtId="0" fontId="25" fillId="0" borderId="21" xfId="0" applyFont="1" applyBorder="1" applyAlignment="1">
      <alignment horizontal="center" vertical="center" wrapText="1"/>
    </xf>
    <xf numFmtId="0" fontId="25" fillId="0" borderId="86" xfId="0" applyFont="1" applyBorder="1" applyAlignment="1">
      <alignment horizontal="center" vertical="center" wrapText="1"/>
    </xf>
    <xf numFmtId="0" fontId="32" fillId="0" borderId="60" xfId="0" applyFont="1" applyBorder="1" applyAlignment="1">
      <alignment horizontal="center" vertical="center" wrapText="1"/>
    </xf>
    <xf numFmtId="0" fontId="32" fillId="0" borderId="31" xfId="0" applyFont="1" applyBorder="1" applyAlignment="1">
      <alignment horizontal="center" vertical="center" wrapText="1"/>
    </xf>
    <xf numFmtId="0" fontId="25" fillId="0" borderId="74" xfId="0" applyFont="1" applyBorder="1" applyAlignment="1">
      <alignment horizontal="center" vertical="center"/>
    </xf>
    <xf numFmtId="0" fontId="25" fillId="0" borderId="26" xfId="0" applyFont="1" applyBorder="1" applyAlignment="1">
      <alignment horizontal="center" vertical="center"/>
    </xf>
    <xf numFmtId="0" fontId="19" fillId="3" borderId="62" xfId="0" applyFont="1" applyFill="1" applyBorder="1" applyAlignment="1">
      <alignment horizontal="center" vertical="center" wrapText="1"/>
    </xf>
    <xf numFmtId="0" fontId="19" fillId="3" borderId="63" xfId="0" applyFont="1" applyFill="1" applyBorder="1" applyAlignment="1">
      <alignment horizontal="center" vertical="center" wrapText="1"/>
    </xf>
    <xf numFmtId="0" fontId="19" fillId="3" borderId="78" xfId="4" applyFont="1" applyFill="1" applyBorder="1" applyAlignment="1">
      <alignment horizontal="center" vertical="center" wrapText="1"/>
    </xf>
    <xf numFmtId="0" fontId="19" fillId="3" borderId="22" xfId="4" applyFont="1" applyFill="1" applyBorder="1" applyAlignment="1">
      <alignment horizontal="center" vertical="center" wrapText="1"/>
    </xf>
    <xf numFmtId="0" fontId="19" fillId="3" borderId="96" xfId="4" applyFont="1" applyFill="1" applyBorder="1" applyAlignment="1">
      <alignment horizontal="center" vertical="center" wrapText="1"/>
    </xf>
    <xf numFmtId="0" fontId="25" fillId="0" borderId="21" xfId="4" applyFont="1" applyBorder="1" applyAlignment="1">
      <alignment horizontal="center" vertical="center" wrapText="1"/>
    </xf>
    <xf numFmtId="0" fontId="25" fillId="0" borderId="86" xfId="4" applyFont="1" applyBorder="1" applyAlignment="1">
      <alignment horizontal="center" vertical="center" wrapText="1"/>
    </xf>
    <xf numFmtId="0" fontId="25" fillId="0" borderId="22" xfId="4" applyFont="1" applyBorder="1" applyAlignment="1">
      <alignment horizontal="center" vertical="center"/>
    </xf>
    <xf numFmtId="0" fontId="25" fillId="0" borderId="96" xfId="4" applyFont="1" applyBorder="1" applyAlignment="1">
      <alignment horizontal="center" vertical="center"/>
    </xf>
    <xf numFmtId="0" fontId="19" fillId="3" borderId="64" xfId="4" applyFont="1" applyFill="1" applyBorder="1" applyAlignment="1">
      <alignment horizontal="center" vertical="center" wrapText="1"/>
    </xf>
    <xf numFmtId="0" fontId="19" fillId="3" borderId="11" xfId="4" applyFont="1" applyFill="1" applyBorder="1" applyAlignment="1">
      <alignment horizontal="center" vertical="center" wrapText="1"/>
    </xf>
    <xf numFmtId="0" fontId="19" fillId="3" borderId="87" xfId="4" applyFont="1" applyFill="1" applyBorder="1" applyAlignment="1">
      <alignment horizontal="center" vertical="center" wrapText="1"/>
    </xf>
    <xf numFmtId="0" fontId="24" fillId="0" borderId="73" xfId="4" applyFont="1" applyBorder="1" applyAlignment="1" applyProtection="1">
      <alignment horizontal="center" vertical="center" wrapText="1"/>
      <protection locked="0"/>
    </xf>
    <xf numFmtId="0" fontId="24" fillId="0" borderId="61" xfId="4" applyFont="1" applyBorder="1" applyAlignment="1" applyProtection="1">
      <alignment horizontal="center" vertical="center" wrapText="1"/>
      <protection locked="0"/>
    </xf>
    <xf numFmtId="0" fontId="24" fillId="0" borderId="74" xfId="4" applyFont="1" applyBorder="1" applyAlignment="1" applyProtection="1">
      <alignment horizontal="center" vertical="center" wrapText="1"/>
      <protection locked="0"/>
    </xf>
    <xf numFmtId="0" fontId="24" fillId="0" borderId="26" xfId="4" applyFont="1" applyBorder="1" applyAlignment="1" applyProtection="1">
      <alignment horizontal="center" vertical="center" wrapText="1"/>
      <protection locked="0"/>
    </xf>
    <xf numFmtId="0" fontId="19" fillId="3" borderId="20" xfId="4" applyFont="1" applyFill="1" applyBorder="1" applyAlignment="1">
      <alignment horizontal="center" vertical="center" wrapText="1"/>
    </xf>
    <xf numFmtId="0" fontId="19" fillId="3" borderId="0" xfId="4" applyFont="1" applyFill="1" applyAlignment="1">
      <alignment horizontal="center" vertical="center" wrapText="1"/>
    </xf>
    <xf numFmtId="0" fontId="19" fillId="3" borderId="29" xfId="4" applyFont="1" applyFill="1" applyBorder="1" applyAlignment="1">
      <alignment horizontal="center" vertical="center" wrapText="1"/>
    </xf>
    <xf numFmtId="0" fontId="24" fillId="0" borderId="13" xfId="4" applyFont="1" applyBorder="1" applyAlignment="1" applyProtection="1">
      <alignment horizontal="center" vertical="center" wrapText="1"/>
      <protection locked="0"/>
    </xf>
    <xf numFmtId="0" fontId="24" fillId="0" borderId="14" xfId="4" applyFont="1" applyBorder="1" applyAlignment="1" applyProtection="1">
      <alignment horizontal="center" vertical="center" wrapText="1"/>
      <protection locked="0"/>
    </xf>
    <xf numFmtId="0" fontId="24" fillId="0" borderId="14" xfId="4" applyFont="1" applyBorder="1" applyAlignment="1" applyProtection="1">
      <alignment horizontal="center"/>
      <protection locked="0"/>
    </xf>
    <xf numFmtId="0" fontId="19" fillId="3" borderId="64" xfId="4" applyFont="1" applyFill="1" applyBorder="1" applyAlignment="1">
      <alignment horizontal="center" vertical="center"/>
    </xf>
    <xf numFmtId="0" fontId="19" fillId="3" borderId="11" xfId="4" applyFont="1" applyFill="1" applyBorder="1" applyAlignment="1">
      <alignment horizontal="center" vertical="center"/>
    </xf>
    <xf numFmtId="43" fontId="25" fillId="0" borderId="152" xfId="5" applyFont="1" applyBorder="1" applyAlignment="1" applyProtection="1">
      <alignment horizontal="center" vertical="center" wrapText="1"/>
      <protection locked="0"/>
    </xf>
    <xf numFmtId="43" fontId="25" fillId="0" borderId="73" xfId="5" applyFont="1" applyBorder="1" applyAlignment="1" applyProtection="1">
      <alignment horizontal="center" vertical="center" wrapText="1"/>
      <protection locked="0"/>
    </xf>
    <xf numFmtId="0" fontId="19" fillId="3" borderId="10" xfId="4" applyFont="1" applyFill="1" applyBorder="1" applyAlignment="1">
      <alignment horizontal="center" vertical="center" wrapText="1"/>
    </xf>
    <xf numFmtId="0" fontId="19" fillId="3" borderId="10" xfId="4" applyFont="1" applyFill="1" applyBorder="1" applyAlignment="1">
      <alignment horizontal="center" vertical="center"/>
    </xf>
    <xf numFmtId="0" fontId="19" fillId="3" borderId="12" xfId="4" applyFont="1" applyFill="1" applyBorder="1" applyAlignment="1">
      <alignment horizontal="center" vertical="center"/>
    </xf>
    <xf numFmtId="0" fontId="25" fillId="0" borderId="73" xfId="4" applyFont="1" applyBorder="1" applyAlignment="1">
      <alignment horizontal="center" vertical="center" wrapText="1"/>
    </xf>
    <xf numFmtId="0" fontId="25" fillId="0" borderId="61" xfId="4" applyFont="1" applyBorder="1" applyAlignment="1">
      <alignment horizontal="center" vertical="center" wrapText="1"/>
    </xf>
    <xf numFmtId="0" fontId="25" fillId="0" borderId="80" xfId="4" applyFont="1" applyBorder="1" applyAlignment="1">
      <alignment horizontal="center" vertical="center"/>
    </xf>
    <xf numFmtId="0" fontId="25" fillId="0" borderId="76" xfId="4" applyFont="1" applyBorder="1" applyAlignment="1">
      <alignment horizontal="center" vertical="center"/>
    </xf>
    <xf numFmtId="0" fontId="19" fillId="3" borderId="12" xfId="4" applyFont="1" applyFill="1" applyBorder="1" applyAlignment="1">
      <alignment horizontal="center" vertical="center" wrapText="1"/>
    </xf>
    <xf numFmtId="0" fontId="19" fillId="3" borderId="129" xfId="13" applyFont="1" applyFill="1" applyBorder="1" applyAlignment="1">
      <alignment horizontal="center" vertical="center" wrapText="1"/>
    </xf>
    <xf numFmtId="0" fontId="19" fillId="3" borderId="130" xfId="13" applyFont="1" applyFill="1" applyBorder="1" applyAlignment="1">
      <alignment horizontal="center" vertical="center" wrapText="1"/>
    </xf>
    <xf numFmtId="0" fontId="19" fillId="3" borderId="140" xfId="13" applyFont="1" applyFill="1" applyBorder="1" applyAlignment="1">
      <alignment horizontal="center" vertical="center" wrapText="1"/>
    </xf>
    <xf numFmtId="0" fontId="19" fillId="3" borderId="55" xfId="13" applyFont="1" applyFill="1" applyBorder="1" applyAlignment="1">
      <alignment horizontal="center" vertical="center"/>
    </xf>
    <xf numFmtId="0" fontId="19" fillId="3" borderId="132" xfId="13" applyFont="1" applyFill="1" applyBorder="1" applyAlignment="1">
      <alignment horizontal="center" vertical="center"/>
    </xf>
    <xf numFmtId="0" fontId="21" fillId="4" borderId="137" xfId="13" applyFont="1" applyFill="1" applyBorder="1" applyAlignment="1">
      <alignment horizontal="center" vertical="center" wrapText="1"/>
    </xf>
    <xf numFmtId="0" fontId="21" fillId="4" borderId="139" xfId="13" applyFont="1" applyFill="1" applyBorder="1" applyAlignment="1">
      <alignment horizontal="center" vertical="center" wrapText="1"/>
    </xf>
    <xf numFmtId="0" fontId="19" fillId="3" borderId="133" xfId="13" applyFont="1" applyFill="1" applyBorder="1" applyAlignment="1">
      <alignment horizontal="center" vertical="center" wrapText="1"/>
    </xf>
    <xf numFmtId="0" fontId="30" fillId="3" borderId="135" xfId="13" applyFont="1" applyFill="1" applyBorder="1" applyAlignment="1">
      <alignment horizontal="center" vertical="center" wrapText="1"/>
    </xf>
    <xf numFmtId="0" fontId="19" fillId="3" borderId="134" xfId="13" applyFont="1" applyFill="1" applyBorder="1" applyAlignment="1">
      <alignment horizontal="center" vertical="center" wrapText="1"/>
    </xf>
    <xf numFmtId="0" fontId="19" fillId="3" borderId="131" xfId="13" applyFont="1" applyFill="1" applyBorder="1" applyAlignment="1">
      <alignment horizontal="center" vertical="center" wrapText="1"/>
    </xf>
    <xf numFmtId="0" fontId="19" fillId="3" borderId="142" xfId="13" applyFont="1" applyFill="1" applyBorder="1" applyAlignment="1">
      <alignment horizontal="center" vertical="center" wrapText="1"/>
    </xf>
    <xf numFmtId="0" fontId="30" fillId="3" borderId="143" xfId="13" applyFont="1" applyFill="1" applyBorder="1" applyAlignment="1">
      <alignment horizontal="center" vertical="center" wrapText="1"/>
    </xf>
    <xf numFmtId="0" fontId="21" fillId="4" borderId="138" xfId="13" applyFont="1" applyFill="1" applyBorder="1" applyAlignment="1">
      <alignment horizontal="center" vertical="center"/>
    </xf>
    <xf numFmtId="0" fontId="21" fillId="4" borderId="141" xfId="13" applyFont="1" applyFill="1" applyBorder="1" applyAlignment="1">
      <alignment horizontal="center" vertical="center"/>
    </xf>
    <xf numFmtId="43" fontId="25" fillId="0" borderId="79" xfId="6" quotePrefix="1" applyFont="1" applyBorder="1" applyAlignment="1" applyProtection="1">
      <alignment horizontal="center" vertical="center"/>
      <protection locked="0"/>
    </xf>
    <xf numFmtId="43" fontId="25" fillId="0" borderId="79" xfId="6" applyFont="1" applyBorder="1" applyAlignment="1" applyProtection="1">
      <alignment horizontal="center" vertical="center"/>
      <protection locked="0"/>
    </xf>
    <xf numFmtId="0" fontId="30" fillId="3" borderId="64" xfId="4" applyFont="1" applyFill="1" applyBorder="1" applyAlignment="1">
      <alignment horizontal="center" vertical="center" wrapText="1"/>
    </xf>
    <xf numFmtId="0" fontId="30" fillId="3" borderId="87" xfId="4" applyFont="1" applyFill="1" applyBorder="1" applyAlignment="1">
      <alignment horizontal="center" vertical="center" wrapText="1"/>
    </xf>
    <xf numFmtId="0" fontId="30" fillId="3" borderId="11" xfId="4" applyFont="1" applyFill="1" applyBorder="1" applyAlignment="1">
      <alignment horizontal="center" vertical="center" wrapText="1"/>
    </xf>
    <xf numFmtId="0" fontId="24" fillId="0" borderId="59" xfId="4" quotePrefix="1" applyFont="1" applyBorder="1" applyAlignment="1" applyProtection="1">
      <alignment horizontal="center" vertical="center" wrapText="1"/>
      <protection locked="0"/>
    </xf>
    <xf numFmtId="0" fontId="24" fillId="0" borderId="63" xfId="4" applyFont="1" applyBorder="1" applyAlignment="1" applyProtection="1">
      <alignment horizontal="center" vertical="center" wrapText="1"/>
      <protection locked="0"/>
    </xf>
    <xf numFmtId="0" fontId="24" fillId="0" borderId="84" xfId="4" applyFont="1" applyBorder="1" applyAlignment="1">
      <alignment horizontal="justify" vertical="center" wrapText="1"/>
    </xf>
    <xf numFmtId="0" fontId="24" fillId="0" borderId="100" xfId="4" applyFont="1" applyBorder="1" applyAlignment="1">
      <alignment horizontal="justify" vertical="center" wrapText="1"/>
    </xf>
    <xf numFmtId="0" fontId="24" fillId="0" borderId="10" xfId="4" applyFont="1" applyBorder="1" applyAlignment="1" applyProtection="1">
      <alignment horizontal="justify" vertical="center" wrapText="1"/>
      <protection locked="0"/>
    </xf>
    <xf numFmtId="0" fontId="24" fillId="0" borderId="87" xfId="4" applyFont="1" applyBorder="1" applyAlignment="1" applyProtection="1">
      <alignment horizontal="justify" vertical="center" wrapText="1"/>
      <protection locked="0"/>
    </xf>
    <xf numFmtId="0" fontId="24" fillId="0" borderId="72" xfId="4" applyFont="1" applyBorder="1" applyAlignment="1" applyProtection="1">
      <alignment horizontal="justify" vertical="center" wrapText="1"/>
      <protection locked="0"/>
    </xf>
    <xf numFmtId="0" fontId="24" fillId="0" borderId="86" xfId="4" applyFont="1" applyBorder="1" applyAlignment="1" applyProtection="1">
      <alignment horizontal="justify" vertical="center" wrapText="1"/>
      <protection locked="0"/>
    </xf>
    <xf numFmtId="0" fontId="24" fillId="0" borderId="10" xfId="4" applyFont="1" applyBorder="1" applyAlignment="1" applyProtection="1">
      <alignment horizontal="center" vertical="center" wrapText="1"/>
      <protection locked="0"/>
    </xf>
    <xf numFmtId="0" fontId="24" fillId="0" borderId="87" xfId="4" applyFont="1" applyBorder="1" applyAlignment="1" applyProtection="1">
      <alignment horizontal="center" vertical="center" wrapText="1"/>
      <protection locked="0"/>
    </xf>
    <xf numFmtId="49" fontId="25" fillId="0" borderId="73" xfId="0" quotePrefix="1" applyNumberFormat="1" applyFont="1" applyBorder="1" applyAlignment="1" applyProtection="1">
      <alignment horizontal="center" vertical="top"/>
      <protection locked="0"/>
    </xf>
    <xf numFmtId="49" fontId="19" fillId="3" borderId="23" xfId="0" applyNumberFormat="1" applyFont="1" applyFill="1" applyBorder="1" applyAlignment="1">
      <alignment horizontal="center" vertical="center" wrapText="1"/>
    </xf>
    <xf numFmtId="49" fontId="19" fillId="3" borderId="59" xfId="0" applyNumberFormat="1" applyFont="1" applyFill="1" applyBorder="1" applyAlignment="1">
      <alignment horizontal="center" vertical="center" wrapText="1"/>
    </xf>
    <xf numFmtId="49" fontId="19" fillId="3" borderId="24" xfId="0" applyNumberFormat="1" applyFont="1" applyFill="1" applyBorder="1" applyAlignment="1">
      <alignment horizontal="center" vertical="center" wrapText="1"/>
    </xf>
    <xf numFmtId="49" fontId="19" fillId="3" borderId="54" xfId="0" applyNumberFormat="1" applyFont="1" applyFill="1" applyBorder="1" applyAlignment="1">
      <alignment horizontal="center" vertical="center" wrapText="1"/>
    </xf>
    <xf numFmtId="49" fontId="19" fillId="3" borderId="12" xfId="0" applyNumberFormat="1" applyFont="1" applyFill="1" applyBorder="1" applyAlignment="1">
      <alignment horizontal="center" vertical="center"/>
    </xf>
    <xf numFmtId="49" fontId="19" fillId="3" borderId="55" xfId="0" applyNumberFormat="1" applyFont="1" applyFill="1" applyBorder="1" applyAlignment="1">
      <alignment horizontal="center" vertical="center"/>
    </xf>
    <xf numFmtId="0" fontId="25" fillId="5" borderId="21" xfId="0" applyFont="1" applyFill="1" applyBorder="1" applyAlignment="1">
      <alignment horizontal="center" vertical="center"/>
    </xf>
    <xf numFmtId="0" fontId="25" fillId="5" borderId="86" xfId="0" applyFont="1" applyFill="1" applyBorder="1" applyAlignment="1">
      <alignment horizontal="center" vertical="center"/>
    </xf>
    <xf numFmtId="171" fontId="3" fillId="3" borderId="16" xfId="0" applyNumberFormat="1" applyFont="1" applyFill="1" applyBorder="1" applyAlignment="1">
      <alignment horizontal="center" vertical="center"/>
    </xf>
    <xf numFmtId="171" fontId="3" fillId="3" borderId="13" xfId="0" applyNumberFormat="1" applyFont="1" applyFill="1" applyBorder="1" applyAlignment="1">
      <alignment horizontal="center" vertical="center"/>
    </xf>
    <xf numFmtId="171" fontId="3" fillId="3" borderId="14" xfId="0" applyNumberFormat="1" applyFont="1" applyFill="1" applyBorder="1" applyAlignment="1">
      <alignment horizontal="center" vertical="center"/>
    </xf>
    <xf numFmtId="0" fontId="3" fillId="3" borderId="78" xfId="1" applyFont="1" applyFill="1" applyBorder="1" applyAlignment="1">
      <alignment horizontal="center" vertical="center" wrapText="1"/>
    </xf>
    <xf numFmtId="0" fontId="3" fillId="3" borderId="22" xfId="1" applyFont="1" applyFill="1" applyBorder="1" applyAlignment="1">
      <alignment horizontal="center" vertical="center" wrapText="1"/>
    </xf>
    <xf numFmtId="0" fontId="3" fillId="3" borderId="96" xfId="1" applyFont="1" applyFill="1" applyBorder="1" applyAlignment="1">
      <alignment horizontal="center" vertical="center" wrapText="1"/>
    </xf>
    <xf numFmtId="0" fontId="5" fillId="0" borderId="147"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148" xfId="0" applyFont="1" applyBorder="1" applyAlignment="1">
      <alignment horizontal="center" vertical="center"/>
    </xf>
    <xf numFmtId="0" fontId="5" fillId="0" borderId="80" xfId="0" applyFont="1" applyBorder="1" applyAlignment="1">
      <alignment horizontal="center" vertical="center"/>
    </xf>
    <xf numFmtId="0" fontId="5" fillId="0" borderId="76" xfId="0" applyFont="1" applyBorder="1" applyAlignment="1">
      <alignment horizontal="center" vertical="center"/>
    </xf>
    <xf numFmtId="0" fontId="3" fillId="3" borderId="64" xfId="0" applyFont="1" applyFill="1" applyBorder="1" applyAlignment="1">
      <alignment horizontal="center" vertical="center"/>
    </xf>
    <xf numFmtId="0" fontId="3" fillId="3" borderId="85"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87" xfId="0" applyFont="1" applyFill="1" applyBorder="1" applyAlignment="1">
      <alignment horizontal="center" vertical="center"/>
    </xf>
    <xf numFmtId="0" fontId="18" fillId="0" borderId="155" xfId="13" applyFont="1" applyBorder="1" applyAlignment="1" applyProtection="1">
      <alignment horizontal="center" vertical="center"/>
      <protection locked="0"/>
    </xf>
    <xf numFmtId="4" fontId="18" fillId="0" borderId="155" xfId="16" applyNumberFormat="1" applyFont="1" applyBorder="1" applyAlignment="1" applyProtection="1">
      <alignment horizontal="right" vertical="center"/>
      <protection locked="0"/>
    </xf>
    <xf numFmtId="0" fontId="18" fillId="0" borderId="155" xfId="13" applyFont="1" applyBorder="1" applyAlignment="1" applyProtection="1">
      <alignment horizontal="left" vertical="justify" wrapText="1" indent="1"/>
      <protection locked="0"/>
    </xf>
    <xf numFmtId="0" fontId="18" fillId="0" borderId="51" xfId="13" applyFont="1" applyBorder="1" applyAlignment="1" applyProtection="1">
      <alignment horizontal="center" vertical="center"/>
      <protection locked="0"/>
    </xf>
    <xf numFmtId="4" fontId="18" fillId="0" borderId="50" xfId="16" applyNumberFormat="1" applyFont="1" applyBorder="1" applyAlignment="1" applyProtection="1">
      <alignment horizontal="right" vertical="center"/>
      <protection locked="0"/>
    </xf>
    <xf numFmtId="0" fontId="18" fillId="0" borderId="29" xfId="13" applyFont="1" applyBorder="1" applyAlignment="1" applyProtection="1">
      <alignment horizontal="left" vertical="center" wrapText="1" indent="1"/>
      <protection locked="0"/>
    </xf>
    <xf numFmtId="0" fontId="18" fillId="0" borderId="29" xfId="13" applyFont="1" applyBorder="1" applyAlignment="1" applyProtection="1">
      <alignment horizontal="left" vertical="center" indent="1"/>
      <protection locked="0"/>
    </xf>
    <xf numFmtId="0" fontId="18" fillId="0" borderId="150" xfId="13" applyFont="1" applyBorder="1" applyAlignment="1" applyProtection="1">
      <alignment horizontal="center" vertical="center"/>
      <protection locked="0"/>
    </xf>
    <xf numFmtId="4" fontId="18" fillId="0" borderId="82" xfId="16" applyNumberFormat="1" applyFont="1" applyBorder="1" applyAlignment="1" applyProtection="1">
      <alignment horizontal="right" vertical="center"/>
      <protection locked="0"/>
    </xf>
    <xf numFmtId="0" fontId="10" fillId="0" borderId="153" xfId="4" quotePrefix="1" applyFont="1" applyBorder="1" applyAlignment="1" applyProtection="1">
      <alignment horizontal="center" vertical="center"/>
      <protection locked="0"/>
    </xf>
    <xf numFmtId="0" fontId="10" fillId="0" borderId="0" xfId="4" quotePrefix="1" applyFont="1" applyAlignment="1" applyProtection="1">
      <alignment horizontal="center" vertical="center"/>
      <protection locked="0"/>
    </xf>
    <xf numFmtId="4" fontId="10" fillId="0" borderId="0" xfId="4" quotePrefix="1" applyNumberFormat="1" applyFont="1" applyAlignment="1" applyProtection="1">
      <alignment horizontal="right" vertical="center"/>
      <protection locked="0"/>
    </xf>
    <xf numFmtId="0" fontId="10" fillId="0" borderId="29" xfId="4" quotePrefix="1" applyFont="1" applyBorder="1" applyAlignment="1" applyProtection="1">
      <alignment horizontal="left" vertical="center" wrapText="1"/>
      <protection locked="0"/>
    </xf>
    <xf numFmtId="0" fontId="10" fillId="0" borderId="153" xfId="4" applyFont="1" applyBorder="1" applyAlignment="1" applyProtection="1">
      <alignment horizontal="center" vertical="center"/>
      <protection locked="0"/>
    </xf>
    <xf numFmtId="0" fontId="10" fillId="0" borderId="0" xfId="4" applyFont="1" applyAlignment="1" applyProtection="1">
      <alignment horizontal="center" vertical="center"/>
      <protection locked="0"/>
    </xf>
    <xf numFmtId="4" fontId="10" fillId="0" borderId="0" xfId="5" applyNumberFormat="1" applyFont="1" applyBorder="1" applyAlignment="1" applyProtection="1">
      <alignment horizontal="right" vertical="center"/>
      <protection locked="0"/>
    </xf>
    <xf numFmtId="0" fontId="10" fillId="0" borderId="29" xfId="4" applyFont="1" applyBorder="1" applyAlignment="1" applyProtection="1">
      <alignment horizontal="left" vertical="center" wrapText="1"/>
      <protection locked="0"/>
    </xf>
    <xf numFmtId="0" fontId="10" fillId="0" borderId="29" xfId="4" applyFont="1" applyBorder="1" applyAlignment="1" applyProtection="1">
      <alignment horizontal="left" vertical="center"/>
      <protection locked="0"/>
    </xf>
    <xf numFmtId="0" fontId="18" fillId="0" borderId="79" xfId="0" applyFont="1" applyBorder="1" applyAlignment="1" applyProtection="1">
      <alignment horizontal="center" vertical="center"/>
      <protection locked="0"/>
    </xf>
    <xf numFmtId="0" fontId="18" fillId="0" borderId="79" xfId="5" applyNumberFormat="1" applyFont="1" applyFill="1" applyBorder="1" applyAlignment="1" applyProtection="1">
      <alignment horizontal="center" vertical="center"/>
      <protection locked="0"/>
    </xf>
    <xf numFmtId="4" fontId="18" fillId="0" borderId="79" xfId="5" applyNumberFormat="1" applyFont="1" applyFill="1" applyBorder="1" applyAlignment="1" applyProtection="1">
      <alignment horizontal="right" vertical="center"/>
      <protection locked="0"/>
    </xf>
    <xf numFmtId="0" fontId="18" fillId="0" borderId="79" xfId="0" applyFont="1" applyBorder="1" applyAlignment="1" applyProtection="1">
      <alignment horizontal="left" vertical="center" wrapText="1" indent="1"/>
      <protection locked="0"/>
    </xf>
    <xf numFmtId="0" fontId="10" fillId="0" borderId="20" xfId="8" applyFont="1" applyBorder="1" applyAlignment="1" applyProtection="1">
      <alignment vertical="center"/>
      <protection locked="0"/>
    </xf>
    <xf numFmtId="0" fontId="10" fillId="0" borderId="53" xfId="8" quotePrefix="1" applyFont="1" applyBorder="1" applyAlignment="1" applyProtection="1">
      <alignment horizontal="center" vertical="center"/>
      <protection locked="0"/>
    </xf>
    <xf numFmtId="0" fontId="10" fillId="0" borderId="53" xfId="8" quotePrefix="1" applyFont="1" applyBorder="1" applyAlignment="1" applyProtection="1">
      <alignment horizontal="center" vertical="center" wrapText="1"/>
      <protection locked="0"/>
    </xf>
    <xf numFmtId="43" fontId="10" fillId="0" borderId="53" xfId="6" quotePrefix="1" applyFont="1" applyBorder="1" applyAlignment="1" applyProtection="1">
      <alignment horizontal="center" vertical="center"/>
      <protection locked="0"/>
    </xf>
    <xf numFmtId="43" fontId="10" fillId="0" borderId="53" xfId="9" applyFont="1" applyBorder="1" applyAlignment="1" applyProtection="1">
      <alignment vertical="center"/>
      <protection locked="0"/>
    </xf>
    <xf numFmtId="0" fontId="10" fillId="0" borderId="29" xfId="8" quotePrefix="1" applyFont="1" applyBorder="1" applyAlignment="1" applyProtection="1">
      <alignment horizontal="center" vertical="center"/>
      <protection locked="0"/>
    </xf>
    <xf numFmtId="165" fontId="21" fillId="0" borderId="16" xfId="0" applyNumberFormat="1" applyFont="1" applyBorder="1" applyAlignment="1" applyProtection="1">
      <alignment horizontal="center" vertical="center"/>
      <protection locked="0"/>
    </xf>
    <xf numFmtId="165" fontId="21" fillId="0" borderId="13" xfId="0" applyNumberFormat="1" applyFont="1" applyBorder="1" applyAlignment="1" applyProtection="1">
      <alignment horizontal="center" vertical="center"/>
      <protection locked="0"/>
    </xf>
    <xf numFmtId="165" fontId="21" fillId="0" borderId="14" xfId="0" applyNumberFormat="1" applyFont="1" applyBorder="1" applyAlignment="1" applyProtection="1">
      <alignment horizontal="center" vertical="center"/>
      <protection locked="0"/>
    </xf>
    <xf numFmtId="4" fontId="21" fillId="0" borderId="15" xfId="0" applyNumberFormat="1" applyFont="1" applyBorder="1" applyAlignment="1" applyProtection="1">
      <alignment vertical="center"/>
      <protection locked="0"/>
    </xf>
    <xf numFmtId="166" fontId="21" fillId="0" borderId="15" xfId="0" applyNumberFormat="1" applyFont="1" applyBorder="1" applyAlignment="1" applyProtection="1">
      <alignment vertical="center"/>
      <protection locked="0"/>
    </xf>
    <xf numFmtId="165" fontId="10" fillId="0" borderId="30" xfId="0" quotePrefix="1" applyNumberFormat="1" applyFont="1" applyBorder="1" applyAlignment="1" applyProtection="1">
      <alignment horizontal="center" vertical="center"/>
      <protection locked="0"/>
    </xf>
    <xf numFmtId="4" fontId="10" fillId="0" borderId="30" xfId="0" quotePrefix="1" applyNumberFormat="1" applyFont="1" applyBorder="1" applyAlignment="1" applyProtection="1">
      <alignment horizontal="center" vertical="center"/>
      <protection locked="0"/>
    </xf>
    <xf numFmtId="4" fontId="10" fillId="0" borderId="30" xfId="0" quotePrefix="1" applyNumberFormat="1" applyFont="1" applyBorder="1" applyAlignment="1" applyProtection="1">
      <alignment vertical="center"/>
      <protection locked="0"/>
    </xf>
    <xf numFmtId="0" fontId="38" fillId="0" borderId="32" xfId="4" applyFont="1" applyBorder="1" applyAlignment="1" applyProtection="1">
      <alignment horizontal="center" vertical="center" wrapText="1"/>
      <protection locked="0"/>
    </xf>
    <xf numFmtId="172" fontId="34" fillId="0" borderId="32" xfId="5" applyNumberFormat="1" applyFont="1" applyBorder="1" applyAlignment="1" applyProtection="1">
      <alignment horizontal="right" vertical="center" wrapText="1"/>
      <protection locked="0"/>
    </xf>
    <xf numFmtId="172" fontId="39" fillId="0" borderId="32" xfId="5" applyNumberFormat="1" applyFont="1" applyBorder="1" applyAlignment="1" applyProtection="1">
      <alignment horizontal="right" vertical="center" wrapText="1"/>
      <protection locked="0"/>
    </xf>
    <xf numFmtId="0" fontId="34" fillId="0" borderId="32" xfId="4" applyFont="1" applyBorder="1" applyAlignment="1" applyProtection="1">
      <alignment horizontal="left" vertical="center"/>
      <protection locked="0"/>
    </xf>
    <xf numFmtId="0" fontId="38" fillId="0" borderId="27" xfId="4" applyFont="1" applyBorder="1" applyAlignment="1" applyProtection="1">
      <alignment horizontal="left" vertical="center" wrapText="1" indent="1"/>
      <protection locked="0"/>
    </xf>
    <xf numFmtId="172" fontId="34" fillId="0" borderId="27" xfId="5" applyNumberFormat="1" applyFont="1" applyBorder="1" applyAlignment="1" applyProtection="1">
      <alignment horizontal="right" vertical="center" wrapText="1"/>
      <protection locked="0"/>
    </xf>
    <xf numFmtId="0" fontId="38" fillId="0" borderId="30" xfId="4" applyFont="1" applyBorder="1" applyAlignment="1" applyProtection="1">
      <alignment horizontal="left" vertical="center" wrapText="1" indent="1"/>
      <protection locked="0"/>
    </xf>
    <xf numFmtId="172" fontId="34" fillId="0" borderId="30" xfId="5" applyNumberFormat="1" applyFont="1" applyBorder="1" applyAlignment="1" applyProtection="1">
      <alignment horizontal="right" vertical="center" wrapText="1"/>
      <protection locked="0"/>
    </xf>
    <xf numFmtId="0" fontId="34" fillId="0" borderId="30" xfId="4" applyFont="1" applyBorder="1" applyAlignment="1" applyProtection="1">
      <alignment horizontal="center" vertical="center"/>
      <protection locked="0"/>
    </xf>
    <xf numFmtId="0" fontId="34" fillId="0" borderId="30" xfId="4" applyFont="1" applyBorder="1" applyAlignment="1" applyProtection="1">
      <alignment horizontal="left" vertical="center" wrapText="1" indent="1"/>
      <protection locked="0"/>
    </xf>
    <xf numFmtId="4" fontId="34" fillId="0" borderId="30" xfId="5" applyNumberFormat="1" applyFont="1" applyBorder="1" applyAlignment="1" applyProtection="1">
      <alignment horizontal="right" vertical="center" wrapText="1"/>
      <protection locked="0"/>
    </xf>
    <xf numFmtId="0" fontId="34" fillId="0" borderId="30" xfId="4" quotePrefix="1" applyFont="1" applyBorder="1" applyAlignment="1" applyProtection="1">
      <alignment horizontal="left" vertical="center" wrapText="1" indent="3"/>
      <protection locked="0"/>
    </xf>
    <xf numFmtId="4" fontId="39" fillId="0" borderId="30" xfId="5" applyNumberFormat="1" applyFont="1" applyBorder="1" applyAlignment="1" applyProtection="1">
      <alignment horizontal="right" vertical="center" wrapText="1"/>
      <protection locked="0"/>
    </xf>
    <xf numFmtId="4" fontId="39" fillId="0" borderId="30" xfId="6" applyNumberFormat="1" applyFont="1" applyBorder="1" applyAlignment="1" applyProtection="1">
      <alignment horizontal="right" vertical="center" wrapText="1"/>
      <protection locked="0"/>
    </xf>
    <xf numFmtId="0" fontId="34" fillId="0" borderId="32" xfId="4" quotePrefix="1" applyFont="1" applyBorder="1" applyAlignment="1" applyProtection="1">
      <alignment horizontal="left" vertical="center" wrapText="1" indent="3"/>
      <protection locked="0"/>
    </xf>
    <xf numFmtId="4" fontId="39" fillId="0" borderId="32" xfId="5" applyNumberFormat="1" applyFont="1" applyBorder="1" applyAlignment="1" applyProtection="1">
      <alignment horizontal="right" vertical="center" wrapText="1"/>
      <protection locked="0"/>
    </xf>
    <xf numFmtId="0" fontId="34" fillId="0" borderId="32" xfId="4" applyFont="1" applyBorder="1" applyAlignment="1" applyProtection="1">
      <alignment horizontal="center" vertical="center"/>
      <protection locked="0"/>
    </xf>
    <xf numFmtId="174" fontId="18" fillId="0" borderId="15" xfId="1" applyNumberFormat="1" applyFont="1" applyBorder="1" applyAlignment="1" applyProtection="1">
      <alignment horizontal="center" vertical="center" wrapText="1"/>
      <protection locked="0"/>
    </xf>
    <xf numFmtId="0" fontId="18" fillId="4" borderId="16" xfId="1" applyFont="1" applyFill="1" applyBorder="1" applyAlignment="1" applyProtection="1">
      <alignment horizontal="left" vertical="center" wrapText="1" indent="1"/>
      <protection locked="0"/>
    </xf>
    <xf numFmtId="0" fontId="18" fillId="4" borderId="13" xfId="1" applyFont="1" applyFill="1" applyBorder="1" applyAlignment="1" applyProtection="1">
      <alignment horizontal="left" vertical="center" wrapText="1" indent="1"/>
      <protection locked="0"/>
    </xf>
    <xf numFmtId="0" fontId="18" fillId="4" borderId="14" xfId="1" applyFont="1" applyFill="1" applyBorder="1" applyAlignment="1" applyProtection="1">
      <alignment horizontal="left" vertical="center" wrapText="1" indent="1"/>
      <protection locked="0"/>
    </xf>
    <xf numFmtId="174" fontId="18" fillId="0" borderId="15" xfId="1" applyNumberFormat="1" applyFont="1" applyBorder="1" applyAlignment="1" applyProtection="1">
      <alignment horizontal="center" vertical="center"/>
      <protection locked="0"/>
    </xf>
    <xf numFmtId="0" fontId="40" fillId="0" borderId="15" xfId="1" applyFont="1" applyBorder="1" applyAlignment="1">
      <alignment horizontal="left" vertical="center" wrapText="1"/>
    </xf>
    <xf numFmtId="0" fontId="35" fillId="0" borderId="20" xfId="1" applyFont="1" applyBorder="1" applyAlignment="1">
      <alignment vertical="center"/>
    </xf>
    <xf numFmtId="0" fontId="35" fillId="0" borderId="0" xfId="1" applyFont="1" applyAlignment="1">
      <alignment vertical="center"/>
    </xf>
    <xf numFmtId="0" fontId="35" fillId="0" borderId="29" xfId="1" applyFont="1" applyBorder="1" applyAlignment="1">
      <alignment vertical="center"/>
    </xf>
    <xf numFmtId="0" fontId="35" fillId="0" borderId="0" xfId="1" applyFont="1" applyAlignment="1">
      <alignment vertical="top"/>
    </xf>
    <xf numFmtId="0" fontId="35" fillId="0" borderId="29" xfId="1" applyFont="1" applyBorder="1" applyAlignment="1">
      <alignment vertical="top"/>
    </xf>
    <xf numFmtId="0" fontId="35" fillId="0" borderId="20" xfId="1" applyFont="1" applyBorder="1" applyAlignment="1" applyProtection="1">
      <alignment horizontal="left" vertical="top" wrapText="1" indent="1"/>
      <protection locked="0"/>
    </xf>
    <xf numFmtId="0" fontId="35" fillId="0" borderId="0" xfId="1" applyFont="1" applyBorder="1" applyAlignment="1" applyProtection="1">
      <alignment horizontal="left" vertical="top" wrapText="1" indent="1"/>
      <protection locked="0"/>
    </xf>
    <xf numFmtId="0" fontId="35" fillId="0" borderId="29" xfId="1" applyFont="1" applyBorder="1" applyAlignment="1" applyProtection="1">
      <alignment horizontal="left" vertical="top" wrapText="1" indent="1"/>
      <protection locked="0"/>
    </xf>
    <xf numFmtId="0" fontId="35" fillId="4" borderId="20" xfId="1" applyFont="1" applyFill="1" applyBorder="1" applyAlignment="1">
      <alignment vertical="center"/>
    </xf>
  </cellXfs>
  <cellStyles count="17">
    <cellStyle name="Millares" xfId="6" builtinId="3"/>
    <cellStyle name="Millares 2" xfId="5" xr:uid="{00000000-0005-0000-0000-000001000000}"/>
    <cellStyle name="Millares 2 4" xfId="9" xr:uid="{00000000-0005-0000-0000-000002000000}"/>
    <cellStyle name="Millares 3 2" xfId="16" xr:uid="{00000000-0005-0000-0000-000003000000}"/>
    <cellStyle name="Millares 4" xfId="14" xr:uid="{00000000-0005-0000-0000-000004000000}"/>
    <cellStyle name="Millares 7 3" xfId="11" xr:uid="{00000000-0005-0000-0000-000005000000}"/>
    <cellStyle name="Normal" xfId="0" builtinId="0"/>
    <cellStyle name="Normal 10 2 2" xfId="1" xr:uid="{00000000-0005-0000-0000-000007000000}"/>
    <cellStyle name="Normal 17 3" xfId="10" xr:uid="{00000000-0005-0000-0000-000008000000}"/>
    <cellStyle name="Normal 2" xfId="3" xr:uid="{00000000-0005-0000-0000-000009000000}"/>
    <cellStyle name="Normal 2 10" xfId="12" xr:uid="{00000000-0005-0000-0000-00000A000000}"/>
    <cellStyle name="Normal 2 2" xfId="4" xr:uid="{00000000-0005-0000-0000-00000B000000}"/>
    <cellStyle name="Normal 2 2 2 3" xfId="13" xr:uid="{00000000-0005-0000-0000-00000C000000}"/>
    <cellStyle name="Normal 3 5" xfId="2" xr:uid="{00000000-0005-0000-0000-00000D000000}"/>
    <cellStyle name="Normal 3 5 2" xfId="8" xr:uid="{00000000-0005-0000-0000-00000E000000}"/>
    <cellStyle name="Normal_FORMATO IAIE IAT 2" xfId="15" xr:uid="{00000000-0005-0000-0000-00000F000000}"/>
    <cellStyle name="Porcentaje" xfId="7" builtinId="5"/>
  </cellStyles>
  <dxfs count="10">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ill>
        <patternFill patternType="solid">
          <bgColor theme="0" tint="-0.24994659260841701"/>
        </patternFill>
      </fill>
      <border>
        <vertical/>
        <horizontal/>
      </border>
    </dxf>
    <dxf>
      <font>
        <u val="none"/>
        <color auto="1"/>
      </font>
      <fill>
        <patternFill patternType="solid">
          <fgColor auto="1"/>
          <bgColor theme="0" tint="-0.24994659260841701"/>
        </patternFill>
      </fill>
    </dxf>
    <dxf>
      <fill>
        <patternFill patternType="solid">
          <bgColor theme="0" tint="-0.24994659260841701"/>
        </patternFill>
      </fill>
      <border>
        <vertical/>
        <horizontal/>
      </border>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510620</xdr:colOff>
      <xdr:row>0</xdr:row>
      <xdr:rowOff>173689</xdr:rowOff>
    </xdr:from>
    <xdr:to>
      <xdr:col>14</xdr:col>
      <xdr:colOff>422903</xdr:colOff>
      <xdr:row>10</xdr:row>
      <xdr:rowOff>58510</xdr:rowOff>
    </xdr:to>
    <xdr:pic>
      <xdr:nvPicPr>
        <xdr:cNvPr id="2" name="Imagen 1">
          <a:extLst>
            <a:ext uri="{FF2B5EF4-FFF2-40B4-BE49-F238E27FC236}">
              <a16:creationId xmlns:a16="http://schemas.microsoft.com/office/drawing/2014/main" id="{AAA0502F-768F-410C-BB65-8E58590BF8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3645" y="173689"/>
          <a:ext cx="7475133" cy="184697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oneCellAnchor>
    <xdr:from>
      <xdr:col>1</xdr:col>
      <xdr:colOff>2286000</xdr:colOff>
      <xdr:row>14</xdr:row>
      <xdr:rowOff>16328</xdr:rowOff>
    </xdr:from>
    <xdr:ext cx="3405292" cy="1212850"/>
    <xdr:sp macro="" textlink="">
      <xdr:nvSpPr>
        <xdr:cNvPr id="2" name="Rectángulo 1">
          <a:extLst>
            <a:ext uri="{FF2B5EF4-FFF2-40B4-BE49-F238E27FC236}">
              <a16:creationId xmlns:a16="http://schemas.microsoft.com/office/drawing/2014/main" id="{A007EAA4-39D8-41D2-B3C7-E3D4864F2E50}"/>
            </a:ext>
          </a:extLst>
        </xdr:cNvPr>
        <xdr:cNvSpPr/>
      </xdr:nvSpPr>
      <xdr:spPr>
        <a:xfrm>
          <a:off x="4261757" y="3184071"/>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680357</xdr:colOff>
      <xdr:row>27</xdr:row>
      <xdr:rowOff>163286</xdr:rowOff>
    </xdr:from>
    <xdr:to>
      <xdr:col>1</xdr:col>
      <xdr:colOff>2367642</xdr:colOff>
      <xdr:row>27</xdr:row>
      <xdr:rowOff>163286</xdr:rowOff>
    </xdr:to>
    <xdr:cxnSp macro="">
      <xdr:nvCxnSpPr>
        <xdr:cNvPr id="2" name="Conector recto 1">
          <a:extLst>
            <a:ext uri="{FF2B5EF4-FFF2-40B4-BE49-F238E27FC236}">
              <a16:creationId xmlns:a16="http://schemas.microsoft.com/office/drawing/2014/main" id="{93BF1035-CDFD-4CA2-9123-61913B7106E1}"/>
            </a:ext>
          </a:extLst>
        </xdr:cNvPr>
        <xdr:cNvCxnSpPr/>
      </xdr:nvCxnSpPr>
      <xdr:spPr>
        <a:xfrm>
          <a:off x="680357" y="8558893"/>
          <a:ext cx="3809999"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27214</xdr:colOff>
      <xdr:row>27</xdr:row>
      <xdr:rowOff>180975</xdr:rowOff>
    </xdr:from>
    <xdr:to>
      <xdr:col>6</xdr:col>
      <xdr:colOff>1074965</xdr:colOff>
      <xdr:row>27</xdr:row>
      <xdr:rowOff>180975</xdr:rowOff>
    </xdr:to>
    <xdr:cxnSp macro="">
      <xdr:nvCxnSpPr>
        <xdr:cNvPr id="3" name="Conector recto 2">
          <a:extLst>
            <a:ext uri="{FF2B5EF4-FFF2-40B4-BE49-F238E27FC236}">
              <a16:creationId xmlns:a16="http://schemas.microsoft.com/office/drawing/2014/main" id="{B02C6852-9E44-4551-B79F-459802DD4F48}"/>
            </a:ext>
          </a:extLst>
        </xdr:cNvPr>
        <xdr:cNvCxnSpPr/>
      </xdr:nvCxnSpPr>
      <xdr:spPr>
        <a:xfrm>
          <a:off x="12845143" y="8576582"/>
          <a:ext cx="3252108"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312964</xdr:colOff>
      <xdr:row>28</xdr:row>
      <xdr:rowOff>10885</xdr:rowOff>
    </xdr:from>
    <xdr:to>
      <xdr:col>1</xdr:col>
      <xdr:colOff>2284639</xdr:colOff>
      <xdr:row>31</xdr:row>
      <xdr:rowOff>39460</xdr:rowOff>
    </xdr:to>
    <xdr:sp macro="" textlink="">
      <xdr:nvSpPr>
        <xdr:cNvPr id="4" name="CuadroTexto 3">
          <a:extLst>
            <a:ext uri="{FF2B5EF4-FFF2-40B4-BE49-F238E27FC236}">
              <a16:creationId xmlns:a16="http://schemas.microsoft.com/office/drawing/2014/main" id="{451D0551-4952-418D-A42B-838EE4A64366}"/>
            </a:ext>
          </a:extLst>
        </xdr:cNvPr>
        <xdr:cNvSpPr txBox="1"/>
      </xdr:nvSpPr>
      <xdr:spPr>
        <a:xfrm>
          <a:off x="312964" y="8596992"/>
          <a:ext cx="4094389"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Sandra Ariadna Mancebo Padilla</a:t>
          </a:r>
          <a:endParaRPr lang="es-MX" sz="1100">
            <a:effectLst/>
            <a:latin typeface="Roboto" panose="02000000000000000000" pitchFamily="2" charset="0"/>
            <a:ea typeface="Roboto" panose="02000000000000000000" pitchFamily="2" charset="0"/>
            <a:cs typeface="Roboto" panose="02000000000000000000" pitchFamily="2" charset="0"/>
          </a:endParaRPr>
        </a:p>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Secretaria Ejecutiva</a:t>
          </a:r>
          <a:endParaRPr lang="es-MX" sz="1100">
            <a:effectLst/>
            <a:latin typeface="Roboto" panose="02000000000000000000" pitchFamily="2" charset="0"/>
            <a:ea typeface="Roboto" panose="02000000000000000000" pitchFamily="2" charset="0"/>
            <a:cs typeface="Roboto" panose="02000000000000000000" pitchFamily="2" charset="0"/>
          </a:endParaRPr>
        </a:p>
        <a:p>
          <a:pPr algn="ctr"/>
          <a:endParaRPr lang="es-MX" sz="1100" b="1">
            <a:solidFill>
              <a:schemeClr val="accent1"/>
            </a:solidFill>
            <a:latin typeface="Roboto" panose="02000000000000000000" pitchFamily="2" charset="0"/>
            <a:ea typeface="Roboto" panose="02000000000000000000" pitchFamily="2" charset="0"/>
          </a:endParaRPr>
        </a:p>
      </xdr:txBody>
    </xdr:sp>
    <xdr:clientData/>
  </xdr:twoCellAnchor>
  <xdr:twoCellAnchor>
    <xdr:from>
      <xdr:col>3</xdr:col>
      <xdr:colOff>311603</xdr:colOff>
      <xdr:row>28</xdr:row>
      <xdr:rowOff>65315</xdr:rowOff>
    </xdr:from>
    <xdr:to>
      <xdr:col>6</xdr:col>
      <xdr:colOff>1235528</xdr:colOff>
      <xdr:row>31</xdr:row>
      <xdr:rowOff>93890</xdr:rowOff>
    </xdr:to>
    <xdr:sp macro="" textlink="">
      <xdr:nvSpPr>
        <xdr:cNvPr id="5" name="CuadroTexto 4">
          <a:extLst>
            <a:ext uri="{FF2B5EF4-FFF2-40B4-BE49-F238E27FC236}">
              <a16:creationId xmlns:a16="http://schemas.microsoft.com/office/drawing/2014/main" id="{EFA1F949-C2C6-47AF-AE86-C449AFA18A31}"/>
            </a:ext>
          </a:extLst>
        </xdr:cNvPr>
        <xdr:cNvSpPr txBox="1"/>
      </xdr:nvSpPr>
      <xdr:spPr>
        <a:xfrm>
          <a:off x="12027353" y="8651422"/>
          <a:ext cx="4230461"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Diana Francia Hernández Martínez</a:t>
          </a:r>
          <a:endParaRPr lang="es-MX">
            <a:effectLst/>
            <a:latin typeface="Roboto" panose="02000000000000000000" pitchFamily="2" charset="0"/>
            <a:ea typeface="Roboto" panose="02000000000000000000" pitchFamily="2" charset="0"/>
            <a:cs typeface="Roboto" panose="02000000000000000000" pitchFamily="2" charset="0"/>
          </a:endParaRPr>
        </a:p>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Directora de Administración y Finanzas</a:t>
          </a:r>
          <a:endParaRPr lang="es-MX">
            <a:effectLst/>
            <a:latin typeface="Roboto" panose="02000000000000000000" pitchFamily="2" charset="0"/>
            <a:ea typeface="Roboto" panose="02000000000000000000" pitchFamily="2" charset="0"/>
            <a:cs typeface="Roboto" panose="02000000000000000000" pitchFamily="2"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680357</xdr:colOff>
      <xdr:row>12</xdr:row>
      <xdr:rowOff>163286</xdr:rowOff>
    </xdr:from>
    <xdr:to>
      <xdr:col>1</xdr:col>
      <xdr:colOff>2367642</xdr:colOff>
      <xdr:row>12</xdr:row>
      <xdr:rowOff>163286</xdr:rowOff>
    </xdr:to>
    <xdr:cxnSp macro="">
      <xdr:nvCxnSpPr>
        <xdr:cNvPr id="3" name="Conector recto 2">
          <a:extLst>
            <a:ext uri="{FF2B5EF4-FFF2-40B4-BE49-F238E27FC236}">
              <a16:creationId xmlns:a16="http://schemas.microsoft.com/office/drawing/2014/main" id="{287F6141-BC87-4CD1-B0EE-CF13E4A0A3D4}"/>
            </a:ext>
          </a:extLst>
        </xdr:cNvPr>
        <xdr:cNvCxnSpPr/>
      </xdr:nvCxnSpPr>
      <xdr:spPr>
        <a:xfrm>
          <a:off x="680357" y="8402411"/>
          <a:ext cx="3811360"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27214</xdr:colOff>
      <xdr:row>12</xdr:row>
      <xdr:rowOff>180975</xdr:rowOff>
    </xdr:from>
    <xdr:to>
      <xdr:col>6</xdr:col>
      <xdr:colOff>1074965</xdr:colOff>
      <xdr:row>12</xdr:row>
      <xdr:rowOff>180975</xdr:rowOff>
    </xdr:to>
    <xdr:cxnSp macro="">
      <xdr:nvCxnSpPr>
        <xdr:cNvPr id="4" name="Conector recto 3">
          <a:extLst>
            <a:ext uri="{FF2B5EF4-FFF2-40B4-BE49-F238E27FC236}">
              <a16:creationId xmlns:a16="http://schemas.microsoft.com/office/drawing/2014/main" id="{D2DC4882-C217-469E-A6CF-8665FE548077}"/>
            </a:ext>
          </a:extLst>
        </xdr:cNvPr>
        <xdr:cNvCxnSpPr/>
      </xdr:nvCxnSpPr>
      <xdr:spPr>
        <a:xfrm>
          <a:off x="12838339" y="8420100"/>
          <a:ext cx="3238501" cy="0"/>
        </a:xfrm>
        <a:prstGeom prst="line">
          <a:avLst/>
        </a:prstGeom>
        <a:ln w="12700">
          <a:solidFill>
            <a:srgbClr val="691C2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312964</xdr:colOff>
      <xdr:row>13</xdr:row>
      <xdr:rowOff>10885</xdr:rowOff>
    </xdr:from>
    <xdr:to>
      <xdr:col>1</xdr:col>
      <xdr:colOff>2284639</xdr:colOff>
      <xdr:row>16</xdr:row>
      <xdr:rowOff>39460</xdr:rowOff>
    </xdr:to>
    <xdr:sp macro="" textlink="">
      <xdr:nvSpPr>
        <xdr:cNvPr id="5" name="CuadroTexto 4">
          <a:extLst>
            <a:ext uri="{FF2B5EF4-FFF2-40B4-BE49-F238E27FC236}">
              <a16:creationId xmlns:a16="http://schemas.microsoft.com/office/drawing/2014/main" id="{0236B646-9B36-4D96-BA09-B1FBF6BDC958}"/>
            </a:ext>
          </a:extLst>
        </xdr:cNvPr>
        <xdr:cNvSpPr txBox="1"/>
      </xdr:nvSpPr>
      <xdr:spPr>
        <a:xfrm>
          <a:off x="312964" y="8440510"/>
          <a:ext cx="4095750"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Sandra Ariadna Mancebo Padilla</a:t>
          </a:r>
          <a:endParaRPr lang="es-MX">
            <a:effectLst/>
            <a:latin typeface="Roboto" panose="02000000000000000000" pitchFamily="2" charset="0"/>
            <a:ea typeface="Roboto" panose="02000000000000000000" pitchFamily="2" charset="0"/>
            <a:cs typeface="Roboto" panose="02000000000000000000" pitchFamily="2" charset="0"/>
          </a:endParaRPr>
        </a:p>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Secretaria Ejecutiva</a:t>
          </a:r>
          <a:endParaRPr lang="es-MX">
            <a:effectLst/>
            <a:latin typeface="Roboto" panose="02000000000000000000" pitchFamily="2" charset="0"/>
            <a:ea typeface="Roboto" panose="02000000000000000000" pitchFamily="2" charset="0"/>
            <a:cs typeface="Roboto" panose="02000000000000000000" pitchFamily="2" charset="0"/>
          </a:endParaRPr>
        </a:p>
      </xdr:txBody>
    </xdr:sp>
    <xdr:clientData/>
  </xdr:twoCellAnchor>
  <xdr:twoCellAnchor>
    <xdr:from>
      <xdr:col>3</xdr:col>
      <xdr:colOff>311603</xdr:colOff>
      <xdr:row>13</xdr:row>
      <xdr:rowOff>65315</xdr:rowOff>
    </xdr:from>
    <xdr:to>
      <xdr:col>6</xdr:col>
      <xdr:colOff>1235528</xdr:colOff>
      <xdr:row>16</xdr:row>
      <xdr:rowOff>93890</xdr:rowOff>
    </xdr:to>
    <xdr:sp macro="" textlink="">
      <xdr:nvSpPr>
        <xdr:cNvPr id="6" name="CuadroTexto 5">
          <a:extLst>
            <a:ext uri="{FF2B5EF4-FFF2-40B4-BE49-F238E27FC236}">
              <a16:creationId xmlns:a16="http://schemas.microsoft.com/office/drawing/2014/main" id="{860C0184-5ADD-4AF4-9965-C923384778BD}"/>
            </a:ext>
          </a:extLst>
        </xdr:cNvPr>
        <xdr:cNvSpPr txBox="1"/>
      </xdr:nvSpPr>
      <xdr:spPr>
        <a:xfrm>
          <a:off x="12027353" y="8494940"/>
          <a:ext cx="4210050" cy="600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Diana Francia Hernández Martínez</a:t>
          </a:r>
          <a:endParaRPr lang="es-MX">
            <a:effectLst/>
            <a:latin typeface="Roboto" panose="02000000000000000000" pitchFamily="2" charset="0"/>
            <a:ea typeface="Roboto" panose="02000000000000000000" pitchFamily="2" charset="0"/>
            <a:cs typeface="Roboto" panose="02000000000000000000" pitchFamily="2" charset="0"/>
          </a:endParaRPr>
        </a:p>
        <a:p>
          <a:pPr algn="ctr"/>
          <a:r>
            <a:rPr lang="es-MX" sz="1100" b="1">
              <a:solidFill>
                <a:schemeClr val="dk1"/>
              </a:solidFill>
              <a:effectLst/>
              <a:latin typeface="Roboto" panose="02000000000000000000" pitchFamily="2" charset="0"/>
              <a:ea typeface="Roboto" panose="02000000000000000000" pitchFamily="2" charset="0"/>
              <a:cs typeface="Roboto" panose="02000000000000000000" pitchFamily="2" charset="0"/>
            </a:rPr>
            <a:t>Directora de Administración y Finanzas</a:t>
          </a:r>
          <a:endParaRPr lang="es-MX">
            <a:effectLst/>
            <a:latin typeface="Roboto" panose="02000000000000000000" pitchFamily="2" charset="0"/>
            <a:ea typeface="Roboto" panose="02000000000000000000" pitchFamily="2" charset="0"/>
            <a:cs typeface="Roboto" panose="02000000000000000000" pitchFamily="2" charset="0"/>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5</xdr:col>
      <xdr:colOff>446314</xdr:colOff>
      <xdr:row>18</xdr:row>
      <xdr:rowOff>119743</xdr:rowOff>
    </xdr:from>
    <xdr:ext cx="3405292" cy="1212850"/>
    <xdr:sp macro="" textlink="">
      <xdr:nvSpPr>
        <xdr:cNvPr id="2" name="Rectángulo 1">
          <a:extLst>
            <a:ext uri="{FF2B5EF4-FFF2-40B4-BE49-F238E27FC236}">
              <a16:creationId xmlns:a16="http://schemas.microsoft.com/office/drawing/2014/main" id="{3A83B62B-33AE-4DAF-AEC4-C4BBC34ABE84}"/>
            </a:ext>
          </a:extLst>
        </xdr:cNvPr>
        <xdr:cNvSpPr/>
      </xdr:nvSpPr>
      <xdr:spPr>
        <a:xfrm>
          <a:off x="8196943" y="4637314"/>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1080247</xdr:colOff>
      <xdr:row>10</xdr:row>
      <xdr:rowOff>331694</xdr:rowOff>
    </xdr:from>
    <xdr:ext cx="3405292" cy="1212850"/>
    <xdr:sp macro="" textlink="">
      <xdr:nvSpPr>
        <xdr:cNvPr id="2" name="Rectángulo 1">
          <a:extLst>
            <a:ext uri="{FF2B5EF4-FFF2-40B4-BE49-F238E27FC236}">
              <a16:creationId xmlns:a16="http://schemas.microsoft.com/office/drawing/2014/main" id="{89C9A12A-848A-4951-8530-58ED1946FF48}"/>
            </a:ext>
          </a:extLst>
        </xdr:cNvPr>
        <xdr:cNvSpPr/>
      </xdr:nvSpPr>
      <xdr:spPr>
        <a:xfrm>
          <a:off x="8395447" y="4648200"/>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1559859</xdr:colOff>
      <xdr:row>16</xdr:row>
      <xdr:rowOff>156882</xdr:rowOff>
    </xdr:from>
    <xdr:ext cx="3405292" cy="1212850"/>
    <xdr:sp macro="" textlink="">
      <xdr:nvSpPr>
        <xdr:cNvPr id="2" name="Rectángulo 1">
          <a:extLst>
            <a:ext uri="{FF2B5EF4-FFF2-40B4-BE49-F238E27FC236}">
              <a16:creationId xmlns:a16="http://schemas.microsoft.com/office/drawing/2014/main" id="{E9FDD18E-F2DB-442E-B89E-2DE3AABC9280}"/>
            </a:ext>
          </a:extLst>
        </xdr:cNvPr>
        <xdr:cNvSpPr/>
      </xdr:nvSpPr>
      <xdr:spPr>
        <a:xfrm>
          <a:off x="4495800" y="3370729"/>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744070</xdr:colOff>
      <xdr:row>6</xdr:row>
      <xdr:rowOff>233081</xdr:rowOff>
    </xdr:from>
    <xdr:ext cx="3405292" cy="1212850"/>
    <xdr:sp macro="" textlink="">
      <xdr:nvSpPr>
        <xdr:cNvPr id="2" name="Rectángulo 1">
          <a:extLst>
            <a:ext uri="{FF2B5EF4-FFF2-40B4-BE49-F238E27FC236}">
              <a16:creationId xmlns:a16="http://schemas.microsoft.com/office/drawing/2014/main" id="{DC8B95A6-DD85-4E30-BE94-074EBCDFEB26}"/>
            </a:ext>
          </a:extLst>
        </xdr:cNvPr>
        <xdr:cNvSpPr/>
      </xdr:nvSpPr>
      <xdr:spPr>
        <a:xfrm>
          <a:off x="3814482" y="2456328"/>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796290</xdr:colOff>
      <xdr:row>12</xdr:row>
      <xdr:rowOff>49530</xdr:rowOff>
    </xdr:from>
    <xdr:ext cx="3405292" cy="1212850"/>
    <xdr:sp macro="" textlink="">
      <xdr:nvSpPr>
        <xdr:cNvPr id="2" name="Rectángulo 1">
          <a:extLst>
            <a:ext uri="{FF2B5EF4-FFF2-40B4-BE49-F238E27FC236}">
              <a16:creationId xmlns:a16="http://schemas.microsoft.com/office/drawing/2014/main" id="{322CD799-5F0F-45BA-997E-7946D6274E89}"/>
            </a:ext>
          </a:extLst>
        </xdr:cNvPr>
        <xdr:cNvSpPr/>
      </xdr:nvSpPr>
      <xdr:spPr>
        <a:xfrm>
          <a:off x="3870960" y="2434590"/>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853440</xdr:colOff>
      <xdr:row>15</xdr:row>
      <xdr:rowOff>26670</xdr:rowOff>
    </xdr:from>
    <xdr:ext cx="3405292" cy="1212850"/>
    <xdr:sp macro="" textlink="">
      <xdr:nvSpPr>
        <xdr:cNvPr id="2" name="Rectángulo 1">
          <a:extLst>
            <a:ext uri="{FF2B5EF4-FFF2-40B4-BE49-F238E27FC236}">
              <a16:creationId xmlns:a16="http://schemas.microsoft.com/office/drawing/2014/main" id="{F8142CFA-894B-4736-A922-6CAA29E45E16}"/>
            </a:ext>
          </a:extLst>
        </xdr:cNvPr>
        <xdr:cNvSpPr/>
      </xdr:nvSpPr>
      <xdr:spPr>
        <a:xfrm>
          <a:off x="3790950" y="3112770"/>
          <a:ext cx="3405292" cy="1212850"/>
        </a:xfrm>
        <a:prstGeom prst="rect">
          <a:avLst/>
        </a:prstGeom>
        <a:noFill/>
      </xdr:spPr>
      <xdr:txBody>
        <a:bodyPr wrap="none" lIns="91440" tIns="45720" rIns="91440" bIns="45720">
          <a:noAutofit/>
        </a:bodyPr>
        <a:lstStyle/>
        <a:p>
          <a:pPr algn="ctr"/>
          <a:r>
            <a:rPr lang="es-ES" sz="7000" b="0" cap="none" spc="0">
              <a:ln w="0"/>
              <a:solidFill>
                <a:srgbClr val="C00000"/>
              </a:solidFill>
              <a:effectLst>
                <a:outerShdw blurRad="38100" dist="25400" dir="5400000" algn="ctr" rotWithShape="0">
                  <a:srgbClr val="6E747A">
                    <a:alpha val="43000"/>
                  </a:srgbClr>
                </a:outerShdw>
              </a:effectLst>
            </a:rPr>
            <a:t>No Aplica</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FinanzasCDMX/Desktop/FORMATOS%20FINALES/Formatos%20finales/Formatos_IAT_ENE_DIC_2024%20def.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0.1.54.163\compartidos\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 val="Tabla1"/>
      <sheetName val="Cat_Periodos"/>
      <sheetName val="Cat_URG"/>
      <sheetName val="CATALOGO"/>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sheetName val="Prog PAR"/>
      <sheetName val="Viv"/>
      <sheetName val="Educ Salud y AS"/>
      <sheetName val="cats"/>
      <sheetName val="INICIO"/>
      <sheetName val="dato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Set>
  </externalBook>
</externalLink>
</file>

<file path=xl/theme/theme1.xml><?xml version="1.0" encoding="utf-8"?>
<a:theme xmlns:a="http://schemas.openxmlformats.org/drawingml/2006/main" name="SAF">
  <a:themeElements>
    <a:clrScheme name="Personalizado 1">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R31"/>
  <sheetViews>
    <sheetView showGridLines="0" topLeftCell="A4" zoomScale="70" zoomScaleNormal="70" zoomScaleSheetLayoutView="70" zoomScalePageLayoutView="70" workbookViewId="0">
      <selection activeCell="L48" sqref="L48"/>
    </sheetView>
  </sheetViews>
  <sheetFormatPr baseColWidth="10" defaultColWidth="11.36328125" defaultRowHeight="13"/>
  <cols>
    <col min="1" max="2" width="0.81640625" style="5" customWidth="1"/>
    <col min="3" max="3" width="7" style="5" customWidth="1"/>
    <col min="4" max="8" width="11.36328125" style="5"/>
    <col min="9" max="9" width="19.36328125" style="5" customWidth="1"/>
    <col min="10" max="10" width="4.36328125" style="5" customWidth="1"/>
    <col min="11" max="11" width="8.36328125" style="5" customWidth="1"/>
    <col min="12" max="12" width="12.6328125" style="5" customWidth="1"/>
    <col min="13" max="16" width="11.36328125" style="5"/>
    <col min="17" max="17" width="13.36328125" style="5" customWidth="1"/>
    <col min="18" max="18" width="3.26953125" style="5" customWidth="1"/>
    <col min="19" max="19" width="4.81640625" style="5" customWidth="1"/>
    <col min="20" max="16384" width="11.36328125" style="5"/>
  </cols>
  <sheetData>
    <row r="7" spans="1:18" ht="14.65" customHeight="1"/>
    <row r="8" spans="1:18" ht="21.75" customHeight="1"/>
    <row r="9" spans="1:18" ht="21.75" customHeight="1"/>
    <row r="10" spans="1:18" ht="21.75" customHeight="1"/>
    <row r="11" spans="1:18" ht="21.75" customHeight="1"/>
    <row r="12" spans="1:18" ht="36" customHeight="1">
      <c r="A12" s="331" t="s">
        <v>50</v>
      </c>
      <c r="B12" s="331"/>
      <c r="C12" s="331"/>
      <c r="D12" s="331"/>
      <c r="E12" s="331"/>
      <c r="F12" s="331"/>
      <c r="G12" s="331"/>
      <c r="H12" s="331"/>
      <c r="I12" s="331"/>
      <c r="J12" s="331"/>
      <c r="K12" s="331"/>
      <c r="L12" s="331"/>
      <c r="M12" s="331"/>
      <c r="N12" s="331"/>
      <c r="O12" s="331"/>
      <c r="P12" s="331"/>
      <c r="Q12" s="331"/>
    </row>
    <row r="14" spans="1:18" ht="20.25" customHeight="1">
      <c r="A14" s="332" t="s">
        <v>251</v>
      </c>
      <c r="B14" s="332"/>
      <c r="C14" s="332"/>
      <c r="D14" s="332"/>
      <c r="E14" s="332"/>
      <c r="F14" s="332"/>
      <c r="G14" s="332"/>
      <c r="H14" s="332"/>
      <c r="I14" s="332"/>
      <c r="J14" s="332"/>
      <c r="K14" s="332"/>
      <c r="L14" s="332"/>
      <c r="M14" s="332"/>
      <c r="N14" s="332"/>
      <c r="O14" s="332"/>
      <c r="P14" s="332"/>
      <c r="Q14" s="332"/>
    </row>
    <row r="16" spans="1:18" ht="48.65" customHeight="1">
      <c r="A16" s="333" t="s">
        <v>51</v>
      </c>
      <c r="B16" s="333"/>
      <c r="C16" s="333"/>
      <c r="D16" s="333"/>
      <c r="E16" s="333"/>
      <c r="F16" s="333"/>
      <c r="G16" s="333"/>
      <c r="H16" s="333"/>
      <c r="I16" s="333"/>
      <c r="J16" s="333"/>
      <c r="K16" s="333"/>
      <c r="L16" s="333"/>
      <c r="M16" s="333"/>
      <c r="N16" s="333"/>
      <c r="O16" s="333"/>
      <c r="P16" s="333"/>
      <c r="Q16" s="333"/>
      <c r="R16" s="333"/>
    </row>
    <row r="17" spans="1:17" ht="48.65" customHeight="1">
      <c r="A17" s="137"/>
      <c r="B17" s="137"/>
      <c r="C17" s="137"/>
      <c r="D17" s="334" t="s">
        <v>300</v>
      </c>
      <c r="E17" s="334"/>
      <c r="F17" s="334"/>
      <c r="G17" s="334"/>
      <c r="H17" s="334"/>
      <c r="I17" s="334"/>
      <c r="J17" s="334"/>
      <c r="K17" s="334"/>
      <c r="L17" s="334"/>
      <c r="M17" s="334"/>
      <c r="N17" s="334"/>
      <c r="O17" s="334"/>
      <c r="P17" s="334"/>
      <c r="Q17" s="334"/>
    </row>
    <row r="18" spans="1:17" ht="32.25" customHeight="1">
      <c r="A18" s="137"/>
      <c r="B18" s="137"/>
      <c r="C18" s="137"/>
      <c r="D18" s="334"/>
      <c r="E18" s="334"/>
      <c r="F18" s="334"/>
      <c r="G18" s="334"/>
      <c r="H18" s="334"/>
      <c r="I18" s="334"/>
      <c r="J18" s="334"/>
      <c r="K18" s="334"/>
      <c r="L18" s="334"/>
      <c r="M18" s="334"/>
      <c r="N18" s="334"/>
      <c r="O18" s="334"/>
      <c r="P18" s="334"/>
      <c r="Q18" s="334"/>
    </row>
    <row r="19" spans="1:17" ht="20.25" customHeight="1">
      <c r="A19" s="335"/>
      <c r="B19" s="335"/>
      <c r="C19" s="335"/>
      <c r="D19" s="335"/>
      <c r="E19" s="335"/>
      <c r="F19" s="335"/>
      <c r="G19" s="335"/>
      <c r="H19" s="335"/>
      <c r="I19" s="335"/>
      <c r="J19" s="335"/>
      <c r="K19" s="335"/>
      <c r="L19" s="335"/>
      <c r="M19" s="335"/>
      <c r="N19" s="335"/>
      <c r="O19" s="335"/>
      <c r="P19" s="335"/>
      <c r="Q19" s="335"/>
    </row>
    <row r="20" spans="1:17" ht="35.5">
      <c r="A20" s="138"/>
      <c r="B20" s="138"/>
      <c r="C20" s="138"/>
      <c r="D20" s="330" t="s">
        <v>48</v>
      </c>
      <c r="E20" s="330"/>
      <c r="F20" s="330"/>
      <c r="G20" s="330"/>
      <c r="H20" s="330"/>
      <c r="I20" s="139"/>
      <c r="J20" s="139"/>
      <c r="K20" s="139"/>
      <c r="L20" s="139"/>
      <c r="M20" s="330" t="s">
        <v>49</v>
      </c>
      <c r="N20" s="330"/>
      <c r="O20" s="330"/>
      <c r="P20" s="330"/>
      <c r="Q20" s="330"/>
    </row>
    <row r="21" spans="1:17" ht="28">
      <c r="A21" s="140"/>
      <c r="B21" s="140"/>
      <c r="C21" s="140"/>
      <c r="D21" s="329" t="s">
        <v>321</v>
      </c>
      <c r="E21" s="329"/>
      <c r="F21" s="329"/>
      <c r="G21" s="329"/>
      <c r="H21" s="329"/>
      <c r="I21" s="141"/>
      <c r="J21" s="141"/>
      <c r="K21" s="141"/>
      <c r="L21" s="141"/>
      <c r="M21" s="329" t="s">
        <v>322</v>
      </c>
      <c r="N21" s="329"/>
      <c r="O21" s="329"/>
      <c r="P21" s="329"/>
      <c r="Q21" s="329"/>
    </row>
    <row r="22" spans="1:17" ht="28.5" customHeight="1">
      <c r="A22" s="140"/>
      <c r="B22" s="140"/>
      <c r="C22" s="140"/>
      <c r="D22" s="326"/>
      <c r="E22" s="326"/>
      <c r="F22" s="326"/>
      <c r="G22" s="326"/>
      <c r="H22" s="326"/>
      <c r="I22" s="141"/>
      <c r="J22" s="141"/>
      <c r="K22" s="141"/>
      <c r="L22" s="141"/>
      <c r="M22" s="326"/>
      <c r="N22" s="326"/>
      <c r="O22" s="326"/>
      <c r="P22" s="326"/>
      <c r="Q22" s="326"/>
    </row>
    <row r="23" spans="1:17" ht="35.5">
      <c r="A23" s="316"/>
      <c r="B23" s="142"/>
      <c r="C23" s="316"/>
      <c r="D23" s="326"/>
      <c r="E23" s="326"/>
      <c r="F23" s="326"/>
      <c r="G23" s="326"/>
      <c r="H23" s="326"/>
      <c r="I23" s="143"/>
      <c r="J23" s="143"/>
      <c r="K23" s="143"/>
      <c r="L23" s="143"/>
      <c r="M23" s="326"/>
      <c r="N23" s="326"/>
      <c r="O23" s="326"/>
      <c r="P23" s="326"/>
      <c r="Q23" s="326"/>
    </row>
    <row r="24" spans="1:17" ht="18">
      <c r="A24" s="316"/>
      <c r="B24" s="316"/>
      <c r="C24" s="316"/>
      <c r="D24" s="329" t="s">
        <v>323</v>
      </c>
      <c r="E24" s="329"/>
      <c r="F24" s="329"/>
      <c r="G24" s="329"/>
      <c r="H24" s="329"/>
      <c r="I24" s="143"/>
      <c r="J24" s="143"/>
      <c r="K24" s="143"/>
      <c r="L24" s="143"/>
      <c r="M24" s="329" t="s">
        <v>324</v>
      </c>
      <c r="N24" s="329"/>
      <c r="O24" s="329"/>
      <c r="P24" s="329"/>
      <c r="Q24" s="329"/>
    </row>
    <row r="25" spans="1:17" ht="32.25" customHeight="1">
      <c r="A25" s="316"/>
      <c r="B25" s="316"/>
      <c r="C25" s="316"/>
      <c r="D25" s="326"/>
      <c r="E25" s="326"/>
      <c r="F25" s="326"/>
      <c r="G25" s="326"/>
      <c r="H25" s="326"/>
      <c r="I25" s="143"/>
      <c r="J25" s="143"/>
      <c r="K25" s="143"/>
      <c r="L25" s="143"/>
      <c r="M25" s="326"/>
      <c r="N25" s="326"/>
      <c r="O25" s="326"/>
      <c r="P25" s="326"/>
      <c r="Q25" s="326"/>
    </row>
    <row r="26" spans="1:17" ht="32.25" customHeight="1">
      <c r="A26" s="316"/>
      <c r="B26" s="316"/>
      <c r="C26" s="316"/>
      <c r="D26" s="326"/>
      <c r="E26" s="326"/>
      <c r="F26" s="326"/>
      <c r="G26" s="326"/>
      <c r="H26" s="326"/>
      <c r="I26" s="143"/>
      <c r="J26" s="143"/>
      <c r="K26" s="143"/>
      <c r="L26" s="143"/>
      <c r="M26" s="326"/>
      <c r="N26" s="326"/>
      <c r="O26" s="326"/>
      <c r="P26" s="326"/>
      <c r="Q26" s="326"/>
    </row>
    <row r="27" spans="1:17">
      <c r="A27" s="316"/>
      <c r="B27" s="316"/>
      <c r="C27" s="316"/>
      <c r="D27" s="316"/>
      <c r="E27" s="316"/>
      <c r="F27" s="316"/>
      <c r="G27" s="316"/>
      <c r="H27" s="316"/>
      <c r="I27" s="316"/>
      <c r="J27" s="316"/>
      <c r="K27" s="316"/>
      <c r="L27" s="316"/>
      <c r="M27" s="316"/>
      <c r="N27" s="316"/>
      <c r="O27" s="316"/>
      <c r="P27" s="316"/>
      <c r="Q27" s="316"/>
    </row>
    <row r="28" spans="1:17">
      <c r="A28" s="316"/>
      <c r="B28" s="316"/>
      <c r="C28" s="316"/>
      <c r="D28" s="316"/>
      <c r="E28" s="316"/>
      <c r="F28" s="316"/>
      <c r="G28" s="316"/>
      <c r="H28" s="316"/>
      <c r="I28" s="316"/>
      <c r="J28" s="316"/>
      <c r="K28" s="316"/>
      <c r="L28" s="316"/>
      <c r="M28" s="316"/>
      <c r="N28" s="316"/>
      <c r="O28" s="316"/>
      <c r="P28" s="316"/>
      <c r="Q28" s="316"/>
    </row>
    <row r="29" spans="1:17" ht="15.5">
      <c r="A29" s="327"/>
      <c r="B29" s="327"/>
      <c r="C29" s="327"/>
      <c r="D29" s="327"/>
      <c r="E29" s="144"/>
      <c r="F29" s="317"/>
      <c r="G29" s="317"/>
      <c r="H29" s="145"/>
      <c r="I29" s="146"/>
      <c r="J29" s="147"/>
      <c r="K29" s="327"/>
      <c r="L29" s="327"/>
      <c r="M29" s="144"/>
      <c r="N29" s="144"/>
      <c r="O29" s="317"/>
      <c r="P29" s="317"/>
      <c r="Q29" s="318"/>
    </row>
    <row r="30" spans="1:17" ht="18">
      <c r="A30" s="318"/>
      <c r="B30" s="318"/>
      <c r="C30" s="318"/>
      <c r="D30" s="147"/>
      <c r="E30" s="328" t="s">
        <v>52</v>
      </c>
      <c r="F30" s="328"/>
      <c r="G30" s="328"/>
      <c r="H30" s="328"/>
      <c r="I30" s="143"/>
      <c r="J30" s="141"/>
      <c r="K30" s="143"/>
      <c r="L30" s="141"/>
      <c r="M30" s="328" t="s">
        <v>52</v>
      </c>
      <c r="N30" s="328"/>
      <c r="O30" s="328"/>
      <c r="P30" s="328"/>
      <c r="Q30" s="318"/>
    </row>
    <row r="31" spans="1:17">
      <c r="A31" s="316"/>
      <c r="B31" s="316"/>
      <c r="C31" s="316"/>
      <c r="D31" s="316"/>
      <c r="E31" s="316"/>
      <c r="F31" s="316"/>
      <c r="G31" s="316"/>
      <c r="H31" s="316"/>
      <c r="I31" s="316"/>
      <c r="J31" s="316"/>
      <c r="K31" s="316"/>
      <c r="L31" s="316"/>
      <c r="M31" s="316"/>
      <c r="N31" s="316"/>
      <c r="O31" s="316"/>
      <c r="P31" s="316"/>
      <c r="Q31" s="316"/>
    </row>
  </sheetData>
  <sheetProtection formatCells="0" formatColumns="0" formatRows="0"/>
  <mergeCells count="19">
    <mergeCell ref="D20:H20"/>
    <mergeCell ref="M20:Q20"/>
    <mergeCell ref="A12:Q12"/>
    <mergeCell ref="A14:Q14"/>
    <mergeCell ref="A16:R16"/>
    <mergeCell ref="D17:Q18"/>
    <mergeCell ref="A19:Q19"/>
    <mergeCell ref="D21:H21"/>
    <mergeCell ref="M21:Q21"/>
    <mergeCell ref="D22:H23"/>
    <mergeCell ref="M22:Q23"/>
    <mergeCell ref="D24:H24"/>
    <mergeCell ref="M24:Q24"/>
    <mergeCell ref="D25:H26"/>
    <mergeCell ref="M25:Q26"/>
    <mergeCell ref="A29:D29"/>
    <mergeCell ref="K29:L29"/>
    <mergeCell ref="E30:H30"/>
    <mergeCell ref="M30:P30"/>
  </mergeCells>
  <printOptions horizontalCentered="1"/>
  <pageMargins left="0.70866141732283472" right="0.70866141732283472" top="1.0629921259842521" bottom="0.74803149606299213" header="0.31496062992125984" footer="0.31496062992125984"/>
  <pageSetup scale="70" fitToHeight="0" orientation="landscape" r:id="rId1"/>
  <headerFooter scaleWithDoc="0">
    <oddHeader xml:space="preserve">&amp;C
&amp;R
</oddHead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M20"/>
  <sheetViews>
    <sheetView zoomScale="85" zoomScaleNormal="85" workbookViewId="0">
      <selection activeCell="C2" sqref="C2:M2"/>
    </sheetView>
  </sheetViews>
  <sheetFormatPr baseColWidth="10" defaultColWidth="8.6328125" defaultRowHeight="33.75" customHeight="1"/>
  <cols>
    <col min="1" max="1" width="26" style="71" customWidth="1"/>
    <col min="2" max="2" width="30.6328125" style="71" customWidth="1"/>
    <col min="3" max="3" width="25.36328125" style="71" customWidth="1"/>
    <col min="4" max="4" width="19" style="71" customWidth="1"/>
    <col min="5" max="5" width="23" style="71" customWidth="1"/>
    <col min="6" max="13" width="17.6328125" style="71" customWidth="1"/>
    <col min="14" max="14" width="2.36328125" style="71" customWidth="1"/>
    <col min="15" max="16384" width="8.6328125" style="71"/>
  </cols>
  <sheetData>
    <row r="1" spans="1:13" ht="33.75" customHeight="1">
      <c r="A1" s="482" t="s">
        <v>174</v>
      </c>
      <c r="B1" s="483"/>
      <c r="C1" s="483"/>
      <c r="D1" s="483"/>
      <c r="E1" s="483"/>
      <c r="F1" s="483"/>
      <c r="G1" s="483"/>
      <c r="H1" s="483"/>
      <c r="I1" s="483"/>
      <c r="J1" s="483"/>
      <c r="K1" s="483"/>
      <c r="L1" s="483"/>
      <c r="M1" s="484"/>
    </row>
    <row r="2" spans="1:13" s="20" customFormat="1" ht="33.75" customHeight="1">
      <c r="A2" s="478" t="s">
        <v>0</v>
      </c>
      <c r="B2" s="479"/>
      <c r="C2" s="485" t="str">
        <f>+CARATULA!D17</f>
        <v>32A000 INSTITUTO DE TRANSPARENCIA, ACCESO A LA INFORMACIÓN PÚBLICA, PROTECCIÓN DE DATOS PERSONALES Y RENDICIÓN DE CUENTAS DE LA CIUDAD DE MÉXICO</v>
      </c>
      <c r="D2" s="485"/>
      <c r="E2" s="485"/>
      <c r="F2" s="485"/>
      <c r="G2" s="485"/>
      <c r="H2" s="485"/>
      <c r="I2" s="485"/>
      <c r="J2" s="485"/>
      <c r="K2" s="485"/>
      <c r="L2" s="485"/>
      <c r="M2" s="486"/>
    </row>
    <row r="3" spans="1:13" s="20" customFormat="1" ht="33.75" customHeight="1">
      <c r="A3" s="478" t="s">
        <v>1</v>
      </c>
      <c r="B3" s="479"/>
      <c r="C3" s="487" t="str">
        <f>+CARATULA!A14</f>
        <v>ENERO–JUNIO 2025</v>
      </c>
      <c r="D3" s="487"/>
      <c r="E3" s="487"/>
      <c r="F3" s="487"/>
      <c r="G3" s="487"/>
      <c r="H3" s="487"/>
      <c r="I3" s="487"/>
      <c r="J3" s="487"/>
      <c r="K3" s="487"/>
      <c r="L3" s="487"/>
      <c r="M3" s="488"/>
    </row>
    <row r="4" spans="1:13" s="20" customFormat="1" ht="33.75" customHeight="1">
      <c r="A4" s="478" t="s">
        <v>175</v>
      </c>
      <c r="B4" s="479"/>
      <c r="C4" s="480"/>
      <c r="D4" s="480"/>
      <c r="E4" s="480"/>
      <c r="F4" s="480"/>
      <c r="G4" s="480"/>
      <c r="H4" s="480"/>
      <c r="I4" s="480"/>
      <c r="J4" s="480"/>
      <c r="K4" s="480"/>
      <c r="L4" s="480"/>
      <c r="M4" s="481"/>
    </row>
    <row r="5" spans="1:13" ht="38.25" customHeight="1">
      <c r="A5" s="216" t="s">
        <v>176</v>
      </c>
      <c r="B5" s="217" t="s">
        <v>177</v>
      </c>
      <c r="C5" s="217" t="s">
        <v>178</v>
      </c>
      <c r="D5" s="217" t="s">
        <v>179</v>
      </c>
      <c r="E5" s="217" t="s">
        <v>180</v>
      </c>
      <c r="F5" s="217" t="s">
        <v>182</v>
      </c>
      <c r="G5" s="217" t="s">
        <v>181</v>
      </c>
      <c r="H5" s="217" t="s">
        <v>183</v>
      </c>
      <c r="I5" s="217" t="s">
        <v>184</v>
      </c>
      <c r="J5" s="217" t="s">
        <v>185</v>
      </c>
      <c r="K5" s="217" t="s">
        <v>186</v>
      </c>
      <c r="L5" s="217" t="s">
        <v>187</v>
      </c>
      <c r="M5" s="218" t="s">
        <v>188</v>
      </c>
    </row>
    <row r="6" spans="1:13" ht="33.75" customHeight="1">
      <c r="A6" s="72"/>
      <c r="B6" s="72"/>
      <c r="C6" s="72"/>
      <c r="D6" s="72"/>
      <c r="E6" s="72"/>
      <c r="F6" s="72"/>
      <c r="G6" s="73"/>
      <c r="H6" s="73"/>
      <c r="I6" s="72"/>
      <c r="J6" s="73"/>
      <c r="K6" s="73"/>
      <c r="L6" s="73"/>
      <c r="M6" s="73"/>
    </row>
    <row r="7" spans="1:13" ht="33.75" customHeight="1">
      <c r="A7" s="72"/>
      <c r="B7" s="72"/>
      <c r="C7" s="72"/>
      <c r="D7" s="72"/>
      <c r="E7" s="72"/>
      <c r="F7" s="72"/>
      <c r="G7" s="73"/>
      <c r="H7" s="73"/>
      <c r="I7" s="72"/>
      <c r="J7" s="73"/>
      <c r="K7" s="73"/>
      <c r="L7" s="73"/>
      <c r="M7" s="73"/>
    </row>
    <row r="8" spans="1:13" ht="33.75" customHeight="1">
      <c r="A8" s="72"/>
      <c r="B8" s="72"/>
      <c r="C8" s="72"/>
      <c r="D8" s="72"/>
      <c r="E8" s="72"/>
      <c r="F8" s="72"/>
      <c r="G8" s="73"/>
      <c r="H8" s="73"/>
      <c r="I8" s="72"/>
      <c r="J8" s="73"/>
      <c r="K8" s="73"/>
      <c r="L8" s="73"/>
      <c r="M8" s="73"/>
    </row>
    <row r="9" spans="1:13" ht="33.75" customHeight="1">
      <c r="A9" s="72"/>
      <c r="B9" s="72"/>
      <c r="C9" s="72"/>
      <c r="D9" s="72"/>
      <c r="E9" s="72"/>
      <c r="F9" s="72"/>
      <c r="G9" s="73"/>
      <c r="H9" s="73"/>
      <c r="I9" s="72"/>
      <c r="J9" s="73"/>
      <c r="K9" s="73"/>
      <c r="L9" s="73"/>
      <c r="M9" s="73"/>
    </row>
    <row r="10" spans="1:13" ht="33.75" customHeight="1">
      <c r="A10" s="72"/>
      <c r="B10" s="72"/>
      <c r="C10" s="72"/>
      <c r="D10" s="72"/>
      <c r="E10" s="72"/>
      <c r="F10" s="72"/>
      <c r="G10" s="73"/>
      <c r="H10" s="73"/>
      <c r="I10" s="72"/>
      <c r="J10" s="73"/>
      <c r="K10" s="73"/>
      <c r="L10" s="73"/>
      <c r="M10" s="73"/>
    </row>
    <row r="11" spans="1:13" ht="33.75" customHeight="1">
      <c r="A11" s="72"/>
      <c r="B11" s="72"/>
      <c r="C11" s="72"/>
      <c r="D11" s="72"/>
      <c r="E11" s="72"/>
      <c r="F11" s="72"/>
      <c r="G11" s="73"/>
      <c r="H11" s="73"/>
      <c r="I11" s="72"/>
      <c r="J11" s="73"/>
      <c r="K11" s="73"/>
      <c r="L11" s="73"/>
      <c r="M11" s="73"/>
    </row>
    <row r="12" spans="1:13" ht="33.75" customHeight="1">
      <c r="A12" s="72"/>
      <c r="B12" s="72"/>
      <c r="C12" s="72"/>
      <c r="D12" s="72"/>
      <c r="E12" s="72"/>
      <c r="F12" s="72"/>
      <c r="G12" s="73"/>
      <c r="H12" s="73"/>
      <c r="I12" s="72"/>
      <c r="J12" s="73"/>
      <c r="K12" s="73"/>
      <c r="L12" s="73"/>
      <c r="M12" s="73"/>
    </row>
    <row r="13" spans="1:13" ht="33.75" customHeight="1">
      <c r="A13" s="74"/>
      <c r="B13" s="74"/>
      <c r="C13" s="74"/>
      <c r="D13" s="74"/>
      <c r="E13" s="74"/>
      <c r="F13" s="74"/>
      <c r="G13" s="74"/>
      <c r="H13" s="74"/>
      <c r="I13" s="74"/>
      <c r="J13" s="74"/>
      <c r="K13" s="74"/>
      <c r="L13" s="74"/>
      <c r="M13" s="74"/>
    </row>
    <row r="14" spans="1:13" ht="33.75" customHeight="1">
      <c r="A14" s="74"/>
      <c r="B14" s="74"/>
      <c r="C14" s="74"/>
      <c r="D14" s="74"/>
      <c r="E14" s="74"/>
      <c r="F14" s="74"/>
      <c r="G14" s="74"/>
      <c r="H14" s="74"/>
      <c r="I14" s="74"/>
      <c r="J14" s="74"/>
      <c r="K14" s="74"/>
      <c r="L14" s="74"/>
      <c r="M14" s="74"/>
    </row>
    <row r="15" spans="1:13" ht="33.75" customHeight="1">
      <c r="A15" s="74"/>
      <c r="B15" s="74"/>
      <c r="C15" s="74"/>
      <c r="D15" s="74"/>
      <c r="E15" s="74"/>
      <c r="F15" s="74"/>
      <c r="G15" s="74"/>
      <c r="H15" s="74"/>
      <c r="I15" s="74"/>
      <c r="J15" s="74"/>
      <c r="K15" s="74"/>
      <c r="L15" s="74"/>
      <c r="M15" s="74"/>
    </row>
    <row r="16" spans="1:13" ht="33.75" customHeight="1">
      <c r="A16" s="74"/>
      <c r="B16" s="74"/>
      <c r="C16" s="74"/>
      <c r="D16" s="74"/>
      <c r="E16" s="74"/>
      <c r="F16" s="74"/>
      <c r="G16" s="74"/>
      <c r="H16" s="74"/>
      <c r="I16" s="74"/>
      <c r="J16" s="74"/>
      <c r="K16" s="74"/>
      <c r="L16" s="74"/>
      <c r="M16" s="74"/>
    </row>
    <row r="17" spans="1:13" ht="33.75" customHeight="1">
      <c r="A17" s="74"/>
      <c r="B17" s="74"/>
      <c r="C17" s="74"/>
      <c r="D17" s="74"/>
      <c r="E17" s="74"/>
      <c r="F17" s="74"/>
      <c r="G17" s="74"/>
      <c r="H17" s="74"/>
      <c r="I17" s="74"/>
      <c r="J17" s="74"/>
      <c r="K17" s="74"/>
      <c r="L17" s="74"/>
      <c r="M17" s="74"/>
    </row>
    <row r="18" spans="1:13" ht="33.75" customHeight="1">
      <c r="A18" s="74"/>
      <c r="B18" s="74"/>
      <c r="C18" s="74"/>
      <c r="D18" s="74"/>
      <c r="E18" s="74"/>
      <c r="F18" s="74"/>
      <c r="G18" s="74"/>
      <c r="H18" s="74"/>
      <c r="I18" s="74"/>
      <c r="J18" s="74"/>
      <c r="K18" s="74"/>
      <c r="L18" s="74"/>
      <c r="M18" s="74"/>
    </row>
    <row r="19" spans="1:13" ht="33.75" customHeight="1">
      <c r="A19" s="74"/>
      <c r="B19" s="74"/>
      <c r="C19" s="74"/>
      <c r="D19" s="74"/>
      <c r="E19" s="74"/>
      <c r="F19" s="74"/>
      <c r="G19" s="74"/>
      <c r="H19" s="74"/>
      <c r="I19" s="74"/>
      <c r="J19" s="74"/>
      <c r="K19" s="74"/>
      <c r="L19" s="74"/>
      <c r="M19" s="74"/>
    </row>
    <row r="20" spans="1:13" ht="33.75" customHeight="1">
      <c r="A20" s="74"/>
      <c r="B20" s="74"/>
      <c r="C20" s="74"/>
      <c r="D20" s="74"/>
      <c r="E20" s="74"/>
      <c r="F20" s="74"/>
      <c r="G20" s="74"/>
      <c r="H20" s="74"/>
      <c r="I20" s="74"/>
      <c r="J20" s="74"/>
      <c r="K20" s="74"/>
      <c r="L20" s="74"/>
      <c r="M20" s="74"/>
    </row>
  </sheetData>
  <sheetProtection formatCells="0" formatColumns="0" formatRows="0" insertRows="0" deleteRows="0"/>
  <mergeCells count="7">
    <mergeCell ref="A4:B4"/>
    <mergeCell ref="C4:M4"/>
    <mergeCell ref="A1:M1"/>
    <mergeCell ref="A2:B2"/>
    <mergeCell ref="C2:M2"/>
    <mergeCell ref="A3:B3"/>
    <mergeCell ref="C3:M3"/>
  </mergeCells>
  <conditionalFormatting sqref="A3:A4 C3:C4">
    <cfRule type="cellIs" dxfId="4" priority="1" stopIfTrue="1" operator="equal">
      <formula>"VAYA A LA HOJA INICIO Y SELECIONE EL PERIODO CORRESPONDIENTE A ESTE INFORME"</formula>
    </cfRule>
  </conditionalFormatting>
  <pageMargins left="0.70866141732283472" right="0.70866141732283472" top="0.86614173228346458" bottom="0.74803149606299213" header="0.31496062992125984" footer="0.31496062992125984"/>
  <pageSetup scale="46" orientation="landscape" r:id="rId1"/>
  <headerFooter>
    <oddHeader>&amp;L&amp;G&amp;R&amp;"Roboto,Negrita"&amp;25&amp;K02+000INFORME DE AVANCE TRIMESTRAL
&amp;"Roboto,Normal"ENERO-JUNIO 2025</oddHead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E34"/>
  <sheetViews>
    <sheetView zoomScaleNormal="100" workbookViewId="0">
      <selection activeCell="C22" sqref="C22"/>
    </sheetView>
  </sheetViews>
  <sheetFormatPr baseColWidth="10" defaultColWidth="11.36328125" defaultRowHeight="13"/>
  <cols>
    <col min="1" max="4" width="31.36328125" style="20" customWidth="1"/>
    <col min="5" max="5" width="30.81640625" style="20" bestFit="1" customWidth="1"/>
    <col min="6" max="16384" width="11.36328125" style="20"/>
  </cols>
  <sheetData>
    <row r="1" spans="1:5">
      <c r="A1" s="489" t="s">
        <v>189</v>
      </c>
      <c r="B1" s="372"/>
      <c r="C1" s="372"/>
      <c r="D1" s="372"/>
      <c r="E1" s="389"/>
    </row>
    <row r="2" spans="1:5" ht="26.15" customHeight="1">
      <c r="A2" s="22" t="s">
        <v>0</v>
      </c>
      <c r="B2" s="490" t="str">
        <f>+CARATULA!D17</f>
        <v>32A000 INSTITUTO DE TRANSPARENCIA, ACCESO A LA INFORMACIÓN PÚBLICA, PROTECCIÓN DE DATOS PERSONALES Y RENDICIÓN DE CUENTAS DE LA CIUDAD DE MÉXICO</v>
      </c>
      <c r="C2" s="490"/>
      <c r="D2" s="490"/>
      <c r="E2" s="491"/>
    </row>
    <row r="3" spans="1:5">
      <c r="A3" s="22" t="s">
        <v>1</v>
      </c>
      <c r="B3" s="397" t="str">
        <f>+CARATULA!A14</f>
        <v>ENERO–JUNIO 2025</v>
      </c>
      <c r="C3" s="397"/>
      <c r="D3" s="397"/>
      <c r="E3" s="398"/>
    </row>
    <row r="4" spans="1:5">
      <c r="A4" s="489" t="s">
        <v>193</v>
      </c>
      <c r="B4" s="372" t="s">
        <v>190</v>
      </c>
      <c r="C4" s="372"/>
      <c r="D4" s="372" t="s">
        <v>192</v>
      </c>
      <c r="E4" s="389" t="s">
        <v>191</v>
      </c>
    </row>
    <row r="5" spans="1:5">
      <c r="A5" s="489"/>
      <c r="B5" s="21" t="s">
        <v>195</v>
      </c>
      <c r="C5" s="21" t="s">
        <v>194</v>
      </c>
      <c r="D5" s="372"/>
      <c r="E5" s="389"/>
    </row>
    <row r="6" spans="1:5">
      <c r="A6" s="75" t="s">
        <v>118</v>
      </c>
      <c r="B6" s="76"/>
      <c r="C6" s="77"/>
      <c r="D6" s="288">
        <f>+SUM(D7:D34)</f>
        <v>29678.25</v>
      </c>
      <c r="E6" s="219"/>
    </row>
    <row r="7" spans="1:5">
      <c r="A7" s="78"/>
      <c r="B7" s="78"/>
      <c r="C7" s="78"/>
      <c r="D7" s="82"/>
      <c r="E7" s="78"/>
    </row>
    <row r="8" spans="1:5">
      <c r="A8" s="79"/>
      <c r="B8" s="79"/>
      <c r="C8" s="80"/>
      <c r="D8" s="83"/>
      <c r="E8" s="79"/>
    </row>
    <row r="9" spans="1:5">
      <c r="A9" s="79"/>
      <c r="B9" s="79"/>
      <c r="C9" s="80"/>
      <c r="D9" s="83"/>
      <c r="E9" s="79"/>
    </row>
    <row r="10" spans="1:5" ht="108">
      <c r="A10" s="603" t="s">
        <v>307</v>
      </c>
      <c r="B10" s="603" t="s">
        <v>308</v>
      </c>
      <c r="C10" s="604">
        <v>3</v>
      </c>
      <c r="D10" s="605">
        <v>29678.25</v>
      </c>
      <c r="E10" s="606" t="s">
        <v>319</v>
      </c>
    </row>
    <row r="11" spans="1:5">
      <c r="A11" s="79"/>
      <c r="B11" s="79"/>
      <c r="C11" s="81"/>
      <c r="D11" s="84"/>
      <c r="E11" s="79"/>
    </row>
    <row r="12" spans="1:5">
      <c r="A12" s="79"/>
      <c r="B12" s="79"/>
      <c r="C12" s="80"/>
      <c r="D12" s="83"/>
      <c r="E12" s="79"/>
    </row>
    <row r="13" spans="1:5">
      <c r="A13" s="79"/>
      <c r="B13" s="79"/>
      <c r="C13" s="80"/>
      <c r="D13" s="83"/>
      <c r="E13" s="79"/>
    </row>
    <row r="14" spans="1:5">
      <c r="A14" s="79"/>
      <c r="B14" s="79"/>
      <c r="C14" s="80"/>
      <c r="D14" s="83"/>
      <c r="E14" s="79"/>
    </row>
    <row r="15" spans="1:5">
      <c r="A15" s="79"/>
      <c r="B15" s="79"/>
      <c r="C15" s="80"/>
      <c r="D15" s="83"/>
      <c r="E15" s="79"/>
    </row>
    <row r="16" spans="1:5">
      <c r="A16" s="79"/>
      <c r="B16" s="79"/>
      <c r="C16" s="80"/>
      <c r="D16" s="83"/>
      <c r="E16" s="79"/>
    </row>
    <row r="17" spans="1:5">
      <c r="A17" s="79"/>
      <c r="B17" s="79"/>
      <c r="C17" s="80"/>
      <c r="D17" s="83"/>
      <c r="E17" s="79"/>
    </row>
    <row r="18" spans="1:5">
      <c r="A18" s="79"/>
      <c r="B18" s="79"/>
      <c r="C18" s="80"/>
      <c r="D18" s="83"/>
      <c r="E18" s="79"/>
    </row>
    <row r="19" spans="1:5">
      <c r="A19" s="79"/>
      <c r="B19" s="79"/>
      <c r="C19" s="80"/>
      <c r="D19" s="83"/>
      <c r="E19" s="79"/>
    </row>
    <row r="20" spans="1:5">
      <c r="A20" s="79"/>
      <c r="B20" s="79"/>
      <c r="C20" s="80"/>
      <c r="D20" s="83"/>
      <c r="E20" s="79"/>
    </row>
    <row r="21" spans="1:5">
      <c r="A21" s="79"/>
      <c r="B21" s="79"/>
      <c r="C21" s="80"/>
      <c r="D21" s="83"/>
      <c r="E21" s="79"/>
    </row>
    <row r="22" spans="1:5">
      <c r="A22" s="79"/>
      <c r="B22" s="79"/>
      <c r="C22" s="80"/>
      <c r="D22" s="83"/>
      <c r="E22" s="79"/>
    </row>
    <row r="23" spans="1:5">
      <c r="A23" s="79"/>
      <c r="B23" s="79"/>
      <c r="C23" s="80"/>
      <c r="D23" s="83"/>
      <c r="E23" s="79"/>
    </row>
    <row r="24" spans="1:5">
      <c r="A24" s="79"/>
      <c r="B24" s="79"/>
      <c r="C24" s="80"/>
      <c r="D24" s="83"/>
      <c r="E24" s="79"/>
    </row>
    <row r="25" spans="1:5">
      <c r="A25" s="79"/>
      <c r="B25" s="79"/>
      <c r="C25" s="80"/>
      <c r="D25" s="83"/>
      <c r="E25" s="79"/>
    </row>
    <row r="26" spans="1:5">
      <c r="A26" s="79"/>
      <c r="B26" s="79"/>
      <c r="C26" s="80"/>
      <c r="D26" s="83"/>
      <c r="E26" s="79"/>
    </row>
    <row r="27" spans="1:5">
      <c r="A27" s="79"/>
      <c r="B27" s="79"/>
      <c r="C27" s="80"/>
      <c r="D27" s="85"/>
      <c r="E27" s="79"/>
    </row>
    <row r="28" spans="1:5">
      <c r="A28" s="27"/>
      <c r="B28" s="27"/>
      <c r="C28" s="27"/>
      <c r="D28" s="86"/>
      <c r="E28" s="27"/>
    </row>
    <row r="29" spans="1:5">
      <c r="A29" s="27"/>
      <c r="B29" s="27"/>
      <c r="C29" s="27"/>
      <c r="D29" s="86"/>
      <c r="E29" s="27"/>
    </row>
    <row r="30" spans="1:5">
      <c r="A30" s="27"/>
      <c r="B30" s="27"/>
      <c r="C30" s="29"/>
      <c r="D30" s="87"/>
      <c r="E30" s="29"/>
    </row>
    <row r="31" spans="1:5">
      <c r="A31" s="27"/>
      <c r="B31" s="27"/>
      <c r="C31" s="31"/>
      <c r="D31" s="88"/>
      <c r="E31" s="31"/>
    </row>
    <row r="32" spans="1:5">
      <c r="A32" s="27"/>
      <c r="B32" s="27"/>
      <c r="C32" s="27"/>
      <c r="D32" s="86"/>
      <c r="E32" s="27"/>
    </row>
    <row r="33" spans="1:5">
      <c r="A33" s="27"/>
      <c r="B33" s="27"/>
      <c r="C33" s="27"/>
      <c r="D33" s="86"/>
      <c r="E33" s="27"/>
    </row>
    <row r="34" spans="1:5">
      <c r="A34" s="33"/>
      <c r="B34" s="33"/>
      <c r="C34" s="33"/>
      <c r="D34" s="89"/>
      <c r="E34" s="33"/>
    </row>
  </sheetData>
  <sheetProtection formatCells="0" formatColumns="0" formatRows="0" insertRows="0" deleteColumns="0" deleteRows="0"/>
  <mergeCells count="7">
    <mergeCell ref="A1:E1"/>
    <mergeCell ref="B2:E2"/>
    <mergeCell ref="B3:E3"/>
    <mergeCell ref="A4:A5"/>
    <mergeCell ref="B4:C4"/>
    <mergeCell ref="D4:D5"/>
    <mergeCell ref="E4:E5"/>
  </mergeCells>
  <conditionalFormatting sqref="A3">
    <cfRule type="cellIs" dxfId="3" priority="1" stopIfTrue="1" operator="equal">
      <formula>"VAYA A LA HOJA INICIO Y SELECIONE EL PERIODO CORRESPONDIENTE A ESTE INFORME"</formula>
    </cfRule>
  </conditionalFormatting>
  <pageMargins left="0.70866141732283472" right="0.70866141732283472" top="1.0236220472440944" bottom="0.74803149606299213" header="0.31496062992125984" footer="0.31496062992125984"/>
  <pageSetup scale="78" orientation="landscape" r:id="rId1"/>
  <headerFooter>
    <oddHeader>&amp;L&amp;G&amp;R&amp;"Roboto,Negrita"&amp;20&amp;K02+000INFORME DE AVANCE TRIMESTRAL
&amp;"Roboto,Normal"ENERO-JUNIO 2025</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61"/>
  <sheetViews>
    <sheetView zoomScale="85" zoomScaleNormal="85" workbookViewId="0">
      <selection activeCell="B7" sqref="B7"/>
    </sheetView>
  </sheetViews>
  <sheetFormatPr baseColWidth="10" defaultColWidth="11.36328125" defaultRowHeight="13"/>
  <cols>
    <col min="1" max="1" width="40.6328125" style="19" customWidth="1"/>
    <col min="2" max="6" width="26" style="19" customWidth="1"/>
    <col min="7" max="16384" width="11.36328125" style="19"/>
  </cols>
  <sheetData>
    <row r="1" spans="1:6" ht="21" customHeight="1">
      <c r="A1" s="390" t="s">
        <v>196</v>
      </c>
      <c r="B1" s="391"/>
      <c r="C1" s="391"/>
      <c r="D1" s="391"/>
      <c r="E1" s="391"/>
      <c r="F1" s="392"/>
    </row>
    <row r="2" spans="1:6" ht="21" customHeight="1">
      <c r="A2" s="227" t="s">
        <v>0</v>
      </c>
      <c r="B2" s="492" t="str">
        <f>+CARATULA!D17</f>
        <v>32A000 INSTITUTO DE TRANSPARENCIA, ACCESO A LA INFORMACIÓN PÚBLICA, PROTECCIÓN DE DATOS PERSONALES Y RENDICIÓN DE CUENTAS DE LA CIUDAD DE MÉXICO</v>
      </c>
      <c r="C2" s="492"/>
      <c r="D2" s="492"/>
      <c r="E2" s="492"/>
      <c r="F2" s="493"/>
    </row>
    <row r="3" spans="1:6" ht="21" customHeight="1">
      <c r="A3" s="227" t="s">
        <v>1</v>
      </c>
      <c r="B3" s="494" t="str">
        <f>+CARATULA!A14</f>
        <v>ENERO–JUNIO 2025</v>
      </c>
      <c r="C3" s="494"/>
      <c r="D3" s="494"/>
      <c r="E3" s="494"/>
      <c r="F3" s="495"/>
    </row>
    <row r="4" spans="1:6" ht="21" customHeight="1">
      <c r="A4" s="400" t="s">
        <v>197</v>
      </c>
      <c r="B4" s="372" t="s">
        <v>204</v>
      </c>
      <c r="C4" s="372"/>
      <c r="D4" s="372"/>
      <c r="E4" s="372"/>
      <c r="F4" s="496" t="s">
        <v>202</v>
      </c>
    </row>
    <row r="5" spans="1:6" ht="28.5" customHeight="1">
      <c r="A5" s="469"/>
      <c r="B5" s="203" t="s">
        <v>198</v>
      </c>
      <c r="C5" s="203" t="s">
        <v>199</v>
      </c>
      <c r="D5" s="203" t="s">
        <v>200</v>
      </c>
      <c r="E5" s="203" t="s">
        <v>201</v>
      </c>
      <c r="F5" s="497"/>
    </row>
    <row r="6" spans="1:6">
      <c r="A6" s="220" t="s">
        <v>203</v>
      </c>
      <c r="B6" s="90"/>
      <c r="C6" s="90"/>
      <c r="D6" s="90"/>
      <c r="E6" s="90"/>
      <c r="F6" s="221"/>
    </row>
    <row r="7" spans="1:6">
      <c r="A7" s="222"/>
      <c r="B7" s="222"/>
      <c r="C7" s="222"/>
      <c r="D7" s="222"/>
      <c r="E7" s="222"/>
      <c r="F7" s="222"/>
    </row>
    <row r="8" spans="1:6">
      <c r="A8" s="223"/>
      <c r="B8" s="223"/>
      <c r="C8" s="223"/>
      <c r="D8" s="223"/>
      <c r="E8" s="223"/>
      <c r="F8" s="223"/>
    </row>
    <row r="9" spans="1:6">
      <c r="A9" s="223"/>
      <c r="B9" s="223"/>
      <c r="C9" s="223"/>
      <c r="D9" s="223"/>
      <c r="E9" s="223"/>
      <c r="F9" s="224"/>
    </row>
    <row r="10" spans="1:6">
      <c r="A10" s="223"/>
      <c r="B10" s="223"/>
      <c r="C10" s="223"/>
      <c r="D10" s="223"/>
      <c r="E10" s="223"/>
      <c r="F10" s="223"/>
    </row>
    <row r="11" spans="1:6">
      <c r="A11" s="223"/>
      <c r="B11" s="223"/>
      <c r="C11" s="223"/>
      <c r="D11" s="223"/>
      <c r="E11" s="223"/>
      <c r="F11" s="223"/>
    </row>
    <row r="12" spans="1:6">
      <c r="A12" s="223"/>
      <c r="B12" s="223"/>
      <c r="C12" s="223"/>
      <c r="D12" s="223"/>
      <c r="E12" s="223"/>
      <c r="F12" s="223"/>
    </row>
    <row r="13" spans="1:6">
      <c r="A13" s="223"/>
      <c r="B13" s="223"/>
      <c r="C13" s="223"/>
      <c r="D13" s="223"/>
      <c r="E13" s="223"/>
      <c r="F13" s="223"/>
    </row>
    <row r="14" spans="1:6">
      <c r="A14" s="223"/>
      <c r="B14" s="223"/>
      <c r="C14" s="223"/>
      <c r="D14" s="223"/>
      <c r="E14" s="223"/>
      <c r="F14" s="223"/>
    </row>
    <row r="15" spans="1:6">
      <c r="A15" s="223"/>
      <c r="B15" s="223"/>
      <c r="C15" s="223"/>
      <c r="D15" s="223"/>
      <c r="E15" s="223"/>
      <c r="F15" s="223"/>
    </row>
    <row r="16" spans="1:6">
      <c r="A16" s="223"/>
      <c r="B16" s="223"/>
      <c r="C16" s="223"/>
      <c r="D16" s="223"/>
      <c r="E16" s="223"/>
      <c r="F16" s="223"/>
    </row>
    <row r="17" spans="1:6">
      <c r="A17" s="223"/>
      <c r="B17" s="223"/>
      <c r="C17" s="223"/>
      <c r="D17" s="223"/>
      <c r="E17" s="223"/>
      <c r="F17" s="223"/>
    </row>
    <row r="18" spans="1:6">
      <c r="A18" s="223"/>
      <c r="B18" s="223"/>
      <c r="C18" s="223"/>
      <c r="D18" s="223"/>
      <c r="E18" s="223"/>
      <c r="F18" s="223"/>
    </row>
    <row r="19" spans="1:6">
      <c r="A19" s="223"/>
      <c r="B19" s="223"/>
      <c r="C19" s="223"/>
      <c r="D19" s="223"/>
      <c r="E19" s="223"/>
      <c r="F19" s="223"/>
    </row>
    <row r="20" spans="1:6">
      <c r="A20" s="223"/>
      <c r="B20" s="223"/>
      <c r="C20" s="223"/>
      <c r="D20" s="223"/>
      <c r="E20" s="223"/>
      <c r="F20" s="223"/>
    </row>
    <row r="21" spans="1:6">
      <c r="A21" s="223"/>
      <c r="B21" s="223"/>
      <c r="C21" s="223"/>
      <c r="D21" s="223"/>
      <c r="E21" s="223"/>
      <c r="F21" s="223"/>
    </row>
    <row r="22" spans="1:6">
      <c r="A22" s="223"/>
      <c r="B22" s="223"/>
      <c r="C22" s="223"/>
      <c r="D22" s="223"/>
      <c r="E22" s="223"/>
      <c r="F22" s="223"/>
    </row>
    <row r="23" spans="1:6">
      <c r="A23" s="225"/>
      <c r="B23" s="226"/>
      <c r="C23" s="226"/>
      <c r="D23" s="226"/>
      <c r="E23" s="226"/>
      <c r="F23" s="223"/>
    </row>
    <row r="24" spans="1:6">
      <c r="A24" s="27"/>
      <c r="B24" s="27"/>
      <c r="C24" s="27"/>
      <c r="D24" s="27"/>
      <c r="E24" s="27"/>
      <c r="F24" s="27"/>
    </row>
    <row r="25" spans="1:6">
      <c r="A25" s="27"/>
      <c r="B25" s="27"/>
      <c r="C25" s="27"/>
      <c r="D25" s="27"/>
      <c r="E25" s="27"/>
      <c r="F25" s="27"/>
    </row>
    <row r="26" spans="1:6">
      <c r="A26" s="27"/>
      <c r="B26" s="27"/>
      <c r="C26" s="27"/>
      <c r="D26" s="27"/>
      <c r="E26" s="27"/>
      <c r="F26" s="27"/>
    </row>
    <row r="27" spans="1:6">
      <c r="A27" s="27"/>
      <c r="B27" s="27"/>
      <c r="C27" s="27"/>
      <c r="D27" s="27"/>
      <c r="E27" s="27"/>
      <c r="F27" s="27"/>
    </row>
    <row r="28" spans="1:6">
      <c r="A28" s="27"/>
      <c r="B28" s="27"/>
      <c r="C28" s="27"/>
      <c r="D28" s="27"/>
      <c r="E28" s="27"/>
      <c r="F28" s="27"/>
    </row>
    <row r="29" spans="1:6">
      <c r="A29" s="27"/>
      <c r="B29" s="27"/>
      <c r="C29" s="27"/>
      <c r="D29" s="27"/>
      <c r="E29" s="27"/>
      <c r="F29" s="27"/>
    </row>
    <row r="30" spans="1:6">
      <c r="A30" s="27"/>
      <c r="B30" s="27"/>
      <c r="C30" s="27"/>
      <c r="D30" s="27"/>
      <c r="E30" s="27"/>
      <c r="F30" s="27"/>
    </row>
    <row r="31" spans="1:6">
      <c r="A31" s="27"/>
      <c r="B31" s="27"/>
      <c r="C31" s="27"/>
      <c r="D31" s="27"/>
      <c r="E31" s="27"/>
      <c r="F31" s="27"/>
    </row>
    <row r="32" spans="1:6">
      <c r="A32" s="27"/>
      <c r="B32" s="27"/>
      <c r="C32" s="27"/>
      <c r="D32" s="27"/>
      <c r="E32" s="27"/>
      <c r="F32" s="27"/>
    </row>
    <row r="33" spans="1:6">
      <c r="A33" s="27"/>
      <c r="B33" s="27"/>
      <c r="C33" s="27"/>
      <c r="D33" s="27"/>
      <c r="E33" s="27"/>
      <c r="F33" s="27"/>
    </row>
    <row r="34" spans="1:6">
      <c r="A34" s="27"/>
      <c r="B34" s="27"/>
      <c r="C34" s="27"/>
      <c r="D34" s="27"/>
      <c r="E34" s="27"/>
      <c r="F34" s="27"/>
    </row>
    <row r="35" spans="1:6">
      <c r="A35" s="33"/>
      <c r="B35" s="33"/>
      <c r="C35" s="33"/>
      <c r="D35" s="33"/>
      <c r="E35" s="33"/>
      <c r="F35" s="33"/>
    </row>
    <row r="36" spans="1:6">
      <c r="A36" s="20"/>
      <c r="B36" s="20"/>
      <c r="C36" s="20"/>
      <c r="D36" s="20"/>
      <c r="E36" s="20"/>
      <c r="F36" s="20"/>
    </row>
    <row r="37" spans="1:6">
      <c r="A37" s="20"/>
      <c r="B37" s="20"/>
      <c r="C37" s="20"/>
      <c r="D37" s="20"/>
      <c r="E37" s="20"/>
      <c r="F37" s="20"/>
    </row>
    <row r="38" spans="1:6">
      <c r="A38" s="20"/>
      <c r="B38" s="20"/>
      <c r="C38" s="20"/>
      <c r="D38" s="20"/>
      <c r="E38" s="20"/>
      <c r="F38" s="20"/>
    </row>
    <row r="39" spans="1:6">
      <c r="A39" s="20"/>
      <c r="B39" s="20"/>
      <c r="C39" s="20"/>
      <c r="D39" s="20"/>
      <c r="E39" s="20"/>
      <c r="F39" s="20"/>
    </row>
    <row r="40" spans="1:6">
      <c r="A40" s="20"/>
      <c r="B40" s="20"/>
      <c r="C40" s="20"/>
      <c r="D40" s="20"/>
      <c r="E40" s="20"/>
      <c r="F40" s="20"/>
    </row>
    <row r="41" spans="1:6">
      <c r="A41" s="20"/>
      <c r="B41" s="20"/>
      <c r="C41" s="20"/>
      <c r="D41" s="20"/>
      <c r="E41" s="20"/>
      <c r="F41" s="20"/>
    </row>
    <row r="42" spans="1:6">
      <c r="A42" s="20"/>
      <c r="B42" s="20"/>
      <c r="C42" s="20"/>
      <c r="D42" s="20"/>
      <c r="E42" s="20"/>
      <c r="F42" s="20"/>
    </row>
    <row r="43" spans="1:6">
      <c r="A43" s="20"/>
      <c r="B43" s="20"/>
      <c r="C43" s="20"/>
      <c r="D43" s="20"/>
      <c r="E43" s="20"/>
      <c r="F43" s="20"/>
    </row>
    <row r="44" spans="1:6">
      <c r="A44" s="20"/>
      <c r="B44" s="20"/>
      <c r="C44" s="20"/>
      <c r="D44" s="20"/>
      <c r="E44" s="20"/>
      <c r="F44" s="20"/>
    </row>
    <row r="45" spans="1:6">
      <c r="A45" s="20"/>
      <c r="B45" s="20"/>
      <c r="C45" s="20"/>
      <c r="D45" s="20"/>
      <c r="E45" s="20"/>
      <c r="F45" s="20"/>
    </row>
    <row r="46" spans="1:6">
      <c r="A46" s="20"/>
      <c r="B46" s="20"/>
      <c r="C46" s="20"/>
      <c r="D46" s="20"/>
      <c r="E46" s="20"/>
      <c r="F46" s="20"/>
    </row>
    <row r="47" spans="1:6">
      <c r="A47" s="20"/>
      <c r="B47" s="20"/>
      <c r="C47" s="20"/>
      <c r="D47" s="20"/>
      <c r="E47" s="20"/>
      <c r="F47" s="20"/>
    </row>
    <row r="48" spans="1:6">
      <c r="A48" s="20"/>
      <c r="B48" s="20"/>
      <c r="C48" s="20"/>
      <c r="D48" s="20"/>
      <c r="E48" s="20"/>
      <c r="F48" s="20"/>
    </row>
    <row r="49" spans="1:6">
      <c r="A49" s="20"/>
      <c r="B49" s="20"/>
      <c r="C49" s="20"/>
      <c r="D49" s="20"/>
      <c r="E49" s="20"/>
      <c r="F49" s="20"/>
    </row>
    <row r="50" spans="1:6">
      <c r="A50" s="20"/>
      <c r="B50" s="20"/>
      <c r="C50" s="20"/>
      <c r="D50" s="20"/>
      <c r="E50" s="20"/>
      <c r="F50" s="20"/>
    </row>
    <row r="51" spans="1:6">
      <c r="A51" s="20"/>
      <c r="B51" s="20"/>
      <c r="C51" s="20"/>
      <c r="D51" s="20"/>
      <c r="E51" s="20"/>
      <c r="F51" s="20"/>
    </row>
    <row r="52" spans="1:6">
      <c r="A52" s="20"/>
      <c r="B52" s="20"/>
      <c r="C52" s="20"/>
      <c r="D52" s="20"/>
      <c r="E52" s="20"/>
      <c r="F52" s="20"/>
    </row>
    <row r="53" spans="1:6">
      <c r="A53" s="20"/>
      <c r="B53" s="20"/>
      <c r="C53" s="20"/>
      <c r="D53" s="20"/>
      <c r="E53" s="20"/>
      <c r="F53" s="20"/>
    </row>
    <row r="54" spans="1:6">
      <c r="A54" s="20"/>
      <c r="B54" s="20"/>
      <c r="C54" s="20"/>
      <c r="D54" s="20"/>
      <c r="E54" s="20"/>
      <c r="F54" s="20"/>
    </row>
    <row r="55" spans="1:6">
      <c r="A55" s="20"/>
      <c r="B55" s="20"/>
      <c r="C55" s="20"/>
      <c r="D55" s="20"/>
      <c r="E55" s="20"/>
      <c r="F55" s="20"/>
    </row>
    <row r="56" spans="1:6">
      <c r="A56" s="20"/>
      <c r="B56" s="20"/>
      <c r="C56" s="20"/>
      <c r="D56" s="20"/>
      <c r="E56" s="20"/>
      <c r="F56" s="20"/>
    </row>
    <row r="57" spans="1:6">
      <c r="A57" s="20"/>
      <c r="B57" s="20"/>
      <c r="C57" s="20"/>
      <c r="D57" s="20"/>
      <c r="E57" s="20"/>
      <c r="F57" s="20"/>
    </row>
    <row r="58" spans="1:6">
      <c r="A58" s="20"/>
      <c r="B58" s="20"/>
      <c r="C58" s="20"/>
      <c r="D58" s="20"/>
      <c r="E58" s="20"/>
      <c r="F58" s="20"/>
    </row>
    <row r="59" spans="1:6">
      <c r="A59" s="20"/>
      <c r="B59" s="20"/>
      <c r="C59" s="20"/>
      <c r="D59" s="20"/>
      <c r="E59" s="20"/>
      <c r="F59" s="20"/>
    </row>
    <row r="60" spans="1:6">
      <c r="A60" s="20"/>
      <c r="B60" s="20"/>
      <c r="C60" s="20"/>
      <c r="D60" s="20"/>
      <c r="E60" s="20"/>
      <c r="F60" s="20"/>
    </row>
    <row r="61" spans="1:6">
      <c r="A61" s="20"/>
      <c r="B61" s="20"/>
      <c r="C61" s="20"/>
      <c r="D61" s="20"/>
      <c r="E61" s="20"/>
      <c r="F61" s="20"/>
    </row>
  </sheetData>
  <sheetProtection formatCells="0" formatColumns="0" insertRows="0" deleteRows="0"/>
  <mergeCells count="6">
    <mergeCell ref="A1:F1"/>
    <mergeCell ref="B2:F2"/>
    <mergeCell ref="B3:F3"/>
    <mergeCell ref="A4:A5"/>
    <mergeCell ref="B4:E4"/>
    <mergeCell ref="F4:F5"/>
  </mergeCells>
  <pageMargins left="0.70866141732283472" right="0.70866141732283472" top="1.1023622047244095" bottom="0.74803149606299213" header="0.31496062992125984" footer="0.31496062992125984"/>
  <pageSetup scale="71" orientation="landscape" r:id="rId1"/>
  <headerFooter>
    <oddHeader>&amp;L&amp;G&amp;R&amp;"Roboto,Negrita"&amp;20&amp;K02+000INFORME DE AVANCE TRIMESTRAL
&amp;"Roboto,Normal"ENERO-JUNIO 2025</odd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C21"/>
  <sheetViews>
    <sheetView zoomScale="85" zoomScaleNormal="85" workbookViewId="0">
      <selection activeCell="B7" sqref="B7:C7"/>
    </sheetView>
  </sheetViews>
  <sheetFormatPr baseColWidth="10" defaultColWidth="11.36328125" defaultRowHeight="13"/>
  <cols>
    <col min="1" max="1" width="42.36328125" style="91" customWidth="1"/>
    <col min="2" max="2" width="30.6328125" style="91" customWidth="1"/>
    <col min="3" max="3" width="50.6328125" style="91" customWidth="1"/>
    <col min="4" max="16384" width="11.36328125" style="91"/>
  </cols>
  <sheetData>
    <row r="1" spans="1:3" ht="25.5" customHeight="1">
      <c r="A1" s="498" t="s">
        <v>205</v>
      </c>
      <c r="B1" s="499"/>
      <c r="C1" s="500"/>
    </row>
    <row r="2" spans="1:3" ht="25.5" customHeight="1">
      <c r="A2" s="228" t="s">
        <v>0</v>
      </c>
      <c r="B2" s="501" t="str">
        <f>+CARATULA!D17</f>
        <v>32A000 INSTITUTO DE TRANSPARENCIA, ACCESO A LA INFORMACIÓN PÚBLICA, PROTECCIÓN DE DATOS PERSONALES Y RENDICIÓN DE CUENTAS DE LA CIUDAD DE MÉXICO</v>
      </c>
      <c r="C2" s="502"/>
    </row>
    <row r="3" spans="1:3" ht="25.5" customHeight="1">
      <c r="A3" s="228" t="s">
        <v>105</v>
      </c>
      <c r="B3" s="503" t="str">
        <f>+CARATULA!A14</f>
        <v>ENERO–JUNIO 2025</v>
      </c>
      <c r="C3" s="504"/>
    </row>
    <row r="4" spans="1:3" ht="25.5" customHeight="1">
      <c r="A4" s="505" t="s">
        <v>206</v>
      </c>
      <c r="B4" s="506"/>
      <c r="C4" s="507"/>
    </row>
    <row r="5" spans="1:3" ht="36.75" customHeight="1">
      <c r="A5" s="232" t="s">
        <v>207</v>
      </c>
      <c r="B5" s="508"/>
      <c r="C5" s="509"/>
    </row>
    <row r="6" spans="1:3" ht="36.75" customHeight="1">
      <c r="A6" s="233" t="s">
        <v>208</v>
      </c>
      <c r="B6" s="515"/>
      <c r="C6" s="516"/>
    </row>
    <row r="7" spans="1:3" ht="36.75" customHeight="1">
      <c r="A7" s="233" t="s">
        <v>209</v>
      </c>
      <c r="B7" s="515"/>
      <c r="C7" s="516"/>
    </row>
    <row r="8" spans="1:3" ht="36.75" customHeight="1">
      <c r="A8" s="233" t="s">
        <v>210</v>
      </c>
      <c r="B8" s="515"/>
      <c r="C8" s="516"/>
    </row>
    <row r="9" spans="1:3" ht="36.75" customHeight="1">
      <c r="A9" s="234" t="s">
        <v>211</v>
      </c>
      <c r="B9" s="515"/>
      <c r="C9" s="516"/>
    </row>
    <row r="10" spans="1:3" ht="36.75" customHeight="1">
      <c r="A10" s="234" t="s">
        <v>212</v>
      </c>
      <c r="B10" s="515"/>
      <c r="C10" s="517"/>
    </row>
    <row r="11" spans="1:3" ht="36.75" customHeight="1">
      <c r="A11" s="234" t="s">
        <v>213</v>
      </c>
      <c r="B11" s="515"/>
      <c r="C11" s="516"/>
    </row>
    <row r="12" spans="1:3" ht="36.75" customHeight="1">
      <c r="A12" s="235" t="s">
        <v>214</v>
      </c>
      <c r="B12" s="510"/>
      <c r="C12" s="511"/>
    </row>
    <row r="13" spans="1:3" ht="36.75" customHeight="1">
      <c r="A13" s="512" t="s">
        <v>215</v>
      </c>
      <c r="B13" s="513"/>
      <c r="C13" s="514"/>
    </row>
    <row r="14" spans="1:3" ht="36.75" customHeight="1">
      <c r="A14" s="236" t="s">
        <v>218</v>
      </c>
      <c r="B14" s="236" t="s">
        <v>219</v>
      </c>
      <c r="C14" s="236" t="s">
        <v>226</v>
      </c>
    </row>
    <row r="15" spans="1:3" ht="36.75" customHeight="1">
      <c r="A15" s="93"/>
      <c r="B15" s="93"/>
      <c r="C15" s="231">
        <f>+B15-A15</f>
        <v>0</v>
      </c>
    </row>
    <row r="16" spans="1:3" ht="36.75" customHeight="1">
      <c r="A16" s="512" t="s">
        <v>216</v>
      </c>
      <c r="B16" s="513"/>
      <c r="C16" s="514"/>
    </row>
    <row r="17" spans="1:3" ht="36.75" customHeight="1">
      <c r="A17" s="236" t="s">
        <v>223</v>
      </c>
      <c r="B17" s="236" t="s">
        <v>224</v>
      </c>
      <c r="C17" s="236" t="s">
        <v>225</v>
      </c>
    </row>
    <row r="18" spans="1:3" ht="36.75" customHeight="1">
      <c r="A18" s="94"/>
      <c r="B18" s="94"/>
      <c r="C18" s="94"/>
    </row>
    <row r="19" spans="1:3" ht="36.75" customHeight="1">
      <c r="A19" s="512" t="s">
        <v>217</v>
      </c>
      <c r="B19" s="513"/>
      <c r="C19" s="514"/>
    </row>
    <row r="20" spans="1:3" ht="36.75" customHeight="1">
      <c r="A20" s="236" t="s">
        <v>221</v>
      </c>
      <c r="B20" s="236" t="s">
        <v>220</v>
      </c>
      <c r="C20" s="236" t="s">
        <v>222</v>
      </c>
    </row>
    <row r="21" spans="1:3" ht="36.75" customHeight="1">
      <c r="A21" s="94"/>
      <c r="B21" s="94"/>
      <c r="C21" s="94"/>
    </row>
  </sheetData>
  <sheetProtection formatCells="0" formatColumns="0" formatRows="0"/>
  <mergeCells count="15">
    <mergeCell ref="B12:C12"/>
    <mergeCell ref="A13:C13"/>
    <mergeCell ref="A16:C16"/>
    <mergeCell ref="A19:C19"/>
    <mergeCell ref="B6:C6"/>
    <mergeCell ref="B7:C7"/>
    <mergeCell ref="B8:C8"/>
    <mergeCell ref="B9:C9"/>
    <mergeCell ref="B10:C10"/>
    <mergeCell ref="B11:C11"/>
    <mergeCell ref="A1:C1"/>
    <mergeCell ref="B2:C2"/>
    <mergeCell ref="B3:C3"/>
    <mergeCell ref="A4:C4"/>
    <mergeCell ref="B5:C5"/>
  </mergeCells>
  <printOptions horizontalCentered="1" verticalCentered="1"/>
  <pageMargins left="0.70866141732283472" right="0.70866141732283472" top="0.98425196850393704" bottom="0.51181102362204722" header="0.31496062992125984" footer="0.31496062992125984"/>
  <pageSetup scale="68" orientation="landscape" r:id="rId1"/>
  <headerFooter>
    <oddHeader>&amp;L&amp;G&amp;R&amp;"Roboto,Negrita"&amp;20&amp;K02+000INFORME DE AVANCE TRIMESTRAL
&amp;"Roboto,Normal"ENERO-JUNIO 2025</oddHead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G30"/>
  <sheetViews>
    <sheetView zoomScaleNormal="100" workbookViewId="0">
      <selection activeCell="F9" sqref="F9"/>
    </sheetView>
  </sheetViews>
  <sheetFormatPr baseColWidth="10" defaultColWidth="11.36328125" defaultRowHeight="13"/>
  <cols>
    <col min="1" max="3" width="14" style="95" customWidth="1"/>
    <col min="4" max="7" width="30" style="95" customWidth="1"/>
    <col min="8" max="16384" width="11.36328125" style="95"/>
  </cols>
  <sheetData>
    <row r="1" spans="1:7" ht="16.5" customHeight="1">
      <c r="A1" s="498" t="s">
        <v>227</v>
      </c>
      <c r="B1" s="499"/>
      <c r="C1" s="499"/>
      <c r="D1" s="499"/>
      <c r="E1" s="499"/>
      <c r="F1" s="499"/>
      <c r="G1" s="500"/>
    </row>
    <row r="2" spans="1:7" ht="27.4" customHeight="1">
      <c r="A2" s="518" t="s">
        <v>0</v>
      </c>
      <c r="B2" s="519"/>
      <c r="C2" s="501" t="str">
        <f>+CARATULA!D17</f>
        <v>32A000 INSTITUTO DE TRANSPARENCIA, ACCESO A LA INFORMACIÓN PÚBLICA, PROTECCIÓN DE DATOS PERSONALES Y RENDICIÓN DE CUENTAS DE LA CIUDAD DE MÉXICO</v>
      </c>
      <c r="D2" s="501"/>
      <c r="E2" s="501"/>
      <c r="F2" s="501"/>
      <c r="G2" s="502"/>
    </row>
    <row r="3" spans="1:7" ht="16.5" customHeight="1">
      <c r="A3" s="518" t="s">
        <v>105</v>
      </c>
      <c r="B3" s="519"/>
      <c r="C3" s="503" t="str">
        <f>+CARATULA!A14</f>
        <v>ENERO–JUNIO 2025</v>
      </c>
      <c r="D3" s="503"/>
      <c r="E3" s="503"/>
      <c r="F3" s="503"/>
      <c r="G3" s="504"/>
    </row>
    <row r="4" spans="1:7" ht="21" customHeight="1">
      <c r="A4" s="505" t="s">
        <v>106</v>
      </c>
      <c r="B4" s="506" t="s">
        <v>107</v>
      </c>
      <c r="C4" s="506" t="s">
        <v>230</v>
      </c>
      <c r="D4" s="506" t="s">
        <v>204</v>
      </c>
      <c r="E4" s="506"/>
      <c r="F4" s="506" t="s">
        <v>231</v>
      </c>
      <c r="G4" s="507" t="s">
        <v>202</v>
      </c>
    </row>
    <row r="5" spans="1:7" ht="29.25" customHeight="1">
      <c r="A5" s="505"/>
      <c r="B5" s="506"/>
      <c r="C5" s="506"/>
      <c r="D5" s="92" t="s">
        <v>229</v>
      </c>
      <c r="E5" s="92" t="s">
        <v>200</v>
      </c>
      <c r="F5" s="506" t="s">
        <v>228</v>
      </c>
      <c r="G5" s="507"/>
    </row>
    <row r="6" spans="1:7" s="96" customFormat="1">
      <c r="A6" s="237"/>
      <c r="B6" s="99" t="s">
        <v>232</v>
      </c>
      <c r="C6" s="99"/>
      <c r="D6" s="100">
        <f>+SUM(D7:D30)</f>
        <v>0</v>
      </c>
      <c r="E6" s="100">
        <f>+SUM(E7:E30)</f>
        <v>0</v>
      </c>
      <c r="F6" s="99"/>
      <c r="G6" s="238"/>
    </row>
    <row r="7" spans="1:7" s="96" customFormat="1">
      <c r="A7" s="242"/>
      <c r="B7" s="242"/>
      <c r="C7" s="242"/>
      <c r="D7" s="243"/>
      <c r="E7" s="243"/>
      <c r="F7" s="242"/>
      <c r="G7" s="242"/>
    </row>
    <row r="8" spans="1:7" s="96" customFormat="1">
      <c r="A8" s="244"/>
      <c r="B8" s="244"/>
      <c r="C8" s="244"/>
      <c r="D8" s="245"/>
      <c r="E8" s="245"/>
      <c r="F8" s="246"/>
      <c r="G8" s="247"/>
    </row>
    <row r="9" spans="1:7" s="96" customFormat="1">
      <c r="A9" s="244"/>
      <c r="B9" s="244"/>
      <c r="C9" s="244"/>
      <c r="D9" s="245"/>
      <c r="E9" s="245"/>
      <c r="F9" s="244"/>
      <c r="G9" s="247"/>
    </row>
    <row r="10" spans="1:7" s="96" customFormat="1">
      <c r="A10" s="244"/>
      <c r="B10" s="244"/>
      <c r="C10" s="244"/>
      <c r="D10" s="245"/>
      <c r="E10" s="245"/>
      <c r="F10" s="244"/>
      <c r="G10" s="247"/>
    </row>
    <row r="11" spans="1:7" s="96" customFormat="1">
      <c r="A11" s="244"/>
      <c r="B11" s="244"/>
      <c r="C11" s="244"/>
      <c r="D11" s="245"/>
      <c r="E11" s="245"/>
      <c r="F11" s="244"/>
      <c r="G11" s="247"/>
    </row>
    <row r="12" spans="1:7" s="96" customFormat="1">
      <c r="A12" s="244"/>
      <c r="B12" s="244"/>
      <c r="C12" s="244"/>
      <c r="D12" s="245"/>
      <c r="E12" s="245"/>
      <c r="F12" s="244"/>
      <c r="G12" s="247"/>
    </row>
    <row r="13" spans="1:7" s="96" customFormat="1">
      <c r="A13" s="244"/>
      <c r="B13" s="244"/>
      <c r="C13" s="244"/>
      <c r="D13" s="245"/>
      <c r="E13" s="245"/>
      <c r="F13" s="244"/>
      <c r="G13" s="247"/>
    </row>
    <row r="14" spans="1:7" s="96" customFormat="1">
      <c r="A14" s="244"/>
      <c r="B14" s="244"/>
      <c r="C14" s="244"/>
      <c r="D14" s="245"/>
      <c r="E14" s="245"/>
      <c r="F14" s="244"/>
      <c r="G14" s="247"/>
    </row>
    <row r="15" spans="1:7" s="96" customFormat="1">
      <c r="A15" s="244"/>
      <c r="B15" s="244"/>
      <c r="C15" s="244"/>
      <c r="D15" s="245"/>
      <c r="E15" s="245"/>
      <c r="F15" s="244"/>
      <c r="G15" s="247"/>
    </row>
    <row r="16" spans="1:7" s="96" customFormat="1">
      <c r="A16" s="244"/>
      <c r="B16" s="244"/>
      <c r="C16" s="244"/>
      <c r="D16" s="245"/>
      <c r="E16" s="245"/>
      <c r="F16" s="244"/>
      <c r="G16" s="247"/>
    </row>
    <row r="17" spans="1:7" s="96" customFormat="1">
      <c r="A17" s="244"/>
      <c r="B17" s="244"/>
      <c r="C17" s="244"/>
      <c r="D17" s="245"/>
      <c r="E17" s="245"/>
      <c r="F17" s="244"/>
      <c r="G17" s="247"/>
    </row>
    <row r="18" spans="1:7" s="96" customFormat="1">
      <c r="A18" s="244"/>
      <c r="B18" s="244"/>
      <c r="C18" s="244"/>
      <c r="D18" s="245"/>
      <c r="E18" s="245"/>
      <c r="F18" s="244"/>
      <c r="G18" s="247"/>
    </row>
    <row r="19" spans="1:7" s="96" customFormat="1">
      <c r="A19" s="244"/>
      <c r="B19" s="244"/>
      <c r="C19" s="244"/>
      <c r="D19" s="245"/>
      <c r="E19" s="245"/>
      <c r="F19" s="244"/>
      <c r="G19" s="247"/>
    </row>
    <row r="20" spans="1:7" s="96" customFormat="1">
      <c r="A20" s="244"/>
      <c r="B20" s="244"/>
      <c r="C20" s="244"/>
      <c r="D20" s="245"/>
      <c r="E20" s="245"/>
      <c r="F20" s="244"/>
      <c r="G20" s="247"/>
    </row>
    <row r="21" spans="1:7" s="96" customFormat="1">
      <c r="A21" s="244"/>
      <c r="B21" s="244"/>
      <c r="C21" s="244"/>
      <c r="D21" s="245"/>
      <c r="E21" s="245"/>
      <c r="F21" s="244"/>
      <c r="G21" s="247"/>
    </row>
    <row r="22" spans="1:7" s="96" customFormat="1">
      <c r="A22" s="244"/>
      <c r="B22" s="244"/>
      <c r="C22" s="244"/>
      <c r="D22" s="245"/>
      <c r="E22" s="245"/>
      <c r="F22" s="244"/>
      <c r="G22" s="247"/>
    </row>
    <row r="23" spans="1:7" s="96" customFormat="1">
      <c r="A23" s="244"/>
      <c r="B23" s="244"/>
      <c r="C23" s="244"/>
      <c r="D23" s="245"/>
      <c r="E23" s="245"/>
      <c r="F23" s="244"/>
      <c r="G23" s="247"/>
    </row>
    <row r="24" spans="1:7" s="96" customFormat="1">
      <c r="A24" s="244"/>
      <c r="B24" s="244"/>
      <c r="C24" s="244"/>
      <c r="D24" s="245"/>
      <c r="E24" s="245"/>
      <c r="F24" s="244"/>
      <c r="G24" s="247"/>
    </row>
    <row r="25" spans="1:7" s="96" customFormat="1">
      <c r="A25" s="244"/>
      <c r="B25" s="244"/>
      <c r="C25" s="244"/>
      <c r="D25" s="245"/>
      <c r="E25" s="245"/>
      <c r="F25" s="244"/>
      <c r="G25" s="247"/>
    </row>
    <row r="26" spans="1:7">
      <c r="A26" s="248"/>
      <c r="B26" s="248"/>
      <c r="C26" s="248"/>
      <c r="D26" s="249"/>
      <c r="E26" s="249"/>
      <c r="F26" s="250"/>
      <c r="G26" s="250"/>
    </row>
    <row r="27" spans="1:7">
      <c r="A27" s="251"/>
      <c r="B27" s="251"/>
      <c r="C27" s="251"/>
      <c r="D27" s="249"/>
      <c r="E27" s="249"/>
      <c r="F27" s="252"/>
      <c r="G27" s="252"/>
    </row>
    <row r="28" spans="1:7">
      <c r="A28" s="253"/>
      <c r="B28" s="253"/>
      <c r="C28" s="253"/>
      <c r="D28" s="249"/>
      <c r="E28" s="249"/>
      <c r="F28" s="254"/>
      <c r="G28" s="254"/>
    </row>
    <row r="29" spans="1:7">
      <c r="A29" s="250"/>
      <c r="B29" s="250"/>
      <c r="C29" s="250"/>
      <c r="D29" s="249"/>
      <c r="E29" s="249"/>
      <c r="F29" s="250"/>
      <c r="G29" s="250"/>
    </row>
    <row r="30" spans="1:7">
      <c r="A30" s="255"/>
      <c r="B30" s="255"/>
      <c r="C30" s="255"/>
      <c r="D30" s="256"/>
      <c r="E30" s="256"/>
      <c r="F30" s="255"/>
      <c r="G30" s="255"/>
    </row>
  </sheetData>
  <sheetProtection formatCells="0" formatColumns="0" formatRows="0" insertRows="0" deleteRows="0"/>
  <mergeCells count="11">
    <mergeCell ref="G4:G5"/>
    <mergeCell ref="A1:G1"/>
    <mergeCell ref="A2:B2"/>
    <mergeCell ref="C2:G2"/>
    <mergeCell ref="A3:B3"/>
    <mergeCell ref="C3:G3"/>
    <mergeCell ref="A4:A5"/>
    <mergeCell ref="B4:B5"/>
    <mergeCell ref="C4:C5"/>
    <mergeCell ref="D4:E4"/>
    <mergeCell ref="F4:F5"/>
  </mergeCells>
  <conditionalFormatting sqref="A3">
    <cfRule type="cellIs" dxfId="2" priority="1" stopIfTrue="1" operator="equal">
      <formula>"VAYA A LA HOJA INICIO Y SELECIONE EL PERIODO CORRESPONDIENTE A ESTE INFORME"</formula>
    </cfRule>
  </conditionalFormatting>
  <pageMargins left="0.70866141732283472" right="0.70866141732283472" top="1.1023622047244095" bottom="0.74803149606299213" header="0.31496062992125984" footer="0.31496062992125984"/>
  <pageSetup scale="75" orientation="landscape" r:id="rId1"/>
  <headerFooter>
    <oddHeader>&amp;L&amp;G&amp;R&amp;"Roboto,Negrita"&amp;20&amp;K02+000INFORME DE AVANCE TRIMESTRAL
&amp;"Roboto,Normal"ENERO-JUNIO 2025</oddHead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pageSetUpPr fitToPage="1"/>
  </sheetPr>
  <dimension ref="A1:F31"/>
  <sheetViews>
    <sheetView zoomScaleNormal="100" workbookViewId="0">
      <selection activeCell="E18" sqref="E18"/>
    </sheetView>
  </sheetViews>
  <sheetFormatPr baseColWidth="10" defaultColWidth="11.36328125" defaultRowHeight="13"/>
  <cols>
    <col min="1" max="2" width="13.36328125" style="95" customWidth="1"/>
    <col min="3" max="4" width="30.7265625" style="95" customWidth="1"/>
    <col min="5" max="6" width="38.26953125" style="95" customWidth="1"/>
    <col min="7" max="16384" width="11.36328125" style="95"/>
  </cols>
  <sheetData>
    <row r="1" spans="1:6">
      <c r="A1" s="522" t="s">
        <v>233</v>
      </c>
      <c r="B1" s="506"/>
      <c r="C1" s="506"/>
      <c r="D1" s="506"/>
      <c r="E1" s="506"/>
      <c r="F1" s="507"/>
    </row>
    <row r="2" spans="1:6" ht="38.9" customHeight="1">
      <c r="A2" s="523" t="s">
        <v>0</v>
      </c>
      <c r="B2" s="519"/>
      <c r="C2" s="519"/>
      <c r="D2" s="524"/>
      <c r="E2" s="525" t="str">
        <f>+CARATULA!D17</f>
        <v>32A000 INSTITUTO DE TRANSPARENCIA, ACCESO A LA INFORMACIÓN PÚBLICA, PROTECCIÓN DE DATOS PERSONALES Y RENDICIÓN DE CUENTAS DE LA CIUDAD DE MÉXICO</v>
      </c>
      <c r="F2" s="526"/>
    </row>
    <row r="3" spans="1:6">
      <c r="A3" s="523" t="s">
        <v>1</v>
      </c>
      <c r="B3" s="519"/>
      <c r="C3" s="519"/>
      <c r="D3" s="524"/>
      <c r="E3" s="527" t="str">
        <f>+CARATULA!A14</f>
        <v>ENERO–JUNIO 2025</v>
      </c>
      <c r="F3" s="528"/>
    </row>
    <row r="4" spans="1:6">
      <c r="A4" s="522" t="s">
        <v>106</v>
      </c>
      <c r="B4" s="506" t="s">
        <v>107</v>
      </c>
      <c r="C4" s="506" t="s">
        <v>204</v>
      </c>
      <c r="D4" s="506"/>
      <c r="E4" s="506" t="s">
        <v>231</v>
      </c>
      <c r="F4" s="529" t="s">
        <v>235</v>
      </c>
    </row>
    <row r="5" spans="1:6" ht="26">
      <c r="A5" s="522"/>
      <c r="B5" s="506"/>
      <c r="C5" s="92" t="s">
        <v>234</v>
      </c>
      <c r="D5" s="92" t="s">
        <v>200</v>
      </c>
      <c r="E5" s="506" t="s">
        <v>228</v>
      </c>
      <c r="F5" s="529"/>
    </row>
    <row r="6" spans="1:6" s="96" customFormat="1" ht="15" customHeight="1">
      <c r="A6" s="520" t="s">
        <v>203</v>
      </c>
      <c r="B6" s="521"/>
      <c r="C6" s="287">
        <f>+SUM(C7:C31)</f>
        <v>35820.42</v>
      </c>
      <c r="D6" s="287">
        <f>+SUM(D7:D31)</f>
        <v>55309.96</v>
      </c>
      <c r="E6" s="257"/>
      <c r="F6" s="258"/>
    </row>
    <row r="7" spans="1:6" s="96" customFormat="1" ht="26">
      <c r="A7" s="594">
        <v>1</v>
      </c>
      <c r="B7" s="595">
        <v>8</v>
      </c>
      <c r="C7" s="596">
        <v>20536.150000000001</v>
      </c>
      <c r="D7" s="596"/>
      <c r="E7" s="595" t="s">
        <v>309</v>
      </c>
      <c r="F7" s="597" t="s">
        <v>310</v>
      </c>
    </row>
    <row r="8" spans="1:6" s="96" customFormat="1" ht="39">
      <c r="A8" s="598">
        <v>1</v>
      </c>
      <c r="B8" s="599">
        <v>8</v>
      </c>
      <c r="C8" s="600"/>
      <c r="D8" s="600">
        <v>55309.96</v>
      </c>
      <c r="E8" s="599" t="s">
        <v>309</v>
      </c>
      <c r="F8" s="601" t="s">
        <v>311</v>
      </c>
    </row>
    <row r="9" spans="1:6" s="96" customFormat="1">
      <c r="A9" s="598">
        <v>1</v>
      </c>
      <c r="B9" s="599">
        <v>8</v>
      </c>
      <c r="C9" s="600">
        <v>4884.2700000000004</v>
      </c>
      <c r="D9" s="600"/>
      <c r="E9" s="599" t="s">
        <v>309</v>
      </c>
      <c r="F9" s="602" t="s">
        <v>312</v>
      </c>
    </row>
    <row r="10" spans="1:6" s="96" customFormat="1">
      <c r="A10" s="598">
        <v>1</v>
      </c>
      <c r="B10" s="599">
        <v>8</v>
      </c>
      <c r="C10" s="600">
        <v>10400</v>
      </c>
      <c r="D10" s="600"/>
      <c r="E10" s="599" t="s">
        <v>313</v>
      </c>
      <c r="F10" s="602" t="s">
        <v>314</v>
      </c>
    </row>
    <row r="11" spans="1:6" s="96" customFormat="1">
      <c r="A11" s="293"/>
      <c r="B11" s="294"/>
      <c r="C11" s="101"/>
      <c r="D11" s="101"/>
      <c r="E11" s="294"/>
      <c r="F11" s="239"/>
    </row>
    <row r="12" spans="1:6" s="96" customFormat="1">
      <c r="A12" s="293"/>
      <c r="B12" s="294"/>
      <c r="C12" s="101"/>
      <c r="D12" s="101"/>
      <c r="E12" s="294"/>
      <c r="F12" s="239"/>
    </row>
    <row r="13" spans="1:6" s="96" customFormat="1">
      <c r="A13" s="293"/>
      <c r="B13" s="294"/>
      <c r="C13" s="101"/>
      <c r="D13" s="101"/>
      <c r="E13" s="294"/>
      <c r="F13" s="239"/>
    </row>
    <row r="14" spans="1:6" s="96" customFormat="1">
      <c r="A14" s="293"/>
      <c r="B14" s="294"/>
      <c r="C14" s="101"/>
      <c r="D14" s="101"/>
      <c r="E14" s="294"/>
      <c r="F14" s="239"/>
    </row>
    <row r="15" spans="1:6" s="96" customFormat="1">
      <c r="A15" s="293"/>
      <c r="B15" s="294"/>
      <c r="C15" s="101"/>
      <c r="D15" s="101"/>
      <c r="E15" s="294"/>
      <c r="F15" s="239"/>
    </row>
    <row r="16" spans="1:6" s="96" customFormat="1">
      <c r="A16" s="293"/>
      <c r="B16" s="294"/>
      <c r="C16" s="101"/>
      <c r="D16" s="101"/>
      <c r="E16" s="294"/>
      <c r="F16" s="239"/>
    </row>
    <row r="17" spans="1:6" s="96" customFormat="1">
      <c r="A17" s="293"/>
      <c r="B17" s="294"/>
      <c r="C17" s="101"/>
      <c r="D17" s="101"/>
      <c r="E17" s="294"/>
      <c r="F17" s="239"/>
    </row>
    <row r="18" spans="1:6" s="96" customFormat="1">
      <c r="A18" s="293"/>
      <c r="B18" s="294"/>
      <c r="C18" s="101"/>
      <c r="D18" s="101"/>
      <c r="E18" s="294"/>
      <c r="F18" s="239"/>
    </row>
    <row r="19" spans="1:6" s="96" customFormat="1">
      <c r="A19" s="293"/>
      <c r="B19" s="294"/>
      <c r="C19" s="101"/>
      <c r="D19" s="101"/>
      <c r="E19" s="294"/>
      <c r="F19" s="239"/>
    </row>
    <row r="20" spans="1:6" s="96" customFormat="1">
      <c r="A20" s="293"/>
      <c r="B20" s="294"/>
      <c r="C20" s="101"/>
      <c r="D20" s="101"/>
      <c r="E20" s="294"/>
      <c r="F20" s="239"/>
    </row>
    <row r="21" spans="1:6" s="96" customFormat="1">
      <c r="A21" s="293"/>
      <c r="B21" s="294"/>
      <c r="C21" s="101"/>
      <c r="D21" s="101"/>
      <c r="E21" s="294"/>
      <c r="F21" s="239"/>
    </row>
    <row r="22" spans="1:6" s="96" customFormat="1">
      <c r="A22" s="293"/>
      <c r="B22" s="294"/>
      <c r="C22" s="101"/>
      <c r="D22" s="101"/>
      <c r="E22" s="294"/>
      <c r="F22" s="239"/>
    </row>
    <row r="23" spans="1:6" s="96" customFormat="1">
      <c r="A23" s="293"/>
      <c r="B23" s="294"/>
      <c r="C23" s="101"/>
      <c r="D23" s="101"/>
      <c r="E23" s="294"/>
      <c r="F23" s="239"/>
    </row>
    <row r="24" spans="1:6" s="96" customFormat="1">
      <c r="A24" s="293"/>
      <c r="B24" s="294"/>
      <c r="C24" s="101"/>
      <c r="D24" s="101"/>
      <c r="E24" s="294"/>
      <c r="F24" s="239"/>
    </row>
    <row r="25" spans="1:6">
      <c r="A25" s="295"/>
      <c r="B25" s="296"/>
      <c r="C25" s="297"/>
      <c r="D25" s="297"/>
      <c r="E25" s="296"/>
      <c r="F25" s="240"/>
    </row>
    <row r="26" spans="1:6">
      <c r="A26" s="295"/>
      <c r="B26" s="296"/>
      <c r="C26" s="297"/>
      <c r="D26" s="297"/>
      <c r="E26" s="296"/>
      <c r="F26" s="240"/>
    </row>
    <row r="27" spans="1:6">
      <c r="A27" s="295"/>
      <c r="B27" s="296"/>
      <c r="C27" s="297"/>
      <c r="D27" s="297"/>
      <c r="E27" s="296"/>
      <c r="F27" s="240"/>
    </row>
    <row r="28" spans="1:6">
      <c r="A28" s="295"/>
      <c r="B28" s="296"/>
      <c r="C28" s="297"/>
      <c r="D28" s="297"/>
      <c r="E28" s="296"/>
      <c r="F28" s="240"/>
    </row>
    <row r="29" spans="1:6">
      <c r="A29" s="295"/>
      <c r="B29" s="296"/>
      <c r="C29" s="297"/>
      <c r="D29" s="297"/>
      <c r="E29" s="296"/>
      <c r="F29" s="240"/>
    </row>
    <row r="30" spans="1:6">
      <c r="A30" s="295"/>
      <c r="B30" s="296"/>
      <c r="C30" s="297"/>
      <c r="D30" s="297"/>
      <c r="E30" s="296"/>
      <c r="F30" s="240"/>
    </row>
    <row r="31" spans="1:6">
      <c r="A31" s="298"/>
      <c r="B31" s="102"/>
      <c r="C31" s="103"/>
      <c r="D31" s="103"/>
      <c r="E31" s="102"/>
      <c r="F31" s="241"/>
    </row>
  </sheetData>
  <sheetProtection formatCells="0" formatColumns="0" formatRows="0" insertRows="0" deleteRows="0"/>
  <mergeCells count="11">
    <mergeCell ref="A6:B6"/>
    <mergeCell ref="A1:F1"/>
    <mergeCell ref="A2:D2"/>
    <mergeCell ref="E2:F2"/>
    <mergeCell ref="A3:D3"/>
    <mergeCell ref="E3:F3"/>
    <mergeCell ref="A4:A5"/>
    <mergeCell ref="B4:B5"/>
    <mergeCell ref="C4:D4"/>
    <mergeCell ref="E4:E5"/>
    <mergeCell ref="F4:F5"/>
  </mergeCells>
  <conditionalFormatting sqref="A3">
    <cfRule type="cellIs" dxfId="1" priority="1" stopIfTrue="1" operator="equal">
      <formula>"VAYA A LA HOJA INICIO Y SELECIONE EL PERIODO CORRESPONDIENTE A ESTE INFORME"</formula>
    </cfRule>
  </conditionalFormatting>
  <pageMargins left="0.70866141732283472" right="0.70866141732283472" top="1.0629921259842521" bottom="0.74803149606299213" header="0.31496062992125984" footer="0.31496062992125984"/>
  <pageSetup scale="69" orientation="landscape" r:id="rId1"/>
  <headerFooter>
    <oddHeader>&amp;L&amp;G&amp;R&amp;"Roboto,Negrita"&amp;25&amp;K02+000INFORME DE AVANCE TRIMESTRAL
&amp;"Roboto,Normal"ENERO-JUNIO 2025</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pageSetUpPr fitToPage="1"/>
  </sheetPr>
  <dimension ref="A1:E26"/>
  <sheetViews>
    <sheetView zoomScaleNormal="100" workbookViewId="0">
      <selection activeCell="D14" sqref="D14"/>
    </sheetView>
  </sheetViews>
  <sheetFormatPr baseColWidth="10" defaultColWidth="11.36328125" defaultRowHeight="13"/>
  <cols>
    <col min="1" max="1" width="20.7265625" style="104" customWidth="1"/>
    <col min="2" max="3" width="21" style="104" customWidth="1"/>
    <col min="4" max="4" width="85.36328125" style="104" customWidth="1"/>
    <col min="5" max="255" width="11.36328125" style="104"/>
    <col min="256" max="256" width="20.7265625" style="104" customWidth="1"/>
    <col min="257" max="258" width="18.7265625" style="104" customWidth="1"/>
    <col min="259" max="259" width="92.81640625" style="104" customWidth="1"/>
    <col min="260" max="511" width="11.36328125" style="104"/>
    <col min="512" max="512" width="20.7265625" style="104" customWidth="1"/>
    <col min="513" max="514" width="18.7265625" style="104" customWidth="1"/>
    <col min="515" max="515" width="92.81640625" style="104" customWidth="1"/>
    <col min="516" max="767" width="11.36328125" style="104"/>
    <col min="768" max="768" width="20.7265625" style="104" customWidth="1"/>
    <col min="769" max="770" width="18.7265625" style="104" customWidth="1"/>
    <col min="771" max="771" width="92.81640625" style="104" customWidth="1"/>
    <col min="772" max="1023" width="11.36328125" style="104"/>
    <col min="1024" max="1024" width="20.7265625" style="104" customWidth="1"/>
    <col min="1025" max="1026" width="18.7265625" style="104" customWidth="1"/>
    <col min="1027" max="1027" width="92.81640625" style="104" customWidth="1"/>
    <col min="1028" max="1279" width="11.36328125" style="104"/>
    <col min="1280" max="1280" width="20.7265625" style="104" customWidth="1"/>
    <col min="1281" max="1282" width="18.7265625" style="104" customWidth="1"/>
    <col min="1283" max="1283" width="92.81640625" style="104" customWidth="1"/>
    <col min="1284" max="1535" width="11.36328125" style="104"/>
    <col min="1536" max="1536" width="20.7265625" style="104" customWidth="1"/>
    <col min="1537" max="1538" width="18.7265625" style="104" customWidth="1"/>
    <col min="1539" max="1539" width="92.81640625" style="104" customWidth="1"/>
    <col min="1540" max="1791" width="11.36328125" style="104"/>
    <col min="1792" max="1792" width="20.7265625" style="104" customWidth="1"/>
    <col min="1793" max="1794" width="18.7265625" style="104" customWidth="1"/>
    <col min="1795" max="1795" width="92.81640625" style="104" customWidth="1"/>
    <col min="1796" max="2047" width="11.36328125" style="104"/>
    <col min="2048" max="2048" width="20.7265625" style="104" customWidth="1"/>
    <col min="2049" max="2050" width="18.7265625" style="104" customWidth="1"/>
    <col min="2051" max="2051" width="92.81640625" style="104" customWidth="1"/>
    <col min="2052" max="2303" width="11.36328125" style="104"/>
    <col min="2304" max="2304" width="20.7265625" style="104" customWidth="1"/>
    <col min="2305" max="2306" width="18.7265625" style="104" customWidth="1"/>
    <col min="2307" max="2307" width="92.81640625" style="104" customWidth="1"/>
    <col min="2308" max="2559" width="11.36328125" style="104"/>
    <col min="2560" max="2560" width="20.7265625" style="104" customWidth="1"/>
    <col min="2561" max="2562" width="18.7265625" style="104" customWidth="1"/>
    <col min="2563" max="2563" width="92.81640625" style="104" customWidth="1"/>
    <col min="2564" max="2815" width="11.36328125" style="104"/>
    <col min="2816" max="2816" width="20.7265625" style="104" customWidth="1"/>
    <col min="2817" max="2818" width="18.7265625" style="104" customWidth="1"/>
    <col min="2819" max="2819" width="92.81640625" style="104" customWidth="1"/>
    <col min="2820" max="3071" width="11.36328125" style="104"/>
    <col min="3072" max="3072" width="20.7265625" style="104" customWidth="1"/>
    <col min="3073" max="3074" width="18.7265625" style="104" customWidth="1"/>
    <col min="3075" max="3075" width="92.81640625" style="104" customWidth="1"/>
    <col min="3076" max="3327" width="11.36328125" style="104"/>
    <col min="3328" max="3328" width="20.7265625" style="104" customWidth="1"/>
    <col min="3329" max="3330" width="18.7265625" style="104" customWidth="1"/>
    <col min="3331" max="3331" width="92.81640625" style="104" customWidth="1"/>
    <col min="3332" max="3583" width="11.36328125" style="104"/>
    <col min="3584" max="3584" width="20.7265625" style="104" customWidth="1"/>
    <col min="3585" max="3586" width="18.7265625" style="104" customWidth="1"/>
    <col min="3587" max="3587" width="92.81640625" style="104" customWidth="1"/>
    <col min="3588" max="3839" width="11.36328125" style="104"/>
    <col min="3840" max="3840" width="20.7265625" style="104" customWidth="1"/>
    <col min="3841" max="3842" width="18.7265625" style="104" customWidth="1"/>
    <col min="3843" max="3843" width="92.81640625" style="104" customWidth="1"/>
    <col min="3844" max="4095" width="11.36328125" style="104"/>
    <col min="4096" max="4096" width="20.7265625" style="104" customWidth="1"/>
    <col min="4097" max="4098" width="18.7265625" style="104" customWidth="1"/>
    <col min="4099" max="4099" width="92.81640625" style="104" customWidth="1"/>
    <col min="4100" max="4351" width="11.36328125" style="104"/>
    <col min="4352" max="4352" width="20.7265625" style="104" customWidth="1"/>
    <col min="4353" max="4354" width="18.7265625" style="104" customWidth="1"/>
    <col min="4355" max="4355" width="92.81640625" style="104" customWidth="1"/>
    <col min="4356" max="4607" width="11.36328125" style="104"/>
    <col min="4608" max="4608" width="20.7265625" style="104" customWidth="1"/>
    <col min="4609" max="4610" width="18.7265625" style="104" customWidth="1"/>
    <col min="4611" max="4611" width="92.81640625" style="104" customWidth="1"/>
    <col min="4612" max="4863" width="11.36328125" style="104"/>
    <col min="4864" max="4864" width="20.7265625" style="104" customWidth="1"/>
    <col min="4865" max="4866" width="18.7265625" style="104" customWidth="1"/>
    <col min="4867" max="4867" width="92.81640625" style="104" customWidth="1"/>
    <col min="4868" max="5119" width="11.36328125" style="104"/>
    <col min="5120" max="5120" width="20.7265625" style="104" customWidth="1"/>
    <col min="5121" max="5122" width="18.7265625" style="104" customWidth="1"/>
    <col min="5123" max="5123" width="92.81640625" style="104" customWidth="1"/>
    <col min="5124" max="5375" width="11.36328125" style="104"/>
    <col min="5376" max="5376" width="20.7265625" style="104" customWidth="1"/>
    <col min="5377" max="5378" width="18.7265625" style="104" customWidth="1"/>
    <col min="5379" max="5379" width="92.81640625" style="104" customWidth="1"/>
    <col min="5380" max="5631" width="11.36328125" style="104"/>
    <col min="5632" max="5632" width="20.7265625" style="104" customWidth="1"/>
    <col min="5633" max="5634" width="18.7265625" style="104" customWidth="1"/>
    <col min="5635" max="5635" width="92.81640625" style="104" customWidth="1"/>
    <col min="5636" max="5887" width="11.36328125" style="104"/>
    <col min="5888" max="5888" width="20.7265625" style="104" customWidth="1"/>
    <col min="5889" max="5890" width="18.7265625" style="104" customWidth="1"/>
    <col min="5891" max="5891" width="92.81640625" style="104" customWidth="1"/>
    <col min="5892" max="6143" width="11.36328125" style="104"/>
    <col min="6144" max="6144" width="20.7265625" style="104" customWidth="1"/>
    <col min="6145" max="6146" width="18.7265625" style="104" customWidth="1"/>
    <col min="6147" max="6147" width="92.81640625" style="104" customWidth="1"/>
    <col min="6148" max="6399" width="11.36328125" style="104"/>
    <col min="6400" max="6400" width="20.7265625" style="104" customWidth="1"/>
    <col min="6401" max="6402" width="18.7265625" style="104" customWidth="1"/>
    <col min="6403" max="6403" width="92.81640625" style="104" customWidth="1"/>
    <col min="6404" max="6655" width="11.36328125" style="104"/>
    <col min="6656" max="6656" width="20.7265625" style="104" customWidth="1"/>
    <col min="6657" max="6658" width="18.7265625" style="104" customWidth="1"/>
    <col min="6659" max="6659" width="92.81640625" style="104" customWidth="1"/>
    <col min="6660" max="6911" width="11.36328125" style="104"/>
    <col min="6912" max="6912" width="20.7265625" style="104" customWidth="1"/>
    <col min="6913" max="6914" width="18.7265625" style="104" customWidth="1"/>
    <col min="6915" max="6915" width="92.81640625" style="104" customWidth="1"/>
    <col min="6916" max="7167" width="11.36328125" style="104"/>
    <col min="7168" max="7168" width="20.7265625" style="104" customWidth="1"/>
    <col min="7169" max="7170" width="18.7265625" style="104" customWidth="1"/>
    <col min="7171" max="7171" width="92.81640625" style="104" customWidth="1"/>
    <col min="7172" max="7423" width="11.36328125" style="104"/>
    <col min="7424" max="7424" width="20.7265625" style="104" customWidth="1"/>
    <col min="7425" max="7426" width="18.7265625" style="104" customWidth="1"/>
    <col min="7427" max="7427" width="92.81640625" style="104" customWidth="1"/>
    <col min="7428" max="7679" width="11.36328125" style="104"/>
    <col min="7680" max="7680" width="20.7265625" style="104" customWidth="1"/>
    <col min="7681" max="7682" width="18.7265625" style="104" customWidth="1"/>
    <col min="7683" max="7683" width="92.81640625" style="104" customWidth="1"/>
    <col min="7684" max="7935" width="11.36328125" style="104"/>
    <col min="7936" max="7936" width="20.7265625" style="104" customWidth="1"/>
    <col min="7937" max="7938" width="18.7265625" style="104" customWidth="1"/>
    <col min="7939" max="7939" width="92.81640625" style="104" customWidth="1"/>
    <col min="7940" max="8191" width="11.36328125" style="104"/>
    <col min="8192" max="8192" width="20.7265625" style="104" customWidth="1"/>
    <col min="8193" max="8194" width="18.7265625" style="104" customWidth="1"/>
    <col min="8195" max="8195" width="92.81640625" style="104" customWidth="1"/>
    <col min="8196" max="8447" width="11.36328125" style="104"/>
    <col min="8448" max="8448" width="20.7265625" style="104" customWidth="1"/>
    <col min="8449" max="8450" width="18.7265625" style="104" customWidth="1"/>
    <col min="8451" max="8451" width="92.81640625" style="104" customWidth="1"/>
    <col min="8452" max="8703" width="11.36328125" style="104"/>
    <col min="8704" max="8704" width="20.7265625" style="104" customWidth="1"/>
    <col min="8705" max="8706" width="18.7265625" style="104" customWidth="1"/>
    <col min="8707" max="8707" width="92.81640625" style="104" customWidth="1"/>
    <col min="8708" max="8959" width="11.36328125" style="104"/>
    <col min="8960" max="8960" width="20.7265625" style="104" customWidth="1"/>
    <col min="8961" max="8962" width="18.7265625" style="104" customWidth="1"/>
    <col min="8963" max="8963" width="92.81640625" style="104" customWidth="1"/>
    <col min="8964" max="9215" width="11.36328125" style="104"/>
    <col min="9216" max="9216" width="20.7265625" style="104" customWidth="1"/>
    <col min="9217" max="9218" width="18.7265625" style="104" customWidth="1"/>
    <col min="9219" max="9219" width="92.81640625" style="104" customWidth="1"/>
    <col min="9220" max="9471" width="11.36328125" style="104"/>
    <col min="9472" max="9472" width="20.7265625" style="104" customWidth="1"/>
    <col min="9473" max="9474" width="18.7265625" style="104" customWidth="1"/>
    <col min="9475" max="9475" width="92.81640625" style="104" customWidth="1"/>
    <col min="9476" max="9727" width="11.36328125" style="104"/>
    <col min="9728" max="9728" width="20.7265625" style="104" customWidth="1"/>
    <col min="9729" max="9730" width="18.7265625" style="104" customWidth="1"/>
    <col min="9731" max="9731" width="92.81640625" style="104" customWidth="1"/>
    <col min="9732" max="9983" width="11.36328125" style="104"/>
    <col min="9984" max="9984" width="20.7265625" style="104" customWidth="1"/>
    <col min="9985" max="9986" width="18.7265625" style="104" customWidth="1"/>
    <col min="9987" max="9987" width="92.81640625" style="104" customWidth="1"/>
    <col min="9988" max="10239" width="11.36328125" style="104"/>
    <col min="10240" max="10240" width="20.7265625" style="104" customWidth="1"/>
    <col min="10241" max="10242" width="18.7265625" style="104" customWidth="1"/>
    <col min="10243" max="10243" width="92.81640625" style="104" customWidth="1"/>
    <col min="10244" max="10495" width="11.36328125" style="104"/>
    <col min="10496" max="10496" width="20.7265625" style="104" customWidth="1"/>
    <col min="10497" max="10498" width="18.7265625" style="104" customWidth="1"/>
    <col min="10499" max="10499" width="92.81640625" style="104" customWidth="1"/>
    <col min="10500" max="10751" width="11.36328125" style="104"/>
    <col min="10752" max="10752" width="20.7265625" style="104" customWidth="1"/>
    <col min="10753" max="10754" width="18.7265625" style="104" customWidth="1"/>
    <col min="10755" max="10755" width="92.81640625" style="104" customWidth="1"/>
    <col min="10756" max="11007" width="11.36328125" style="104"/>
    <col min="11008" max="11008" width="20.7265625" style="104" customWidth="1"/>
    <col min="11009" max="11010" width="18.7265625" style="104" customWidth="1"/>
    <col min="11011" max="11011" width="92.81640625" style="104" customWidth="1"/>
    <col min="11012" max="11263" width="11.36328125" style="104"/>
    <col min="11264" max="11264" width="20.7265625" style="104" customWidth="1"/>
    <col min="11265" max="11266" width="18.7265625" style="104" customWidth="1"/>
    <col min="11267" max="11267" width="92.81640625" style="104" customWidth="1"/>
    <col min="11268" max="11519" width="11.36328125" style="104"/>
    <col min="11520" max="11520" width="20.7265625" style="104" customWidth="1"/>
    <col min="11521" max="11522" width="18.7265625" style="104" customWidth="1"/>
    <col min="11523" max="11523" width="92.81640625" style="104" customWidth="1"/>
    <col min="11524" max="11775" width="11.36328125" style="104"/>
    <col min="11776" max="11776" width="20.7265625" style="104" customWidth="1"/>
    <col min="11777" max="11778" width="18.7265625" style="104" customWidth="1"/>
    <col min="11779" max="11779" width="92.81640625" style="104" customWidth="1"/>
    <col min="11780" max="12031" width="11.36328125" style="104"/>
    <col min="12032" max="12032" width="20.7265625" style="104" customWidth="1"/>
    <col min="12033" max="12034" width="18.7265625" style="104" customWidth="1"/>
    <col min="12035" max="12035" width="92.81640625" style="104" customWidth="1"/>
    <col min="12036" max="12287" width="11.36328125" style="104"/>
    <col min="12288" max="12288" width="20.7265625" style="104" customWidth="1"/>
    <col min="12289" max="12290" width="18.7265625" style="104" customWidth="1"/>
    <col min="12291" max="12291" width="92.81640625" style="104" customWidth="1"/>
    <col min="12292" max="12543" width="11.36328125" style="104"/>
    <col min="12544" max="12544" width="20.7265625" style="104" customWidth="1"/>
    <col min="12545" max="12546" width="18.7265625" style="104" customWidth="1"/>
    <col min="12547" max="12547" width="92.81640625" style="104" customWidth="1"/>
    <col min="12548" max="12799" width="11.36328125" style="104"/>
    <col min="12800" max="12800" width="20.7265625" style="104" customWidth="1"/>
    <col min="12801" max="12802" width="18.7265625" style="104" customWidth="1"/>
    <col min="12803" max="12803" width="92.81640625" style="104" customWidth="1"/>
    <col min="12804" max="13055" width="11.36328125" style="104"/>
    <col min="13056" max="13056" width="20.7265625" style="104" customWidth="1"/>
    <col min="13057" max="13058" width="18.7265625" style="104" customWidth="1"/>
    <col min="13059" max="13059" width="92.81640625" style="104" customWidth="1"/>
    <col min="13060" max="13311" width="11.36328125" style="104"/>
    <col min="13312" max="13312" width="20.7265625" style="104" customWidth="1"/>
    <col min="13313" max="13314" width="18.7265625" style="104" customWidth="1"/>
    <col min="13315" max="13315" width="92.81640625" style="104" customWidth="1"/>
    <col min="13316" max="13567" width="11.36328125" style="104"/>
    <col min="13568" max="13568" width="20.7265625" style="104" customWidth="1"/>
    <col min="13569" max="13570" width="18.7265625" style="104" customWidth="1"/>
    <col min="13571" max="13571" width="92.81640625" style="104" customWidth="1"/>
    <col min="13572" max="13823" width="11.36328125" style="104"/>
    <col min="13824" max="13824" width="20.7265625" style="104" customWidth="1"/>
    <col min="13825" max="13826" width="18.7265625" style="104" customWidth="1"/>
    <col min="13827" max="13827" width="92.81640625" style="104" customWidth="1"/>
    <col min="13828" max="14079" width="11.36328125" style="104"/>
    <col min="14080" max="14080" width="20.7265625" style="104" customWidth="1"/>
    <col min="14081" max="14082" width="18.7265625" style="104" customWidth="1"/>
    <col min="14083" max="14083" width="92.81640625" style="104" customWidth="1"/>
    <col min="14084" max="14335" width="11.36328125" style="104"/>
    <col min="14336" max="14336" width="20.7265625" style="104" customWidth="1"/>
    <col min="14337" max="14338" width="18.7265625" style="104" customWidth="1"/>
    <col min="14339" max="14339" width="92.81640625" style="104" customWidth="1"/>
    <col min="14340" max="14591" width="11.36328125" style="104"/>
    <col min="14592" max="14592" width="20.7265625" style="104" customWidth="1"/>
    <col min="14593" max="14594" width="18.7265625" style="104" customWidth="1"/>
    <col min="14595" max="14595" width="92.81640625" style="104" customWidth="1"/>
    <col min="14596" max="14847" width="11.36328125" style="104"/>
    <col min="14848" max="14848" width="20.7265625" style="104" customWidth="1"/>
    <col min="14849" max="14850" width="18.7265625" style="104" customWidth="1"/>
    <col min="14851" max="14851" width="92.81640625" style="104" customWidth="1"/>
    <col min="14852" max="15103" width="11.36328125" style="104"/>
    <col min="15104" max="15104" width="20.7265625" style="104" customWidth="1"/>
    <col min="15105" max="15106" width="18.7265625" style="104" customWidth="1"/>
    <col min="15107" max="15107" width="92.81640625" style="104" customWidth="1"/>
    <col min="15108" max="15359" width="11.36328125" style="104"/>
    <col min="15360" max="15360" width="20.7265625" style="104" customWidth="1"/>
    <col min="15361" max="15362" width="18.7265625" style="104" customWidth="1"/>
    <col min="15363" max="15363" width="92.81640625" style="104" customWidth="1"/>
    <col min="15364" max="15615" width="11.36328125" style="104"/>
    <col min="15616" max="15616" width="20.7265625" style="104" customWidth="1"/>
    <col min="15617" max="15618" width="18.7265625" style="104" customWidth="1"/>
    <col min="15619" max="15619" width="92.81640625" style="104" customWidth="1"/>
    <col min="15620" max="15871" width="11.36328125" style="104"/>
    <col min="15872" max="15872" width="20.7265625" style="104" customWidth="1"/>
    <col min="15873" max="15874" width="18.7265625" style="104" customWidth="1"/>
    <col min="15875" max="15875" width="92.81640625" style="104" customWidth="1"/>
    <col min="15876" max="16127" width="11.36328125" style="104"/>
    <col min="16128" max="16128" width="20.7265625" style="104" customWidth="1"/>
    <col min="16129" max="16130" width="18.7265625" style="104" customWidth="1"/>
    <col min="16131" max="16131" width="92.81640625" style="104" customWidth="1"/>
    <col min="16132" max="16384" width="11.36328125" style="104"/>
  </cols>
  <sheetData>
    <row r="1" spans="1:5" ht="18.75" customHeight="1">
      <c r="A1" s="530" t="s">
        <v>239</v>
      </c>
      <c r="B1" s="531"/>
      <c r="C1" s="531"/>
      <c r="D1" s="532"/>
    </row>
    <row r="2" spans="1:5" ht="29.9" customHeight="1">
      <c r="A2" s="533" t="s">
        <v>0</v>
      </c>
      <c r="B2" s="534"/>
      <c r="C2" s="535" t="str">
        <f>+CARATULA!D17</f>
        <v>32A000 INSTITUTO DE TRANSPARENCIA, ACCESO A LA INFORMACIÓN PÚBLICA, PROTECCIÓN DE DATOS PERSONALES Y RENDICIÓN DE CUENTAS DE LA CIUDAD DE MÉXICO</v>
      </c>
      <c r="D2" s="536"/>
    </row>
    <row r="3" spans="1:5" ht="18.75" customHeight="1">
      <c r="A3" s="533" t="s">
        <v>1</v>
      </c>
      <c r="B3" s="534"/>
      <c r="C3" s="543" t="str">
        <f>+CARATULA!A14</f>
        <v>ENERO–JUNIO 2025</v>
      </c>
      <c r="D3" s="544"/>
    </row>
    <row r="4" spans="1:5" ht="18.75" customHeight="1">
      <c r="A4" s="537" t="s">
        <v>236</v>
      </c>
      <c r="B4" s="539" t="s">
        <v>74</v>
      </c>
      <c r="C4" s="540"/>
      <c r="D4" s="541" t="s">
        <v>237</v>
      </c>
    </row>
    <row r="5" spans="1:5" ht="18.75" customHeight="1">
      <c r="A5" s="538"/>
      <c r="B5" s="259" t="s">
        <v>77</v>
      </c>
      <c r="C5" s="259" t="s">
        <v>78</v>
      </c>
      <c r="D5" s="542"/>
    </row>
    <row r="6" spans="1:5" s="105" customFormat="1" ht="18.75" customHeight="1" thickBot="1">
      <c r="A6" s="289" t="s">
        <v>238</v>
      </c>
      <c r="B6" s="262">
        <f>+SUM(B7:B26)</f>
        <v>158291456</v>
      </c>
      <c r="C6" s="262">
        <f>+SUM(C7:C26)</f>
        <v>158291456</v>
      </c>
      <c r="D6" s="263"/>
    </row>
    <row r="7" spans="1:5" s="105" customFormat="1" ht="13.5" thickTop="1">
      <c r="A7" s="313"/>
      <c r="B7" s="314"/>
      <c r="C7" s="314"/>
      <c r="D7" s="315"/>
      <c r="E7" s="104"/>
    </row>
    <row r="8" spans="1:5" s="105" customFormat="1" ht="77" customHeight="1">
      <c r="A8" s="585">
        <v>1000</v>
      </c>
      <c r="B8" s="586">
        <v>128009746.83</v>
      </c>
      <c r="C8" s="586">
        <v>130138362.7</v>
      </c>
      <c r="D8" s="587" t="s">
        <v>315</v>
      </c>
    </row>
    <row r="9" spans="1:5" s="105" customFormat="1" ht="12">
      <c r="A9" s="588"/>
      <c r="B9" s="589"/>
      <c r="C9" s="589"/>
      <c r="D9" s="590"/>
    </row>
    <row r="10" spans="1:5" s="105" customFormat="1" ht="72" customHeight="1">
      <c r="A10" s="585">
        <v>2000</v>
      </c>
      <c r="B10" s="586">
        <v>3069084.57</v>
      </c>
      <c r="C10" s="586">
        <v>2918388.96</v>
      </c>
      <c r="D10" s="587" t="s">
        <v>316</v>
      </c>
    </row>
    <row r="11" spans="1:5" s="105" customFormat="1" ht="12">
      <c r="A11" s="588"/>
      <c r="B11" s="589"/>
      <c r="C11" s="589"/>
      <c r="D11" s="590"/>
    </row>
    <row r="12" spans="1:5" s="105" customFormat="1" ht="77" customHeight="1">
      <c r="A12" s="585">
        <v>3000</v>
      </c>
      <c r="B12" s="586">
        <v>26852624.600000001</v>
      </c>
      <c r="C12" s="586">
        <v>25164704.34</v>
      </c>
      <c r="D12" s="587" t="s">
        <v>316</v>
      </c>
    </row>
    <row r="13" spans="1:5" s="105" customFormat="1" ht="12">
      <c r="A13" s="588"/>
      <c r="B13" s="589"/>
      <c r="C13" s="589"/>
      <c r="D13" s="590"/>
    </row>
    <row r="14" spans="1:5" s="105" customFormat="1" ht="70.5" customHeight="1">
      <c r="A14" s="585">
        <v>4000</v>
      </c>
      <c r="B14" s="586">
        <v>100000</v>
      </c>
      <c r="C14" s="586">
        <v>70000</v>
      </c>
      <c r="D14" s="587" t="s">
        <v>316</v>
      </c>
    </row>
    <row r="15" spans="1:5" s="105" customFormat="1" ht="12">
      <c r="A15" s="588"/>
      <c r="B15" s="589"/>
      <c r="C15" s="589"/>
      <c r="D15" s="591"/>
    </row>
    <row r="16" spans="1:5" s="105" customFormat="1" ht="75" customHeight="1">
      <c r="A16" s="592">
        <v>5000</v>
      </c>
      <c r="B16" s="593">
        <v>260000</v>
      </c>
      <c r="C16" s="593">
        <v>0</v>
      </c>
      <c r="D16" s="587" t="s">
        <v>316</v>
      </c>
    </row>
    <row r="17" spans="1:4" s="105" customFormat="1">
      <c r="A17" s="290"/>
      <c r="B17" s="106"/>
      <c r="C17" s="106"/>
      <c r="D17" s="260"/>
    </row>
    <row r="18" spans="1:4" s="105" customFormat="1">
      <c r="A18" s="291"/>
      <c r="B18" s="107"/>
      <c r="C18" s="107"/>
      <c r="D18" s="261"/>
    </row>
    <row r="19" spans="1:4" s="105" customFormat="1">
      <c r="A19" s="291"/>
      <c r="B19" s="107"/>
      <c r="C19" s="107"/>
      <c r="D19" s="261"/>
    </row>
    <row r="20" spans="1:4" s="105" customFormat="1">
      <c r="A20" s="290"/>
      <c r="B20" s="106"/>
      <c r="C20" s="106"/>
      <c r="D20" s="260"/>
    </row>
    <row r="21" spans="1:4" s="105" customFormat="1">
      <c r="A21" s="291"/>
      <c r="B21" s="107"/>
      <c r="C21" s="107"/>
      <c r="D21" s="261"/>
    </row>
    <row r="22" spans="1:4" s="105" customFormat="1">
      <c r="A22" s="290"/>
      <c r="B22" s="106"/>
      <c r="C22" s="106"/>
      <c r="D22" s="260"/>
    </row>
    <row r="23" spans="1:4" s="105" customFormat="1">
      <c r="A23" s="291"/>
      <c r="B23" s="107"/>
      <c r="C23" s="107"/>
      <c r="D23" s="261"/>
    </row>
    <row r="24" spans="1:4" s="105" customFormat="1">
      <c r="A24" s="290"/>
      <c r="B24" s="106"/>
      <c r="C24" s="106"/>
      <c r="D24" s="260"/>
    </row>
    <row r="25" spans="1:4" s="105" customFormat="1">
      <c r="A25" s="292"/>
      <c r="B25" s="107"/>
      <c r="C25" s="107"/>
      <c r="D25" s="261"/>
    </row>
    <row r="26" spans="1:4" s="105" customFormat="1">
      <c r="A26" s="292"/>
      <c r="B26" s="108"/>
      <c r="C26" s="108"/>
      <c r="D26" s="261"/>
    </row>
  </sheetData>
  <sheetProtection formatCells="0" formatColumns="0" formatRows="0" insertRows="0" deleteRows="0"/>
  <mergeCells count="8">
    <mergeCell ref="A1:D1"/>
    <mergeCell ref="A2:B2"/>
    <mergeCell ref="C2:D2"/>
    <mergeCell ref="A4:A5"/>
    <mergeCell ref="B4:C4"/>
    <mergeCell ref="D4:D5"/>
    <mergeCell ref="A3:B3"/>
    <mergeCell ref="C3:D3"/>
  </mergeCells>
  <pageMargins left="0.55118110236220474" right="0.55118110236220474" top="1.0236220472440944" bottom="0.74803149606299213" header="0.31496062992125984" footer="0.31496062992125984"/>
  <pageSetup scale="66" orientation="landscape" r:id="rId1"/>
  <headerFooter>
    <oddHeader>&amp;L&amp;G&amp;R&amp;"Roboto,Negrita"&amp;20&amp;K02+000INFORME DE AVANCE TRIMESTRAL
&amp;"Roboto,Normal"ENERO-JUNIO 2025</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pageSetUpPr fitToPage="1"/>
  </sheetPr>
  <dimension ref="A1:H32"/>
  <sheetViews>
    <sheetView workbookViewId="0">
      <selection activeCell="L48" sqref="L48"/>
    </sheetView>
  </sheetViews>
  <sheetFormatPr baseColWidth="10" defaultColWidth="11.36328125" defaultRowHeight="13"/>
  <cols>
    <col min="1" max="1" width="40.6328125" style="95" customWidth="1"/>
    <col min="2" max="3" width="22.36328125" style="95" customWidth="1"/>
    <col min="4" max="5" width="34.36328125" style="95" customWidth="1"/>
    <col min="6" max="16384" width="11.36328125" style="95"/>
  </cols>
  <sheetData>
    <row r="1" spans="1:8" ht="18.75" customHeight="1">
      <c r="A1" s="505" t="s">
        <v>240</v>
      </c>
      <c r="B1" s="506"/>
      <c r="C1" s="506"/>
      <c r="D1" s="506"/>
      <c r="E1" s="507"/>
    </row>
    <row r="2" spans="1:8" ht="31.5" customHeight="1">
      <c r="A2" s="228" t="s">
        <v>0</v>
      </c>
      <c r="B2" s="501" t="str">
        <f>+CARATULA!D17</f>
        <v>32A000 INSTITUTO DE TRANSPARENCIA, ACCESO A LA INFORMACIÓN PÚBLICA, PROTECCIÓN DE DATOS PERSONALES Y RENDICIÓN DE CUENTAS DE LA CIUDAD DE MÉXICO</v>
      </c>
      <c r="C2" s="501"/>
      <c r="D2" s="501"/>
      <c r="E2" s="502"/>
    </row>
    <row r="3" spans="1:8" ht="18.75" customHeight="1">
      <c r="A3" s="228" t="s">
        <v>1</v>
      </c>
      <c r="B3" s="503" t="str">
        <f>+CARATULA!A14</f>
        <v>ENERO–JUNIO 2025</v>
      </c>
      <c r="C3" s="503"/>
      <c r="D3" s="503"/>
      <c r="E3" s="504"/>
    </row>
    <row r="4" spans="1:8" ht="18.75" customHeight="1">
      <c r="A4" s="505" t="s">
        <v>117</v>
      </c>
      <c r="B4" s="506"/>
      <c r="C4" s="506"/>
      <c r="D4" s="506"/>
      <c r="E4" s="507"/>
    </row>
    <row r="5" spans="1:8" ht="18.75" customHeight="1">
      <c r="A5" s="229" t="s">
        <v>110</v>
      </c>
      <c r="B5" s="506" t="s">
        <v>111</v>
      </c>
      <c r="C5" s="519"/>
      <c r="D5" s="92" t="s">
        <v>245</v>
      </c>
      <c r="E5" s="230" t="s">
        <v>246</v>
      </c>
    </row>
    <row r="6" spans="1:8" ht="18.75" customHeight="1">
      <c r="A6" s="136"/>
      <c r="B6" s="545"/>
      <c r="C6" s="546"/>
      <c r="D6" s="111">
        <f>+B6-A6</f>
        <v>0</v>
      </c>
      <c r="E6" s="264" t="str">
        <f>+IFERROR(B6/A6-1, "n.a.")</f>
        <v>n.a.</v>
      </c>
    </row>
    <row r="7" spans="1:8" ht="18.75" customHeight="1">
      <c r="A7" s="505" t="s">
        <v>244</v>
      </c>
      <c r="B7" s="506" t="s">
        <v>117</v>
      </c>
      <c r="C7" s="506"/>
      <c r="D7" s="506" t="s">
        <v>243</v>
      </c>
      <c r="E7" s="548"/>
    </row>
    <row r="8" spans="1:8" ht="18.75" customHeight="1">
      <c r="A8" s="547"/>
      <c r="B8" s="92" t="s">
        <v>110</v>
      </c>
      <c r="C8" s="92" t="s">
        <v>111</v>
      </c>
      <c r="D8" s="549"/>
      <c r="E8" s="548"/>
    </row>
    <row r="9" spans="1:8" s="96" customFormat="1" ht="18.75" customHeight="1">
      <c r="A9" s="265" t="s">
        <v>203</v>
      </c>
      <c r="B9" s="112">
        <f>+SUM(B10:B30)</f>
        <v>0</v>
      </c>
      <c r="C9" s="113">
        <f>+SUM(C10:C30)</f>
        <v>0</v>
      </c>
      <c r="D9" s="552"/>
      <c r="E9" s="553"/>
    </row>
    <row r="10" spans="1:8" s="96" customFormat="1">
      <c r="A10" s="266"/>
      <c r="B10" s="115"/>
      <c r="C10" s="116"/>
      <c r="D10" s="550"/>
      <c r="E10" s="551"/>
    </row>
    <row r="11" spans="1:8" s="96" customFormat="1">
      <c r="A11" s="267"/>
      <c r="B11" s="117"/>
      <c r="C11" s="118"/>
      <c r="D11" s="554"/>
      <c r="E11" s="555"/>
      <c r="H11" s="110"/>
    </row>
    <row r="12" spans="1:8" s="96" customFormat="1">
      <c r="A12" s="267"/>
      <c r="B12" s="117"/>
      <c r="C12" s="118"/>
      <c r="D12" s="554"/>
      <c r="E12" s="555"/>
    </row>
    <row r="13" spans="1:8" s="96" customFormat="1">
      <c r="A13" s="267"/>
      <c r="B13" s="117"/>
      <c r="C13" s="118"/>
      <c r="D13" s="554"/>
      <c r="E13" s="555"/>
    </row>
    <row r="14" spans="1:8" s="96" customFormat="1">
      <c r="A14" s="267"/>
      <c r="B14" s="117"/>
      <c r="C14" s="118"/>
      <c r="D14" s="119"/>
      <c r="E14" s="268"/>
    </row>
    <row r="15" spans="1:8" s="96" customFormat="1">
      <c r="A15" s="267"/>
      <c r="B15" s="117"/>
      <c r="C15" s="118"/>
      <c r="D15" s="119"/>
      <c r="E15" s="268"/>
    </row>
    <row r="16" spans="1:8" s="96" customFormat="1">
      <c r="A16" s="267"/>
      <c r="B16" s="117"/>
      <c r="C16" s="118"/>
      <c r="D16" s="119"/>
      <c r="E16" s="268"/>
    </row>
    <row r="17" spans="1:5" s="96" customFormat="1">
      <c r="A17" s="267"/>
      <c r="B17" s="117"/>
      <c r="C17" s="118"/>
      <c r="D17" s="119"/>
      <c r="E17" s="268"/>
    </row>
    <row r="18" spans="1:5" s="96" customFormat="1">
      <c r="A18" s="267"/>
      <c r="B18" s="117"/>
      <c r="C18" s="118"/>
      <c r="D18" s="119"/>
      <c r="E18" s="268"/>
    </row>
    <row r="19" spans="1:5" s="96" customFormat="1">
      <c r="A19" s="267"/>
      <c r="B19" s="117"/>
      <c r="C19" s="118"/>
      <c r="D19" s="119"/>
      <c r="E19" s="268"/>
    </row>
    <row r="20" spans="1:5" s="96" customFormat="1">
      <c r="A20" s="267"/>
      <c r="B20" s="117"/>
      <c r="C20" s="118"/>
      <c r="D20" s="119"/>
      <c r="E20" s="268"/>
    </row>
    <row r="21" spans="1:5" s="96" customFormat="1">
      <c r="A21" s="267"/>
      <c r="B21" s="117"/>
      <c r="C21" s="118"/>
      <c r="D21" s="119"/>
      <c r="E21" s="268"/>
    </row>
    <row r="22" spans="1:5" s="96" customFormat="1">
      <c r="A22" s="267"/>
      <c r="B22" s="117"/>
      <c r="C22" s="118"/>
      <c r="D22" s="554"/>
      <c r="E22" s="555"/>
    </row>
    <row r="23" spans="1:5" s="96" customFormat="1">
      <c r="A23" s="267"/>
      <c r="B23" s="117"/>
      <c r="C23" s="118"/>
      <c r="D23" s="554"/>
      <c r="E23" s="555"/>
    </row>
    <row r="24" spans="1:5" s="96" customFormat="1">
      <c r="A24" s="267"/>
      <c r="B24" s="117"/>
      <c r="C24" s="118"/>
      <c r="D24" s="558"/>
      <c r="E24" s="559"/>
    </row>
    <row r="25" spans="1:5" s="96" customFormat="1">
      <c r="A25" s="267"/>
      <c r="B25" s="117"/>
      <c r="C25" s="118"/>
      <c r="D25" s="558"/>
      <c r="E25" s="559"/>
    </row>
    <row r="26" spans="1:5" s="96" customFormat="1">
      <c r="A26" s="267"/>
      <c r="B26" s="117"/>
      <c r="C26" s="118"/>
      <c r="D26" s="558"/>
      <c r="E26" s="559"/>
    </row>
    <row r="27" spans="1:5" s="96" customFormat="1">
      <c r="A27" s="267"/>
      <c r="B27" s="117"/>
      <c r="C27" s="118"/>
      <c r="D27" s="554"/>
      <c r="E27" s="555"/>
    </row>
    <row r="28" spans="1:5" s="96" customFormat="1">
      <c r="A28" s="267"/>
      <c r="B28" s="117"/>
      <c r="C28" s="118"/>
      <c r="D28" s="554"/>
      <c r="E28" s="555"/>
    </row>
    <row r="29" spans="1:5" s="96" customFormat="1">
      <c r="A29" s="267"/>
      <c r="B29" s="117"/>
      <c r="C29" s="118"/>
      <c r="D29" s="554"/>
      <c r="E29" s="555"/>
    </row>
    <row r="30" spans="1:5" s="96" customFormat="1">
      <c r="A30" s="269"/>
      <c r="B30" s="120"/>
      <c r="C30" s="121"/>
      <c r="D30" s="556"/>
      <c r="E30" s="557"/>
    </row>
    <row r="31" spans="1:5">
      <c r="A31" s="114" t="s">
        <v>241</v>
      </c>
    </row>
    <row r="32" spans="1:5">
      <c r="A32" s="97"/>
      <c r="C32" s="109"/>
      <c r="D32" s="98"/>
      <c r="E32" s="98"/>
    </row>
  </sheetData>
  <sheetProtection formatCells="0" formatColumns="0" formatRows="0" insertRows="0" deleteRows="0"/>
  <mergeCells count="23">
    <mergeCell ref="D11:E11"/>
    <mergeCell ref="D30:E30"/>
    <mergeCell ref="D12:E12"/>
    <mergeCell ref="D13:E13"/>
    <mergeCell ref="D22:E22"/>
    <mergeCell ref="D23:E23"/>
    <mergeCell ref="D24:E24"/>
    <mergeCell ref="D25:E25"/>
    <mergeCell ref="D26:E26"/>
    <mergeCell ref="D27:E27"/>
    <mergeCell ref="D28:E28"/>
    <mergeCell ref="D29:E29"/>
    <mergeCell ref="B6:C6"/>
    <mergeCell ref="A7:A8"/>
    <mergeCell ref="B7:C7"/>
    <mergeCell ref="D7:E8"/>
    <mergeCell ref="D10:E10"/>
    <mergeCell ref="D9:E9"/>
    <mergeCell ref="A1:E1"/>
    <mergeCell ref="B2:E2"/>
    <mergeCell ref="B3:E3"/>
    <mergeCell ref="A4:E4"/>
    <mergeCell ref="B5:C5"/>
  </mergeCells>
  <conditionalFormatting sqref="A3">
    <cfRule type="cellIs" dxfId="0" priority="1" stopIfTrue="1" operator="equal">
      <formula>"VAYA A LA HOJA INICIO Y SELECIONE EL PERIODO CORRESPONDIENTE A ESTE INFORME"</formula>
    </cfRule>
  </conditionalFormatting>
  <pageMargins left="0.6692913385826772" right="0.55118110236220474" top="0.98425196850393704" bottom="0.74803149606299213" header="0.35433070866141736" footer="0.31496062992125984"/>
  <pageSetup scale="80" orientation="landscape" r:id="rId1"/>
  <headerFooter>
    <oddHeader>&amp;L&amp;G&amp;R&amp;"Roboto,Negrita"&amp;20&amp;K02+000INFORME DE AVANCE TRIMESTRAL
&amp;"Roboto,Normal"ENERO-JUNIO 2025</oddHead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35"/>
  <sheetViews>
    <sheetView zoomScale="70" zoomScaleNormal="70" workbookViewId="0">
      <selection activeCell="B2" sqref="B2:E2"/>
    </sheetView>
  </sheetViews>
  <sheetFormatPr baseColWidth="10" defaultColWidth="11.36328125" defaultRowHeight="13"/>
  <cols>
    <col min="1" max="1" width="27.26953125" style="122" customWidth="1"/>
    <col min="2" max="5" width="36.81640625" style="122" customWidth="1"/>
    <col min="6" max="16384" width="11.36328125" style="122"/>
  </cols>
  <sheetData>
    <row r="1" spans="1:5" s="20" customFormat="1" ht="27" customHeight="1">
      <c r="A1" s="489" t="s">
        <v>242</v>
      </c>
      <c r="B1" s="372"/>
      <c r="C1" s="372"/>
      <c r="D1" s="372"/>
      <c r="E1" s="389"/>
    </row>
    <row r="2" spans="1:5" s="20" customFormat="1" ht="27" customHeight="1">
      <c r="A2" s="22" t="s">
        <v>0</v>
      </c>
      <c r="B2" s="567" t="str">
        <f>+CARATULA!D17</f>
        <v>32A000 INSTITUTO DE TRANSPARENCIA, ACCESO A LA INFORMACIÓN PÚBLICA, PROTECCIÓN DE DATOS PERSONALES Y RENDICIÓN DE CUENTAS DE LA CIUDAD DE MÉXICO</v>
      </c>
      <c r="C2" s="567"/>
      <c r="D2" s="567"/>
      <c r="E2" s="568"/>
    </row>
    <row r="3" spans="1:5" s="20" customFormat="1" ht="27" customHeight="1">
      <c r="A3" s="22" t="s">
        <v>1</v>
      </c>
      <c r="B3" s="397" t="str">
        <f>+CARATULA!A14</f>
        <v>ENERO–JUNIO 2025</v>
      </c>
      <c r="C3" s="397"/>
      <c r="D3" s="397"/>
      <c r="E3" s="398"/>
    </row>
    <row r="4" spans="1:5" ht="27" customHeight="1">
      <c r="A4" s="561" t="s">
        <v>101</v>
      </c>
      <c r="B4" s="563" t="s">
        <v>247</v>
      </c>
      <c r="C4" s="565" t="s">
        <v>248</v>
      </c>
      <c r="D4" s="566"/>
      <c r="E4" s="566"/>
    </row>
    <row r="5" spans="1:5" ht="27" customHeight="1">
      <c r="A5" s="562"/>
      <c r="B5" s="564"/>
      <c r="C5" s="270" t="s">
        <v>249</v>
      </c>
      <c r="D5" s="270" t="s">
        <v>204</v>
      </c>
      <c r="E5" s="271" t="s">
        <v>250</v>
      </c>
    </row>
    <row r="6" spans="1:5" ht="15" customHeight="1">
      <c r="A6" s="560" t="s">
        <v>118</v>
      </c>
      <c r="B6" s="560"/>
      <c r="C6" s="272"/>
      <c r="D6" s="273">
        <f>+SUM(D7:D35)</f>
        <v>0</v>
      </c>
      <c r="E6" s="274"/>
    </row>
    <row r="7" spans="1:5">
      <c r="A7" s="123"/>
      <c r="B7" s="123"/>
      <c r="C7" s="123"/>
      <c r="D7" s="125"/>
      <c r="E7" s="123"/>
    </row>
    <row r="8" spans="1:5">
      <c r="A8" s="124"/>
      <c r="B8" s="124"/>
      <c r="C8" s="124"/>
      <c r="D8" s="126"/>
      <c r="E8" s="124"/>
    </row>
    <row r="9" spans="1:5">
      <c r="A9" s="124"/>
      <c r="B9" s="124"/>
      <c r="C9" s="124"/>
      <c r="D9" s="126"/>
      <c r="E9" s="124"/>
    </row>
    <row r="10" spans="1:5">
      <c r="A10" s="124"/>
      <c r="B10" s="124"/>
      <c r="C10" s="124"/>
      <c r="D10" s="126"/>
      <c r="E10" s="124"/>
    </row>
    <row r="11" spans="1:5">
      <c r="A11" s="124"/>
      <c r="B11" s="124"/>
      <c r="C11" s="124"/>
      <c r="D11" s="126"/>
      <c r="E11" s="124"/>
    </row>
    <row r="12" spans="1:5">
      <c r="A12" s="124"/>
      <c r="B12" s="124"/>
      <c r="C12" s="124"/>
      <c r="D12" s="126"/>
      <c r="E12" s="124"/>
    </row>
    <row r="13" spans="1:5">
      <c r="A13" s="124"/>
      <c r="B13" s="124"/>
      <c r="C13" s="124"/>
      <c r="D13" s="126"/>
      <c r="E13" s="124"/>
    </row>
    <row r="14" spans="1:5">
      <c r="A14" s="124"/>
      <c r="B14" s="124"/>
      <c r="C14" s="124"/>
      <c r="D14" s="126"/>
      <c r="E14" s="124"/>
    </row>
    <row r="15" spans="1:5">
      <c r="A15" s="124"/>
      <c r="B15" s="124"/>
      <c r="C15" s="124"/>
      <c r="D15" s="126"/>
      <c r="E15" s="124"/>
    </row>
    <row r="16" spans="1:5">
      <c r="A16" s="124"/>
      <c r="B16" s="124"/>
      <c r="C16" s="124"/>
      <c r="D16" s="126"/>
      <c r="E16" s="124"/>
    </row>
    <row r="17" spans="1:5">
      <c r="A17" s="124"/>
      <c r="B17" s="124"/>
      <c r="C17" s="124"/>
      <c r="D17" s="126"/>
      <c r="E17" s="124"/>
    </row>
    <row r="18" spans="1:5">
      <c r="A18" s="124"/>
      <c r="B18" s="124"/>
      <c r="C18" s="124"/>
      <c r="D18" s="126"/>
      <c r="E18" s="124"/>
    </row>
    <row r="19" spans="1:5">
      <c r="A19" s="124"/>
      <c r="B19" s="124"/>
      <c r="C19" s="124"/>
      <c r="D19" s="126"/>
      <c r="E19" s="124"/>
    </row>
    <row r="20" spans="1:5">
      <c r="A20" s="124"/>
      <c r="B20" s="124"/>
      <c r="C20" s="124"/>
      <c r="D20" s="126"/>
      <c r="E20" s="124"/>
    </row>
    <row r="21" spans="1:5">
      <c r="A21" s="128"/>
      <c r="B21" s="127"/>
      <c r="C21" s="128"/>
      <c r="D21" s="129"/>
      <c r="E21" s="128"/>
    </row>
    <row r="22" spans="1:5">
      <c r="A22" s="128"/>
      <c r="B22" s="130"/>
      <c r="C22" s="131"/>
      <c r="D22" s="129"/>
      <c r="E22" s="128"/>
    </row>
    <row r="23" spans="1:5">
      <c r="A23" s="128"/>
      <c r="B23" s="132"/>
      <c r="C23" s="133"/>
      <c r="D23" s="129"/>
      <c r="E23" s="128"/>
    </row>
    <row r="24" spans="1:5">
      <c r="A24" s="128"/>
      <c r="B24" s="128"/>
      <c r="C24" s="128"/>
      <c r="D24" s="129"/>
      <c r="E24" s="128"/>
    </row>
    <row r="25" spans="1:5">
      <c r="A25" s="128"/>
      <c r="B25" s="128"/>
      <c r="C25" s="128"/>
      <c r="D25" s="129"/>
      <c r="E25" s="128"/>
    </row>
    <row r="26" spans="1:5">
      <c r="A26" s="128"/>
      <c r="B26" s="128"/>
      <c r="C26" s="128"/>
      <c r="D26" s="129"/>
      <c r="E26" s="128"/>
    </row>
    <row r="27" spans="1:5">
      <c r="A27" s="128"/>
      <c r="B27" s="128"/>
      <c r="C27" s="128"/>
      <c r="D27" s="129"/>
      <c r="E27" s="128"/>
    </row>
    <row r="28" spans="1:5">
      <c r="A28" s="128"/>
      <c r="B28" s="128"/>
      <c r="C28" s="128"/>
      <c r="D28" s="129"/>
      <c r="E28" s="128"/>
    </row>
    <row r="29" spans="1:5">
      <c r="A29" s="128"/>
      <c r="B29" s="128"/>
      <c r="C29" s="128"/>
      <c r="D29" s="129"/>
      <c r="E29" s="128"/>
    </row>
    <row r="30" spans="1:5">
      <c r="A30" s="128"/>
      <c r="B30" s="128"/>
      <c r="C30" s="128"/>
      <c r="D30" s="129"/>
      <c r="E30" s="128"/>
    </row>
    <row r="31" spans="1:5">
      <c r="A31" s="128"/>
      <c r="B31" s="128"/>
      <c r="C31" s="128"/>
      <c r="D31" s="129"/>
      <c r="E31" s="128"/>
    </row>
    <row r="32" spans="1:5">
      <c r="A32" s="128"/>
      <c r="B32" s="128"/>
      <c r="C32" s="128"/>
      <c r="D32" s="129"/>
      <c r="E32" s="128"/>
    </row>
    <row r="33" spans="1:5">
      <c r="A33" s="128"/>
      <c r="B33" s="128"/>
      <c r="C33" s="128"/>
      <c r="D33" s="129"/>
      <c r="E33" s="128"/>
    </row>
    <row r="34" spans="1:5">
      <c r="A34" s="128"/>
      <c r="B34" s="128"/>
      <c r="C34" s="128"/>
      <c r="D34" s="129"/>
      <c r="E34" s="128"/>
    </row>
    <row r="35" spans="1:5">
      <c r="A35" s="134"/>
      <c r="B35" s="134"/>
      <c r="C35" s="134"/>
      <c r="D35" s="135"/>
      <c r="E35" s="134"/>
    </row>
  </sheetData>
  <sheetProtection formatCells="0" formatColumns="0" formatRows="0" insertRows="0" deleteRows="0"/>
  <mergeCells count="7">
    <mergeCell ref="A6:B6"/>
    <mergeCell ref="A4:A5"/>
    <mergeCell ref="B4:B5"/>
    <mergeCell ref="C4:E4"/>
    <mergeCell ref="A1:E1"/>
    <mergeCell ref="B2:E2"/>
    <mergeCell ref="B3:E3"/>
  </mergeCells>
  <pageMargins left="0.70866141732283472" right="0.70866141732283472" top="0.98425196850393704" bottom="0.74803149606299213" header="0.31496062992125984" footer="0.31496062992125984"/>
  <pageSetup scale="69" orientation="landscape" r:id="rId1"/>
  <headerFooter>
    <oddHeader>&amp;L&amp;G&amp;R&amp;"Roboto,Negrita"&amp;23&amp;K02+000INFORME DE AVANCE TRIMESTRAL
&amp;"Roboto,Normal"ENERO-JUNIO 2025</oddHead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pageSetUpPr fitToPage="1"/>
  </sheetPr>
  <dimension ref="A1:F48"/>
  <sheetViews>
    <sheetView zoomScale="70" zoomScaleNormal="70" workbookViewId="0">
      <selection activeCell="I60" sqref="I60"/>
    </sheetView>
  </sheetViews>
  <sheetFormatPr baseColWidth="10" defaultColWidth="11.36328125" defaultRowHeight="14.5"/>
  <cols>
    <col min="1" max="1" width="59.26953125" style="285" customWidth="1"/>
    <col min="2" max="2" width="24" style="285" customWidth="1"/>
    <col min="3" max="6" width="24" style="10" customWidth="1"/>
    <col min="7" max="16384" width="11.36328125" style="10"/>
  </cols>
  <sheetData>
    <row r="1" spans="1:6">
      <c r="A1" s="572" t="s">
        <v>253</v>
      </c>
      <c r="B1" s="573"/>
      <c r="C1" s="573"/>
      <c r="D1" s="573"/>
      <c r="E1" s="573"/>
      <c r="F1" s="574"/>
    </row>
    <row r="2" spans="1:6" ht="26.65" customHeight="1">
      <c r="A2" s="275" t="s">
        <v>254</v>
      </c>
      <c r="B2" s="575" t="s">
        <v>318</v>
      </c>
      <c r="C2" s="576"/>
      <c r="D2" s="576"/>
      <c r="E2" s="576"/>
      <c r="F2" s="577"/>
    </row>
    <row r="3" spans="1:6">
      <c r="A3" s="275" t="s">
        <v>1</v>
      </c>
      <c r="B3" s="578" t="str">
        <f>+D4</f>
        <v>ENERO-JUNIO 2025</v>
      </c>
      <c r="C3" s="579"/>
      <c r="D3" s="579"/>
      <c r="E3" s="579"/>
      <c r="F3" s="580"/>
    </row>
    <row r="4" spans="1:6">
      <c r="A4" s="581" t="s">
        <v>255</v>
      </c>
      <c r="B4" s="583">
        <v>2025</v>
      </c>
      <c r="C4" s="583"/>
      <c r="D4" s="583" t="s">
        <v>256</v>
      </c>
      <c r="E4" s="583"/>
      <c r="F4" s="584"/>
    </row>
    <row r="5" spans="1:6" ht="29">
      <c r="A5" s="582"/>
      <c r="B5" s="276" t="s">
        <v>257</v>
      </c>
      <c r="C5" s="276" t="s">
        <v>258</v>
      </c>
      <c r="D5" s="276" t="s">
        <v>259</v>
      </c>
      <c r="E5" s="276" t="s">
        <v>114</v>
      </c>
      <c r="F5" s="277" t="s">
        <v>260</v>
      </c>
    </row>
    <row r="6" spans="1:6">
      <c r="A6" s="278" t="s">
        <v>295</v>
      </c>
      <c r="B6" s="279"/>
      <c r="C6" s="279"/>
      <c r="D6" s="279"/>
      <c r="E6" s="279"/>
      <c r="F6" s="279"/>
    </row>
    <row r="7" spans="1:6">
      <c r="A7" s="280" t="s">
        <v>261</v>
      </c>
      <c r="B7" s="303">
        <f>+SUM(B8,B17,B22,B20,B21)</f>
        <v>158291456</v>
      </c>
      <c r="C7" s="303">
        <f t="shared" ref="C7:F7" si="0">+SUM(C8,C17,C22,C20,C21)</f>
        <v>37581323</v>
      </c>
      <c r="D7" s="303">
        <f t="shared" si="0"/>
        <v>158840172</v>
      </c>
      <c r="E7" s="303">
        <f t="shared" si="0"/>
        <v>78247014</v>
      </c>
      <c r="F7" s="303">
        <f t="shared" si="0"/>
        <v>78247014</v>
      </c>
    </row>
    <row r="8" spans="1:6">
      <c r="A8" s="281" t="s">
        <v>262</v>
      </c>
      <c r="B8" s="304">
        <f>+B9+B14</f>
        <v>158291456</v>
      </c>
      <c r="C8" s="304">
        <f t="shared" ref="C8:F8" si="1">+C9+C14</f>
        <v>37581323</v>
      </c>
      <c r="D8" s="304">
        <f t="shared" si="1"/>
        <v>158840172</v>
      </c>
      <c r="E8" s="304">
        <f t="shared" si="1"/>
        <v>78247014</v>
      </c>
      <c r="F8" s="304">
        <f t="shared" si="1"/>
        <v>78247014</v>
      </c>
    </row>
    <row r="9" spans="1:6">
      <c r="A9" s="282" t="s">
        <v>263</v>
      </c>
      <c r="B9" s="304">
        <f>+SUM(B10:B13)</f>
        <v>0</v>
      </c>
      <c r="C9" s="304">
        <f t="shared" ref="C9:F9" si="2">+SUM(C10:C13)</f>
        <v>179607</v>
      </c>
      <c r="D9" s="304">
        <f t="shared" si="2"/>
        <v>548716</v>
      </c>
      <c r="E9" s="304">
        <f t="shared" si="2"/>
        <v>548716</v>
      </c>
      <c r="F9" s="304">
        <f t="shared" si="2"/>
        <v>548716</v>
      </c>
    </row>
    <row r="10" spans="1:6">
      <c r="A10" s="283" t="s">
        <v>264</v>
      </c>
      <c r="B10" s="305">
        <v>0</v>
      </c>
      <c r="C10" s="305">
        <v>0</v>
      </c>
      <c r="D10" s="305">
        <v>0</v>
      </c>
      <c r="E10" s="305">
        <v>0</v>
      </c>
      <c r="F10" s="305">
        <v>0</v>
      </c>
    </row>
    <row r="11" spans="1:6">
      <c r="A11" s="283" t="s">
        <v>265</v>
      </c>
      <c r="B11" s="305">
        <v>0</v>
      </c>
      <c r="C11" s="305">
        <v>0</v>
      </c>
      <c r="D11" s="305">
        <v>0</v>
      </c>
      <c r="E11" s="305">
        <v>0</v>
      </c>
      <c r="F11" s="305">
        <v>0</v>
      </c>
    </row>
    <row r="12" spans="1:6">
      <c r="A12" s="283" t="s">
        <v>266</v>
      </c>
      <c r="B12" s="305">
        <v>0</v>
      </c>
      <c r="C12" s="305">
        <v>176607</v>
      </c>
      <c r="D12" s="305">
        <v>544116</v>
      </c>
      <c r="E12" s="305">
        <v>544116</v>
      </c>
      <c r="F12" s="305">
        <v>544116</v>
      </c>
    </row>
    <row r="13" spans="1:6">
      <c r="A13" s="283" t="s">
        <v>267</v>
      </c>
      <c r="B13" s="305">
        <v>0</v>
      </c>
      <c r="C13" s="305">
        <v>3000</v>
      </c>
      <c r="D13" s="305">
        <v>4600</v>
      </c>
      <c r="E13" s="305">
        <v>4600</v>
      </c>
      <c r="F13" s="305">
        <v>4600</v>
      </c>
    </row>
    <row r="14" spans="1:6">
      <c r="A14" s="282" t="s">
        <v>268</v>
      </c>
      <c r="B14" s="304">
        <f>+B15+B16</f>
        <v>158291456</v>
      </c>
      <c r="C14" s="304">
        <f t="shared" ref="C14:F14" si="3">+C15+C16</f>
        <v>37401716</v>
      </c>
      <c r="D14" s="304">
        <f t="shared" si="3"/>
        <v>158291456</v>
      </c>
      <c r="E14" s="304">
        <f t="shared" si="3"/>
        <v>77698298</v>
      </c>
      <c r="F14" s="304">
        <f t="shared" si="3"/>
        <v>77698298</v>
      </c>
    </row>
    <row r="15" spans="1:6">
      <c r="A15" s="283" t="s">
        <v>269</v>
      </c>
      <c r="B15" s="305">
        <v>126447856</v>
      </c>
      <c r="C15" s="305">
        <v>31611964</v>
      </c>
      <c r="D15" s="305">
        <v>126447856</v>
      </c>
      <c r="E15" s="305">
        <v>63223930</v>
      </c>
      <c r="F15" s="305">
        <v>63223930</v>
      </c>
    </row>
    <row r="16" spans="1:6">
      <c r="A16" s="283" t="s">
        <v>270</v>
      </c>
      <c r="B16" s="305">
        <v>31843600</v>
      </c>
      <c r="C16" s="305">
        <v>5789752</v>
      </c>
      <c r="D16" s="305">
        <v>31843600</v>
      </c>
      <c r="E16" s="305">
        <v>14474368</v>
      </c>
      <c r="F16" s="305">
        <v>14474368</v>
      </c>
    </row>
    <row r="17" spans="1:6">
      <c r="A17" s="281" t="s">
        <v>271</v>
      </c>
      <c r="B17" s="304">
        <f>+B18+B19</f>
        <v>0</v>
      </c>
      <c r="C17" s="304">
        <f t="shared" ref="C17:F17" si="4">+C18+C19</f>
        <v>0</v>
      </c>
      <c r="D17" s="304">
        <f t="shared" si="4"/>
        <v>0</v>
      </c>
      <c r="E17" s="304">
        <f t="shared" si="4"/>
        <v>0</v>
      </c>
      <c r="F17" s="304">
        <f t="shared" si="4"/>
        <v>0</v>
      </c>
    </row>
    <row r="18" spans="1:6">
      <c r="A18" s="282" t="s">
        <v>272</v>
      </c>
      <c r="B18" s="305"/>
      <c r="C18" s="305"/>
      <c r="D18" s="305"/>
      <c r="E18" s="305"/>
      <c r="F18" s="305"/>
    </row>
    <row r="19" spans="1:6">
      <c r="A19" s="282" t="s">
        <v>273</v>
      </c>
      <c r="B19" s="305"/>
      <c r="C19" s="305"/>
      <c r="D19" s="305"/>
      <c r="E19" s="305"/>
      <c r="F19" s="305"/>
    </row>
    <row r="20" spans="1:6">
      <c r="A20" s="281" t="s">
        <v>274</v>
      </c>
      <c r="B20" s="305"/>
      <c r="C20" s="305"/>
      <c r="D20" s="305"/>
      <c r="E20" s="305"/>
      <c r="F20" s="305"/>
    </row>
    <row r="21" spans="1:6">
      <c r="A21" s="281" t="s">
        <v>275</v>
      </c>
      <c r="B21" s="305"/>
      <c r="C21" s="305"/>
      <c r="D21" s="305"/>
      <c r="E21" s="305"/>
      <c r="F21" s="305"/>
    </row>
    <row r="22" spans="1:6">
      <c r="A22" s="281" t="s">
        <v>228</v>
      </c>
      <c r="B22" s="305"/>
      <c r="C22" s="305"/>
      <c r="D22" s="305"/>
      <c r="E22" s="305"/>
      <c r="F22" s="305"/>
    </row>
    <row r="23" spans="1:6">
      <c r="A23" s="280" t="s">
        <v>276</v>
      </c>
      <c r="B23" s="306">
        <f>+SUM(B24:B34)</f>
        <v>158291456</v>
      </c>
      <c r="C23" s="306">
        <f t="shared" ref="C23:F23" si="5">+SUM(C24:C34)</f>
        <v>29966558.5</v>
      </c>
      <c r="D23" s="306">
        <f t="shared" si="5"/>
        <v>158291456</v>
      </c>
      <c r="E23" s="306">
        <f t="shared" si="5"/>
        <v>63011852.5</v>
      </c>
      <c r="F23" s="306">
        <f t="shared" si="5"/>
        <v>61863439.520000003</v>
      </c>
    </row>
    <row r="24" spans="1:6">
      <c r="A24" s="281" t="s">
        <v>277</v>
      </c>
      <c r="B24" s="305">
        <v>128009746.83</v>
      </c>
      <c r="C24" s="305">
        <v>26615304.219999999</v>
      </c>
      <c r="D24" s="305">
        <v>130138362.7</v>
      </c>
      <c r="E24" s="305">
        <v>54749006.909999996</v>
      </c>
      <c r="F24" s="305">
        <v>53966675.460000001</v>
      </c>
    </row>
    <row r="25" spans="1:6">
      <c r="A25" s="281" t="s">
        <v>278</v>
      </c>
      <c r="B25" s="305">
        <v>3069084.57</v>
      </c>
      <c r="C25" s="305">
        <v>349033.07</v>
      </c>
      <c r="D25" s="305">
        <v>2918388.96</v>
      </c>
      <c r="E25" s="305">
        <v>850968.5</v>
      </c>
      <c r="F25" s="305">
        <v>850968.5</v>
      </c>
    </row>
    <row r="26" spans="1:6">
      <c r="A26" s="281" t="s">
        <v>279</v>
      </c>
      <c r="B26" s="305">
        <v>26852624.600000001</v>
      </c>
      <c r="C26" s="305">
        <v>3002221.21</v>
      </c>
      <c r="D26" s="305">
        <v>25164704.34</v>
      </c>
      <c r="E26" s="305">
        <v>7382198.8399999999</v>
      </c>
      <c r="F26" s="305">
        <v>7016117.3099999996</v>
      </c>
    </row>
    <row r="27" spans="1:6" ht="29">
      <c r="A27" s="286" t="s">
        <v>280</v>
      </c>
      <c r="B27" s="305">
        <v>100000</v>
      </c>
      <c r="C27" s="305">
        <v>0</v>
      </c>
      <c r="D27" s="305">
        <v>70000</v>
      </c>
      <c r="E27" s="305">
        <v>29678.25</v>
      </c>
      <c r="F27" s="305">
        <v>29678.25</v>
      </c>
    </row>
    <row r="28" spans="1:6">
      <c r="A28" s="281" t="s">
        <v>281</v>
      </c>
      <c r="B28" s="305">
        <v>260000</v>
      </c>
      <c r="C28" s="305">
        <v>0</v>
      </c>
      <c r="D28" s="305">
        <v>0</v>
      </c>
      <c r="E28" s="305">
        <v>0</v>
      </c>
      <c r="F28" s="305">
        <v>0</v>
      </c>
    </row>
    <row r="29" spans="1:6">
      <c r="A29" s="281" t="s">
        <v>282</v>
      </c>
      <c r="B29" s="305"/>
      <c r="C29" s="305"/>
      <c r="D29" s="305"/>
      <c r="E29" s="305"/>
      <c r="F29" s="305"/>
    </row>
    <row r="30" spans="1:6">
      <c r="A30" s="281" t="s">
        <v>283</v>
      </c>
      <c r="B30" s="305"/>
      <c r="C30" s="305"/>
      <c r="D30" s="305"/>
      <c r="E30" s="305"/>
      <c r="F30" s="305"/>
    </row>
    <row r="31" spans="1:6">
      <c r="A31" s="281" t="s">
        <v>284</v>
      </c>
      <c r="B31" s="305"/>
      <c r="C31" s="305"/>
      <c r="D31" s="305"/>
      <c r="E31" s="305"/>
      <c r="F31" s="305"/>
    </row>
    <row r="32" spans="1:6">
      <c r="A32" s="281" t="s">
        <v>274</v>
      </c>
      <c r="B32" s="305"/>
      <c r="C32" s="305"/>
      <c r="D32" s="305"/>
      <c r="E32" s="305"/>
      <c r="F32" s="305"/>
    </row>
    <row r="33" spans="1:6">
      <c r="A33" s="281" t="s">
        <v>285</v>
      </c>
      <c r="B33" s="305"/>
      <c r="C33" s="305"/>
      <c r="D33" s="305"/>
      <c r="E33" s="305"/>
      <c r="F33" s="305"/>
    </row>
    <row r="34" spans="1:6">
      <c r="A34" s="281" t="s">
        <v>296</v>
      </c>
      <c r="B34" s="305"/>
      <c r="C34" s="305"/>
      <c r="D34" s="305"/>
      <c r="E34" s="305"/>
      <c r="F34" s="305"/>
    </row>
    <row r="35" spans="1:6">
      <c r="A35" s="284" t="s">
        <v>297</v>
      </c>
      <c r="B35" s="306">
        <f>+B7-B23+B6</f>
        <v>0</v>
      </c>
      <c r="C35" s="306">
        <f t="shared" ref="C35:F35" si="6">+C7-C23+C6</f>
        <v>7614764.5</v>
      </c>
      <c r="D35" s="306">
        <f t="shared" si="6"/>
        <v>548716</v>
      </c>
      <c r="E35" s="306">
        <f t="shared" si="6"/>
        <v>15235161.5</v>
      </c>
      <c r="F35" s="306">
        <f t="shared" si="6"/>
        <v>16383574.479999997</v>
      </c>
    </row>
    <row r="36" spans="1:6">
      <c r="A36" s="569" t="s">
        <v>286</v>
      </c>
      <c r="B36" s="570"/>
      <c r="C36" s="570"/>
      <c r="D36" s="570"/>
      <c r="E36" s="570"/>
      <c r="F36" s="571"/>
    </row>
    <row r="37" spans="1:6">
      <c r="A37" s="280" t="s">
        <v>298</v>
      </c>
      <c r="B37" s="307">
        <f>+B38-B39</f>
        <v>0</v>
      </c>
      <c r="C37" s="307">
        <f t="shared" ref="C37:F37" si="7">+C38-C39</f>
        <v>7614764.5</v>
      </c>
      <c r="D37" s="307">
        <f t="shared" si="7"/>
        <v>548716</v>
      </c>
      <c r="E37" s="307">
        <f t="shared" si="7"/>
        <v>15235161.5</v>
      </c>
      <c r="F37" s="307">
        <f t="shared" si="7"/>
        <v>16383574.479999997</v>
      </c>
    </row>
    <row r="38" spans="1:6">
      <c r="A38" s="281" t="s">
        <v>287</v>
      </c>
      <c r="B38" s="308">
        <f>+B8+B17+B20</f>
        <v>158291456</v>
      </c>
      <c r="C38" s="308">
        <f>+C8+C17+C20</f>
        <v>37581323</v>
      </c>
      <c r="D38" s="308">
        <f>+D8+D17+D20</f>
        <v>158840172</v>
      </c>
      <c r="E38" s="308">
        <f>+E8+E17+E20</f>
        <v>78247014</v>
      </c>
      <c r="F38" s="308">
        <f>+F8+F17+F20</f>
        <v>78247014</v>
      </c>
    </row>
    <row r="39" spans="1:6">
      <c r="A39" s="281" t="s">
        <v>288</v>
      </c>
      <c r="B39" s="308">
        <f>+SUM(B24:B33)</f>
        <v>158291456</v>
      </c>
      <c r="C39" s="308">
        <f>+SUM(C24:C33)</f>
        <v>29966558.5</v>
      </c>
      <c r="D39" s="308">
        <f>+SUM(D24:D33)</f>
        <v>158291456</v>
      </c>
      <c r="E39" s="308">
        <f>+SUM(E24:E33)</f>
        <v>63011852.5</v>
      </c>
      <c r="F39" s="308">
        <f>+SUM(F24:F33)</f>
        <v>61863439.520000003</v>
      </c>
    </row>
    <row r="40" spans="1:6">
      <c r="A40" s="284" t="s">
        <v>299</v>
      </c>
      <c r="B40" s="307">
        <f>+B41+B44+B47</f>
        <v>0</v>
      </c>
      <c r="C40" s="307">
        <f t="shared" ref="C40:F40" si="8">+C41+C44+C47</f>
        <v>-7614764.5</v>
      </c>
      <c r="D40" s="307">
        <f t="shared" si="8"/>
        <v>-548716</v>
      </c>
      <c r="E40" s="307">
        <f t="shared" si="8"/>
        <v>-15235161.5</v>
      </c>
      <c r="F40" s="307">
        <f t="shared" si="8"/>
        <v>-16383574.479999997</v>
      </c>
    </row>
    <row r="41" spans="1:6">
      <c r="A41" s="280" t="s">
        <v>289</v>
      </c>
      <c r="B41" s="307">
        <f>+B42-B43</f>
        <v>0</v>
      </c>
      <c r="C41" s="307">
        <f t="shared" ref="C41:F41" si="9">+C42-C43</f>
        <v>0</v>
      </c>
      <c r="D41" s="307">
        <f t="shared" si="9"/>
        <v>0</v>
      </c>
      <c r="E41" s="307">
        <f t="shared" si="9"/>
        <v>0</v>
      </c>
      <c r="F41" s="307">
        <f t="shared" si="9"/>
        <v>0</v>
      </c>
    </row>
    <row r="42" spans="1:6">
      <c r="A42" s="281" t="s">
        <v>228</v>
      </c>
      <c r="B42" s="308">
        <f>+B22</f>
        <v>0</v>
      </c>
      <c r="C42" s="308">
        <f t="shared" ref="C42:F42" si="10">+C22</f>
        <v>0</v>
      </c>
      <c r="D42" s="308">
        <f t="shared" si="10"/>
        <v>0</v>
      </c>
      <c r="E42" s="308">
        <f t="shared" si="10"/>
        <v>0</v>
      </c>
      <c r="F42" s="308">
        <f t="shared" si="10"/>
        <v>0</v>
      </c>
    </row>
    <row r="43" spans="1:6">
      <c r="A43" s="281" t="s">
        <v>296</v>
      </c>
      <c r="B43" s="308">
        <f>+B34</f>
        <v>0</v>
      </c>
      <c r="C43" s="308">
        <f t="shared" ref="C43:F43" si="11">+C34</f>
        <v>0</v>
      </c>
      <c r="D43" s="308">
        <f t="shared" si="11"/>
        <v>0</v>
      </c>
      <c r="E43" s="308">
        <f t="shared" si="11"/>
        <v>0</v>
      </c>
      <c r="F43" s="308">
        <f t="shared" si="11"/>
        <v>0</v>
      </c>
    </row>
    <row r="44" spans="1:6">
      <c r="A44" s="280" t="s">
        <v>290</v>
      </c>
      <c r="B44" s="309">
        <f>+B45-B46</f>
        <v>0</v>
      </c>
      <c r="C44" s="309">
        <f t="shared" ref="C44:F44" si="12">+C45-C46</f>
        <v>-7614764.5</v>
      </c>
      <c r="D44" s="309">
        <f t="shared" si="12"/>
        <v>-548716</v>
      </c>
      <c r="E44" s="309">
        <f t="shared" si="12"/>
        <v>-15235161.5</v>
      </c>
      <c r="F44" s="309">
        <f t="shared" si="12"/>
        <v>-16383574.479999997</v>
      </c>
    </row>
    <row r="45" spans="1:6">
      <c r="A45" s="281" t="s">
        <v>291</v>
      </c>
      <c r="B45" s="310">
        <f>+B6</f>
        <v>0</v>
      </c>
      <c r="C45" s="310">
        <f t="shared" ref="C45:F45" si="13">+C6</f>
        <v>0</v>
      </c>
      <c r="D45" s="310">
        <f t="shared" si="13"/>
        <v>0</v>
      </c>
      <c r="E45" s="310">
        <f t="shared" si="13"/>
        <v>0</v>
      </c>
      <c r="F45" s="310">
        <f t="shared" si="13"/>
        <v>0</v>
      </c>
    </row>
    <row r="46" spans="1:6">
      <c r="A46" s="281" t="s">
        <v>292</v>
      </c>
      <c r="B46" s="308">
        <f>+B35</f>
        <v>0</v>
      </c>
      <c r="C46" s="308">
        <f t="shared" ref="C46:F46" si="14">+C35</f>
        <v>7614764.5</v>
      </c>
      <c r="D46" s="308">
        <f t="shared" si="14"/>
        <v>548716</v>
      </c>
      <c r="E46" s="308">
        <f t="shared" si="14"/>
        <v>15235161.5</v>
      </c>
      <c r="F46" s="308">
        <f t="shared" si="14"/>
        <v>16383574.479999997</v>
      </c>
    </row>
    <row r="47" spans="1:6">
      <c r="A47" s="280" t="s">
        <v>293</v>
      </c>
      <c r="B47" s="311"/>
      <c r="C47" s="312"/>
      <c r="D47" s="312"/>
      <c r="E47" s="312"/>
      <c r="F47" s="312"/>
    </row>
    <row r="48" spans="1:6">
      <c r="A48" s="10"/>
    </row>
  </sheetData>
  <sheetProtection formatCells="0" formatColumns="0" formatRows="0"/>
  <mergeCells count="7">
    <mergeCell ref="A36:F36"/>
    <mergeCell ref="A1:F1"/>
    <mergeCell ref="B2:F2"/>
    <mergeCell ref="B3:F3"/>
    <mergeCell ref="A4:A5"/>
    <mergeCell ref="B4:C4"/>
    <mergeCell ref="D4:F4"/>
  </mergeCells>
  <printOptions horizontalCentered="1" verticalCentered="1"/>
  <pageMargins left="0.70866141732283472" right="0.70866141732283472" top="0.74803149606299213" bottom="0.5" header="0.24" footer="0.31496062992125984"/>
  <pageSetup paperSize="9" scale="72" orientation="landscape" r:id="rId1"/>
  <headerFooter>
    <oddHeader>&amp;L&amp;G&amp;R&amp;"Roboto,Negrita"&amp;20&amp;K02+000INFORME DE AVANCE TRIMESTRAL
&amp;"Roboto,Normal"&amp;15ENERO-JUNIO 2025</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3"/>
  <sheetViews>
    <sheetView zoomScale="70" zoomScaleNormal="70" zoomScalePageLayoutView="55" workbookViewId="0">
      <selection activeCell="C24" sqref="C24"/>
    </sheetView>
  </sheetViews>
  <sheetFormatPr baseColWidth="10" defaultColWidth="11.36328125" defaultRowHeight="14.5"/>
  <cols>
    <col min="1" max="1" width="31.81640625" style="1" customWidth="1"/>
    <col min="2" max="2" width="127.36328125" style="1" customWidth="1"/>
    <col min="3" max="6" width="16.36328125" style="1" customWidth="1"/>
    <col min="7" max="7" width="26.36328125" style="1" bestFit="1" customWidth="1"/>
    <col min="8" max="16384" width="11.36328125" style="1"/>
  </cols>
  <sheetData>
    <row r="1" spans="1:7" ht="26.25" customHeight="1">
      <c r="A1" s="337" t="s">
        <v>53</v>
      </c>
      <c r="B1" s="338"/>
      <c r="C1" s="338"/>
      <c r="D1" s="338"/>
      <c r="E1" s="338"/>
      <c r="F1" s="338"/>
      <c r="G1" s="339"/>
    </row>
    <row r="2" spans="1:7" s="2" customFormat="1" ht="26.25" customHeight="1">
      <c r="A2" s="148" t="s">
        <v>0</v>
      </c>
      <c r="B2" s="340" t="str">
        <f>+CARATULA!D17</f>
        <v>32A000 INSTITUTO DE TRANSPARENCIA, ACCESO A LA INFORMACIÓN PÚBLICA, PROTECCIÓN DE DATOS PERSONALES Y RENDICIÓN DE CUENTAS DE LA CIUDAD DE MÉXICO</v>
      </c>
      <c r="C2" s="340"/>
      <c r="D2" s="340"/>
      <c r="E2" s="340"/>
      <c r="F2" s="340"/>
      <c r="G2" s="341"/>
    </row>
    <row r="3" spans="1:7" s="2" customFormat="1" ht="26.25" customHeight="1">
      <c r="A3" s="148" t="s">
        <v>1</v>
      </c>
      <c r="B3" s="340" t="str">
        <f>+CARATULA!A14</f>
        <v>ENERO–JUNIO 2025</v>
      </c>
      <c r="C3" s="340"/>
      <c r="D3" s="340"/>
      <c r="E3" s="340"/>
      <c r="F3" s="340"/>
      <c r="G3" s="341"/>
    </row>
    <row r="4" spans="1:7" s="2" customFormat="1" ht="26.25" customHeight="1">
      <c r="A4" s="148" t="s">
        <v>2</v>
      </c>
      <c r="B4" s="342" t="s">
        <v>331</v>
      </c>
      <c r="C4" s="342"/>
      <c r="D4" s="342"/>
      <c r="E4" s="342"/>
      <c r="F4" s="342"/>
      <c r="G4" s="343"/>
    </row>
    <row r="5" spans="1:7" ht="26.25" customHeight="1">
      <c r="A5" s="337" t="s">
        <v>3</v>
      </c>
      <c r="B5" s="345" t="s">
        <v>4</v>
      </c>
      <c r="C5" s="338" t="s">
        <v>5</v>
      </c>
      <c r="D5" s="338"/>
      <c r="E5" s="338"/>
      <c r="F5" s="338"/>
      <c r="G5" s="339" t="s">
        <v>6</v>
      </c>
    </row>
    <row r="6" spans="1:7" ht="26.25" customHeight="1">
      <c r="A6" s="337"/>
      <c r="B6" s="345"/>
      <c r="C6" s="338" t="s">
        <v>7</v>
      </c>
      <c r="D6" s="338"/>
      <c r="E6" s="338" t="s">
        <v>8</v>
      </c>
      <c r="F6" s="338"/>
      <c r="G6" s="339"/>
    </row>
    <row r="7" spans="1:7" ht="26.25" customHeight="1">
      <c r="A7" s="344"/>
      <c r="B7" s="346"/>
      <c r="C7" s="150" t="s">
        <v>9</v>
      </c>
      <c r="D7" s="150" t="s">
        <v>10</v>
      </c>
      <c r="E7" s="150" t="s">
        <v>11</v>
      </c>
      <c r="F7" s="150" t="s">
        <v>12</v>
      </c>
      <c r="G7" s="347"/>
    </row>
    <row r="8" spans="1:7" ht="26.25" customHeight="1">
      <c r="A8" s="151" t="s">
        <v>16</v>
      </c>
      <c r="B8" s="152" t="s">
        <v>17</v>
      </c>
      <c r="C8" s="3" t="s">
        <v>330</v>
      </c>
      <c r="D8" s="3"/>
      <c r="E8" s="3" t="s">
        <v>330</v>
      </c>
      <c r="F8" s="153" t="str">
        <f>IF(  $C8=0, "",   $C8)</f>
        <v>X</v>
      </c>
      <c r="G8" s="4"/>
    </row>
    <row r="9" spans="1:7" ht="26.25" customHeight="1">
      <c r="A9" s="151" t="s">
        <v>18</v>
      </c>
      <c r="B9" s="152" t="s">
        <v>19</v>
      </c>
      <c r="C9" s="3" t="s">
        <v>330</v>
      </c>
      <c r="D9" s="3"/>
      <c r="E9" s="3" t="s">
        <v>330</v>
      </c>
      <c r="F9" s="153" t="str">
        <f>IF(  $C9=0, "",   $C9)</f>
        <v>X</v>
      </c>
      <c r="G9" s="4"/>
    </row>
    <row r="10" spans="1:7" ht="26.25" customHeight="1">
      <c r="A10" s="151" t="s">
        <v>20</v>
      </c>
      <c r="B10" s="154" t="s">
        <v>21</v>
      </c>
      <c r="C10" s="3" t="s">
        <v>330</v>
      </c>
      <c r="D10" s="3"/>
      <c r="E10" s="3" t="s">
        <v>330</v>
      </c>
      <c r="F10" s="153" t="str">
        <f t="shared" ref="F10:F24" si="0">IF(  $C10=0, "",   $C10)</f>
        <v>X</v>
      </c>
      <c r="G10" s="4"/>
    </row>
    <row r="11" spans="1:7" ht="26.25" customHeight="1">
      <c r="A11" s="151" t="s">
        <v>22</v>
      </c>
      <c r="B11" s="154" t="s">
        <v>23</v>
      </c>
      <c r="C11" s="3" t="s">
        <v>330</v>
      </c>
      <c r="D11" s="3"/>
      <c r="E11" s="3" t="s">
        <v>330</v>
      </c>
      <c r="F11" s="153" t="str">
        <f t="shared" si="0"/>
        <v>X</v>
      </c>
      <c r="G11" s="4"/>
    </row>
    <row r="12" spans="1:7" ht="26.25" customHeight="1">
      <c r="A12" s="151" t="s">
        <v>24</v>
      </c>
      <c r="B12" s="154" t="s">
        <v>25</v>
      </c>
      <c r="C12" s="3" t="s">
        <v>330</v>
      </c>
      <c r="D12" s="3"/>
      <c r="E12" s="3" t="s">
        <v>330</v>
      </c>
      <c r="F12" s="153" t="str">
        <f t="shared" si="0"/>
        <v>X</v>
      </c>
      <c r="G12" s="4"/>
    </row>
    <row r="13" spans="1:7" ht="26.25" customHeight="1">
      <c r="A13" s="151" t="s">
        <v>26</v>
      </c>
      <c r="B13" s="154" t="s">
        <v>27</v>
      </c>
      <c r="C13" s="3" t="s">
        <v>330</v>
      </c>
      <c r="D13" s="3"/>
      <c r="E13" s="3" t="s">
        <v>330</v>
      </c>
      <c r="F13" s="153" t="str">
        <f t="shared" si="0"/>
        <v>X</v>
      </c>
      <c r="G13" s="4"/>
    </row>
    <row r="14" spans="1:7" ht="26.25" customHeight="1">
      <c r="A14" s="151" t="s">
        <v>28</v>
      </c>
      <c r="B14" s="154" t="s">
        <v>29</v>
      </c>
      <c r="C14" s="3"/>
      <c r="D14" s="3" t="s">
        <v>330</v>
      </c>
      <c r="E14" s="3"/>
      <c r="F14" s="153" t="str">
        <f t="shared" si="0"/>
        <v/>
      </c>
      <c r="G14" s="4"/>
    </row>
    <row r="15" spans="1:7" ht="26.25" customHeight="1">
      <c r="A15" s="151" t="s">
        <v>30</v>
      </c>
      <c r="B15" s="154" t="s">
        <v>31</v>
      </c>
      <c r="C15" s="3"/>
      <c r="D15" s="3" t="s">
        <v>330</v>
      </c>
      <c r="E15" s="3"/>
      <c r="F15" s="153" t="str">
        <f t="shared" si="0"/>
        <v/>
      </c>
      <c r="G15" s="4"/>
    </row>
    <row r="16" spans="1:7" ht="26.25" customHeight="1">
      <c r="A16" s="151" t="s">
        <v>32</v>
      </c>
      <c r="B16" s="154" t="s">
        <v>33</v>
      </c>
      <c r="C16" s="3" t="s">
        <v>330</v>
      </c>
      <c r="D16" s="3"/>
      <c r="E16" s="3" t="s">
        <v>330</v>
      </c>
      <c r="F16" s="153" t="str">
        <f t="shared" si="0"/>
        <v>X</v>
      </c>
      <c r="G16" s="4"/>
    </row>
    <row r="17" spans="1:7" ht="26.25" customHeight="1">
      <c r="A17" s="151" t="s">
        <v>34</v>
      </c>
      <c r="B17" s="154" t="s">
        <v>35</v>
      </c>
      <c r="C17" s="3"/>
      <c r="D17" s="3" t="s">
        <v>330</v>
      </c>
      <c r="E17" s="3"/>
      <c r="F17" s="153" t="str">
        <f t="shared" si="0"/>
        <v/>
      </c>
      <c r="G17" s="4"/>
    </row>
    <row r="18" spans="1:7" ht="26.25" customHeight="1">
      <c r="A18" s="151" t="s">
        <v>36</v>
      </c>
      <c r="B18" s="154" t="s">
        <v>37</v>
      </c>
      <c r="C18" s="3"/>
      <c r="D18" s="3" t="s">
        <v>330</v>
      </c>
      <c r="E18" s="3"/>
      <c r="F18" s="153" t="str">
        <f t="shared" si="0"/>
        <v/>
      </c>
      <c r="G18" s="4"/>
    </row>
    <row r="19" spans="1:7" ht="26.25" customHeight="1">
      <c r="A19" s="151" t="s">
        <v>38</v>
      </c>
      <c r="B19" s="154" t="s">
        <v>39</v>
      </c>
      <c r="C19" s="3"/>
      <c r="D19" s="3" t="s">
        <v>330</v>
      </c>
      <c r="E19" s="3"/>
      <c r="F19" s="153" t="str">
        <f t="shared" si="0"/>
        <v/>
      </c>
      <c r="G19" s="4"/>
    </row>
    <row r="20" spans="1:7" ht="26.25" customHeight="1">
      <c r="A20" s="151" t="s">
        <v>40</v>
      </c>
      <c r="B20" s="154" t="s">
        <v>41</v>
      </c>
      <c r="C20" s="3" t="s">
        <v>330</v>
      </c>
      <c r="D20" s="3"/>
      <c r="E20" s="3" t="s">
        <v>330</v>
      </c>
      <c r="F20" s="153" t="str">
        <f t="shared" si="0"/>
        <v>X</v>
      </c>
      <c r="G20" s="4"/>
    </row>
    <row r="21" spans="1:7" ht="26.25" customHeight="1">
      <c r="A21" s="151" t="s">
        <v>42</v>
      </c>
      <c r="B21" s="154" t="s">
        <v>43</v>
      </c>
      <c r="C21" s="3" t="s">
        <v>330</v>
      </c>
      <c r="D21" s="3"/>
      <c r="E21" s="3" t="s">
        <v>330</v>
      </c>
      <c r="F21" s="153" t="str">
        <f t="shared" si="0"/>
        <v>X</v>
      </c>
      <c r="G21" s="4"/>
    </row>
    <row r="22" spans="1:7" ht="26.25" customHeight="1">
      <c r="A22" s="151" t="s">
        <v>44</v>
      </c>
      <c r="B22" s="154" t="s">
        <v>45</v>
      </c>
      <c r="C22" s="3"/>
      <c r="D22" s="3" t="s">
        <v>330</v>
      </c>
      <c r="E22" s="3"/>
      <c r="F22" s="153" t="str">
        <f t="shared" si="0"/>
        <v/>
      </c>
      <c r="G22" s="4"/>
    </row>
    <row r="23" spans="1:7" ht="26.25" customHeight="1">
      <c r="A23" s="151" t="s">
        <v>46</v>
      </c>
      <c r="B23" s="154" t="s">
        <v>47</v>
      </c>
      <c r="C23" s="3"/>
      <c r="D23" s="3" t="s">
        <v>330</v>
      </c>
      <c r="E23" s="3"/>
      <c r="F23" s="153" t="str">
        <f t="shared" si="0"/>
        <v/>
      </c>
      <c r="G23" s="4"/>
    </row>
    <row r="24" spans="1:7" ht="26.25" customHeight="1">
      <c r="A24" s="151" t="s">
        <v>294</v>
      </c>
      <c r="B24" s="154" t="s">
        <v>253</v>
      </c>
      <c r="C24" s="3" t="s">
        <v>330</v>
      </c>
      <c r="D24" s="3"/>
      <c r="E24" s="3" t="s">
        <v>330</v>
      </c>
      <c r="F24" s="153" t="str">
        <f t="shared" si="0"/>
        <v>X</v>
      </c>
      <c r="G24" s="4"/>
    </row>
    <row r="25" spans="1:7">
      <c r="A25" s="155"/>
      <c r="B25" s="6"/>
      <c r="C25" s="6"/>
      <c r="D25" s="6"/>
      <c r="E25" s="6"/>
      <c r="F25" s="6"/>
      <c r="G25" s="6"/>
    </row>
    <row r="26" spans="1:7">
      <c r="A26" s="6"/>
      <c r="B26" s="6"/>
      <c r="C26" s="6"/>
      <c r="D26" s="6"/>
      <c r="E26" s="6"/>
      <c r="F26" s="6"/>
      <c r="G26" s="6"/>
    </row>
    <row r="27" spans="1:7">
      <c r="A27" s="6"/>
      <c r="B27" s="6"/>
      <c r="C27" s="6"/>
      <c r="D27" s="6"/>
      <c r="E27" s="6"/>
      <c r="F27" s="6"/>
      <c r="G27" s="6"/>
    </row>
    <row r="28" spans="1:7">
      <c r="A28" s="7" t="s">
        <v>48</v>
      </c>
      <c r="B28" s="7"/>
      <c r="C28" s="7"/>
      <c r="D28" s="8" t="s">
        <v>49</v>
      </c>
      <c r="E28" s="7"/>
      <c r="F28" s="6"/>
      <c r="G28" s="6"/>
    </row>
    <row r="29" spans="1:7">
      <c r="A29" s="6"/>
      <c r="B29" s="8"/>
      <c r="C29" s="7"/>
      <c r="D29" s="6"/>
      <c r="E29" s="336"/>
      <c r="F29" s="336"/>
      <c r="G29" s="6"/>
    </row>
    <row r="30" spans="1:7">
      <c r="A30" s="6"/>
      <c r="B30" s="6"/>
      <c r="C30" s="6"/>
      <c r="D30" s="6"/>
      <c r="E30" s="6"/>
      <c r="F30" s="6"/>
      <c r="G30" s="6"/>
    </row>
    <row r="31" spans="1:7">
      <c r="A31" s="156"/>
      <c r="B31" s="156"/>
      <c r="C31" s="156"/>
      <c r="D31" s="156"/>
      <c r="E31" s="156"/>
      <c r="F31" s="156"/>
      <c r="G31" s="156"/>
    </row>
    <row r="33" spans="2:2">
      <c r="B33" s="1" t="s">
        <v>15</v>
      </c>
    </row>
  </sheetData>
  <mergeCells count="11">
    <mergeCell ref="E29:F29"/>
    <mergeCell ref="A1:G1"/>
    <mergeCell ref="B2:G2"/>
    <mergeCell ref="B3:G3"/>
    <mergeCell ref="B4:G4"/>
    <mergeCell ref="A5:A7"/>
    <mergeCell ref="B5:B7"/>
    <mergeCell ref="C5:F5"/>
    <mergeCell ref="G5:G7"/>
    <mergeCell ref="C6:D6"/>
    <mergeCell ref="E6:F6"/>
  </mergeCells>
  <conditionalFormatting sqref="A3:A4">
    <cfRule type="cellIs" dxfId="9" priority="7" stopIfTrue="1" operator="equal">
      <formula>"VAYA A LA HOJA INICIO Y SELECIONE EL PERIODO CORRESPONDIENTE A ESTE INFORME"</formula>
    </cfRule>
  </conditionalFormatting>
  <conditionalFormatting sqref="C8:C24">
    <cfRule type="expression" dxfId="8" priority="3">
      <formula>$D8&gt;0</formula>
    </cfRule>
  </conditionalFormatting>
  <conditionalFormatting sqref="D8:D24">
    <cfRule type="expression" dxfId="7" priority="2">
      <formula>$C8&gt;0</formula>
    </cfRule>
  </conditionalFormatting>
  <conditionalFormatting sqref="E8:F24">
    <cfRule type="expression" dxfId="6" priority="1">
      <formula>$D8&gt;0</formula>
    </cfRule>
  </conditionalFormatting>
  <pageMargins left="0.70866141732283472" right="0.51181102362204722" top="0.94488188976377963" bottom="0.74803149606299213" header="0.31496062992125984" footer="0.31496062992125984"/>
  <pageSetup paperSize="9" scale="53" orientation="landscape" r:id="rId1"/>
  <headerFooter>
    <oddHeader>&amp;L&amp;G&amp;R
&amp;"Roboto,Negrita"&amp;25&amp;K02+000INFORME DE AVANCE TRIMESTRAL
&amp;"Roboto,Normal"ENERO-JUNIO 2025</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G16"/>
  <sheetViews>
    <sheetView zoomScale="70" zoomScaleNormal="70" workbookViewId="0">
      <selection activeCell="J21" sqref="J21"/>
    </sheetView>
  </sheetViews>
  <sheetFormatPr baseColWidth="10" defaultRowHeight="14.5"/>
  <cols>
    <col min="1" max="1" width="64.7265625" customWidth="1"/>
    <col min="2" max="2" width="50.36328125" customWidth="1"/>
    <col min="3" max="7" width="25.26953125" customWidth="1"/>
  </cols>
  <sheetData>
    <row r="1" spans="1:7" ht="37.5" customHeight="1">
      <c r="A1" s="348" t="s">
        <v>16</v>
      </c>
      <c r="B1" s="349"/>
      <c r="C1" s="349"/>
      <c r="D1" s="349"/>
      <c r="E1" s="349"/>
      <c r="F1" s="349"/>
      <c r="G1" s="350"/>
    </row>
    <row r="2" spans="1:7" ht="37.5" customHeight="1">
      <c r="A2" s="157" t="s">
        <v>0</v>
      </c>
      <c r="B2" s="351" t="str">
        <f>+CARATULA!D17</f>
        <v>32A000 INSTITUTO DE TRANSPARENCIA, ACCESO A LA INFORMACIÓN PÚBLICA, PROTECCIÓN DE DATOS PERSONALES Y RENDICIÓN DE CUENTAS DE LA CIUDAD DE MÉXICO</v>
      </c>
      <c r="C2" s="351"/>
      <c r="D2" s="351"/>
      <c r="E2" s="351"/>
      <c r="F2" s="351"/>
      <c r="G2" s="352"/>
    </row>
    <row r="3" spans="1:7" ht="37.5" customHeight="1">
      <c r="A3" s="157" t="s">
        <v>1</v>
      </c>
      <c r="B3" s="351" t="str">
        <f>+CARATULA!A14</f>
        <v>ENERO–JUNIO 2025</v>
      </c>
      <c r="C3" s="351"/>
      <c r="D3" s="351"/>
      <c r="E3" s="351"/>
      <c r="F3" s="351"/>
      <c r="G3" s="352"/>
    </row>
    <row r="4" spans="1:7" ht="37.5" customHeight="1">
      <c r="A4" s="157" t="s">
        <v>2</v>
      </c>
      <c r="B4" s="351" t="str">
        <f>+MATRIZ!B4</f>
        <v>11 DE JULIO DE 2025</v>
      </c>
      <c r="C4" s="351"/>
      <c r="D4" s="351"/>
      <c r="E4" s="351"/>
      <c r="F4" s="351"/>
      <c r="G4" s="352"/>
    </row>
    <row r="5" spans="1:7" ht="37.5" customHeight="1">
      <c r="A5" s="158" t="s">
        <v>58</v>
      </c>
      <c r="B5" s="149" t="s">
        <v>54</v>
      </c>
      <c r="C5" s="353" t="s">
        <v>57</v>
      </c>
      <c r="D5" s="354"/>
      <c r="E5" s="354"/>
      <c r="F5" s="354"/>
      <c r="G5" s="355"/>
    </row>
    <row r="6" spans="1:7" ht="133.5" customHeight="1">
      <c r="A6" s="643" t="s">
        <v>55</v>
      </c>
      <c r="B6" s="638">
        <v>1148412.98</v>
      </c>
      <c r="C6" s="639" t="s">
        <v>333</v>
      </c>
      <c r="D6" s="640"/>
      <c r="E6" s="640"/>
      <c r="F6" s="640"/>
      <c r="G6" s="641"/>
    </row>
    <row r="7" spans="1:7" ht="133.5" customHeight="1">
      <c r="A7" s="643" t="s">
        <v>56</v>
      </c>
      <c r="B7" s="638">
        <v>61863439.520000003</v>
      </c>
      <c r="C7" s="639" t="s">
        <v>332</v>
      </c>
      <c r="D7" s="640"/>
      <c r="E7" s="640"/>
      <c r="F7" s="640"/>
      <c r="G7" s="641"/>
    </row>
    <row r="8" spans="1:7" ht="133.5" customHeight="1">
      <c r="A8" s="643" t="s">
        <v>59</v>
      </c>
      <c r="B8" s="642">
        <v>14474368</v>
      </c>
      <c r="C8" s="639" t="s">
        <v>317</v>
      </c>
      <c r="D8" s="640"/>
      <c r="E8" s="640"/>
      <c r="F8" s="640"/>
      <c r="G8" s="641"/>
    </row>
    <row r="9" spans="1:7">
      <c r="A9" s="9"/>
      <c r="B9" s="9"/>
      <c r="C9" s="9"/>
      <c r="D9" s="9"/>
      <c r="E9" s="9"/>
      <c r="F9" s="9"/>
      <c r="G9" s="9"/>
    </row>
    <row r="10" spans="1:7">
      <c r="A10" s="9"/>
      <c r="B10" s="9"/>
      <c r="C10" s="9"/>
      <c r="D10" s="9"/>
      <c r="E10" s="9"/>
      <c r="F10" s="9"/>
      <c r="G10" s="9"/>
    </row>
    <row r="11" spans="1:7">
      <c r="A11" s="9"/>
      <c r="B11" s="9"/>
      <c r="C11" s="9"/>
      <c r="D11" s="9"/>
      <c r="E11" s="9"/>
      <c r="F11" s="9"/>
      <c r="G11" s="9"/>
    </row>
    <row r="12" spans="1:7" s="1" customFormat="1">
      <c r="A12" s="6"/>
      <c r="B12" s="6"/>
      <c r="C12" s="6"/>
      <c r="D12" s="6"/>
      <c r="E12" s="6"/>
      <c r="F12" s="6"/>
      <c r="G12" s="6"/>
    </row>
    <row r="13" spans="1:7" s="1" customFormat="1">
      <c r="A13" s="7" t="s">
        <v>13</v>
      </c>
      <c r="B13" s="7"/>
      <c r="C13" s="7"/>
      <c r="D13" s="8" t="s">
        <v>14</v>
      </c>
      <c r="E13" s="7"/>
      <c r="F13" s="6"/>
      <c r="G13" s="6"/>
    </row>
    <row r="14" spans="1:7" s="1" customFormat="1">
      <c r="A14" s="6"/>
      <c r="B14" s="8"/>
      <c r="C14" s="7"/>
      <c r="D14" s="6"/>
      <c r="E14" s="336"/>
      <c r="F14" s="336"/>
      <c r="G14" s="6"/>
    </row>
    <row r="15" spans="1:7" s="1" customFormat="1">
      <c r="A15" s="6"/>
      <c r="B15" s="6"/>
      <c r="C15" s="6"/>
      <c r="D15" s="6"/>
      <c r="E15" s="6"/>
      <c r="F15" s="6"/>
      <c r="G15" s="6"/>
    </row>
    <row r="16" spans="1:7" s="1" customFormat="1">
      <c r="A16" s="156"/>
      <c r="B16" s="156"/>
      <c r="C16" s="156"/>
      <c r="D16" s="156"/>
      <c r="E16" s="156"/>
      <c r="F16" s="156"/>
      <c r="G16" s="156"/>
    </row>
  </sheetData>
  <mergeCells count="9">
    <mergeCell ref="C6:G6"/>
    <mergeCell ref="C7:G7"/>
    <mergeCell ref="C8:G8"/>
    <mergeCell ref="E14:F14"/>
    <mergeCell ref="A1:G1"/>
    <mergeCell ref="B2:G2"/>
    <mergeCell ref="B3:G3"/>
    <mergeCell ref="B4:G4"/>
    <mergeCell ref="C5:G5"/>
  </mergeCells>
  <conditionalFormatting sqref="A3:A4">
    <cfRule type="cellIs" dxfId="5" priority="3" stopIfTrue="1" operator="equal">
      <formula>"VAYA A LA HOJA INICIO Y SELECIONE EL PERIODO CORRESPONDIENTE A ESTE INFORME"</formula>
    </cfRule>
  </conditionalFormatting>
  <pageMargins left="0.70866141732283472" right="0.51181102362204722" top="0.86614173228346458" bottom="0.74803149606299213" header="0.31496062992125984" footer="0.31496062992125984"/>
  <pageSetup paperSize="9" scale="55" orientation="landscape" r:id="rId1"/>
  <headerFooter>
    <oddHeader>&amp;L&amp;G&amp;R&amp;"Roboto,Negrita"&amp;25&amp;K02+000INFORME DE AVANCE TRIMESTRAL
&amp;"Roboto,Normal"ENERO-JUNIO 2025</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F22"/>
  <sheetViews>
    <sheetView zoomScale="70" zoomScaleNormal="70" zoomScalePageLayoutView="60" workbookViewId="0">
      <selection activeCell="C31" sqref="C31"/>
    </sheetView>
  </sheetViews>
  <sheetFormatPr baseColWidth="10" defaultColWidth="11.36328125" defaultRowHeight="14.5"/>
  <cols>
    <col min="1" max="1" width="46.6328125" style="10" customWidth="1"/>
    <col min="2" max="6" width="41.36328125" style="10" customWidth="1"/>
    <col min="7" max="16384" width="11.36328125" style="10"/>
  </cols>
  <sheetData>
    <row r="1" spans="1:6" ht="22.5" customHeight="1">
      <c r="A1" s="359" t="s">
        <v>60</v>
      </c>
      <c r="B1" s="360"/>
      <c r="C1" s="360"/>
      <c r="D1" s="360"/>
      <c r="E1" s="360"/>
      <c r="F1" s="361"/>
    </row>
    <row r="2" spans="1:6" ht="22.5" customHeight="1">
      <c r="A2" s="159" t="s">
        <v>0</v>
      </c>
      <c r="B2" s="362" t="str">
        <f>+CARATULA!D17</f>
        <v>32A000 INSTITUTO DE TRANSPARENCIA, ACCESO A LA INFORMACIÓN PÚBLICA, PROTECCIÓN DE DATOS PERSONALES Y RENDICIÓN DE CUENTAS DE LA CIUDAD DE MÉXICO</v>
      </c>
      <c r="C2" s="362"/>
      <c r="D2" s="362"/>
      <c r="E2" s="362"/>
      <c r="F2" s="363"/>
    </row>
    <row r="3" spans="1:6" ht="22.5" customHeight="1">
      <c r="A3" s="159" t="s">
        <v>1</v>
      </c>
      <c r="B3" s="364" t="str">
        <f>+CARATULA!A14</f>
        <v>ENERO–JUNIO 2025</v>
      </c>
      <c r="C3" s="364"/>
      <c r="D3" s="364"/>
      <c r="E3" s="364"/>
      <c r="F3" s="365"/>
    </row>
    <row r="4" spans="1:6" ht="22.5" customHeight="1">
      <c r="A4" s="366" t="s">
        <v>68</v>
      </c>
      <c r="B4" s="368" t="s">
        <v>65</v>
      </c>
      <c r="C4" s="368"/>
      <c r="D4" s="368" t="s">
        <v>73</v>
      </c>
      <c r="E4" s="368" t="s">
        <v>69</v>
      </c>
      <c r="F4" s="370"/>
    </row>
    <row r="5" spans="1:6" ht="22.5" customHeight="1">
      <c r="A5" s="367"/>
      <c r="B5" s="13" t="s">
        <v>66</v>
      </c>
      <c r="C5" s="13" t="s">
        <v>67</v>
      </c>
      <c r="D5" s="369"/>
      <c r="E5" s="369"/>
      <c r="F5" s="371"/>
    </row>
    <row r="6" spans="1:6" ht="22.5" customHeight="1">
      <c r="A6" s="621" t="s">
        <v>72</v>
      </c>
      <c r="B6" s="622">
        <f>B7+B12</f>
        <v>77698298</v>
      </c>
      <c r="C6" s="622">
        <f>C7+C12</f>
        <v>77698298</v>
      </c>
      <c r="D6" s="623">
        <f>+C6-B6</f>
        <v>0</v>
      </c>
      <c r="E6" s="624" t="s">
        <v>301</v>
      </c>
      <c r="F6" s="624"/>
    </row>
    <row r="7" spans="1:6" ht="35.25" customHeight="1">
      <c r="A7" s="625" t="s">
        <v>61</v>
      </c>
      <c r="B7" s="626">
        <v>0</v>
      </c>
      <c r="C7" s="626">
        <v>0</v>
      </c>
      <c r="D7" s="626">
        <f>+C7-B7</f>
        <v>0</v>
      </c>
      <c r="E7" s="356" t="s">
        <v>301</v>
      </c>
      <c r="F7" s="357"/>
    </row>
    <row r="8" spans="1:6" ht="35.25" customHeight="1">
      <c r="A8" s="627"/>
      <c r="B8" s="628"/>
      <c r="C8" s="628"/>
      <c r="D8" s="628"/>
      <c r="E8" s="629"/>
      <c r="F8" s="629"/>
    </row>
    <row r="9" spans="1:6" ht="35.25" customHeight="1">
      <c r="A9" s="630"/>
      <c r="B9" s="628"/>
      <c r="C9" s="628"/>
      <c r="D9" s="628"/>
      <c r="E9" s="629"/>
      <c r="F9" s="629"/>
    </row>
    <row r="10" spans="1:6" ht="35.25" customHeight="1">
      <c r="A10" s="630"/>
      <c r="B10" s="628"/>
      <c r="C10" s="628"/>
      <c r="D10" s="628"/>
      <c r="E10" s="629"/>
      <c r="F10" s="629"/>
    </row>
    <row r="11" spans="1:6" ht="35.25" customHeight="1">
      <c r="A11" s="630"/>
      <c r="B11" s="628"/>
      <c r="C11" s="628"/>
      <c r="D11" s="628"/>
      <c r="E11" s="629"/>
      <c r="F11" s="629"/>
    </row>
    <row r="12" spans="1:6" ht="92.25" customHeight="1">
      <c r="A12" s="627" t="s">
        <v>62</v>
      </c>
      <c r="B12" s="631">
        <f>+SUM(B13:B14)</f>
        <v>77698298</v>
      </c>
      <c r="C12" s="631">
        <f>+SUM(C13:C14)</f>
        <v>77698298</v>
      </c>
      <c r="D12" s="631">
        <f t="shared" ref="D12:D19" si="0">C12-B12</f>
        <v>0</v>
      </c>
      <c r="E12" s="356" t="s">
        <v>301</v>
      </c>
      <c r="F12" s="357"/>
    </row>
    <row r="13" spans="1:6" ht="35.25" customHeight="1">
      <c r="A13" s="632" t="s">
        <v>70</v>
      </c>
      <c r="B13" s="631">
        <f>B15+B18</f>
        <v>77698298</v>
      </c>
      <c r="C13" s="631">
        <f>C15+C18</f>
        <v>77698298</v>
      </c>
      <c r="D13" s="631">
        <f t="shared" si="0"/>
        <v>0</v>
      </c>
      <c r="E13" s="629"/>
      <c r="F13" s="629"/>
    </row>
    <row r="14" spans="1:6" ht="35.25" customHeight="1">
      <c r="A14" s="632" t="s">
        <v>71</v>
      </c>
      <c r="B14" s="631">
        <v>0</v>
      </c>
      <c r="C14" s="631">
        <v>0</v>
      </c>
      <c r="D14" s="631">
        <f t="shared" si="0"/>
        <v>0</v>
      </c>
      <c r="E14" s="629"/>
      <c r="F14" s="629"/>
    </row>
    <row r="15" spans="1:6" ht="82.5" customHeight="1">
      <c r="A15" s="627" t="s">
        <v>63</v>
      </c>
      <c r="B15" s="633">
        <f>+SUM(B16:B17)</f>
        <v>63223930</v>
      </c>
      <c r="C15" s="633">
        <f>+SUM(C16:C17)</f>
        <v>63223930</v>
      </c>
      <c r="D15" s="631">
        <f t="shared" si="0"/>
        <v>0</v>
      </c>
      <c r="E15" s="356" t="s">
        <v>301</v>
      </c>
      <c r="F15" s="357"/>
    </row>
    <row r="16" spans="1:6" ht="35.25" customHeight="1">
      <c r="A16" s="632" t="s">
        <v>70</v>
      </c>
      <c r="B16" s="633">
        <v>63223930</v>
      </c>
      <c r="C16" s="633">
        <v>63223930</v>
      </c>
      <c r="D16" s="631">
        <f t="shared" si="0"/>
        <v>0</v>
      </c>
      <c r="E16" s="629"/>
      <c r="F16" s="629"/>
    </row>
    <row r="17" spans="1:6" ht="35.25" customHeight="1">
      <c r="A17" s="632" t="s">
        <v>71</v>
      </c>
      <c r="B17" s="634">
        <v>0</v>
      </c>
      <c r="C17" s="634">
        <v>0</v>
      </c>
      <c r="D17" s="631">
        <f t="shared" si="0"/>
        <v>0</v>
      </c>
      <c r="E17" s="629"/>
      <c r="F17" s="629"/>
    </row>
    <row r="18" spans="1:6" ht="65.25" customHeight="1">
      <c r="A18" s="627" t="s">
        <v>64</v>
      </c>
      <c r="B18" s="633">
        <f>SUM(B19:B20)</f>
        <v>14474368</v>
      </c>
      <c r="C18" s="633">
        <f>SUM(C19:C20)</f>
        <v>14474368</v>
      </c>
      <c r="D18" s="631">
        <f t="shared" si="0"/>
        <v>0</v>
      </c>
      <c r="E18" s="356" t="s">
        <v>301</v>
      </c>
      <c r="F18" s="357"/>
    </row>
    <row r="19" spans="1:6" ht="35.25" customHeight="1">
      <c r="A19" s="632" t="s">
        <v>70</v>
      </c>
      <c r="B19" s="633">
        <v>14474368</v>
      </c>
      <c r="C19" s="633">
        <v>14474368</v>
      </c>
      <c r="D19" s="631">
        <f t="shared" si="0"/>
        <v>0</v>
      </c>
      <c r="E19" s="629"/>
      <c r="F19" s="629"/>
    </row>
    <row r="20" spans="1:6" ht="35.25" customHeight="1">
      <c r="A20" s="635" t="s">
        <v>71</v>
      </c>
      <c r="B20" s="636">
        <v>0</v>
      </c>
      <c r="C20" s="636">
        <v>0</v>
      </c>
      <c r="D20" s="636">
        <f>B20-C20</f>
        <v>0</v>
      </c>
      <c r="E20" s="637"/>
      <c r="F20" s="637"/>
    </row>
    <row r="22" spans="1:6">
      <c r="A22" s="11"/>
      <c r="B22" s="12"/>
      <c r="C22" s="12"/>
      <c r="D22" s="12"/>
      <c r="E22" s="358"/>
      <c r="F22" s="358"/>
    </row>
  </sheetData>
  <sheetProtection formatCells="0" formatRows="0" insertRows="0" deleteRows="0"/>
  <mergeCells count="23">
    <mergeCell ref="A1:F1"/>
    <mergeCell ref="B2:F2"/>
    <mergeCell ref="B3:F3"/>
    <mergeCell ref="A4:A5"/>
    <mergeCell ref="B4:C4"/>
    <mergeCell ref="D4:D5"/>
    <mergeCell ref="E4:F5"/>
    <mergeCell ref="E7:F7"/>
    <mergeCell ref="E19:F19"/>
    <mergeCell ref="E20:F20"/>
    <mergeCell ref="E6:F6"/>
    <mergeCell ref="E22:F22"/>
    <mergeCell ref="E15:F15"/>
    <mergeCell ref="E16:F16"/>
    <mergeCell ref="E17:F17"/>
    <mergeCell ref="E18:F18"/>
    <mergeCell ref="E9:F9"/>
    <mergeCell ref="E10:F10"/>
    <mergeCell ref="E11:F11"/>
    <mergeCell ref="E12:F12"/>
    <mergeCell ref="E13:F13"/>
    <mergeCell ref="E14:F14"/>
    <mergeCell ref="E8:F8"/>
  </mergeCells>
  <pageMargins left="0.70866141732283472" right="0.70866141732283472" top="0.82677165354330717" bottom="0.74803149606299213" header="0.31496062992125984" footer="0.31496062992125984"/>
  <pageSetup paperSize="9" scale="51" orientation="landscape" r:id="rId1"/>
  <headerFooter>
    <oddHeader>&amp;L&amp;G&amp;R&amp;"Roboto,Negrita"&amp;25&amp;K02+000INFORME DE AVANCE TRIMESTRAL
&amp;"Roboto,Normal"ENERO-JUNIO 2025</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K34"/>
  <sheetViews>
    <sheetView zoomScaleNormal="100" zoomScalePageLayoutView="70" workbookViewId="0">
      <selection activeCell="I44" sqref="I44"/>
    </sheetView>
  </sheetViews>
  <sheetFormatPr baseColWidth="10" defaultColWidth="9" defaultRowHeight="13"/>
  <cols>
    <col min="1" max="1" width="17.26953125" style="14" customWidth="1"/>
    <col min="2" max="8" width="18.6328125" style="14" customWidth="1"/>
    <col min="9" max="9" width="17" style="14" customWidth="1"/>
    <col min="10" max="10" width="3.36328125" style="16" bestFit="1" customWidth="1"/>
    <col min="11" max="11" width="51.26953125" style="14" customWidth="1"/>
    <col min="12" max="12" width="2" style="14" customWidth="1"/>
    <col min="13" max="16384" width="9" style="14"/>
  </cols>
  <sheetData>
    <row r="1" spans="1:11" ht="23.25" customHeight="1">
      <c r="A1" s="372" t="s">
        <v>102</v>
      </c>
      <c r="B1" s="372"/>
      <c r="C1" s="372"/>
      <c r="D1" s="373"/>
      <c r="E1" s="373"/>
      <c r="F1" s="373"/>
      <c r="G1" s="373"/>
      <c r="H1" s="373"/>
      <c r="I1" s="373"/>
      <c r="J1" s="373"/>
      <c r="K1" s="373"/>
    </row>
    <row r="2" spans="1:11" ht="23.25" customHeight="1">
      <c r="A2" s="374" t="s">
        <v>0</v>
      </c>
      <c r="B2" s="374"/>
      <c r="C2" s="374"/>
      <c r="D2" s="380" t="str">
        <f>+CARATULA!D17</f>
        <v>32A000 INSTITUTO DE TRANSPARENCIA, ACCESO A LA INFORMACIÓN PÚBLICA, PROTECCIÓN DE DATOS PERSONALES Y RENDICIÓN DE CUENTAS DE LA CIUDAD DE MÉXICO</v>
      </c>
      <c r="E2" s="380"/>
      <c r="F2" s="380"/>
      <c r="G2" s="380"/>
      <c r="H2" s="380"/>
      <c r="I2" s="380"/>
      <c r="J2" s="380"/>
      <c r="K2" s="381"/>
    </row>
    <row r="3" spans="1:11" ht="23.25" customHeight="1">
      <c r="A3" s="374" t="s">
        <v>1</v>
      </c>
      <c r="B3" s="374"/>
      <c r="C3" s="374"/>
      <c r="D3" s="380" t="str">
        <f>+MATRIZ!B3</f>
        <v>ENERO–JUNIO 2025</v>
      </c>
      <c r="E3" s="380"/>
      <c r="F3" s="380"/>
      <c r="G3" s="380"/>
      <c r="H3" s="380"/>
      <c r="I3" s="380"/>
      <c r="J3" s="380"/>
      <c r="K3" s="381"/>
    </row>
    <row r="4" spans="1:11" ht="26">
      <c r="A4" s="375" t="s">
        <v>252</v>
      </c>
      <c r="B4" s="377" t="s">
        <v>74</v>
      </c>
      <c r="C4" s="378"/>
      <c r="D4" s="378"/>
      <c r="E4" s="378"/>
      <c r="F4" s="378"/>
      <c r="G4" s="378"/>
      <c r="H4" s="379"/>
      <c r="I4" s="161" t="s">
        <v>75</v>
      </c>
      <c r="J4" s="377" t="s">
        <v>76</v>
      </c>
      <c r="K4" s="379"/>
    </row>
    <row r="5" spans="1:11">
      <c r="A5" s="376"/>
      <c r="B5" s="163" t="s">
        <v>77</v>
      </c>
      <c r="C5" s="163" t="s">
        <v>78</v>
      </c>
      <c r="D5" s="163" t="s">
        <v>95</v>
      </c>
      <c r="E5" s="163" t="s">
        <v>79</v>
      </c>
      <c r="F5" s="163" t="s">
        <v>80</v>
      </c>
      <c r="G5" s="163" t="s">
        <v>81</v>
      </c>
      <c r="H5" s="163" t="s">
        <v>82</v>
      </c>
      <c r="I5" s="164" t="s">
        <v>99</v>
      </c>
      <c r="J5" s="164" t="s">
        <v>83</v>
      </c>
      <c r="K5" s="165" t="s">
        <v>97</v>
      </c>
    </row>
    <row r="6" spans="1:11">
      <c r="A6" s="376"/>
      <c r="B6" s="162" t="s">
        <v>84</v>
      </c>
      <c r="C6" s="162" t="s">
        <v>85</v>
      </c>
      <c r="D6" s="162" t="s">
        <v>86</v>
      </c>
      <c r="E6" s="162" t="s">
        <v>87</v>
      </c>
      <c r="F6" s="162" t="s">
        <v>88</v>
      </c>
      <c r="G6" s="162" t="s">
        <v>89</v>
      </c>
      <c r="H6" s="162" t="s">
        <v>96</v>
      </c>
      <c r="I6" s="163" t="s">
        <v>100</v>
      </c>
      <c r="J6" s="163" t="s">
        <v>90</v>
      </c>
      <c r="K6" s="166" t="s">
        <v>98</v>
      </c>
    </row>
    <row r="7" spans="1:11">
      <c r="A7" s="167" t="s">
        <v>91</v>
      </c>
      <c r="B7" s="168">
        <f t="shared" ref="B7:H7" si="0">+B8+B19</f>
        <v>158291456</v>
      </c>
      <c r="C7" s="168">
        <f t="shared" si="0"/>
        <v>158291456</v>
      </c>
      <c r="D7" s="168">
        <f>+D8+D19</f>
        <v>63011852.5</v>
      </c>
      <c r="E7" s="168">
        <f t="shared" si="0"/>
        <v>148318077.15000001</v>
      </c>
      <c r="F7" s="168">
        <f t="shared" si="0"/>
        <v>63011852.5</v>
      </c>
      <c r="G7" s="325">
        <f t="shared" si="0"/>
        <v>61863439.520000003</v>
      </c>
      <c r="H7" s="168">
        <f t="shared" si="0"/>
        <v>61863439.520000003</v>
      </c>
      <c r="I7" s="169"/>
      <c r="J7" s="170"/>
      <c r="K7" s="183"/>
    </row>
    <row r="8" spans="1:11" s="15" customFormat="1">
      <c r="A8" s="171" t="s">
        <v>92</v>
      </c>
      <c r="B8" s="172">
        <f>+SUM(B9:B18)</f>
        <v>158031456</v>
      </c>
      <c r="C8" s="172">
        <f t="shared" ref="C8:H8" si="1">+SUM(C9:C18)</f>
        <v>158291456</v>
      </c>
      <c r="D8" s="172">
        <f>+SUM(D9:D18)</f>
        <v>63011852.5</v>
      </c>
      <c r="E8" s="172">
        <f>+SUM(E9:E18)</f>
        <v>148318077.15000001</v>
      </c>
      <c r="F8" s="172">
        <f t="shared" si="1"/>
        <v>63011852.5</v>
      </c>
      <c r="G8" s="172">
        <f t="shared" si="1"/>
        <v>61863439.520000003</v>
      </c>
      <c r="H8" s="172">
        <f t="shared" si="1"/>
        <v>61863439.520000003</v>
      </c>
      <c r="I8" s="173"/>
      <c r="J8" s="174"/>
      <c r="K8" s="184"/>
    </row>
    <row r="9" spans="1:11">
      <c r="A9" s="382">
        <v>1000</v>
      </c>
      <c r="B9" s="384">
        <v>128009746.83</v>
      </c>
      <c r="C9" s="384">
        <v>130138362.7</v>
      </c>
      <c r="D9" s="384">
        <v>54749006.909999996</v>
      </c>
      <c r="E9" s="384">
        <v>124628146.36</v>
      </c>
      <c r="F9" s="384">
        <v>54749006.909999996</v>
      </c>
      <c r="G9" s="384">
        <v>53966675.460000001</v>
      </c>
      <c r="H9" s="384">
        <v>53966675.460000001</v>
      </c>
      <c r="I9" s="175">
        <f>+F9-D9</f>
        <v>0</v>
      </c>
      <c r="J9" s="176" t="s">
        <v>83</v>
      </c>
      <c r="K9" s="299" t="s">
        <v>301</v>
      </c>
    </row>
    <row r="10" spans="1:11">
      <c r="A10" s="383"/>
      <c r="B10" s="385"/>
      <c r="C10" s="385"/>
      <c r="D10" s="385"/>
      <c r="E10" s="385"/>
      <c r="F10" s="385"/>
      <c r="G10" s="385"/>
      <c r="H10" s="385"/>
      <c r="I10" s="177">
        <f>+F9-G9</f>
        <v>782331.44999999553</v>
      </c>
      <c r="J10" s="178" t="s">
        <v>93</v>
      </c>
      <c r="K10" s="300" t="s">
        <v>302</v>
      </c>
    </row>
    <row r="11" spans="1:11">
      <c r="A11" s="382">
        <v>2000</v>
      </c>
      <c r="B11" s="384">
        <v>3069084.57</v>
      </c>
      <c r="C11" s="384">
        <v>2918388.96</v>
      </c>
      <c r="D11" s="384">
        <v>850968.5</v>
      </c>
      <c r="E11" s="384">
        <v>1978024.91</v>
      </c>
      <c r="F11" s="384">
        <v>850968.5</v>
      </c>
      <c r="G11" s="384">
        <v>850968.5</v>
      </c>
      <c r="H11" s="384">
        <v>850968.5</v>
      </c>
      <c r="I11" s="175">
        <f>+F11-D11</f>
        <v>0</v>
      </c>
      <c r="J11" s="176" t="s">
        <v>83</v>
      </c>
      <c r="K11" s="299" t="s">
        <v>301</v>
      </c>
    </row>
    <row r="12" spans="1:11">
      <c r="A12" s="383"/>
      <c r="B12" s="385"/>
      <c r="C12" s="385"/>
      <c r="D12" s="385"/>
      <c r="E12" s="385"/>
      <c r="F12" s="385"/>
      <c r="G12" s="385"/>
      <c r="H12" s="385"/>
      <c r="I12" s="177">
        <f>+F11-G11</f>
        <v>0</v>
      </c>
      <c r="J12" s="178" t="s">
        <v>93</v>
      </c>
      <c r="K12" s="300" t="s">
        <v>301</v>
      </c>
    </row>
    <row r="13" spans="1:11">
      <c r="A13" s="382">
        <v>3000</v>
      </c>
      <c r="B13" s="384">
        <v>26852624.600000001</v>
      </c>
      <c r="C13" s="384">
        <v>25164704.34</v>
      </c>
      <c r="D13" s="384">
        <v>7382198.8399999999</v>
      </c>
      <c r="E13" s="384">
        <v>21641905.879999999</v>
      </c>
      <c r="F13" s="384">
        <v>7382198.8399999999</v>
      </c>
      <c r="G13" s="384">
        <v>7016117.3099999996</v>
      </c>
      <c r="H13" s="384">
        <v>7016117.3099999996</v>
      </c>
      <c r="I13" s="175">
        <f t="shared" ref="I13" si="2">+F13-D13</f>
        <v>0</v>
      </c>
      <c r="J13" s="176" t="s">
        <v>83</v>
      </c>
      <c r="K13" s="299" t="s">
        <v>301</v>
      </c>
    </row>
    <row r="14" spans="1:11" ht="24">
      <c r="A14" s="383"/>
      <c r="B14" s="385"/>
      <c r="C14" s="385"/>
      <c r="D14" s="385"/>
      <c r="E14" s="385"/>
      <c r="F14" s="385"/>
      <c r="G14" s="385"/>
      <c r="H14" s="385"/>
      <c r="I14" s="177">
        <f t="shared" ref="I14" si="3">+F13-G13</f>
        <v>366081.53000000026</v>
      </c>
      <c r="J14" s="178" t="s">
        <v>93</v>
      </c>
      <c r="K14" s="301" t="s">
        <v>303</v>
      </c>
    </row>
    <row r="15" spans="1:11">
      <c r="A15" s="382">
        <v>4000</v>
      </c>
      <c r="B15" s="384">
        <v>100000</v>
      </c>
      <c r="C15" s="384">
        <v>70000</v>
      </c>
      <c r="D15" s="384">
        <v>29678.25</v>
      </c>
      <c r="E15" s="384">
        <v>70000</v>
      </c>
      <c r="F15" s="384">
        <v>29678.25</v>
      </c>
      <c r="G15" s="384">
        <v>29678.25</v>
      </c>
      <c r="H15" s="384">
        <v>29678.25</v>
      </c>
      <c r="I15" s="175">
        <f t="shared" ref="I15" si="4">+F15-D15</f>
        <v>0</v>
      </c>
      <c r="J15" s="176" t="s">
        <v>83</v>
      </c>
      <c r="K15" s="299" t="s">
        <v>301</v>
      </c>
    </row>
    <row r="16" spans="1:11">
      <c r="A16" s="383"/>
      <c r="B16" s="385"/>
      <c r="C16" s="385"/>
      <c r="D16" s="385"/>
      <c r="E16" s="385"/>
      <c r="F16" s="385"/>
      <c r="G16" s="385"/>
      <c r="H16" s="385"/>
      <c r="I16" s="177">
        <f t="shared" ref="I16" si="5">+F15-G15</f>
        <v>0</v>
      </c>
      <c r="J16" s="178" t="s">
        <v>93</v>
      </c>
      <c r="K16" s="300" t="s">
        <v>301</v>
      </c>
    </row>
    <row r="17" spans="1:11">
      <c r="A17" s="382">
        <v>7000</v>
      </c>
      <c r="B17" s="384">
        <v>0</v>
      </c>
      <c r="C17" s="384">
        <v>0</v>
      </c>
      <c r="D17" s="384">
        <v>0</v>
      </c>
      <c r="E17" s="384">
        <v>0</v>
      </c>
      <c r="F17" s="384">
        <v>0</v>
      </c>
      <c r="G17" s="384">
        <v>0</v>
      </c>
      <c r="H17" s="384">
        <v>0</v>
      </c>
      <c r="I17" s="175">
        <f t="shared" ref="I17" si="6">+F17-D17</f>
        <v>0</v>
      </c>
      <c r="J17" s="176" t="s">
        <v>83</v>
      </c>
      <c r="K17" s="299" t="s">
        <v>301</v>
      </c>
    </row>
    <row r="18" spans="1:11">
      <c r="A18" s="383"/>
      <c r="B18" s="385"/>
      <c r="C18" s="385"/>
      <c r="D18" s="385"/>
      <c r="E18" s="385"/>
      <c r="F18" s="385"/>
      <c r="G18" s="385"/>
      <c r="H18" s="385"/>
      <c r="I18" s="177">
        <f t="shared" ref="I18" si="7">+F17-G17</f>
        <v>0</v>
      </c>
      <c r="J18" s="178" t="s">
        <v>93</v>
      </c>
      <c r="K18" s="300" t="s">
        <v>301</v>
      </c>
    </row>
    <row r="19" spans="1:11">
      <c r="A19" s="179" t="s">
        <v>94</v>
      </c>
      <c r="B19" s="180">
        <f>+SUM(B20:B33)</f>
        <v>260000</v>
      </c>
      <c r="C19" s="180">
        <f t="shared" ref="C19:F19" si="8">+SUM(C20:C33)</f>
        <v>0</v>
      </c>
      <c r="D19" s="180">
        <f>+SUM(D20:D33)</f>
        <v>0</v>
      </c>
      <c r="E19" s="180">
        <f t="shared" si="8"/>
        <v>0</v>
      </c>
      <c r="F19" s="180">
        <f t="shared" si="8"/>
        <v>0</v>
      </c>
      <c r="G19" s="180">
        <f>+SUM(G20:G33)</f>
        <v>0</v>
      </c>
      <c r="H19" s="180">
        <f>+SUM(H20:H33)</f>
        <v>0</v>
      </c>
      <c r="I19" s="181"/>
      <c r="J19" s="176"/>
      <c r="K19" s="299" t="s">
        <v>301</v>
      </c>
    </row>
    <row r="20" spans="1:11">
      <c r="A20" s="382">
        <v>1000</v>
      </c>
      <c r="B20" s="384">
        <v>0</v>
      </c>
      <c r="C20" s="384">
        <v>0</v>
      </c>
      <c r="D20" s="384">
        <v>0</v>
      </c>
      <c r="E20" s="384">
        <v>0</v>
      </c>
      <c r="F20" s="384">
        <v>0</v>
      </c>
      <c r="G20" s="384">
        <v>0</v>
      </c>
      <c r="H20" s="384">
        <v>0</v>
      </c>
      <c r="I20" s="175">
        <f t="shared" ref="I20" si="9">+F20-D20</f>
        <v>0</v>
      </c>
      <c r="J20" s="176" t="s">
        <v>83</v>
      </c>
      <c r="K20" s="299" t="s">
        <v>301</v>
      </c>
    </row>
    <row r="21" spans="1:11">
      <c r="A21" s="383"/>
      <c r="B21" s="385"/>
      <c r="C21" s="385"/>
      <c r="D21" s="385"/>
      <c r="E21" s="385"/>
      <c r="F21" s="385"/>
      <c r="G21" s="385"/>
      <c r="H21" s="385"/>
      <c r="I21" s="177">
        <f t="shared" ref="I21" si="10">+F20-G20</f>
        <v>0</v>
      </c>
      <c r="J21" s="178" t="s">
        <v>93</v>
      </c>
      <c r="K21" s="300" t="s">
        <v>301</v>
      </c>
    </row>
    <row r="22" spans="1:11">
      <c r="A22" s="382">
        <v>2000</v>
      </c>
      <c r="B22" s="384">
        <v>0</v>
      </c>
      <c r="C22" s="384">
        <v>0</v>
      </c>
      <c r="D22" s="384">
        <v>0</v>
      </c>
      <c r="E22" s="384">
        <v>0</v>
      </c>
      <c r="F22" s="384">
        <v>0</v>
      </c>
      <c r="G22" s="384">
        <v>0</v>
      </c>
      <c r="H22" s="384">
        <v>0</v>
      </c>
      <c r="I22" s="175">
        <f t="shared" ref="I22" si="11">+F22-D22</f>
        <v>0</v>
      </c>
      <c r="J22" s="176" t="s">
        <v>83</v>
      </c>
      <c r="K22" s="299" t="s">
        <v>301</v>
      </c>
    </row>
    <row r="23" spans="1:11">
      <c r="A23" s="383"/>
      <c r="B23" s="385"/>
      <c r="C23" s="385"/>
      <c r="D23" s="385"/>
      <c r="E23" s="385"/>
      <c r="F23" s="385"/>
      <c r="G23" s="385"/>
      <c r="H23" s="385"/>
      <c r="I23" s="177">
        <f t="shared" ref="I23" si="12">+F22-G22</f>
        <v>0</v>
      </c>
      <c r="J23" s="178" t="s">
        <v>93</v>
      </c>
      <c r="K23" s="300" t="s">
        <v>301</v>
      </c>
    </row>
    <row r="24" spans="1:11">
      <c r="A24" s="382">
        <v>3000</v>
      </c>
      <c r="B24" s="384">
        <v>0</v>
      </c>
      <c r="C24" s="384">
        <v>0</v>
      </c>
      <c r="D24" s="384">
        <v>0</v>
      </c>
      <c r="E24" s="384">
        <v>0</v>
      </c>
      <c r="F24" s="384">
        <v>0</v>
      </c>
      <c r="G24" s="384">
        <v>0</v>
      </c>
      <c r="H24" s="384">
        <v>0</v>
      </c>
      <c r="I24" s="175">
        <f t="shared" ref="I24" si="13">+F24-D24</f>
        <v>0</v>
      </c>
      <c r="J24" s="176" t="s">
        <v>83</v>
      </c>
      <c r="K24" s="299" t="s">
        <v>301</v>
      </c>
    </row>
    <row r="25" spans="1:11">
      <c r="A25" s="383"/>
      <c r="B25" s="385"/>
      <c r="C25" s="385"/>
      <c r="D25" s="385"/>
      <c r="E25" s="385"/>
      <c r="F25" s="385"/>
      <c r="G25" s="385"/>
      <c r="H25" s="385"/>
      <c r="I25" s="177">
        <f t="shared" ref="I25" si="14">+F24-G24</f>
        <v>0</v>
      </c>
      <c r="J25" s="178" t="s">
        <v>93</v>
      </c>
      <c r="K25" s="300" t="s">
        <v>301</v>
      </c>
    </row>
    <row r="26" spans="1:11">
      <c r="A26" s="382">
        <v>5000</v>
      </c>
      <c r="B26" s="384">
        <v>260000</v>
      </c>
      <c r="C26" s="384">
        <v>0</v>
      </c>
      <c r="D26" s="384">
        <v>0</v>
      </c>
      <c r="E26" s="384">
        <v>0</v>
      </c>
      <c r="F26" s="384">
        <v>0</v>
      </c>
      <c r="G26" s="384">
        <v>0</v>
      </c>
      <c r="H26" s="384">
        <v>0</v>
      </c>
      <c r="I26" s="175">
        <f t="shared" ref="I26" si="15">+F26-D26</f>
        <v>0</v>
      </c>
      <c r="J26" s="176" t="s">
        <v>83</v>
      </c>
      <c r="K26" s="299" t="s">
        <v>301</v>
      </c>
    </row>
    <row r="27" spans="1:11">
      <c r="A27" s="383"/>
      <c r="B27" s="385"/>
      <c r="C27" s="385"/>
      <c r="D27" s="385"/>
      <c r="E27" s="385"/>
      <c r="F27" s="385"/>
      <c r="G27" s="385"/>
      <c r="H27" s="385"/>
      <c r="I27" s="177">
        <f t="shared" ref="I27" si="16">+F26-G26</f>
        <v>0</v>
      </c>
      <c r="J27" s="178" t="s">
        <v>93</v>
      </c>
      <c r="K27" s="300" t="s">
        <v>301</v>
      </c>
    </row>
    <row r="28" spans="1:11">
      <c r="A28" s="382">
        <v>6000</v>
      </c>
      <c r="B28" s="384">
        <v>0</v>
      </c>
      <c r="C28" s="384">
        <v>0</v>
      </c>
      <c r="D28" s="384">
        <v>0</v>
      </c>
      <c r="E28" s="384">
        <v>0</v>
      </c>
      <c r="F28" s="384">
        <v>0</v>
      </c>
      <c r="G28" s="384">
        <v>0</v>
      </c>
      <c r="H28" s="384">
        <v>0</v>
      </c>
      <c r="I28" s="175">
        <f t="shared" ref="I28" si="17">+F28-D28</f>
        <v>0</v>
      </c>
      <c r="J28" s="176" t="s">
        <v>83</v>
      </c>
      <c r="K28" s="299" t="s">
        <v>301</v>
      </c>
    </row>
    <row r="29" spans="1:11">
      <c r="A29" s="383"/>
      <c r="B29" s="385"/>
      <c r="C29" s="385"/>
      <c r="D29" s="385"/>
      <c r="E29" s="385"/>
      <c r="F29" s="385"/>
      <c r="G29" s="385"/>
      <c r="H29" s="385"/>
      <c r="I29" s="177">
        <f t="shared" ref="I29" si="18">+F28-G28</f>
        <v>0</v>
      </c>
      <c r="J29" s="178" t="s">
        <v>93</v>
      </c>
      <c r="K29" s="300" t="s">
        <v>301</v>
      </c>
    </row>
    <row r="30" spans="1:11">
      <c r="A30" s="382">
        <v>7000</v>
      </c>
      <c r="B30" s="384">
        <v>0</v>
      </c>
      <c r="C30" s="384">
        <v>0</v>
      </c>
      <c r="D30" s="384">
        <v>0</v>
      </c>
      <c r="E30" s="384">
        <v>0</v>
      </c>
      <c r="F30" s="384">
        <v>0</v>
      </c>
      <c r="G30" s="384">
        <v>0</v>
      </c>
      <c r="H30" s="384">
        <v>0</v>
      </c>
      <c r="I30" s="175">
        <f>+F30-D30</f>
        <v>0</v>
      </c>
      <c r="J30" s="176" t="s">
        <v>83</v>
      </c>
      <c r="K30" s="299" t="s">
        <v>301</v>
      </c>
    </row>
    <row r="31" spans="1:11">
      <c r="A31" s="383"/>
      <c r="B31" s="385"/>
      <c r="C31" s="385"/>
      <c r="D31" s="385"/>
      <c r="E31" s="385"/>
      <c r="F31" s="385"/>
      <c r="G31" s="385"/>
      <c r="H31" s="385"/>
      <c r="I31" s="177">
        <f t="shared" ref="I31" si="19">+F30-G30</f>
        <v>0</v>
      </c>
      <c r="J31" s="178" t="s">
        <v>93</v>
      </c>
      <c r="K31" s="300" t="s">
        <v>301</v>
      </c>
    </row>
    <row r="32" spans="1:11">
      <c r="A32" s="386">
        <v>8000</v>
      </c>
      <c r="B32" s="384">
        <v>0</v>
      </c>
      <c r="C32" s="384">
        <v>0</v>
      </c>
      <c r="D32" s="384">
        <v>0</v>
      </c>
      <c r="E32" s="384">
        <v>0</v>
      </c>
      <c r="F32" s="384">
        <v>0</v>
      </c>
      <c r="G32" s="384">
        <v>0</v>
      </c>
      <c r="H32" s="384">
        <v>0</v>
      </c>
      <c r="I32" s="175">
        <f t="shared" ref="I32" si="20">+F32-D32</f>
        <v>0</v>
      </c>
      <c r="J32" s="176" t="s">
        <v>83</v>
      </c>
      <c r="K32" s="299" t="s">
        <v>301</v>
      </c>
    </row>
    <row r="33" spans="1:11">
      <c r="A33" s="387"/>
      <c r="B33" s="388"/>
      <c r="C33" s="388"/>
      <c r="D33" s="388"/>
      <c r="E33" s="388"/>
      <c r="F33" s="388"/>
      <c r="G33" s="388"/>
      <c r="H33" s="388"/>
      <c r="I33" s="182">
        <f t="shared" ref="I33" si="21">+F32-G32</f>
        <v>0</v>
      </c>
      <c r="J33" s="178" t="s">
        <v>93</v>
      </c>
      <c r="K33" s="302" t="s">
        <v>301</v>
      </c>
    </row>
    <row r="34" spans="1:11">
      <c r="A34" s="17"/>
      <c r="B34" s="18"/>
      <c r="C34" s="18"/>
      <c r="D34" s="18"/>
      <c r="E34" s="18"/>
      <c r="F34" s="18"/>
      <c r="G34" s="18"/>
      <c r="H34" s="18"/>
    </row>
  </sheetData>
  <mergeCells count="104">
    <mergeCell ref="A32:A33"/>
    <mergeCell ref="B32:B33"/>
    <mergeCell ref="C32:C33"/>
    <mergeCell ref="E32:E33"/>
    <mergeCell ref="F32:F33"/>
    <mergeCell ref="G32:G33"/>
    <mergeCell ref="H32:H33"/>
    <mergeCell ref="D30:D31"/>
    <mergeCell ref="D32:D33"/>
    <mergeCell ref="A30:A31"/>
    <mergeCell ref="B30:B31"/>
    <mergeCell ref="C30:C31"/>
    <mergeCell ref="E30:E31"/>
    <mergeCell ref="F30:F31"/>
    <mergeCell ref="G30:G31"/>
    <mergeCell ref="H30:H31"/>
    <mergeCell ref="A28:A29"/>
    <mergeCell ref="B28:B29"/>
    <mergeCell ref="C28:C29"/>
    <mergeCell ref="E28:E29"/>
    <mergeCell ref="F28:F29"/>
    <mergeCell ref="G28:G29"/>
    <mergeCell ref="H28:H29"/>
    <mergeCell ref="D26:D27"/>
    <mergeCell ref="D28:D29"/>
    <mergeCell ref="A26:A27"/>
    <mergeCell ref="B26:B27"/>
    <mergeCell ref="C26:C27"/>
    <mergeCell ref="E26:E27"/>
    <mergeCell ref="F26:F27"/>
    <mergeCell ref="G26:G27"/>
    <mergeCell ref="H26:H27"/>
    <mergeCell ref="A24:A25"/>
    <mergeCell ref="B24:B25"/>
    <mergeCell ref="C24:C25"/>
    <mergeCell ref="E24:E25"/>
    <mergeCell ref="F24:F25"/>
    <mergeCell ref="G24:G25"/>
    <mergeCell ref="H24:H25"/>
    <mergeCell ref="A22:A23"/>
    <mergeCell ref="B22:B23"/>
    <mergeCell ref="C22:C23"/>
    <mergeCell ref="E22:E23"/>
    <mergeCell ref="F22:F23"/>
    <mergeCell ref="G22:G23"/>
    <mergeCell ref="D22:D23"/>
    <mergeCell ref="D24:D25"/>
    <mergeCell ref="H22:H23"/>
    <mergeCell ref="A20:A21"/>
    <mergeCell ref="B20:B21"/>
    <mergeCell ref="C20:C21"/>
    <mergeCell ref="E20:E21"/>
    <mergeCell ref="F20:F21"/>
    <mergeCell ref="G20:G21"/>
    <mergeCell ref="H20:H21"/>
    <mergeCell ref="A17:A18"/>
    <mergeCell ref="B17:B18"/>
    <mergeCell ref="C17:C18"/>
    <mergeCell ref="E17:E18"/>
    <mergeCell ref="F17:F18"/>
    <mergeCell ref="G17:G18"/>
    <mergeCell ref="D17:D18"/>
    <mergeCell ref="D20:D21"/>
    <mergeCell ref="H17:H18"/>
    <mergeCell ref="A15:A16"/>
    <mergeCell ref="B15:B16"/>
    <mergeCell ref="C15:C16"/>
    <mergeCell ref="E15:E16"/>
    <mergeCell ref="F15:F16"/>
    <mergeCell ref="G15:G16"/>
    <mergeCell ref="H15:H16"/>
    <mergeCell ref="A13:A14"/>
    <mergeCell ref="B13:B14"/>
    <mergeCell ref="C13:C14"/>
    <mergeCell ref="E13:E14"/>
    <mergeCell ref="F13:F14"/>
    <mergeCell ref="G13:G14"/>
    <mergeCell ref="D13:D14"/>
    <mergeCell ref="D15:D16"/>
    <mergeCell ref="H13:H14"/>
    <mergeCell ref="A1:K1"/>
    <mergeCell ref="A2:C2"/>
    <mergeCell ref="A4:A6"/>
    <mergeCell ref="B4:H4"/>
    <mergeCell ref="J4:K4"/>
    <mergeCell ref="D2:K2"/>
    <mergeCell ref="A3:C3"/>
    <mergeCell ref="D3:K3"/>
    <mergeCell ref="A11:A12"/>
    <mergeCell ref="B11:B12"/>
    <mergeCell ref="C11:C12"/>
    <mergeCell ref="E11:E12"/>
    <mergeCell ref="F11:F12"/>
    <mergeCell ref="G11:G12"/>
    <mergeCell ref="H11:H12"/>
    <mergeCell ref="A9:A10"/>
    <mergeCell ref="B9:B10"/>
    <mergeCell ref="C9:C10"/>
    <mergeCell ref="E9:E10"/>
    <mergeCell ref="F9:F10"/>
    <mergeCell ref="G9:G10"/>
    <mergeCell ref="D9:D10"/>
    <mergeCell ref="D11:D12"/>
    <mergeCell ref="H9:H10"/>
  </mergeCells>
  <pageMargins left="0.70866141732283472" right="0.6692913385826772" top="0.9055118110236221" bottom="0.74803149606299213" header="0.31496062992125984" footer="0.31496062992125984"/>
  <pageSetup scale="55" orientation="landscape" r:id="rId1"/>
  <headerFooter>
    <oddHeader>&amp;L&amp;G&amp;R&amp;"Roboto,Negrita"&amp;25&amp;K02+000INFORME DE AVANCE TRIMESTRAL
&amp;"Roboto,Normal"ENERO-JUNIO 2025</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M45"/>
  <sheetViews>
    <sheetView topLeftCell="D1" zoomScaleNormal="100" zoomScalePageLayoutView="55" workbookViewId="0">
      <selection activeCell="F24" sqref="F24"/>
    </sheetView>
  </sheetViews>
  <sheetFormatPr baseColWidth="10" defaultColWidth="11.36328125" defaultRowHeight="13"/>
  <cols>
    <col min="1" max="1" width="4.6328125" style="32" customWidth="1"/>
    <col min="2" max="2" width="30.6328125" style="32" customWidth="1"/>
    <col min="3" max="3" width="5.6328125" style="32" customWidth="1"/>
    <col min="4" max="4" width="41.36328125" style="32" customWidth="1"/>
    <col min="5" max="13" width="16.6328125" style="32" customWidth="1"/>
    <col min="14" max="16384" width="11.36328125" style="32"/>
  </cols>
  <sheetData>
    <row r="1" spans="1:13" ht="19.5" customHeight="1">
      <c r="A1" s="390" t="s">
        <v>103</v>
      </c>
      <c r="B1" s="391"/>
      <c r="C1" s="391"/>
      <c r="D1" s="391"/>
      <c r="E1" s="391"/>
      <c r="F1" s="391"/>
      <c r="G1" s="391"/>
      <c r="H1" s="391"/>
      <c r="I1" s="391"/>
      <c r="J1" s="391"/>
      <c r="K1" s="391"/>
      <c r="L1" s="391"/>
      <c r="M1" s="392"/>
    </row>
    <row r="2" spans="1:13" ht="19.5" customHeight="1">
      <c r="A2" s="393" t="s">
        <v>0</v>
      </c>
      <c r="B2" s="394"/>
      <c r="C2" s="394"/>
      <c r="D2" s="395" t="str">
        <f>+CARATULA!D17</f>
        <v>32A000 INSTITUTO DE TRANSPARENCIA, ACCESO A LA INFORMACIÓN PÚBLICA, PROTECCIÓN DE DATOS PERSONALES Y RENDICIÓN DE CUENTAS DE LA CIUDAD DE MÉXICO</v>
      </c>
      <c r="E2" s="395"/>
      <c r="F2" s="395"/>
      <c r="G2" s="395"/>
      <c r="H2" s="395"/>
      <c r="I2" s="395"/>
      <c r="J2" s="395"/>
      <c r="K2" s="395"/>
      <c r="L2" s="395"/>
      <c r="M2" s="396"/>
    </row>
    <row r="3" spans="1:13" ht="19.5" customHeight="1">
      <c r="A3" s="393" t="s">
        <v>105</v>
      </c>
      <c r="B3" s="394"/>
      <c r="C3" s="394"/>
      <c r="D3" s="397" t="str">
        <f>+CARATULA!A14</f>
        <v>ENERO–JUNIO 2025</v>
      </c>
      <c r="E3" s="397"/>
      <c r="F3" s="397"/>
      <c r="G3" s="397"/>
      <c r="H3" s="397"/>
      <c r="I3" s="397"/>
      <c r="J3" s="397"/>
      <c r="K3" s="397"/>
      <c r="L3" s="397"/>
      <c r="M3" s="398"/>
    </row>
    <row r="4" spans="1:13" ht="17.25" customHeight="1">
      <c r="A4" s="399" t="s">
        <v>106</v>
      </c>
      <c r="B4" s="372" t="s">
        <v>107</v>
      </c>
      <c r="C4" s="372" t="s">
        <v>108</v>
      </c>
      <c r="D4" s="372" t="s">
        <v>109</v>
      </c>
      <c r="E4" s="394" t="s">
        <v>117</v>
      </c>
      <c r="F4" s="394"/>
      <c r="G4" s="394"/>
      <c r="H4" s="394"/>
      <c r="I4" s="394"/>
      <c r="J4" s="394"/>
      <c r="K4" s="394"/>
      <c r="L4" s="372" t="s">
        <v>104</v>
      </c>
      <c r="M4" s="389"/>
    </row>
    <row r="5" spans="1:13" ht="17.25" customHeight="1">
      <c r="A5" s="400"/>
      <c r="B5" s="373"/>
      <c r="C5" s="373"/>
      <c r="D5" s="373"/>
      <c r="E5" s="160" t="s">
        <v>110</v>
      </c>
      <c r="F5" s="160" t="s">
        <v>111</v>
      </c>
      <c r="G5" s="160" t="s">
        <v>112</v>
      </c>
      <c r="H5" s="160" t="s">
        <v>113</v>
      </c>
      <c r="I5" s="160" t="s">
        <v>114</v>
      </c>
      <c r="J5" s="160" t="s">
        <v>115</v>
      </c>
      <c r="K5" s="160" t="s">
        <v>116</v>
      </c>
      <c r="L5" s="160" t="s">
        <v>126</v>
      </c>
      <c r="M5" s="185" t="s">
        <v>127</v>
      </c>
    </row>
    <row r="6" spans="1:13" ht="17.25" customHeight="1">
      <c r="A6" s="400"/>
      <c r="B6" s="373"/>
      <c r="C6" s="373"/>
      <c r="D6" s="373"/>
      <c r="E6" s="186" t="s">
        <v>119</v>
      </c>
      <c r="F6" s="186" t="s">
        <v>120</v>
      </c>
      <c r="G6" s="186" t="s">
        <v>121</v>
      </c>
      <c r="H6" s="186" t="s">
        <v>122</v>
      </c>
      <c r="I6" s="186" t="s">
        <v>123</v>
      </c>
      <c r="J6" s="186" t="s">
        <v>124</v>
      </c>
      <c r="K6" s="186" t="s">
        <v>125</v>
      </c>
      <c r="L6" s="187" t="s">
        <v>128</v>
      </c>
      <c r="M6" s="188" t="s">
        <v>129</v>
      </c>
    </row>
    <row r="7" spans="1:13" ht="15" customHeight="1">
      <c r="A7" s="613" t="s">
        <v>118</v>
      </c>
      <c r="B7" s="614"/>
      <c r="C7" s="614"/>
      <c r="D7" s="615"/>
      <c r="E7" s="616">
        <f>+SUM(E8:E45)</f>
        <v>158291456</v>
      </c>
      <c r="F7" s="616">
        <f t="shared" ref="F7:K7" si="0">+SUM(F8:F45)</f>
        <v>158291456</v>
      </c>
      <c r="G7" s="616">
        <f t="shared" si="0"/>
        <v>63011852.5</v>
      </c>
      <c r="H7" s="616">
        <f t="shared" si="0"/>
        <v>148318077.15000001</v>
      </c>
      <c r="I7" s="616">
        <f t="shared" si="0"/>
        <v>63011852.5</v>
      </c>
      <c r="J7" s="616">
        <f t="shared" si="0"/>
        <v>61863439.520000003</v>
      </c>
      <c r="K7" s="616">
        <f t="shared" si="0"/>
        <v>61863439.520000003</v>
      </c>
      <c r="L7" s="617">
        <f>+I7-G7</f>
        <v>0</v>
      </c>
      <c r="M7" s="616">
        <f>+J7-G7</f>
        <v>-1148412.9799999967</v>
      </c>
    </row>
    <row r="8" spans="1:13">
      <c r="A8" s="618"/>
      <c r="B8" s="618"/>
      <c r="C8" s="618"/>
      <c r="D8" s="618"/>
      <c r="E8" s="619"/>
      <c r="F8" s="619"/>
      <c r="G8" s="619"/>
      <c r="H8" s="619"/>
      <c r="I8" s="619"/>
      <c r="J8" s="619"/>
      <c r="K8" s="619"/>
      <c r="L8" s="618"/>
      <c r="M8" s="618"/>
    </row>
    <row r="9" spans="1:13">
      <c r="A9" s="618">
        <v>1</v>
      </c>
      <c r="B9" s="618">
        <v>8</v>
      </c>
      <c r="C9" s="618">
        <v>4</v>
      </c>
      <c r="D9" s="618" t="s">
        <v>304</v>
      </c>
      <c r="E9" s="620">
        <v>158291456</v>
      </c>
      <c r="F9" s="620">
        <v>158291456</v>
      </c>
      <c r="G9" s="620">
        <v>63011852.5</v>
      </c>
      <c r="H9" s="620">
        <v>148318077.15000001</v>
      </c>
      <c r="I9" s="620">
        <v>63011852.5</v>
      </c>
      <c r="J9" s="620">
        <v>61863439.520000003</v>
      </c>
      <c r="K9" s="620">
        <v>61863439.520000003</v>
      </c>
      <c r="L9" s="618"/>
      <c r="M9" s="618"/>
    </row>
    <row r="10" spans="1:13">
      <c r="A10" s="23"/>
      <c r="B10" s="23"/>
      <c r="C10" s="23"/>
      <c r="D10" s="23"/>
      <c r="E10" s="23"/>
      <c r="F10" s="23"/>
      <c r="G10" s="23"/>
      <c r="H10" s="23"/>
      <c r="I10" s="23"/>
      <c r="J10" s="23"/>
      <c r="K10" s="23"/>
      <c r="L10" s="23"/>
      <c r="M10" s="23"/>
    </row>
    <row r="11" spans="1:13">
      <c r="A11" s="24"/>
      <c r="B11" s="24"/>
      <c r="C11" s="23"/>
      <c r="D11" s="24"/>
      <c r="E11" s="24"/>
      <c r="F11" s="24"/>
      <c r="G11" s="24"/>
      <c r="H11" s="24"/>
      <c r="I11" s="24"/>
      <c r="J11" s="24"/>
      <c r="K11" s="24"/>
      <c r="L11" s="24"/>
      <c r="M11" s="24"/>
    </row>
    <row r="12" spans="1:13">
      <c r="A12" s="25"/>
      <c r="B12" s="25"/>
      <c r="C12" s="24"/>
      <c r="D12" s="25"/>
      <c r="E12" s="25"/>
      <c r="F12" s="25"/>
      <c r="G12" s="25"/>
      <c r="H12" s="25"/>
      <c r="I12" s="25"/>
      <c r="J12" s="25"/>
      <c r="K12" s="25"/>
      <c r="L12" s="25"/>
      <c r="M12" s="25"/>
    </row>
    <row r="13" spans="1:13">
      <c r="A13" s="23"/>
      <c r="B13" s="23"/>
      <c r="C13" s="23"/>
      <c r="D13" s="23"/>
      <c r="E13" s="23"/>
      <c r="F13" s="23"/>
      <c r="G13" s="23"/>
      <c r="H13" s="23"/>
      <c r="I13" s="23"/>
      <c r="J13" s="23"/>
      <c r="K13" s="23"/>
      <c r="L13" s="23"/>
      <c r="M13" s="23"/>
    </row>
    <row r="14" spans="1:13">
      <c r="A14" s="25"/>
      <c r="B14" s="25"/>
      <c r="C14" s="25"/>
      <c r="D14" s="25"/>
      <c r="E14" s="25"/>
      <c r="F14" s="25"/>
      <c r="G14" s="25"/>
      <c r="H14" s="25"/>
      <c r="I14" s="25"/>
      <c r="J14" s="25"/>
      <c r="K14" s="25"/>
      <c r="L14" s="25"/>
      <c r="M14" s="25"/>
    </row>
    <row r="15" spans="1:13">
      <c r="A15" s="25"/>
      <c r="B15" s="25"/>
      <c r="C15" s="25"/>
      <c r="D15" s="25"/>
      <c r="E15" s="25"/>
      <c r="F15" s="25"/>
      <c r="G15" s="25"/>
      <c r="H15" s="25"/>
      <c r="I15" s="25"/>
      <c r="J15" s="25"/>
      <c r="K15" s="25"/>
      <c r="L15" s="25"/>
      <c r="M15" s="25"/>
    </row>
    <row r="16" spans="1:13">
      <c r="A16" s="25"/>
      <c r="B16" s="25"/>
      <c r="C16" s="25"/>
      <c r="D16" s="25"/>
      <c r="E16" s="25"/>
      <c r="F16" s="25"/>
      <c r="G16" s="25"/>
      <c r="H16" s="25"/>
      <c r="I16" s="25"/>
      <c r="J16" s="25"/>
      <c r="K16" s="25"/>
      <c r="L16" s="25"/>
      <c r="M16" s="25"/>
    </row>
    <row r="17" spans="1:13">
      <c r="A17" s="25"/>
      <c r="B17" s="25"/>
      <c r="C17" s="25"/>
      <c r="D17" s="25"/>
      <c r="E17" s="25"/>
      <c r="F17" s="25"/>
      <c r="G17" s="25"/>
      <c r="H17" s="25"/>
      <c r="I17" s="25"/>
      <c r="J17" s="25"/>
      <c r="K17" s="25"/>
      <c r="L17" s="25"/>
      <c r="M17" s="25"/>
    </row>
    <row r="18" spans="1:13">
      <c r="A18" s="25"/>
      <c r="B18" s="25"/>
      <c r="C18" s="25"/>
      <c r="D18" s="25"/>
      <c r="E18" s="25"/>
      <c r="F18" s="25"/>
      <c r="G18" s="25"/>
      <c r="H18" s="25"/>
      <c r="I18" s="25"/>
      <c r="J18" s="25"/>
      <c r="K18" s="25"/>
      <c r="L18" s="25"/>
      <c r="M18" s="25"/>
    </row>
    <row r="19" spans="1:13">
      <c r="A19" s="25"/>
      <c r="B19" s="25"/>
      <c r="C19" s="25"/>
      <c r="D19" s="25"/>
      <c r="E19" s="25"/>
      <c r="F19" s="25"/>
      <c r="G19" s="25"/>
      <c r="H19" s="25"/>
      <c r="I19" s="25"/>
      <c r="J19" s="25"/>
      <c r="K19" s="25"/>
      <c r="L19" s="25"/>
      <c r="M19" s="25"/>
    </row>
    <row r="20" spans="1:13">
      <c r="A20" s="25"/>
      <c r="B20" s="25"/>
      <c r="C20" s="25"/>
      <c r="D20" s="25"/>
      <c r="E20" s="25"/>
      <c r="F20" s="25"/>
      <c r="G20" s="25"/>
      <c r="H20" s="25"/>
      <c r="I20" s="25"/>
      <c r="J20" s="25"/>
      <c r="K20" s="25"/>
      <c r="L20" s="25"/>
      <c r="M20" s="25"/>
    </row>
    <row r="21" spans="1:13">
      <c r="A21" s="25"/>
      <c r="B21" s="25"/>
      <c r="C21" s="25"/>
      <c r="D21" s="25"/>
      <c r="E21" s="25"/>
      <c r="F21" s="25"/>
      <c r="G21" s="25"/>
      <c r="H21" s="25"/>
      <c r="I21" s="25"/>
      <c r="J21" s="25"/>
      <c r="K21" s="25"/>
      <c r="L21" s="25"/>
      <c r="M21" s="25"/>
    </row>
    <row r="22" spans="1:13">
      <c r="A22" s="25"/>
      <c r="B22" s="25"/>
      <c r="C22" s="25"/>
      <c r="D22" s="25"/>
      <c r="E22" s="25"/>
      <c r="F22" s="25"/>
      <c r="G22" s="25"/>
      <c r="H22" s="25"/>
      <c r="I22" s="25"/>
      <c r="J22" s="25"/>
      <c r="K22" s="25"/>
      <c r="L22" s="25"/>
      <c r="M22" s="25"/>
    </row>
    <row r="23" spans="1:13">
      <c r="A23" s="25"/>
      <c r="B23" s="25"/>
      <c r="C23" s="25"/>
      <c r="D23" s="25"/>
      <c r="E23" s="25"/>
      <c r="F23" s="25"/>
      <c r="G23" s="25"/>
      <c r="H23" s="25"/>
      <c r="I23" s="25"/>
      <c r="J23" s="25"/>
      <c r="K23" s="25"/>
      <c r="L23" s="25"/>
      <c r="M23" s="25"/>
    </row>
    <row r="24" spans="1:13">
      <c r="A24" s="25"/>
      <c r="B24" s="25"/>
      <c r="C24" s="25"/>
      <c r="D24" s="25"/>
      <c r="E24" s="25"/>
      <c r="F24" s="25"/>
      <c r="G24" s="25"/>
      <c r="H24" s="25"/>
      <c r="I24" s="25"/>
      <c r="J24" s="25"/>
      <c r="K24" s="25"/>
      <c r="L24" s="25"/>
      <c r="M24" s="25"/>
    </row>
    <row r="25" spans="1:13">
      <c r="A25" s="25"/>
      <c r="B25" s="25"/>
      <c r="C25" s="25"/>
      <c r="D25" s="25"/>
      <c r="E25" s="25"/>
      <c r="F25" s="25"/>
      <c r="G25" s="25"/>
      <c r="H25" s="25"/>
      <c r="I25" s="25"/>
      <c r="J25" s="25"/>
      <c r="K25" s="25"/>
      <c r="L25" s="25"/>
      <c r="M25" s="25"/>
    </row>
    <row r="26" spans="1:13">
      <c r="A26" s="25"/>
      <c r="B26" s="25"/>
      <c r="C26" s="25"/>
      <c r="D26" s="25"/>
      <c r="E26" s="25"/>
      <c r="F26" s="25"/>
      <c r="G26" s="25"/>
      <c r="H26" s="25"/>
      <c r="I26" s="25"/>
      <c r="J26" s="25"/>
      <c r="K26" s="25"/>
      <c r="L26" s="25"/>
      <c r="M26" s="25"/>
    </row>
    <row r="27" spans="1:13">
      <c r="A27" s="25"/>
      <c r="B27" s="25"/>
      <c r="C27" s="25"/>
      <c r="D27" s="25"/>
      <c r="E27" s="25"/>
      <c r="F27" s="25"/>
      <c r="G27" s="25"/>
      <c r="H27" s="25"/>
      <c r="I27" s="25"/>
      <c r="J27" s="25"/>
      <c r="K27" s="25"/>
      <c r="L27" s="25"/>
      <c r="M27" s="25"/>
    </row>
    <row r="28" spans="1:13">
      <c r="A28" s="25"/>
      <c r="B28" s="25"/>
      <c r="C28" s="25"/>
      <c r="D28" s="25"/>
      <c r="E28" s="25"/>
      <c r="F28" s="25"/>
      <c r="G28" s="25"/>
      <c r="H28" s="25"/>
      <c r="I28" s="25"/>
      <c r="J28" s="25"/>
      <c r="K28" s="25"/>
      <c r="L28" s="25"/>
      <c r="M28" s="25"/>
    </row>
    <row r="29" spans="1:13">
      <c r="A29" s="25"/>
      <c r="B29" s="25"/>
      <c r="C29" s="25"/>
      <c r="D29" s="25"/>
      <c r="E29" s="25"/>
      <c r="F29" s="25"/>
      <c r="G29" s="25"/>
      <c r="H29" s="25"/>
      <c r="I29" s="25"/>
      <c r="J29" s="25"/>
      <c r="K29" s="25"/>
      <c r="L29" s="25"/>
      <c r="M29" s="25"/>
    </row>
    <row r="30" spans="1:13">
      <c r="A30" s="25"/>
      <c r="B30" s="25"/>
      <c r="C30" s="25"/>
      <c r="D30" s="25"/>
      <c r="E30" s="25"/>
      <c r="F30" s="25"/>
      <c r="G30" s="25"/>
      <c r="H30" s="25"/>
      <c r="I30" s="25"/>
      <c r="J30" s="25"/>
      <c r="K30" s="25"/>
      <c r="L30" s="25"/>
      <c r="M30" s="25"/>
    </row>
    <row r="31" spans="1:13">
      <c r="A31" s="25"/>
      <c r="B31" s="25"/>
      <c r="C31" s="25"/>
      <c r="D31" s="25"/>
      <c r="E31" s="25"/>
      <c r="F31" s="25"/>
      <c r="G31" s="25"/>
      <c r="H31" s="25"/>
      <c r="I31" s="25"/>
      <c r="J31" s="25"/>
      <c r="K31" s="25"/>
      <c r="L31" s="25"/>
      <c r="M31" s="25"/>
    </row>
    <row r="32" spans="1:13">
      <c r="A32" s="25"/>
      <c r="B32" s="25"/>
      <c r="C32" s="25"/>
      <c r="D32" s="25"/>
      <c r="E32" s="25"/>
      <c r="F32" s="25"/>
      <c r="G32" s="25"/>
      <c r="H32" s="25"/>
      <c r="I32" s="25"/>
      <c r="J32" s="25"/>
      <c r="K32" s="25"/>
      <c r="L32" s="25"/>
      <c r="M32" s="25"/>
    </row>
    <row r="33" spans="1:13">
      <c r="A33" s="25"/>
      <c r="B33" s="25"/>
      <c r="C33" s="25"/>
      <c r="D33" s="25"/>
      <c r="E33" s="25"/>
      <c r="F33" s="25"/>
      <c r="G33" s="25"/>
      <c r="H33" s="25"/>
      <c r="I33" s="25"/>
      <c r="J33" s="25"/>
      <c r="K33" s="25"/>
      <c r="L33" s="25"/>
      <c r="M33" s="25"/>
    </row>
    <row r="34" spans="1:13">
      <c r="A34" s="26"/>
      <c r="B34" s="26"/>
      <c r="C34" s="27"/>
      <c r="D34" s="27"/>
      <c r="E34" s="27"/>
      <c r="F34" s="27"/>
      <c r="G34" s="27"/>
      <c r="H34" s="27"/>
      <c r="I34" s="27"/>
      <c r="J34" s="27"/>
      <c r="K34" s="27"/>
      <c r="L34" s="27"/>
      <c r="M34" s="27"/>
    </row>
    <row r="35" spans="1:13">
      <c r="A35" s="28"/>
      <c r="B35" s="28"/>
      <c r="C35" s="27"/>
      <c r="D35" s="27"/>
      <c r="E35" s="29"/>
      <c r="F35" s="29"/>
      <c r="G35" s="29"/>
      <c r="H35" s="29"/>
      <c r="I35" s="27"/>
      <c r="J35" s="27"/>
      <c r="K35" s="27"/>
      <c r="L35" s="27"/>
      <c r="M35" s="27"/>
    </row>
    <row r="36" spans="1:13">
      <c r="A36" s="30"/>
      <c r="B36" s="30"/>
      <c r="C36" s="27"/>
      <c r="D36" s="27"/>
      <c r="E36" s="31"/>
      <c r="F36" s="31"/>
      <c r="G36" s="31"/>
      <c r="H36" s="31"/>
      <c r="I36" s="27"/>
      <c r="J36" s="27"/>
      <c r="K36" s="27"/>
      <c r="L36" s="27"/>
      <c r="M36" s="27"/>
    </row>
    <row r="37" spans="1:13">
      <c r="A37" s="27"/>
      <c r="B37" s="27"/>
      <c r="C37" s="27"/>
      <c r="D37" s="27"/>
      <c r="E37" s="27"/>
      <c r="F37" s="27"/>
      <c r="G37" s="27"/>
      <c r="H37" s="27"/>
      <c r="I37" s="27"/>
      <c r="J37" s="27"/>
      <c r="K37" s="27"/>
      <c r="L37" s="27"/>
      <c r="M37" s="27"/>
    </row>
    <row r="38" spans="1:13">
      <c r="A38" s="27"/>
      <c r="B38" s="27"/>
      <c r="C38" s="27"/>
      <c r="D38" s="27"/>
      <c r="E38" s="27"/>
      <c r="F38" s="27"/>
      <c r="G38" s="27"/>
      <c r="H38" s="27"/>
      <c r="I38" s="27"/>
      <c r="J38" s="27"/>
      <c r="K38" s="27"/>
      <c r="L38" s="27"/>
      <c r="M38" s="27"/>
    </row>
    <row r="39" spans="1:13">
      <c r="A39" s="27"/>
      <c r="B39" s="27"/>
      <c r="C39" s="27"/>
      <c r="D39" s="27"/>
      <c r="E39" s="27"/>
      <c r="F39" s="27"/>
      <c r="G39" s="27"/>
      <c r="H39" s="27"/>
      <c r="I39" s="27"/>
      <c r="J39" s="27"/>
      <c r="K39" s="27"/>
      <c r="L39" s="27"/>
      <c r="M39" s="27"/>
    </row>
    <row r="40" spans="1:13">
      <c r="A40" s="27"/>
      <c r="B40" s="27"/>
      <c r="C40" s="27"/>
      <c r="D40" s="27"/>
      <c r="E40" s="27"/>
      <c r="F40" s="27"/>
      <c r="G40" s="27"/>
      <c r="H40" s="27"/>
      <c r="I40" s="27"/>
      <c r="J40" s="27"/>
      <c r="K40" s="27"/>
      <c r="L40" s="27"/>
      <c r="M40" s="27"/>
    </row>
    <row r="41" spans="1:13">
      <c r="A41" s="27"/>
      <c r="B41" s="27"/>
      <c r="C41" s="27"/>
      <c r="D41" s="27"/>
      <c r="E41" s="27"/>
      <c r="F41" s="27"/>
      <c r="G41" s="27"/>
      <c r="H41" s="27"/>
      <c r="I41" s="27"/>
      <c r="J41" s="27"/>
      <c r="K41" s="27"/>
      <c r="L41" s="27"/>
      <c r="M41" s="27"/>
    </row>
    <row r="42" spans="1:13">
      <c r="A42" s="27"/>
      <c r="B42" s="27"/>
      <c r="C42" s="27"/>
      <c r="D42" s="27"/>
      <c r="E42" s="27"/>
      <c r="F42" s="27"/>
      <c r="G42" s="27"/>
      <c r="H42" s="27"/>
      <c r="I42" s="27"/>
      <c r="J42" s="27"/>
      <c r="K42" s="27"/>
      <c r="L42" s="27"/>
      <c r="M42" s="27"/>
    </row>
    <row r="43" spans="1:13">
      <c r="A43" s="27"/>
      <c r="B43" s="27"/>
      <c r="C43" s="27"/>
      <c r="D43" s="27"/>
      <c r="E43" s="27"/>
      <c r="F43" s="27"/>
      <c r="G43" s="27"/>
      <c r="H43" s="27"/>
      <c r="I43" s="27"/>
      <c r="J43" s="27"/>
      <c r="K43" s="27"/>
      <c r="L43" s="27"/>
      <c r="M43" s="27"/>
    </row>
    <row r="44" spans="1:13">
      <c r="A44" s="27"/>
      <c r="B44" s="27"/>
      <c r="C44" s="27"/>
      <c r="D44" s="27"/>
      <c r="E44" s="27"/>
      <c r="F44" s="27"/>
      <c r="G44" s="27"/>
      <c r="H44" s="27"/>
      <c r="I44" s="27"/>
      <c r="J44" s="27"/>
      <c r="K44" s="27"/>
      <c r="L44" s="27"/>
      <c r="M44" s="27"/>
    </row>
    <row r="45" spans="1:13">
      <c r="A45" s="33"/>
      <c r="B45" s="33"/>
      <c r="C45" s="33"/>
      <c r="D45" s="33"/>
      <c r="E45" s="33"/>
      <c r="F45" s="33"/>
      <c r="G45" s="33"/>
      <c r="H45" s="33"/>
      <c r="I45" s="33"/>
      <c r="J45" s="33"/>
      <c r="K45" s="33"/>
      <c r="L45" s="33"/>
      <c r="M45" s="33"/>
    </row>
  </sheetData>
  <sheetProtection formatCells="0" formatColumns="0" formatRows="0" insertRows="0" deleteRows="0"/>
  <mergeCells count="12">
    <mergeCell ref="L4:M4"/>
    <mergeCell ref="A7:D7"/>
    <mergeCell ref="A1:M1"/>
    <mergeCell ref="A2:C2"/>
    <mergeCell ref="D2:M2"/>
    <mergeCell ref="A3:C3"/>
    <mergeCell ref="D3:M3"/>
    <mergeCell ref="A4:A6"/>
    <mergeCell ref="B4:B6"/>
    <mergeCell ref="C4:C6"/>
    <mergeCell ref="D4:D6"/>
    <mergeCell ref="E4:K4"/>
  </mergeCells>
  <pageMargins left="0.70866141732283472" right="0.55118110236220474" top="0.94488188976377963" bottom="0.74803149606299213" header="0.31496062992125984" footer="0.31496062992125984"/>
  <pageSetup scale="53" orientation="landscape" r:id="rId1"/>
  <headerFooter>
    <oddHeader>&amp;L&amp;G&amp;R&amp;"Roboto,Negrita"&amp;25&amp;K02+000INFORME DE AVANCE TRIMESTRAL
&amp;"Roboto,Normal"ENERO-JUNIO 2025</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M32"/>
  <sheetViews>
    <sheetView topLeftCell="A14" zoomScale="85" zoomScaleNormal="85" zoomScalePageLayoutView="55" workbookViewId="0">
      <selection activeCell="B34" sqref="B34"/>
    </sheetView>
  </sheetViews>
  <sheetFormatPr baseColWidth="10" defaultColWidth="11.36328125" defaultRowHeight="12.5"/>
  <cols>
    <col min="1" max="1" width="20.6328125" style="34" customWidth="1"/>
    <col min="2" max="2" width="30.6328125" style="34" customWidth="1"/>
    <col min="3" max="4" width="20.6328125" style="34" customWidth="1"/>
    <col min="5" max="11" width="20" style="34" customWidth="1"/>
    <col min="12" max="12" width="16.36328125" style="34" customWidth="1"/>
    <col min="13" max="13" width="19.81640625" style="34" customWidth="1"/>
    <col min="14" max="14" width="2.6328125" style="34" customWidth="1"/>
    <col min="15" max="16384" width="11.36328125" style="34"/>
  </cols>
  <sheetData>
    <row r="1" spans="1:13" ht="22.5" customHeight="1">
      <c r="A1" s="401" t="s">
        <v>130</v>
      </c>
      <c r="B1" s="402"/>
      <c r="C1" s="403"/>
      <c r="D1" s="403"/>
      <c r="E1" s="403"/>
      <c r="F1" s="403"/>
      <c r="G1" s="403"/>
      <c r="H1" s="403"/>
      <c r="I1" s="403"/>
      <c r="J1" s="403"/>
      <c r="K1" s="403"/>
      <c r="L1" s="403"/>
      <c r="M1" s="404"/>
    </row>
    <row r="2" spans="1:13" ht="22.5" customHeight="1">
      <c r="A2" s="405" t="s">
        <v>0</v>
      </c>
      <c r="B2" s="406"/>
      <c r="C2" s="407" t="str">
        <f>+CARATULA!D17</f>
        <v>32A000 INSTITUTO DE TRANSPARENCIA, ACCESO A LA INFORMACIÓN PÚBLICA, PROTECCIÓN DE DATOS PERSONALES Y RENDICIÓN DE CUENTAS DE LA CIUDAD DE MÉXICO</v>
      </c>
      <c r="D2" s="408"/>
      <c r="E2" s="408"/>
      <c r="F2" s="408"/>
      <c r="G2" s="408"/>
      <c r="H2" s="408"/>
      <c r="I2" s="408"/>
      <c r="J2" s="408"/>
      <c r="K2" s="408"/>
      <c r="L2" s="408"/>
      <c r="M2" s="408"/>
    </row>
    <row r="3" spans="1:13" ht="22.5" customHeight="1">
      <c r="A3" s="405" t="s">
        <v>105</v>
      </c>
      <c r="B3" s="406"/>
      <c r="C3" s="407" t="str">
        <f>+CARATULA!A14</f>
        <v>ENERO–JUNIO 2025</v>
      </c>
      <c r="D3" s="408"/>
      <c r="E3" s="408"/>
      <c r="F3" s="408"/>
      <c r="G3" s="408"/>
      <c r="H3" s="408"/>
      <c r="I3" s="408"/>
      <c r="J3" s="408"/>
      <c r="K3" s="408"/>
      <c r="L3" s="408"/>
      <c r="M3" s="408"/>
    </row>
    <row r="4" spans="1:13" ht="18.75" customHeight="1">
      <c r="A4" s="401" t="s">
        <v>106</v>
      </c>
      <c r="B4" s="419" t="s">
        <v>107</v>
      </c>
      <c r="C4" s="421" t="s">
        <v>108</v>
      </c>
      <c r="D4" s="412" t="s">
        <v>139</v>
      </c>
      <c r="E4" s="412" t="s">
        <v>109</v>
      </c>
      <c r="F4" s="412"/>
      <c r="G4" s="412"/>
      <c r="H4" s="412"/>
      <c r="I4" s="412"/>
      <c r="J4" s="412"/>
      <c r="K4" s="412"/>
      <c r="L4" s="412" t="s">
        <v>138</v>
      </c>
      <c r="M4" s="413"/>
    </row>
    <row r="5" spans="1:13" ht="18.75" customHeight="1">
      <c r="A5" s="418"/>
      <c r="B5" s="420"/>
      <c r="C5" s="422"/>
      <c r="D5" s="403"/>
      <c r="E5" s="403"/>
      <c r="F5" s="403"/>
      <c r="G5" s="403"/>
      <c r="H5" s="403"/>
      <c r="I5" s="403"/>
      <c r="J5" s="403"/>
      <c r="K5" s="403"/>
      <c r="L5" s="403"/>
      <c r="M5" s="404"/>
    </row>
    <row r="6" spans="1:13" s="35" customFormat="1" ht="32.25" customHeight="1">
      <c r="A6" s="319" t="s">
        <v>325</v>
      </c>
      <c r="B6" s="320" t="s">
        <v>326</v>
      </c>
      <c r="C6" s="320" t="s">
        <v>327</v>
      </c>
      <c r="D6" s="320" t="s">
        <v>305</v>
      </c>
      <c r="E6" s="414" t="s">
        <v>304</v>
      </c>
      <c r="F6" s="414"/>
      <c r="G6" s="414"/>
      <c r="H6" s="414"/>
      <c r="I6" s="414"/>
      <c r="J6" s="414"/>
      <c r="K6" s="414"/>
      <c r="L6" s="414" t="s">
        <v>306</v>
      </c>
      <c r="M6" s="415"/>
    </row>
    <row r="7" spans="1:13" s="35" customFormat="1" ht="20.25" customHeight="1">
      <c r="A7" s="416" t="s">
        <v>131</v>
      </c>
      <c r="B7" s="412"/>
      <c r="C7" s="417"/>
      <c r="D7" s="412"/>
      <c r="E7" s="412" t="s">
        <v>117</v>
      </c>
      <c r="F7" s="412"/>
      <c r="G7" s="412"/>
      <c r="H7" s="412"/>
      <c r="I7" s="412"/>
      <c r="J7" s="412"/>
      <c r="K7" s="412"/>
      <c r="L7" s="412"/>
      <c r="M7" s="413"/>
    </row>
    <row r="8" spans="1:13" s="35" customFormat="1" ht="26">
      <c r="A8" s="191" t="s">
        <v>132</v>
      </c>
      <c r="B8" s="189" t="s">
        <v>133</v>
      </c>
      <c r="C8" s="189" t="s">
        <v>134</v>
      </c>
      <c r="D8" s="189" t="s">
        <v>135</v>
      </c>
      <c r="E8" s="192" t="s">
        <v>141</v>
      </c>
      <c r="F8" s="192" t="s">
        <v>142</v>
      </c>
      <c r="G8" s="192" t="s">
        <v>143</v>
      </c>
      <c r="H8" s="192" t="s">
        <v>144</v>
      </c>
      <c r="I8" s="192" t="s">
        <v>145</v>
      </c>
      <c r="J8" s="192" t="s">
        <v>146</v>
      </c>
      <c r="K8" s="192" t="s">
        <v>147</v>
      </c>
      <c r="L8" s="189" t="s">
        <v>136</v>
      </c>
      <c r="M8" s="190" t="s">
        <v>137</v>
      </c>
    </row>
    <row r="9" spans="1:13" s="35" customFormat="1" ht="32.25" customHeight="1">
      <c r="A9" s="321">
        <v>1</v>
      </c>
      <c r="B9" s="322">
        <v>1</v>
      </c>
      <c r="C9" s="322">
        <v>1</v>
      </c>
      <c r="D9" s="322">
        <v>100</v>
      </c>
      <c r="E9" s="323">
        <v>158291456</v>
      </c>
      <c r="F9" s="323">
        <v>158291456</v>
      </c>
      <c r="G9" s="323">
        <v>63011852.5</v>
      </c>
      <c r="H9" s="323">
        <v>148318077.15000001</v>
      </c>
      <c r="I9" s="323">
        <v>63011852.5</v>
      </c>
      <c r="J9" s="323">
        <v>61863439.520000003</v>
      </c>
      <c r="K9" s="323">
        <v>61863439.520000003</v>
      </c>
      <c r="L9" s="322">
        <v>100</v>
      </c>
      <c r="M9" s="324">
        <v>100</v>
      </c>
    </row>
    <row r="10" spans="1:13" ht="19.5" customHeight="1">
      <c r="A10" s="644" t="s">
        <v>329</v>
      </c>
      <c r="B10" s="645"/>
      <c r="C10" s="645"/>
      <c r="D10" s="645"/>
      <c r="E10" s="645"/>
      <c r="F10" s="645"/>
      <c r="G10" s="645"/>
      <c r="H10" s="645"/>
      <c r="I10" s="645"/>
      <c r="J10" s="645"/>
      <c r="K10" s="645"/>
      <c r="L10" s="645"/>
      <c r="M10" s="646"/>
    </row>
    <row r="11" spans="1:13" ht="19.5" customHeight="1">
      <c r="A11" s="644" t="s">
        <v>140</v>
      </c>
      <c r="B11" s="645"/>
      <c r="C11" s="645"/>
      <c r="D11" s="645"/>
      <c r="E11" s="645"/>
      <c r="F11" s="645"/>
      <c r="G11" s="645"/>
      <c r="H11" s="645"/>
      <c r="I11" s="645"/>
      <c r="J11" s="645"/>
      <c r="K11" s="645"/>
      <c r="L11" s="645"/>
      <c r="M11" s="646"/>
    </row>
    <row r="13" spans="1:13" ht="344.5" customHeight="1">
      <c r="A13" s="649" t="s">
        <v>334</v>
      </c>
      <c r="B13" s="650"/>
      <c r="C13" s="650"/>
      <c r="D13" s="650"/>
      <c r="E13" s="650"/>
      <c r="F13" s="650"/>
      <c r="G13" s="650"/>
      <c r="H13" s="650"/>
      <c r="I13" s="650"/>
      <c r="J13" s="650"/>
      <c r="K13" s="650"/>
      <c r="L13" s="650"/>
      <c r="M13" s="651"/>
    </row>
    <row r="14" spans="1:13" ht="87.5" customHeight="1">
      <c r="A14" s="649" t="s">
        <v>335</v>
      </c>
      <c r="B14" s="650"/>
      <c r="C14" s="650"/>
      <c r="D14" s="650"/>
      <c r="E14" s="650"/>
      <c r="F14" s="650"/>
      <c r="G14" s="650"/>
      <c r="H14" s="650"/>
      <c r="I14" s="650"/>
      <c r="J14" s="650"/>
      <c r="K14" s="650"/>
      <c r="L14" s="650"/>
      <c r="M14" s="651"/>
    </row>
    <row r="15" spans="1:13" ht="250" customHeight="1">
      <c r="A15" s="649" t="s">
        <v>336</v>
      </c>
      <c r="B15" s="650"/>
      <c r="C15" s="650"/>
      <c r="D15" s="650"/>
      <c r="E15" s="650"/>
      <c r="F15" s="650"/>
      <c r="G15" s="650"/>
      <c r="H15" s="650"/>
      <c r="I15" s="650"/>
      <c r="J15" s="650"/>
      <c r="K15" s="650"/>
      <c r="L15" s="650"/>
      <c r="M15" s="651"/>
    </row>
    <row r="16" spans="1:13" ht="133" customHeight="1">
      <c r="A16" s="649" t="s">
        <v>337</v>
      </c>
      <c r="B16" s="650"/>
      <c r="C16" s="650"/>
      <c r="D16" s="650"/>
      <c r="E16" s="650"/>
      <c r="F16" s="650"/>
      <c r="G16" s="650"/>
      <c r="H16" s="650"/>
      <c r="I16" s="650"/>
      <c r="J16" s="650"/>
      <c r="K16" s="650"/>
      <c r="L16" s="650"/>
      <c r="M16" s="651"/>
    </row>
    <row r="17" spans="1:13" ht="99.5" customHeight="1">
      <c r="A17" s="649" t="s">
        <v>338</v>
      </c>
      <c r="B17" s="650"/>
      <c r="C17" s="650"/>
      <c r="D17" s="650"/>
      <c r="E17" s="650"/>
      <c r="F17" s="650"/>
      <c r="G17" s="650"/>
      <c r="H17" s="650"/>
      <c r="I17" s="650"/>
      <c r="J17" s="650"/>
      <c r="K17" s="650"/>
      <c r="L17" s="650"/>
      <c r="M17" s="651"/>
    </row>
    <row r="18" spans="1:13" ht="131" customHeight="1">
      <c r="A18" s="649" t="s">
        <v>339</v>
      </c>
      <c r="B18" s="650"/>
      <c r="C18" s="650"/>
      <c r="D18" s="650"/>
      <c r="E18" s="650"/>
      <c r="F18" s="650"/>
      <c r="G18" s="650"/>
      <c r="H18" s="650"/>
      <c r="I18" s="650"/>
      <c r="J18" s="650"/>
      <c r="K18" s="650"/>
      <c r="L18" s="650"/>
      <c r="M18" s="651"/>
    </row>
    <row r="19" spans="1:13" ht="100" customHeight="1">
      <c r="A19" s="649" t="s">
        <v>340</v>
      </c>
      <c r="B19" s="650"/>
      <c r="C19" s="650"/>
      <c r="D19" s="650"/>
      <c r="E19" s="650"/>
      <c r="F19" s="650"/>
      <c r="G19" s="650"/>
      <c r="H19" s="650"/>
      <c r="I19" s="650"/>
      <c r="J19" s="650"/>
      <c r="K19" s="650"/>
      <c r="L19" s="650"/>
      <c r="M19" s="651"/>
    </row>
    <row r="20" spans="1:13" ht="251.5" customHeight="1">
      <c r="A20" s="649" t="s">
        <v>341</v>
      </c>
      <c r="B20" s="650"/>
      <c r="C20" s="650"/>
      <c r="D20" s="650"/>
      <c r="E20" s="650"/>
      <c r="F20" s="650"/>
      <c r="G20" s="650"/>
      <c r="H20" s="650"/>
      <c r="I20" s="650"/>
      <c r="J20" s="650"/>
      <c r="K20" s="650"/>
      <c r="L20" s="650"/>
      <c r="M20" s="651"/>
    </row>
    <row r="21" spans="1:13" ht="63.5" customHeight="1">
      <c r="A21" s="649" t="s">
        <v>342</v>
      </c>
      <c r="B21" s="650"/>
      <c r="C21" s="650"/>
      <c r="D21" s="650"/>
      <c r="E21" s="650"/>
      <c r="F21" s="650"/>
      <c r="G21" s="650"/>
      <c r="H21" s="650"/>
      <c r="I21" s="650"/>
      <c r="J21" s="650"/>
      <c r="K21" s="650"/>
      <c r="L21" s="650"/>
      <c r="M21" s="651"/>
    </row>
    <row r="22" spans="1:13" ht="98" customHeight="1">
      <c r="A22" s="649" t="s">
        <v>343</v>
      </c>
      <c r="B22" s="650"/>
      <c r="C22" s="650"/>
      <c r="D22" s="650"/>
      <c r="E22" s="650"/>
      <c r="F22" s="650"/>
      <c r="G22" s="650"/>
      <c r="H22" s="650"/>
      <c r="I22" s="650"/>
      <c r="J22" s="650"/>
      <c r="K22" s="650"/>
      <c r="L22" s="650"/>
      <c r="M22" s="651"/>
    </row>
    <row r="23" spans="1:13" ht="83.5" customHeight="1">
      <c r="A23" s="649" t="s">
        <v>345</v>
      </c>
      <c r="B23" s="650"/>
      <c r="C23" s="650"/>
      <c r="D23" s="650"/>
      <c r="E23" s="650"/>
      <c r="F23" s="650"/>
      <c r="G23" s="650"/>
      <c r="H23" s="650"/>
      <c r="I23" s="650"/>
      <c r="J23" s="650"/>
      <c r="K23" s="650"/>
      <c r="L23" s="650"/>
      <c r="M23" s="651"/>
    </row>
    <row r="24" spans="1:13" ht="185" customHeight="1">
      <c r="A24" s="649" t="s">
        <v>344</v>
      </c>
      <c r="B24" s="650"/>
      <c r="C24" s="650"/>
      <c r="D24" s="650"/>
      <c r="E24" s="650"/>
      <c r="F24" s="650"/>
      <c r="G24" s="650"/>
      <c r="H24" s="650"/>
      <c r="I24" s="650"/>
      <c r="J24" s="650"/>
      <c r="K24" s="650"/>
      <c r="L24" s="650"/>
      <c r="M24" s="651"/>
    </row>
    <row r="25" spans="1:13" ht="19.5" customHeight="1">
      <c r="A25" s="652" t="s">
        <v>328</v>
      </c>
      <c r="B25" s="647"/>
      <c r="C25" s="647"/>
      <c r="D25" s="647"/>
      <c r="E25" s="647"/>
      <c r="F25" s="647"/>
      <c r="G25" s="647"/>
      <c r="H25" s="647"/>
      <c r="I25" s="647"/>
      <c r="J25" s="647"/>
      <c r="K25" s="647"/>
      <c r="L25" s="647"/>
      <c r="M25" s="648"/>
    </row>
    <row r="26" spans="1:13" ht="19.5" customHeight="1">
      <c r="A26" s="409"/>
      <c r="B26" s="410"/>
      <c r="C26" s="410"/>
      <c r="D26" s="410"/>
      <c r="E26" s="410"/>
      <c r="F26" s="410"/>
      <c r="G26" s="410"/>
      <c r="H26" s="410"/>
      <c r="I26" s="410"/>
      <c r="J26" s="410"/>
      <c r="K26" s="410"/>
      <c r="L26" s="410"/>
      <c r="M26" s="411"/>
    </row>
    <row r="27" spans="1:13" ht="19.5" customHeight="1"/>
    <row r="28" spans="1:13" ht="19.5" customHeight="1"/>
    <row r="29" spans="1:13" ht="19.5" customHeight="1"/>
    <row r="30" spans="1:13" ht="19.5" customHeight="1"/>
    <row r="31" spans="1:13" ht="19.5" customHeight="1"/>
    <row r="32" spans="1:13" ht="19.5" customHeight="1"/>
  </sheetData>
  <sheetProtection insertRows="0"/>
  <mergeCells count="30">
    <mergeCell ref="A24:M24"/>
    <mergeCell ref="A26:M26"/>
    <mergeCell ref="A19:M19"/>
    <mergeCell ref="A20:M20"/>
    <mergeCell ref="A21:M21"/>
    <mergeCell ref="A22:M22"/>
    <mergeCell ref="A15:M15"/>
    <mergeCell ref="A16:M16"/>
    <mergeCell ref="A17:M17"/>
    <mergeCell ref="A18:M18"/>
    <mergeCell ref="A23:M23"/>
    <mergeCell ref="L4:M5"/>
    <mergeCell ref="E6:K6"/>
    <mergeCell ref="L6:M6"/>
    <mergeCell ref="A7:D7"/>
    <mergeCell ref="E7:M7"/>
    <mergeCell ref="A4:A5"/>
    <mergeCell ref="B4:B5"/>
    <mergeCell ref="C4:C5"/>
    <mergeCell ref="D4:D5"/>
    <mergeCell ref="E4:K5"/>
    <mergeCell ref="A10:M10"/>
    <mergeCell ref="A11:M11"/>
    <mergeCell ref="A13:M13"/>
    <mergeCell ref="A14:M14"/>
    <mergeCell ref="A1:M1"/>
    <mergeCell ref="A2:B2"/>
    <mergeCell ref="C2:M2"/>
    <mergeCell ref="A3:B3"/>
    <mergeCell ref="C3:M3"/>
  </mergeCells>
  <pageMargins left="0.70866141732283472" right="0.55118110236220474" top="0.9055118110236221" bottom="0.74803149606299213" header="0.31496062992125984" footer="0.31496062992125984"/>
  <pageSetup scale="46" orientation="landscape" r:id="rId1"/>
  <headerFooter>
    <oddHeader xml:space="preserve">&amp;L&amp;G&amp;R&amp;"Roboto,Negrita"&amp;25&amp;K02+000INFORME DE AVANCE TRIMESTRAL
E&amp;"Roboto,Normal"NERO-JUNIO 2025 </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Y37"/>
  <sheetViews>
    <sheetView tabSelected="1" zoomScale="85" zoomScaleNormal="85" zoomScalePageLayoutView="55" workbookViewId="0">
      <selection activeCell="M47" sqref="M47"/>
    </sheetView>
  </sheetViews>
  <sheetFormatPr baseColWidth="10" defaultColWidth="11.36328125" defaultRowHeight="13"/>
  <cols>
    <col min="1" max="2" width="4.6328125" style="36" customWidth="1"/>
    <col min="3" max="3" width="4" style="36" customWidth="1"/>
    <col min="4" max="4" width="4.7265625" style="36" bestFit="1" customWidth="1"/>
    <col min="5" max="5" width="31.7265625" style="36" bestFit="1" customWidth="1"/>
    <col min="6" max="6" width="14" style="36" customWidth="1"/>
    <col min="7" max="9" width="16.36328125" style="36" customWidth="1"/>
    <col min="10" max="11" width="13" style="36" customWidth="1"/>
    <col min="12" max="15" width="15.6328125" style="36" customWidth="1"/>
    <col min="16" max="16" width="17.6328125" style="36" customWidth="1"/>
    <col min="17" max="18" width="15.6328125" style="36" customWidth="1"/>
    <col min="19" max="21" width="11.7265625" style="36" customWidth="1"/>
    <col min="22" max="22" width="11.6328125" style="36" customWidth="1"/>
    <col min="23" max="16384" width="11.36328125" style="36"/>
  </cols>
  <sheetData>
    <row r="1" spans="1:22" ht="18" customHeight="1">
      <c r="A1" s="423" t="s">
        <v>148</v>
      </c>
      <c r="B1" s="424"/>
      <c r="C1" s="424"/>
      <c r="D1" s="424"/>
      <c r="E1" s="424"/>
      <c r="F1" s="424"/>
      <c r="G1" s="424"/>
      <c r="H1" s="424"/>
      <c r="I1" s="424"/>
      <c r="J1" s="424"/>
      <c r="K1" s="424"/>
      <c r="L1" s="424"/>
      <c r="M1" s="424"/>
      <c r="N1" s="424"/>
      <c r="O1" s="424"/>
      <c r="P1" s="424"/>
      <c r="Q1" s="424"/>
      <c r="R1" s="424"/>
      <c r="S1" s="424"/>
      <c r="T1" s="424"/>
      <c r="U1" s="424"/>
      <c r="V1" s="425"/>
    </row>
    <row r="2" spans="1:22" ht="18" customHeight="1">
      <c r="A2" s="426" t="s">
        <v>320</v>
      </c>
      <c r="B2" s="427"/>
      <c r="C2" s="427"/>
      <c r="D2" s="427"/>
      <c r="E2" s="427"/>
      <c r="F2" s="427"/>
      <c r="G2" s="427"/>
      <c r="H2" s="427"/>
      <c r="I2" s="427"/>
      <c r="J2" s="427"/>
      <c r="K2" s="427"/>
      <c r="L2" s="427"/>
      <c r="M2" s="427"/>
      <c r="N2" s="427"/>
      <c r="O2" s="427"/>
      <c r="P2" s="427"/>
      <c r="Q2" s="427"/>
      <c r="R2" s="427"/>
      <c r="S2" s="427"/>
      <c r="T2" s="427"/>
      <c r="U2" s="427"/>
      <c r="V2" s="428"/>
    </row>
    <row r="3" spans="1:22" ht="18" customHeight="1">
      <c r="A3" s="429" t="s">
        <v>156</v>
      </c>
      <c r="B3" s="430"/>
      <c r="C3" s="430"/>
      <c r="D3" s="430"/>
      <c r="E3" s="430"/>
      <c r="F3" s="431" t="str">
        <f>+CARATULA!D17</f>
        <v>32A000 INSTITUTO DE TRANSPARENCIA, ACCESO A LA INFORMACIÓN PÚBLICA, PROTECCIÓN DE DATOS PERSONALES Y RENDICIÓN DE CUENTAS DE LA CIUDAD DE MÉXICO</v>
      </c>
      <c r="G3" s="431"/>
      <c r="H3" s="431"/>
      <c r="I3" s="431"/>
      <c r="J3" s="431"/>
      <c r="K3" s="431"/>
      <c r="L3" s="431"/>
      <c r="M3" s="431"/>
      <c r="N3" s="431"/>
      <c r="O3" s="431"/>
      <c r="P3" s="431"/>
      <c r="Q3" s="431"/>
      <c r="R3" s="431"/>
      <c r="S3" s="431"/>
      <c r="T3" s="431"/>
      <c r="U3" s="431"/>
      <c r="V3" s="432"/>
    </row>
    <row r="4" spans="1:22" ht="18" customHeight="1">
      <c r="A4" s="433" t="s">
        <v>1</v>
      </c>
      <c r="B4" s="434"/>
      <c r="C4" s="434"/>
      <c r="D4" s="434"/>
      <c r="E4" s="434"/>
      <c r="F4" s="435" t="str">
        <f>+CARATULA!A14</f>
        <v>ENERO–JUNIO 2025</v>
      </c>
      <c r="G4" s="435"/>
      <c r="H4" s="435"/>
      <c r="I4" s="435"/>
      <c r="J4" s="435"/>
      <c r="K4" s="435"/>
      <c r="L4" s="435"/>
      <c r="M4" s="435"/>
      <c r="N4" s="435"/>
      <c r="O4" s="435"/>
      <c r="P4" s="435"/>
      <c r="Q4" s="435"/>
      <c r="R4" s="435"/>
      <c r="S4" s="435"/>
      <c r="T4" s="435"/>
      <c r="U4" s="435"/>
      <c r="V4" s="436"/>
    </row>
    <row r="5" spans="1:22" ht="18" customHeight="1">
      <c r="A5" s="440" t="s">
        <v>106</v>
      </c>
      <c r="B5" s="442" t="s">
        <v>107</v>
      </c>
      <c r="C5" s="442" t="s">
        <v>108</v>
      </c>
      <c r="D5" s="442" t="s">
        <v>139</v>
      </c>
      <c r="E5" s="442" t="s">
        <v>109</v>
      </c>
      <c r="F5" s="438" t="s">
        <v>152</v>
      </c>
      <c r="G5" s="437" t="s">
        <v>149</v>
      </c>
      <c r="H5" s="427"/>
      <c r="I5" s="427"/>
      <c r="J5" s="438" t="s">
        <v>158</v>
      </c>
      <c r="K5" s="438"/>
      <c r="L5" s="427" t="s">
        <v>155</v>
      </c>
      <c r="M5" s="427"/>
      <c r="N5" s="427"/>
      <c r="O5" s="427"/>
      <c r="P5" s="427"/>
      <c r="Q5" s="427"/>
      <c r="R5" s="427"/>
      <c r="S5" s="438" t="s">
        <v>157</v>
      </c>
      <c r="T5" s="438"/>
      <c r="U5" s="438"/>
      <c r="V5" s="439"/>
    </row>
    <row r="6" spans="1:22" ht="18" customHeight="1">
      <c r="A6" s="440"/>
      <c r="B6" s="442"/>
      <c r="C6" s="442"/>
      <c r="D6" s="442"/>
      <c r="E6" s="442"/>
      <c r="F6" s="442"/>
      <c r="G6" s="200" t="s">
        <v>153</v>
      </c>
      <c r="H6" s="199" t="s">
        <v>112</v>
      </c>
      <c r="I6" s="199" t="s">
        <v>154</v>
      </c>
      <c r="J6" s="460" t="s">
        <v>159</v>
      </c>
      <c r="K6" s="461"/>
      <c r="L6" s="160" t="s">
        <v>110</v>
      </c>
      <c r="M6" s="160" t="s">
        <v>111</v>
      </c>
      <c r="N6" s="160" t="s">
        <v>112</v>
      </c>
      <c r="O6" s="160" t="s">
        <v>113</v>
      </c>
      <c r="P6" s="160" t="s">
        <v>114</v>
      </c>
      <c r="Q6" s="160" t="s">
        <v>115</v>
      </c>
      <c r="R6" s="160" t="s">
        <v>116</v>
      </c>
      <c r="S6" s="460" t="s">
        <v>159</v>
      </c>
      <c r="T6" s="462"/>
      <c r="U6" s="462"/>
      <c r="V6" s="463"/>
    </row>
    <row r="7" spans="1:22" s="37" customFormat="1" ht="17.25" customHeight="1">
      <c r="A7" s="441"/>
      <c r="B7" s="443"/>
      <c r="C7" s="443"/>
      <c r="D7" s="444"/>
      <c r="E7" s="444"/>
      <c r="F7" s="444"/>
      <c r="G7" s="201" t="s">
        <v>119</v>
      </c>
      <c r="H7" s="202" t="s">
        <v>120</v>
      </c>
      <c r="I7" s="202" t="s">
        <v>121</v>
      </c>
      <c r="J7" s="202" t="s">
        <v>160</v>
      </c>
      <c r="K7" s="202" t="s">
        <v>161</v>
      </c>
      <c r="L7" s="203" t="s">
        <v>124</v>
      </c>
      <c r="M7" s="203" t="s">
        <v>125</v>
      </c>
      <c r="N7" s="203" t="s">
        <v>126</v>
      </c>
      <c r="O7" s="203" t="s">
        <v>162</v>
      </c>
      <c r="P7" s="203" t="s">
        <v>127</v>
      </c>
      <c r="Q7" s="203" t="s">
        <v>163</v>
      </c>
      <c r="R7" s="203" t="s">
        <v>164</v>
      </c>
      <c r="S7" s="202" t="s">
        <v>165</v>
      </c>
      <c r="T7" s="202" t="s">
        <v>166</v>
      </c>
      <c r="U7" s="202" t="s">
        <v>167</v>
      </c>
      <c r="V7" s="204" t="s">
        <v>168</v>
      </c>
    </row>
    <row r="8" spans="1:22" s="37" customFormat="1" ht="18" customHeight="1">
      <c r="A8" s="457" t="s">
        <v>150</v>
      </c>
      <c r="B8" s="458"/>
      <c r="C8" s="458"/>
      <c r="D8" s="458"/>
      <c r="E8" s="458"/>
      <c r="F8" s="459"/>
      <c r="G8" s="45"/>
      <c r="H8" s="46"/>
      <c r="I8" s="46"/>
      <c r="J8" s="46"/>
      <c r="K8" s="46"/>
      <c r="L8" s="46"/>
      <c r="M8" s="46"/>
      <c r="N8" s="46"/>
      <c r="O8" s="46"/>
      <c r="P8" s="47"/>
      <c r="Q8" s="47"/>
      <c r="R8" s="47"/>
      <c r="S8" s="48"/>
      <c r="T8" s="48"/>
      <c r="U8" s="48"/>
      <c r="V8" s="193"/>
    </row>
    <row r="9" spans="1:22" s="37" customFormat="1" ht="16.5" customHeight="1">
      <c r="A9" s="194"/>
      <c r="B9" s="49"/>
      <c r="C9" s="49"/>
      <c r="D9" s="49"/>
      <c r="E9" s="50"/>
      <c r="F9" s="50"/>
      <c r="G9" s="50"/>
      <c r="H9" s="50"/>
      <c r="I9" s="50"/>
      <c r="J9" s="50"/>
      <c r="K9" s="50"/>
      <c r="L9" s="50"/>
      <c r="M9" s="50"/>
      <c r="N9" s="50"/>
      <c r="O9" s="50"/>
      <c r="P9" s="50"/>
      <c r="Q9" s="50"/>
      <c r="R9" s="50"/>
      <c r="S9" s="50"/>
      <c r="T9" s="50"/>
      <c r="U9" s="50"/>
      <c r="V9" s="195"/>
    </row>
    <row r="10" spans="1:22" s="37" customFormat="1" ht="26">
      <c r="A10" s="607">
        <v>1</v>
      </c>
      <c r="B10" s="608">
        <v>8</v>
      </c>
      <c r="C10" s="608">
        <v>4</v>
      </c>
      <c r="D10" s="608" t="s">
        <v>305</v>
      </c>
      <c r="E10" s="609" t="s">
        <v>304</v>
      </c>
      <c r="F10" s="609" t="s">
        <v>306</v>
      </c>
      <c r="G10" s="608">
        <v>1</v>
      </c>
      <c r="H10" s="608">
        <v>1</v>
      </c>
      <c r="I10" s="608">
        <v>1</v>
      </c>
      <c r="J10" s="608">
        <v>100</v>
      </c>
      <c r="K10" s="608">
        <v>100</v>
      </c>
      <c r="L10" s="610">
        <v>14474368</v>
      </c>
      <c r="M10" s="610">
        <v>14474368</v>
      </c>
      <c r="N10" s="610">
        <v>14474368</v>
      </c>
      <c r="O10" s="611">
        <v>14474368</v>
      </c>
      <c r="P10" s="611">
        <v>14474368</v>
      </c>
      <c r="Q10" s="611">
        <v>14474368</v>
      </c>
      <c r="R10" s="611">
        <v>14474368</v>
      </c>
      <c r="S10" s="608">
        <f>IFERROR(($P10/$L10)*100,"")</f>
        <v>100</v>
      </c>
      <c r="T10" s="608">
        <f>IFERROR(($P10/$N10)*100,"")</f>
        <v>100</v>
      </c>
      <c r="U10" s="608">
        <f>IFERROR(($Q10/$L10)*100,"")</f>
        <v>100</v>
      </c>
      <c r="V10" s="612">
        <f>IFERROR(($Q10/$N10)*100,"")</f>
        <v>100</v>
      </c>
    </row>
    <row r="11" spans="1:22" s="37" customFormat="1" ht="16.5" customHeight="1">
      <c r="A11" s="196"/>
      <c r="B11" s="49"/>
      <c r="C11" s="50"/>
      <c r="D11" s="50"/>
      <c r="E11" s="51"/>
      <c r="F11" s="49"/>
      <c r="G11" s="49"/>
      <c r="H11" s="52"/>
      <c r="I11" s="52"/>
      <c r="J11" s="52"/>
      <c r="K11" s="53"/>
      <c r="L11" s="53"/>
      <c r="M11" s="53"/>
      <c r="N11" s="53"/>
      <c r="O11" s="54"/>
      <c r="P11" s="54"/>
      <c r="Q11" s="54"/>
      <c r="R11" s="54"/>
      <c r="S11" s="50"/>
      <c r="T11" s="50"/>
      <c r="U11" s="50"/>
      <c r="V11" s="195"/>
    </row>
    <row r="12" spans="1:22" s="37" customFormat="1" ht="16.5" customHeight="1">
      <c r="A12" s="196"/>
      <c r="B12" s="49"/>
      <c r="C12" s="49"/>
      <c r="D12" s="50"/>
      <c r="E12" s="51"/>
      <c r="F12" s="49"/>
      <c r="G12" s="49"/>
      <c r="H12" s="53"/>
      <c r="I12" s="53"/>
      <c r="J12" s="53"/>
      <c r="K12" s="55"/>
      <c r="L12" s="56"/>
      <c r="M12" s="56"/>
      <c r="N12" s="56"/>
      <c r="O12" s="56"/>
      <c r="P12" s="57"/>
      <c r="Q12" s="57"/>
      <c r="R12" s="54"/>
      <c r="S12" s="50"/>
      <c r="T12" s="50"/>
      <c r="U12" s="50"/>
      <c r="V12" s="195"/>
    </row>
    <row r="13" spans="1:22" s="37" customFormat="1" ht="16.5" customHeight="1">
      <c r="A13" s="196"/>
      <c r="B13" s="51"/>
      <c r="C13" s="51"/>
      <c r="D13" s="51"/>
      <c r="E13" s="51"/>
      <c r="F13" s="51"/>
      <c r="G13" s="50"/>
      <c r="H13" s="50"/>
      <c r="I13" s="50"/>
      <c r="J13" s="50"/>
      <c r="K13" s="50"/>
      <c r="L13" s="50"/>
      <c r="M13" s="50"/>
      <c r="N13" s="50"/>
      <c r="O13" s="50"/>
      <c r="P13" s="50"/>
      <c r="Q13" s="50"/>
      <c r="R13" s="50"/>
      <c r="S13" s="50"/>
      <c r="T13" s="50"/>
      <c r="U13" s="50"/>
      <c r="V13" s="195"/>
    </row>
    <row r="14" spans="1:22" s="37" customFormat="1" ht="16.5" customHeight="1">
      <c r="A14" s="196"/>
      <c r="B14" s="51"/>
      <c r="C14" s="51"/>
      <c r="D14" s="51"/>
      <c r="E14" s="50"/>
      <c r="F14" s="50"/>
      <c r="G14" s="50"/>
      <c r="H14" s="50"/>
      <c r="I14" s="50"/>
      <c r="J14" s="50"/>
      <c r="K14" s="50"/>
      <c r="L14" s="50"/>
      <c r="M14" s="50"/>
      <c r="N14" s="50"/>
      <c r="O14" s="50"/>
      <c r="P14" s="50"/>
      <c r="Q14" s="50"/>
      <c r="R14" s="50"/>
      <c r="S14" s="50"/>
      <c r="T14" s="50"/>
      <c r="U14" s="50"/>
      <c r="V14" s="195"/>
    </row>
    <row r="15" spans="1:22" s="37" customFormat="1" ht="16.5" customHeight="1">
      <c r="A15" s="196"/>
      <c r="B15" s="51"/>
      <c r="C15" s="51"/>
      <c r="D15" s="51"/>
      <c r="E15" s="51"/>
      <c r="F15" s="51"/>
      <c r="G15" s="51"/>
      <c r="H15" s="53"/>
      <c r="I15" s="53"/>
      <c r="J15" s="53"/>
      <c r="K15" s="53"/>
      <c r="L15" s="53"/>
      <c r="M15" s="53"/>
      <c r="N15" s="53"/>
      <c r="O15" s="53"/>
      <c r="P15" s="54"/>
      <c r="Q15" s="54"/>
      <c r="R15" s="54"/>
      <c r="S15" s="50"/>
      <c r="T15" s="50"/>
      <c r="U15" s="50"/>
      <c r="V15" s="195"/>
    </row>
    <row r="16" spans="1:22" s="37" customFormat="1" ht="16.5" customHeight="1">
      <c r="A16" s="196"/>
      <c r="B16" s="51"/>
      <c r="C16" s="51"/>
      <c r="D16" s="51"/>
      <c r="E16" s="51"/>
      <c r="F16" s="51"/>
      <c r="G16" s="51"/>
      <c r="H16" s="53"/>
      <c r="I16" s="53"/>
      <c r="J16" s="53"/>
      <c r="K16" s="53"/>
      <c r="L16" s="53"/>
      <c r="M16" s="53"/>
      <c r="N16" s="53"/>
      <c r="O16" s="53"/>
      <c r="P16" s="54"/>
      <c r="Q16" s="54"/>
      <c r="R16" s="54"/>
      <c r="S16" s="50"/>
      <c r="T16" s="50"/>
      <c r="U16" s="50"/>
      <c r="V16" s="195"/>
    </row>
    <row r="17" spans="1:25" s="37" customFormat="1" ht="16.5" customHeight="1">
      <c r="A17" s="196"/>
      <c r="B17" s="51"/>
      <c r="C17" s="51"/>
      <c r="D17" s="51"/>
      <c r="E17" s="51"/>
      <c r="F17" s="51"/>
      <c r="G17" s="51"/>
      <c r="H17" s="53"/>
      <c r="I17" s="53"/>
      <c r="J17" s="53"/>
      <c r="K17" s="53"/>
      <c r="L17" s="53"/>
      <c r="M17" s="53"/>
      <c r="N17" s="53"/>
      <c r="O17" s="53"/>
      <c r="P17" s="54"/>
      <c r="Q17" s="54"/>
      <c r="R17" s="54"/>
      <c r="S17" s="50"/>
      <c r="T17" s="50"/>
      <c r="U17" s="50"/>
      <c r="V17" s="195"/>
    </row>
    <row r="18" spans="1:25" s="37" customFormat="1" ht="16.5" customHeight="1">
      <c r="A18" s="196"/>
      <c r="B18" s="51"/>
      <c r="C18" s="51"/>
      <c r="D18" s="51"/>
      <c r="E18" s="51"/>
      <c r="F18" s="51"/>
      <c r="G18" s="51"/>
      <c r="H18" s="53"/>
      <c r="I18" s="53"/>
      <c r="J18" s="53"/>
      <c r="K18" s="53"/>
      <c r="L18" s="53"/>
      <c r="M18" s="53"/>
      <c r="N18" s="53"/>
      <c r="O18" s="53"/>
      <c r="P18" s="54"/>
      <c r="Q18" s="54"/>
      <c r="R18" s="54"/>
      <c r="S18" s="50"/>
      <c r="T18" s="50"/>
      <c r="U18" s="50"/>
      <c r="V18" s="195"/>
    </row>
    <row r="19" spans="1:25" s="37" customFormat="1" ht="16.5" customHeight="1">
      <c r="A19" s="196"/>
      <c r="B19" s="51"/>
      <c r="C19" s="51"/>
      <c r="D19" s="51"/>
      <c r="E19" s="51"/>
      <c r="F19" s="51"/>
      <c r="G19" s="51"/>
      <c r="H19" s="53"/>
      <c r="I19" s="53"/>
      <c r="J19" s="53"/>
      <c r="K19" s="53"/>
      <c r="L19" s="53"/>
      <c r="M19" s="53"/>
      <c r="N19" s="53"/>
      <c r="O19" s="53"/>
      <c r="P19" s="54"/>
      <c r="Q19" s="54"/>
      <c r="R19" s="54"/>
      <c r="S19" s="50"/>
      <c r="T19" s="50"/>
      <c r="U19" s="50"/>
      <c r="V19" s="195"/>
    </row>
    <row r="20" spans="1:25" s="37" customFormat="1" ht="16.5" customHeight="1">
      <c r="A20" s="196"/>
      <c r="B20" s="51"/>
      <c r="C20" s="51"/>
      <c r="D20" s="51"/>
      <c r="E20" s="51"/>
      <c r="F20" s="51"/>
      <c r="G20" s="51"/>
      <c r="H20" s="53"/>
      <c r="I20" s="53"/>
      <c r="J20" s="53"/>
      <c r="K20" s="53"/>
      <c r="L20" s="53"/>
      <c r="M20" s="53"/>
      <c r="N20" s="53"/>
      <c r="O20" s="53"/>
      <c r="P20" s="54"/>
      <c r="Q20" s="54"/>
      <c r="R20" s="54"/>
      <c r="S20" s="50"/>
      <c r="T20" s="50"/>
      <c r="U20" s="50"/>
      <c r="V20" s="195"/>
    </row>
    <row r="21" spans="1:25" s="37" customFormat="1" ht="16.5" customHeight="1">
      <c r="A21" s="196"/>
      <c r="B21" s="51"/>
      <c r="C21" s="51"/>
      <c r="D21" s="51"/>
      <c r="E21" s="51"/>
      <c r="F21" s="51"/>
      <c r="G21" s="51"/>
      <c r="H21" s="53"/>
      <c r="I21" s="53"/>
      <c r="J21" s="53"/>
      <c r="K21" s="53"/>
      <c r="L21" s="53"/>
      <c r="M21" s="53"/>
      <c r="N21" s="53"/>
      <c r="O21" s="53"/>
      <c r="P21" s="54"/>
      <c r="Q21" s="54"/>
      <c r="R21" s="54"/>
      <c r="S21" s="50"/>
      <c r="T21" s="50"/>
      <c r="U21" s="50"/>
      <c r="V21" s="195"/>
    </row>
    <row r="22" spans="1:25" s="37" customFormat="1" ht="16.5" customHeight="1">
      <c r="A22" s="196"/>
      <c r="B22" s="51"/>
      <c r="C22" s="51"/>
      <c r="D22" s="51"/>
      <c r="E22" s="51"/>
      <c r="F22" s="51"/>
      <c r="G22" s="51"/>
      <c r="H22" s="53"/>
      <c r="I22" s="53"/>
      <c r="J22" s="53"/>
      <c r="K22" s="53"/>
      <c r="L22" s="53"/>
      <c r="M22" s="53"/>
      <c r="N22" s="53"/>
      <c r="O22" s="53"/>
      <c r="P22" s="54"/>
      <c r="Q22" s="54"/>
      <c r="R22" s="54"/>
      <c r="S22" s="50"/>
      <c r="T22" s="50"/>
      <c r="U22" s="50"/>
      <c r="V22" s="195"/>
    </row>
    <row r="23" spans="1:25" s="37" customFormat="1" ht="16.5" customHeight="1">
      <c r="A23" s="196"/>
      <c r="B23" s="51"/>
      <c r="C23" s="51"/>
      <c r="D23" s="51"/>
      <c r="E23" s="51"/>
      <c r="F23" s="51"/>
      <c r="G23" s="51"/>
      <c r="H23" s="53"/>
      <c r="I23" s="53"/>
      <c r="J23" s="53"/>
      <c r="K23" s="53"/>
      <c r="L23" s="53"/>
      <c r="M23" s="53"/>
      <c r="N23" s="53"/>
      <c r="O23" s="53"/>
      <c r="P23" s="54"/>
      <c r="Q23" s="54"/>
      <c r="R23" s="54"/>
      <c r="S23" s="50"/>
      <c r="T23" s="50"/>
      <c r="U23" s="50"/>
      <c r="V23" s="195"/>
    </row>
    <row r="24" spans="1:25" s="37" customFormat="1" ht="16.5" customHeight="1">
      <c r="A24" s="196"/>
      <c r="B24" s="51"/>
      <c r="C24" s="51"/>
      <c r="D24" s="51"/>
      <c r="E24" s="51"/>
      <c r="F24" s="51"/>
      <c r="G24" s="51"/>
      <c r="H24" s="53"/>
      <c r="I24" s="53"/>
      <c r="J24" s="53"/>
      <c r="K24" s="53"/>
      <c r="L24" s="53"/>
      <c r="M24" s="53"/>
      <c r="N24" s="53"/>
      <c r="O24" s="53"/>
      <c r="P24" s="54"/>
      <c r="Q24" s="54"/>
      <c r="R24" s="54"/>
      <c r="S24" s="50"/>
      <c r="T24" s="50"/>
      <c r="U24" s="50"/>
      <c r="V24" s="195"/>
    </row>
    <row r="25" spans="1:25" s="37" customFormat="1" ht="16.5" customHeight="1">
      <c r="A25" s="196"/>
      <c r="B25" s="51"/>
      <c r="C25" s="51"/>
      <c r="D25" s="51"/>
      <c r="E25" s="51"/>
      <c r="F25" s="51"/>
      <c r="G25" s="51"/>
      <c r="H25" s="53"/>
      <c r="I25" s="53"/>
      <c r="J25" s="53"/>
      <c r="K25" s="53"/>
      <c r="L25" s="53"/>
      <c r="M25" s="53"/>
      <c r="N25" s="53"/>
      <c r="O25" s="53"/>
      <c r="P25" s="54"/>
      <c r="Q25" s="54"/>
      <c r="R25" s="54"/>
      <c r="S25" s="50"/>
      <c r="T25" s="50"/>
      <c r="U25" s="50"/>
      <c r="V25" s="195"/>
    </row>
    <row r="26" spans="1:25" s="37" customFormat="1" ht="16.5" customHeight="1">
      <c r="A26" s="196"/>
      <c r="B26" s="51"/>
      <c r="C26" s="51"/>
      <c r="D26" s="51"/>
      <c r="E26" s="51"/>
      <c r="F26" s="51"/>
      <c r="G26" s="51"/>
      <c r="H26" s="53"/>
      <c r="I26" s="53"/>
      <c r="J26" s="53"/>
      <c r="K26" s="53"/>
      <c r="L26" s="53"/>
      <c r="M26" s="53"/>
      <c r="N26" s="53"/>
      <c r="O26" s="53"/>
      <c r="P26" s="54"/>
      <c r="Q26" s="54"/>
      <c r="R26" s="54"/>
      <c r="S26" s="50"/>
      <c r="T26" s="50"/>
      <c r="U26" s="50"/>
      <c r="V26" s="195"/>
    </row>
    <row r="27" spans="1:25" s="37" customFormat="1" ht="16.5" customHeight="1">
      <c r="A27" s="196"/>
      <c r="B27" s="51"/>
      <c r="C27" s="51"/>
      <c r="D27" s="51"/>
      <c r="E27" s="51"/>
      <c r="F27" s="51"/>
      <c r="G27" s="51"/>
      <c r="H27" s="53"/>
      <c r="I27" s="53"/>
      <c r="J27" s="53"/>
      <c r="K27" s="53"/>
      <c r="L27" s="53"/>
      <c r="M27" s="53"/>
      <c r="N27" s="53"/>
      <c r="O27" s="53"/>
      <c r="P27" s="54"/>
      <c r="Q27" s="54"/>
      <c r="R27" s="54"/>
      <c r="S27" s="50"/>
      <c r="T27" s="50"/>
      <c r="U27" s="50"/>
      <c r="V27" s="195"/>
    </row>
    <row r="28" spans="1:25" s="38" customFormat="1" ht="16.5" customHeight="1">
      <c r="A28" s="197"/>
      <c r="B28" s="58"/>
      <c r="C28" s="58"/>
      <c r="D28" s="58"/>
      <c r="E28" s="58"/>
      <c r="F28" s="58"/>
      <c r="G28" s="58"/>
      <c r="H28" s="59"/>
      <c r="I28" s="59"/>
      <c r="J28" s="59"/>
      <c r="K28" s="59"/>
      <c r="L28" s="59"/>
      <c r="M28" s="59"/>
      <c r="N28" s="59"/>
      <c r="O28" s="59"/>
      <c r="P28" s="60"/>
      <c r="Q28" s="60"/>
      <c r="R28" s="60"/>
      <c r="S28" s="61"/>
      <c r="T28" s="62"/>
      <c r="U28" s="62"/>
      <c r="V28" s="198"/>
      <c r="W28" s="37"/>
      <c r="X28" s="37"/>
      <c r="Y28" s="37"/>
    </row>
    <row r="29" spans="1:25" s="37" customFormat="1">
      <c r="A29" s="445" t="s">
        <v>151</v>
      </c>
      <c r="B29" s="446"/>
      <c r="C29" s="446"/>
      <c r="D29" s="446"/>
      <c r="E29" s="446"/>
      <c r="F29" s="446"/>
      <c r="G29" s="446"/>
      <c r="H29" s="446"/>
      <c r="I29" s="446"/>
      <c r="J29" s="446"/>
      <c r="K29" s="446"/>
      <c r="L29" s="446"/>
      <c r="M29" s="446"/>
      <c r="N29" s="446"/>
      <c r="O29" s="446"/>
      <c r="P29" s="446"/>
      <c r="Q29" s="446"/>
      <c r="R29" s="446"/>
      <c r="S29" s="446"/>
      <c r="T29" s="446"/>
      <c r="U29" s="446"/>
      <c r="V29" s="447"/>
    </row>
    <row r="30" spans="1:25" s="37" customFormat="1">
      <c r="A30" s="448" t="s">
        <v>317</v>
      </c>
      <c r="B30" s="449"/>
      <c r="C30" s="449"/>
      <c r="D30" s="449"/>
      <c r="E30" s="449"/>
      <c r="F30" s="449"/>
      <c r="G30" s="449"/>
      <c r="H30" s="449"/>
      <c r="I30" s="449"/>
      <c r="J30" s="449"/>
      <c r="K30" s="449"/>
      <c r="L30" s="449"/>
      <c r="M30" s="449"/>
      <c r="N30" s="449"/>
      <c r="O30" s="449"/>
      <c r="P30" s="449"/>
      <c r="Q30" s="449"/>
      <c r="R30" s="449"/>
      <c r="S30" s="449"/>
      <c r="T30" s="449"/>
      <c r="U30" s="449"/>
      <c r="V30" s="450"/>
    </row>
    <row r="31" spans="1:25" s="37" customFormat="1">
      <c r="A31" s="451"/>
      <c r="B31" s="452"/>
      <c r="C31" s="452"/>
      <c r="D31" s="452"/>
      <c r="E31" s="452"/>
      <c r="F31" s="452"/>
      <c r="G31" s="452"/>
      <c r="H31" s="452"/>
      <c r="I31" s="452"/>
      <c r="J31" s="452"/>
      <c r="K31" s="452"/>
      <c r="L31" s="452"/>
      <c r="M31" s="452"/>
      <c r="N31" s="452"/>
      <c r="O31" s="452"/>
      <c r="P31" s="452"/>
      <c r="Q31" s="452"/>
      <c r="R31" s="452"/>
      <c r="S31" s="452"/>
      <c r="T31" s="452"/>
      <c r="U31" s="452"/>
      <c r="V31" s="453"/>
    </row>
    <row r="32" spans="1:25" s="37" customFormat="1">
      <c r="A32" s="451"/>
      <c r="B32" s="452"/>
      <c r="C32" s="452"/>
      <c r="D32" s="452"/>
      <c r="E32" s="452"/>
      <c r="F32" s="452"/>
      <c r="G32" s="452"/>
      <c r="H32" s="452"/>
      <c r="I32" s="452"/>
      <c r="J32" s="452"/>
      <c r="K32" s="452"/>
      <c r="L32" s="452"/>
      <c r="M32" s="452"/>
      <c r="N32" s="452"/>
      <c r="O32" s="452"/>
      <c r="P32" s="452"/>
      <c r="Q32" s="452"/>
      <c r="R32" s="452"/>
      <c r="S32" s="452"/>
      <c r="T32" s="452"/>
      <c r="U32" s="452"/>
      <c r="V32" s="453"/>
    </row>
    <row r="33" spans="1:22" s="37" customFormat="1">
      <c r="A33" s="451"/>
      <c r="B33" s="452"/>
      <c r="C33" s="452"/>
      <c r="D33" s="452"/>
      <c r="E33" s="452"/>
      <c r="F33" s="452"/>
      <c r="G33" s="452"/>
      <c r="H33" s="452"/>
      <c r="I33" s="452"/>
      <c r="J33" s="452"/>
      <c r="K33" s="452"/>
      <c r="L33" s="452"/>
      <c r="M33" s="452"/>
      <c r="N33" s="452"/>
      <c r="O33" s="452"/>
      <c r="P33" s="452"/>
      <c r="Q33" s="452"/>
      <c r="R33" s="452"/>
      <c r="S33" s="452"/>
      <c r="T33" s="452"/>
      <c r="U33" s="452"/>
      <c r="V33" s="453"/>
    </row>
    <row r="34" spans="1:22" s="37" customFormat="1">
      <c r="A34" s="454"/>
      <c r="B34" s="455"/>
      <c r="C34" s="455"/>
      <c r="D34" s="455"/>
      <c r="E34" s="455"/>
      <c r="F34" s="455"/>
      <c r="G34" s="455"/>
      <c r="H34" s="455"/>
      <c r="I34" s="455"/>
      <c r="J34" s="455"/>
      <c r="K34" s="455"/>
      <c r="L34" s="455"/>
      <c r="M34" s="455"/>
      <c r="N34" s="455"/>
      <c r="O34" s="455"/>
      <c r="P34" s="455"/>
      <c r="Q34" s="455"/>
      <c r="R34" s="455"/>
      <c r="S34" s="455"/>
      <c r="T34" s="455"/>
      <c r="U34" s="455"/>
      <c r="V34" s="456"/>
    </row>
    <row r="35" spans="1:22">
      <c r="A35" s="39"/>
      <c r="B35" s="40"/>
      <c r="C35" s="39"/>
      <c r="D35" s="39"/>
      <c r="E35" s="39"/>
    </row>
    <row r="36" spans="1:22">
      <c r="B36" s="40"/>
      <c r="C36" s="41"/>
      <c r="D36" s="41"/>
      <c r="P36" s="42"/>
      <c r="Q36" s="42"/>
    </row>
    <row r="37" spans="1:22">
      <c r="B37" s="43"/>
      <c r="C37" s="43"/>
      <c r="D37" s="43"/>
      <c r="P37" s="44"/>
      <c r="Q37" s="44"/>
    </row>
  </sheetData>
  <sheetProtection formatRows="0" insertRows="0" deleteColumns="0" deleteRows="0"/>
  <mergeCells count="21">
    <mergeCell ref="A29:V29"/>
    <mergeCell ref="A30:V34"/>
    <mergeCell ref="A8:F8"/>
    <mergeCell ref="J6:K6"/>
    <mergeCell ref="S6:V6"/>
    <mergeCell ref="G5:I5"/>
    <mergeCell ref="J5:K5"/>
    <mergeCell ref="L5:R5"/>
    <mergeCell ref="S5:V5"/>
    <mergeCell ref="A5:A7"/>
    <mergeCell ref="B5:B7"/>
    <mergeCell ref="C5:C7"/>
    <mergeCell ref="D5:D7"/>
    <mergeCell ref="E5:E7"/>
    <mergeCell ref="F5:F7"/>
    <mergeCell ref="A1:V1"/>
    <mergeCell ref="A2:V2"/>
    <mergeCell ref="A3:E3"/>
    <mergeCell ref="F3:V3"/>
    <mergeCell ref="A4:E4"/>
    <mergeCell ref="F4:V4"/>
  </mergeCells>
  <pageMargins left="0.70866141732283472" right="0.51181102362204722" top="0.9055118110236221" bottom="0.74803149606299213" header="0.31496062992125984" footer="0.31496062992125984"/>
  <pageSetup scale="42" orientation="landscape" r:id="rId1"/>
  <headerFooter>
    <oddHeader>&amp;L&amp;G&amp;R&amp;"Roboto,Negrita"&amp;26&amp;K02+000INFORME DE AVANCE TRIMESTRAL
&amp;"Roboto,Normal"ENERO-JUNIO 2025</oddHeader>
  </headerFooter>
  <colBreaks count="1" manualBreakCount="1">
    <brk id="22"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95"/>
  <sheetViews>
    <sheetView zoomScale="70" zoomScaleNormal="70" zoomScaleSheetLayoutView="40" zoomScalePageLayoutView="70" workbookViewId="0">
      <selection sqref="A1:K1"/>
    </sheetView>
  </sheetViews>
  <sheetFormatPr baseColWidth="10" defaultColWidth="11.36328125" defaultRowHeight="13"/>
  <cols>
    <col min="1" max="1" width="19.81640625" style="64" customWidth="1"/>
    <col min="2" max="2" width="30.6328125" style="64" customWidth="1"/>
    <col min="3" max="3" width="15.36328125" style="64" customWidth="1"/>
    <col min="4" max="10" width="20.6328125" style="64" customWidth="1"/>
    <col min="11" max="11" width="49.36328125" style="64" customWidth="1"/>
    <col min="12" max="12" width="2.6328125" style="64" customWidth="1"/>
    <col min="13" max="16384" width="11.36328125" style="64"/>
  </cols>
  <sheetData>
    <row r="1" spans="1:11" s="63" customFormat="1" ht="32.25" customHeight="1">
      <c r="A1" s="466" t="s">
        <v>169</v>
      </c>
      <c r="B1" s="467"/>
      <c r="C1" s="467"/>
      <c r="D1" s="467"/>
      <c r="E1" s="467"/>
      <c r="F1" s="467"/>
      <c r="G1" s="467"/>
      <c r="H1" s="467"/>
      <c r="I1" s="467"/>
      <c r="J1" s="467"/>
      <c r="K1" s="468"/>
    </row>
    <row r="2" spans="1:11" s="19" customFormat="1" ht="32.25" customHeight="1">
      <c r="A2" s="469" t="s">
        <v>156</v>
      </c>
      <c r="B2" s="470"/>
      <c r="C2" s="471" t="str">
        <f>+CARATULA!D17</f>
        <v>32A000 INSTITUTO DE TRANSPARENCIA, ACCESO A LA INFORMACIÓN PÚBLICA, PROTECCIÓN DE DATOS PERSONALES Y RENDICIÓN DE CUENTAS DE LA CIUDAD DE MÉXICO</v>
      </c>
      <c r="D2" s="471"/>
      <c r="E2" s="471"/>
      <c r="F2" s="471"/>
      <c r="G2" s="471"/>
      <c r="H2" s="471"/>
      <c r="I2" s="471"/>
      <c r="J2" s="471"/>
      <c r="K2" s="472"/>
    </row>
    <row r="3" spans="1:11" s="19" customFormat="1" ht="32.25" customHeight="1">
      <c r="A3" s="399" t="s">
        <v>105</v>
      </c>
      <c r="B3" s="372"/>
      <c r="C3" s="473" t="str">
        <f>+CARATULA!A14</f>
        <v>ENERO–JUNIO 2025</v>
      </c>
      <c r="D3" s="473"/>
      <c r="E3" s="473"/>
      <c r="F3" s="473"/>
      <c r="G3" s="473"/>
      <c r="H3" s="473"/>
      <c r="I3" s="473"/>
      <c r="J3" s="473"/>
      <c r="K3" s="474"/>
    </row>
    <row r="4" spans="1:11" ht="32.25" customHeight="1">
      <c r="A4" s="475" t="s">
        <v>170</v>
      </c>
      <c r="B4" s="476" t="s">
        <v>171</v>
      </c>
      <c r="C4" s="476" t="s">
        <v>172</v>
      </c>
      <c r="D4" s="476" t="s">
        <v>117</v>
      </c>
      <c r="E4" s="476"/>
      <c r="F4" s="476"/>
      <c r="G4" s="476"/>
      <c r="H4" s="476"/>
      <c r="I4" s="476"/>
      <c r="J4" s="476"/>
      <c r="K4" s="477" t="s">
        <v>173</v>
      </c>
    </row>
    <row r="5" spans="1:11" ht="32.25" customHeight="1">
      <c r="A5" s="475"/>
      <c r="B5" s="476"/>
      <c r="C5" s="476"/>
      <c r="D5" s="21" t="s">
        <v>110</v>
      </c>
      <c r="E5" s="21" t="s">
        <v>111</v>
      </c>
      <c r="F5" s="21" t="s">
        <v>112</v>
      </c>
      <c r="G5" s="21" t="s">
        <v>113</v>
      </c>
      <c r="H5" s="21" t="s">
        <v>114</v>
      </c>
      <c r="I5" s="21" t="s">
        <v>115</v>
      </c>
      <c r="J5" s="21" t="s">
        <v>116</v>
      </c>
      <c r="K5" s="477"/>
    </row>
    <row r="6" spans="1:11" ht="15" customHeight="1">
      <c r="A6" s="464" t="s">
        <v>118</v>
      </c>
      <c r="B6" s="465"/>
      <c r="C6" s="465"/>
      <c r="D6" s="66"/>
      <c r="E6" s="66"/>
      <c r="F6" s="66"/>
      <c r="G6" s="66"/>
      <c r="H6" s="66"/>
      <c r="I6" s="66"/>
      <c r="J6" s="66"/>
      <c r="K6" s="205"/>
    </row>
    <row r="7" spans="1:11" ht="15" customHeight="1">
      <c r="A7" s="206"/>
      <c r="B7" s="67"/>
      <c r="C7" s="67"/>
      <c r="D7" s="68"/>
      <c r="E7" s="68"/>
      <c r="F7" s="68"/>
      <c r="G7" s="68"/>
      <c r="H7" s="68"/>
      <c r="I7" s="68"/>
      <c r="J7" s="68"/>
      <c r="K7" s="207"/>
    </row>
    <row r="8" spans="1:11" ht="15" customHeight="1">
      <c r="A8" s="208"/>
      <c r="B8" s="209"/>
      <c r="C8" s="209"/>
      <c r="D8" s="69"/>
      <c r="E8" s="69"/>
      <c r="F8" s="69"/>
      <c r="G8" s="69"/>
      <c r="H8" s="69"/>
      <c r="I8" s="69"/>
      <c r="J8" s="69"/>
      <c r="K8" s="210"/>
    </row>
    <row r="9" spans="1:11" ht="15" customHeight="1">
      <c r="A9" s="208"/>
      <c r="B9" s="209"/>
      <c r="C9" s="209"/>
      <c r="D9" s="69"/>
      <c r="E9" s="69"/>
      <c r="F9" s="69"/>
      <c r="G9" s="69"/>
      <c r="H9" s="69"/>
      <c r="I9" s="69"/>
      <c r="J9" s="69"/>
      <c r="K9" s="210"/>
    </row>
    <row r="10" spans="1:11" ht="15" customHeight="1">
      <c r="A10" s="208"/>
      <c r="B10" s="209"/>
      <c r="C10" s="209"/>
      <c r="D10" s="69"/>
      <c r="E10" s="69"/>
      <c r="F10" s="69"/>
      <c r="G10" s="69"/>
      <c r="H10" s="69"/>
      <c r="I10" s="69"/>
      <c r="J10" s="69"/>
      <c r="K10" s="210"/>
    </row>
    <row r="11" spans="1:11" ht="15" customHeight="1">
      <c r="A11" s="208"/>
      <c r="B11" s="209"/>
      <c r="C11" s="209"/>
      <c r="D11" s="69"/>
      <c r="E11" s="69"/>
      <c r="F11" s="69"/>
      <c r="G11" s="69"/>
      <c r="H11" s="69"/>
      <c r="I11" s="69"/>
      <c r="J11" s="69"/>
      <c r="K11" s="210"/>
    </row>
    <row r="12" spans="1:11" ht="15" customHeight="1">
      <c r="A12" s="208"/>
      <c r="B12" s="209"/>
      <c r="C12" s="209"/>
      <c r="D12" s="69"/>
      <c r="E12" s="69"/>
      <c r="F12" s="69"/>
      <c r="G12" s="69"/>
      <c r="H12" s="69"/>
      <c r="I12" s="69"/>
      <c r="J12" s="69"/>
      <c r="K12" s="210"/>
    </row>
    <row r="13" spans="1:11" ht="15" customHeight="1">
      <c r="A13" s="208"/>
      <c r="B13" s="209"/>
      <c r="C13" s="209"/>
      <c r="D13" s="69"/>
      <c r="E13" s="69"/>
      <c r="F13" s="69"/>
      <c r="G13" s="69"/>
      <c r="H13" s="69"/>
      <c r="I13" s="69"/>
      <c r="J13" s="69"/>
      <c r="K13" s="210"/>
    </row>
    <row r="14" spans="1:11" ht="15" customHeight="1">
      <c r="A14" s="208"/>
      <c r="B14" s="209"/>
      <c r="C14" s="209"/>
      <c r="D14" s="69"/>
      <c r="E14" s="69"/>
      <c r="F14" s="69"/>
      <c r="G14" s="69"/>
      <c r="H14" s="69"/>
      <c r="I14" s="69"/>
      <c r="J14" s="69"/>
      <c r="K14" s="210"/>
    </row>
    <row r="15" spans="1:11" ht="15" customHeight="1">
      <c r="A15" s="208"/>
      <c r="B15" s="209"/>
      <c r="C15" s="209"/>
      <c r="D15" s="69"/>
      <c r="E15" s="69"/>
      <c r="F15" s="69"/>
      <c r="G15" s="69"/>
      <c r="H15" s="69"/>
      <c r="I15" s="69"/>
      <c r="J15" s="69"/>
      <c r="K15" s="210"/>
    </row>
    <row r="16" spans="1:11" ht="15" customHeight="1">
      <c r="A16" s="208"/>
      <c r="B16" s="209"/>
      <c r="C16" s="209"/>
      <c r="D16" s="69"/>
      <c r="E16" s="69"/>
      <c r="F16" s="69"/>
      <c r="G16" s="69"/>
      <c r="H16" s="69"/>
      <c r="I16" s="69"/>
      <c r="J16" s="69"/>
      <c r="K16" s="210"/>
    </row>
    <row r="17" spans="1:11" ht="15" customHeight="1">
      <c r="A17" s="208"/>
      <c r="B17" s="209"/>
      <c r="C17" s="209"/>
      <c r="D17" s="69"/>
      <c r="E17" s="69"/>
      <c r="F17" s="69"/>
      <c r="G17" s="69"/>
      <c r="H17" s="69"/>
      <c r="I17" s="69"/>
      <c r="J17" s="69"/>
      <c r="K17" s="210"/>
    </row>
    <row r="18" spans="1:11" ht="15" customHeight="1">
      <c r="A18" s="208"/>
      <c r="B18" s="209"/>
      <c r="C18" s="209"/>
      <c r="D18" s="69"/>
      <c r="E18" s="69"/>
      <c r="F18" s="69"/>
      <c r="G18" s="69"/>
      <c r="H18" s="69"/>
      <c r="I18" s="69"/>
      <c r="J18" s="69"/>
      <c r="K18" s="210"/>
    </row>
    <row r="19" spans="1:11" ht="15" customHeight="1">
      <c r="A19" s="208"/>
      <c r="B19" s="209"/>
      <c r="C19" s="209"/>
      <c r="D19" s="69"/>
      <c r="E19" s="69"/>
      <c r="F19" s="69"/>
      <c r="G19" s="69"/>
      <c r="H19" s="69"/>
      <c r="I19" s="69"/>
      <c r="J19" s="69"/>
      <c r="K19" s="210"/>
    </row>
    <row r="20" spans="1:11" ht="15" customHeight="1">
      <c r="A20" s="208"/>
      <c r="B20" s="209"/>
      <c r="C20" s="209"/>
      <c r="D20" s="69"/>
      <c r="E20" s="69"/>
      <c r="F20" s="69"/>
      <c r="G20" s="69"/>
      <c r="H20" s="69"/>
      <c r="I20" s="69"/>
      <c r="J20" s="69"/>
      <c r="K20" s="210"/>
    </row>
    <row r="21" spans="1:11" ht="15" customHeight="1">
      <c r="A21" s="208"/>
      <c r="B21" s="209"/>
      <c r="C21" s="209"/>
      <c r="D21" s="69"/>
      <c r="E21" s="69"/>
      <c r="F21" s="69"/>
      <c r="G21" s="69"/>
      <c r="H21" s="69"/>
      <c r="I21" s="69"/>
      <c r="J21" s="69"/>
      <c r="K21" s="210"/>
    </row>
    <row r="22" spans="1:11" ht="15" customHeight="1">
      <c r="A22" s="208"/>
      <c r="B22" s="209"/>
      <c r="C22" s="209"/>
      <c r="D22" s="69"/>
      <c r="E22" s="69"/>
      <c r="F22" s="69"/>
      <c r="G22" s="69"/>
      <c r="H22" s="69"/>
      <c r="I22" s="69"/>
      <c r="J22" s="69"/>
      <c r="K22" s="210"/>
    </row>
    <row r="23" spans="1:11" ht="15" customHeight="1">
      <c r="A23" s="208"/>
      <c r="B23" s="209"/>
      <c r="C23" s="209"/>
      <c r="D23" s="69"/>
      <c r="E23" s="69"/>
      <c r="F23" s="69"/>
      <c r="G23" s="69"/>
      <c r="H23" s="69"/>
      <c r="I23" s="69"/>
      <c r="J23" s="69"/>
      <c r="K23" s="210"/>
    </row>
    <row r="24" spans="1:11" ht="15" customHeight="1">
      <c r="A24" s="208"/>
      <c r="B24" s="209"/>
      <c r="C24" s="209"/>
      <c r="D24" s="69"/>
      <c r="E24" s="69"/>
      <c r="F24" s="69"/>
      <c r="G24" s="69"/>
      <c r="H24" s="69"/>
      <c r="I24" s="69"/>
      <c r="J24" s="69"/>
      <c r="K24" s="210"/>
    </row>
    <row r="25" spans="1:11" ht="15" customHeight="1">
      <c r="A25" s="208"/>
      <c r="B25" s="209"/>
      <c r="C25" s="209"/>
      <c r="D25" s="69"/>
      <c r="E25" s="69"/>
      <c r="F25" s="69"/>
      <c r="G25" s="69"/>
      <c r="H25" s="69"/>
      <c r="I25" s="69"/>
      <c r="J25" s="69"/>
      <c r="K25" s="210"/>
    </row>
    <row r="26" spans="1:11" ht="15" customHeight="1">
      <c r="A26" s="208"/>
      <c r="B26" s="209"/>
      <c r="C26" s="209"/>
      <c r="D26" s="69"/>
      <c r="E26" s="69"/>
      <c r="F26" s="69"/>
      <c r="G26" s="69"/>
      <c r="H26" s="69"/>
      <c r="I26" s="69"/>
      <c r="J26" s="69"/>
      <c r="K26" s="210"/>
    </row>
    <row r="27" spans="1:11" ht="15" customHeight="1">
      <c r="A27" s="208"/>
      <c r="B27" s="209"/>
      <c r="C27" s="209"/>
      <c r="D27" s="69"/>
      <c r="E27" s="69"/>
      <c r="F27" s="69"/>
      <c r="G27" s="69"/>
      <c r="H27" s="69"/>
      <c r="I27" s="69"/>
      <c r="J27" s="69"/>
      <c r="K27" s="210"/>
    </row>
    <row r="28" spans="1:11" ht="15" customHeight="1">
      <c r="A28" s="208"/>
      <c r="B28" s="209"/>
      <c r="C28" s="209"/>
      <c r="D28" s="69"/>
      <c r="E28" s="69"/>
      <c r="F28" s="69"/>
      <c r="G28" s="69"/>
      <c r="H28" s="69"/>
      <c r="I28" s="69"/>
      <c r="J28" s="69"/>
      <c r="K28" s="210"/>
    </row>
    <row r="29" spans="1:11" ht="15" customHeight="1">
      <c r="A29" s="208"/>
      <c r="B29" s="209"/>
      <c r="C29" s="209"/>
      <c r="D29" s="69"/>
      <c r="E29" s="69"/>
      <c r="F29" s="69"/>
      <c r="G29" s="69"/>
      <c r="H29" s="69"/>
      <c r="I29" s="69"/>
      <c r="J29" s="69"/>
      <c r="K29" s="210"/>
    </row>
    <row r="30" spans="1:11" ht="15" customHeight="1">
      <c r="A30" s="208"/>
      <c r="B30" s="209"/>
      <c r="C30" s="209"/>
      <c r="D30" s="69"/>
      <c r="E30" s="69"/>
      <c r="F30" s="69"/>
      <c r="G30" s="69"/>
      <c r="H30" s="69"/>
      <c r="I30" s="69"/>
      <c r="J30" s="69"/>
      <c r="K30" s="210"/>
    </row>
    <row r="31" spans="1:11" ht="15" customHeight="1">
      <c r="A31" s="208"/>
      <c r="B31" s="209"/>
      <c r="C31" s="209"/>
      <c r="D31" s="69"/>
      <c r="E31" s="69"/>
      <c r="F31" s="69"/>
      <c r="G31" s="69"/>
      <c r="H31" s="69"/>
      <c r="I31" s="69"/>
      <c r="J31" s="69"/>
      <c r="K31" s="210"/>
    </row>
    <row r="32" spans="1:11" ht="15" customHeight="1">
      <c r="A32" s="208"/>
      <c r="B32" s="209"/>
      <c r="C32" s="209"/>
      <c r="D32" s="69"/>
      <c r="E32" s="69"/>
      <c r="F32" s="69"/>
      <c r="G32" s="69"/>
      <c r="H32" s="69"/>
      <c r="I32" s="69"/>
      <c r="J32" s="69"/>
      <c r="K32" s="210"/>
    </row>
    <row r="33" spans="1:11">
      <c r="A33" s="211"/>
      <c r="B33" s="212"/>
      <c r="C33" s="212"/>
      <c r="D33" s="212"/>
      <c r="E33" s="212"/>
      <c r="F33" s="212"/>
      <c r="G33" s="212"/>
      <c r="H33" s="212"/>
      <c r="I33" s="212"/>
      <c r="J33" s="212"/>
      <c r="K33" s="213"/>
    </row>
    <row r="34" spans="1:11">
      <c r="A34" s="211"/>
      <c r="B34" s="212"/>
      <c r="C34" s="212"/>
      <c r="D34" s="212"/>
      <c r="E34" s="212"/>
      <c r="F34" s="212"/>
      <c r="G34" s="212"/>
      <c r="H34" s="212"/>
      <c r="I34" s="212"/>
      <c r="J34" s="212"/>
      <c r="K34" s="213"/>
    </row>
    <row r="35" spans="1:11">
      <c r="A35" s="211"/>
      <c r="B35" s="212"/>
      <c r="C35" s="212"/>
      <c r="D35" s="212"/>
      <c r="E35" s="212"/>
      <c r="F35" s="212"/>
      <c r="G35" s="212"/>
      <c r="H35" s="212"/>
      <c r="I35" s="212"/>
      <c r="J35" s="212"/>
      <c r="K35" s="213"/>
    </row>
    <row r="36" spans="1:11">
      <c r="A36" s="211"/>
      <c r="B36" s="212"/>
      <c r="C36" s="212"/>
      <c r="D36" s="212"/>
      <c r="E36" s="212"/>
      <c r="F36" s="212"/>
      <c r="G36" s="212"/>
      <c r="H36" s="212"/>
      <c r="I36" s="212"/>
      <c r="J36" s="212"/>
      <c r="K36" s="213"/>
    </row>
    <row r="37" spans="1:11">
      <c r="A37" s="211"/>
      <c r="B37" s="212"/>
      <c r="C37" s="212"/>
      <c r="D37" s="212"/>
      <c r="E37" s="212"/>
      <c r="F37" s="212"/>
      <c r="G37" s="212"/>
      <c r="H37" s="212"/>
      <c r="I37" s="212"/>
      <c r="J37" s="212"/>
      <c r="K37" s="213"/>
    </row>
    <row r="38" spans="1:11">
      <c r="A38" s="211"/>
      <c r="B38" s="212"/>
      <c r="C38" s="212"/>
      <c r="D38" s="212"/>
      <c r="E38" s="212"/>
      <c r="F38" s="212"/>
      <c r="G38" s="212"/>
      <c r="H38" s="212"/>
      <c r="I38" s="212"/>
      <c r="J38" s="212"/>
      <c r="K38" s="213"/>
    </row>
    <row r="39" spans="1:11">
      <c r="A39" s="211"/>
      <c r="B39" s="212"/>
      <c r="C39" s="212"/>
      <c r="D39" s="212"/>
      <c r="E39" s="212"/>
      <c r="F39" s="212"/>
      <c r="G39" s="212"/>
      <c r="H39" s="212"/>
      <c r="I39" s="212"/>
      <c r="J39" s="212"/>
      <c r="K39" s="213"/>
    </row>
    <row r="40" spans="1:11">
      <c r="A40" s="211"/>
      <c r="B40" s="212"/>
      <c r="C40" s="212"/>
      <c r="D40" s="212"/>
      <c r="E40" s="212"/>
      <c r="F40" s="212"/>
      <c r="G40" s="212"/>
      <c r="H40" s="212"/>
      <c r="I40" s="212"/>
      <c r="J40" s="212"/>
      <c r="K40" s="213"/>
    </row>
    <row r="41" spans="1:11">
      <c r="A41" s="211"/>
      <c r="B41" s="212"/>
      <c r="C41" s="212"/>
      <c r="D41" s="212"/>
      <c r="E41" s="212"/>
      <c r="F41" s="212"/>
      <c r="G41" s="212"/>
      <c r="H41" s="212"/>
      <c r="I41" s="212"/>
      <c r="J41" s="212"/>
      <c r="K41" s="213"/>
    </row>
    <row r="42" spans="1:11">
      <c r="A42" s="211"/>
      <c r="B42" s="212"/>
      <c r="C42" s="212"/>
      <c r="D42" s="212"/>
      <c r="E42" s="212"/>
      <c r="F42" s="212"/>
      <c r="G42" s="212"/>
      <c r="H42" s="212"/>
      <c r="I42" s="212"/>
      <c r="J42" s="212"/>
      <c r="K42" s="213"/>
    </row>
    <row r="43" spans="1:11">
      <c r="A43" s="211"/>
      <c r="B43" s="212"/>
      <c r="C43" s="212"/>
      <c r="D43" s="212"/>
      <c r="E43" s="212"/>
      <c r="F43" s="212"/>
      <c r="G43" s="212"/>
      <c r="H43" s="212"/>
      <c r="I43" s="212"/>
      <c r="J43" s="212"/>
      <c r="K43" s="213"/>
    </row>
    <row r="44" spans="1:11">
      <c r="A44" s="211"/>
      <c r="B44" s="212"/>
      <c r="C44" s="212"/>
      <c r="D44" s="212"/>
      <c r="E44" s="212"/>
      <c r="F44" s="212"/>
      <c r="G44" s="212"/>
      <c r="H44" s="212"/>
      <c r="I44" s="212"/>
      <c r="J44" s="212"/>
      <c r="K44" s="213"/>
    </row>
    <row r="45" spans="1:11">
      <c r="A45" s="214"/>
      <c r="B45" s="70"/>
      <c r="C45" s="70"/>
      <c r="D45" s="70"/>
      <c r="E45" s="70"/>
      <c r="F45" s="70"/>
      <c r="G45" s="70"/>
      <c r="H45" s="70"/>
      <c r="I45" s="70"/>
      <c r="J45" s="70"/>
      <c r="K45" s="215"/>
    </row>
    <row r="46" spans="1:11">
      <c r="A46" s="65"/>
      <c r="B46" s="65"/>
      <c r="C46" s="65"/>
      <c r="D46" s="65"/>
      <c r="E46" s="65"/>
      <c r="F46" s="65"/>
      <c r="G46" s="65"/>
      <c r="H46" s="65"/>
      <c r="I46" s="65"/>
      <c r="J46" s="65"/>
      <c r="K46" s="65"/>
    </row>
    <row r="47" spans="1:11">
      <c r="A47" s="65"/>
      <c r="B47" s="65"/>
      <c r="C47" s="65"/>
      <c r="D47" s="65"/>
      <c r="E47" s="65"/>
      <c r="F47" s="65"/>
      <c r="G47" s="65"/>
      <c r="H47" s="65"/>
      <c r="I47" s="65"/>
      <c r="J47" s="65"/>
      <c r="K47" s="65"/>
    </row>
    <row r="48" spans="1:11">
      <c r="A48" s="65"/>
      <c r="B48" s="65"/>
      <c r="C48" s="65"/>
      <c r="D48" s="65"/>
      <c r="E48" s="65"/>
      <c r="F48" s="65"/>
      <c r="G48" s="65"/>
      <c r="H48" s="65"/>
      <c r="I48" s="65"/>
      <c r="J48" s="65"/>
      <c r="K48" s="65"/>
    </row>
    <row r="49" spans="1:11">
      <c r="A49" s="65"/>
      <c r="B49" s="65"/>
      <c r="C49" s="65"/>
      <c r="D49" s="65"/>
      <c r="E49" s="65"/>
      <c r="F49" s="65"/>
      <c r="G49" s="65"/>
      <c r="H49" s="65"/>
      <c r="I49" s="65"/>
      <c r="J49" s="65"/>
      <c r="K49" s="65"/>
    </row>
    <row r="50" spans="1:11">
      <c r="A50" s="65"/>
      <c r="B50" s="65"/>
      <c r="C50" s="65"/>
      <c r="D50" s="65"/>
      <c r="E50" s="65"/>
      <c r="F50" s="65"/>
      <c r="G50" s="65"/>
      <c r="H50" s="65"/>
      <c r="I50" s="65"/>
      <c r="J50" s="65"/>
      <c r="K50" s="65"/>
    </row>
    <row r="51" spans="1:11">
      <c r="A51" s="65"/>
      <c r="B51" s="65"/>
      <c r="C51" s="65"/>
      <c r="D51" s="65"/>
      <c r="E51" s="65"/>
      <c r="F51" s="65"/>
      <c r="G51" s="65"/>
      <c r="H51" s="65"/>
      <c r="I51" s="65"/>
      <c r="J51" s="65"/>
      <c r="K51" s="65"/>
    </row>
    <row r="52" spans="1:11">
      <c r="A52" s="65"/>
      <c r="B52" s="65"/>
      <c r="C52" s="65"/>
      <c r="D52" s="65"/>
      <c r="E52" s="65"/>
      <c r="F52" s="65"/>
      <c r="G52" s="65"/>
      <c r="H52" s="65"/>
      <c r="I52" s="65"/>
      <c r="J52" s="65"/>
      <c r="K52" s="65"/>
    </row>
    <row r="53" spans="1:11">
      <c r="A53" s="65"/>
      <c r="B53" s="65"/>
      <c r="C53" s="65"/>
      <c r="D53" s="65"/>
      <c r="E53" s="65"/>
      <c r="F53" s="65"/>
      <c r="G53" s="65"/>
      <c r="H53" s="65"/>
      <c r="I53" s="65"/>
      <c r="J53" s="65"/>
      <c r="K53" s="65"/>
    </row>
    <row r="54" spans="1:11">
      <c r="A54" s="65"/>
      <c r="B54" s="65"/>
      <c r="C54" s="65"/>
      <c r="D54" s="65"/>
      <c r="E54" s="65"/>
      <c r="F54" s="65"/>
      <c r="G54" s="65"/>
      <c r="H54" s="65"/>
      <c r="I54" s="65"/>
      <c r="J54" s="65"/>
      <c r="K54" s="65"/>
    </row>
    <row r="55" spans="1:11">
      <c r="A55" s="65"/>
      <c r="B55" s="65"/>
      <c r="C55" s="65"/>
      <c r="D55" s="65"/>
      <c r="E55" s="65"/>
      <c r="F55" s="65"/>
      <c r="G55" s="65"/>
      <c r="H55" s="65"/>
      <c r="I55" s="65"/>
      <c r="J55" s="65"/>
      <c r="K55" s="65"/>
    </row>
    <row r="56" spans="1:11">
      <c r="A56" s="65"/>
      <c r="B56" s="65"/>
      <c r="C56" s="65"/>
      <c r="D56" s="65"/>
      <c r="E56" s="65"/>
      <c r="F56" s="65"/>
      <c r="G56" s="65"/>
      <c r="H56" s="65"/>
      <c r="I56" s="65"/>
      <c r="J56" s="65"/>
      <c r="K56" s="65"/>
    </row>
    <row r="57" spans="1:11">
      <c r="A57" s="65"/>
      <c r="B57" s="65"/>
      <c r="C57" s="65"/>
      <c r="D57" s="65"/>
      <c r="E57" s="65"/>
      <c r="F57" s="65"/>
      <c r="G57" s="65"/>
      <c r="H57" s="65"/>
      <c r="I57" s="65"/>
      <c r="J57" s="65"/>
      <c r="K57" s="65"/>
    </row>
    <row r="58" spans="1:11">
      <c r="A58" s="65"/>
      <c r="B58" s="65"/>
      <c r="C58" s="65"/>
      <c r="D58" s="65"/>
      <c r="E58" s="65"/>
      <c r="F58" s="65"/>
      <c r="G58" s="65"/>
      <c r="H58" s="65"/>
      <c r="I58" s="65"/>
      <c r="J58" s="65"/>
      <c r="K58" s="65"/>
    </row>
    <row r="59" spans="1:11">
      <c r="A59" s="65"/>
      <c r="B59" s="65"/>
      <c r="C59" s="65"/>
      <c r="D59" s="65"/>
      <c r="E59" s="65"/>
      <c r="F59" s="65"/>
      <c r="G59" s="65"/>
      <c r="H59" s="65"/>
      <c r="I59" s="65"/>
      <c r="J59" s="65"/>
      <c r="K59" s="65"/>
    </row>
    <row r="60" spans="1:11">
      <c r="A60" s="65"/>
      <c r="B60" s="65"/>
      <c r="C60" s="65"/>
      <c r="D60" s="65"/>
      <c r="E60" s="65"/>
      <c r="F60" s="65"/>
      <c r="G60" s="65"/>
      <c r="H60" s="65"/>
      <c r="I60" s="65"/>
      <c r="J60" s="65"/>
      <c r="K60" s="65"/>
    </row>
    <row r="61" spans="1:11">
      <c r="A61" s="65"/>
      <c r="B61" s="65"/>
      <c r="C61" s="65"/>
      <c r="D61" s="65"/>
      <c r="E61" s="65"/>
      <c r="F61" s="65"/>
      <c r="G61" s="65"/>
      <c r="H61" s="65"/>
      <c r="I61" s="65"/>
      <c r="J61" s="65"/>
      <c r="K61" s="65"/>
    </row>
    <row r="62" spans="1:11">
      <c r="A62" s="65"/>
      <c r="B62" s="65"/>
      <c r="C62" s="65"/>
      <c r="D62" s="65"/>
      <c r="E62" s="65"/>
      <c r="F62" s="65"/>
      <c r="G62" s="65"/>
      <c r="H62" s="65"/>
      <c r="I62" s="65"/>
      <c r="J62" s="65"/>
      <c r="K62" s="65"/>
    </row>
    <row r="63" spans="1:11">
      <c r="A63" s="65"/>
      <c r="B63" s="65"/>
      <c r="C63" s="65"/>
      <c r="D63" s="65"/>
      <c r="E63" s="65"/>
      <c r="F63" s="65"/>
      <c r="G63" s="65"/>
      <c r="H63" s="65"/>
      <c r="I63" s="65"/>
      <c r="J63" s="65"/>
      <c r="K63" s="65"/>
    </row>
    <row r="64" spans="1:11">
      <c r="A64" s="65"/>
      <c r="B64" s="65"/>
      <c r="C64" s="65"/>
      <c r="D64" s="65"/>
      <c r="E64" s="65"/>
      <c r="F64" s="65"/>
      <c r="G64" s="65"/>
      <c r="H64" s="65"/>
      <c r="I64" s="65"/>
      <c r="J64" s="65"/>
      <c r="K64" s="65"/>
    </row>
    <row r="65" spans="1:11">
      <c r="A65" s="65"/>
      <c r="B65" s="65"/>
      <c r="C65" s="65"/>
      <c r="D65" s="65"/>
      <c r="E65" s="65"/>
      <c r="F65" s="65"/>
      <c r="G65" s="65"/>
      <c r="H65" s="65"/>
      <c r="I65" s="65"/>
      <c r="J65" s="65"/>
      <c r="K65" s="65"/>
    </row>
    <row r="66" spans="1:11">
      <c r="A66" s="65"/>
      <c r="B66" s="65"/>
      <c r="C66" s="65"/>
      <c r="D66" s="65"/>
      <c r="E66" s="65"/>
      <c r="F66" s="65"/>
      <c r="G66" s="65"/>
      <c r="H66" s="65"/>
      <c r="I66" s="65"/>
      <c r="J66" s="65"/>
      <c r="K66" s="65"/>
    </row>
    <row r="67" spans="1:11">
      <c r="A67" s="65"/>
      <c r="B67" s="65"/>
      <c r="C67" s="65"/>
      <c r="D67" s="65"/>
      <c r="E67" s="65"/>
      <c r="F67" s="65"/>
      <c r="G67" s="65"/>
      <c r="H67" s="65"/>
      <c r="I67" s="65"/>
      <c r="J67" s="65"/>
      <c r="K67" s="65"/>
    </row>
    <row r="68" spans="1:11">
      <c r="A68" s="65"/>
      <c r="B68" s="65"/>
      <c r="C68" s="65"/>
      <c r="D68" s="65"/>
      <c r="E68" s="65"/>
      <c r="F68" s="65"/>
      <c r="G68" s="65"/>
      <c r="H68" s="65"/>
      <c r="I68" s="65"/>
      <c r="J68" s="65"/>
      <c r="K68" s="65"/>
    </row>
    <row r="69" spans="1:11">
      <c r="A69" s="65"/>
      <c r="B69" s="65"/>
      <c r="C69" s="65"/>
      <c r="D69" s="65"/>
      <c r="E69" s="65"/>
      <c r="F69" s="65"/>
      <c r="G69" s="65"/>
      <c r="H69" s="65"/>
      <c r="I69" s="65"/>
      <c r="J69" s="65"/>
      <c r="K69" s="65"/>
    </row>
    <row r="70" spans="1:11">
      <c r="A70" s="65"/>
      <c r="B70" s="65"/>
      <c r="C70" s="65"/>
      <c r="D70" s="65"/>
      <c r="E70" s="65"/>
      <c r="F70" s="65"/>
      <c r="G70" s="65"/>
      <c r="H70" s="65"/>
      <c r="I70" s="65"/>
      <c r="J70" s="65"/>
      <c r="K70" s="65"/>
    </row>
    <row r="71" spans="1:11">
      <c r="A71" s="65"/>
      <c r="B71" s="65"/>
      <c r="C71" s="65"/>
      <c r="D71" s="65"/>
      <c r="E71" s="65"/>
      <c r="F71" s="65"/>
      <c r="G71" s="65"/>
      <c r="H71" s="65"/>
      <c r="I71" s="65"/>
      <c r="J71" s="65"/>
      <c r="K71" s="65"/>
    </row>
    <row r="72" spans="1:11">
      <c r="A72" s="65"/>
      <c r="B72" s="65"/>
      <c r="C72" s="65"/>
      <c r="D72" s="65"/>
      <c r="E72" s="65"/>
      <c r="F72" s="65"/>
      <c r="G72" s="65"/>
      <c r="H72" s="65"/>
      <c r="I72" s="65"/>
      <c r="J72" s="65"/>
      <c r="K72" s="65"/>
    </row>
    <row r="73" spans="1:11">
      <c r="A73" s="65"/>
      <c r="B73" s="65"/>
      <c r="C73" s="65"/>
      <c r="D73" s="65"/>
      <c r="E73" s="65"/>
      <c r="F73" s="65"/>
      <c r="G73" s="65"/>
      <c r="H73" s="65"/>
      <c r="I73" s="65"/>
      <c r="J73" s="65"/>
      <c r="K73" s="65"/>
    </row>
    <row r="74" spans="1:11">
      <c r="A74" s="65"/>
      <c r="B74" s="65"/>
      <c r="C74" s="65"/>
      <c r="D74" s="65"/>
      <c r="E74" s="65"/>
      <c r="F74" s="65"/>
      <c r="G74" s="65"/>
      <c r="H74" s="65"/>
      <c r="I74" s="65"/>
      <c r="J74" s="65"/>
      <c r="K74" s="65"/>
    </row>
    <row r="75" spans="1:11">
      <c r="A75" s="65"/>
      <c r="B75" s="65"/>
      <c r="C75" s="65"/>
      <c r="D75" s="65"/>
      <c r="E75" s="65"/>
      <c r="F75" s="65"/>
      <c r="G75" s="65"/>
      <c r="H75" s="65"/>
      <c r="I75" s="65"/>
      <c r="J75" s="65"/>
      <c r="K75" s="65"/>
    </row>
    <row r="76" spans="1:11">
      <c r="A76" s="65"/>
      <c r="B76" s="65"/>
      <c r="C76" s="65"/>
      <c r="D76" s="65"/>
      <c r="E76" s="65"/>
      <c r="F76" s="65"/>
      <c r="G76" s="65"/>
      <c r="H76" s="65"/>
      <c r="I76" s="65"/>
      <c r="J76" s="65"/>
      <c r="K76" s="65"/>
    </row>
    <row r="77" spans="1:11">
      <c r="A77" s="65"/>
      <c r="B77" s="65"/>
      <c r="C77" s="65"/>
      <c r="D77" s="65"/>
      <c r="E77" s="65"/>
      <c r="F77" s="65"/>
      <c r="G77" s="65"/>
      <c r="H77" s="65"/>
      <c r="I77" s="65"/>
      <c r="J77" s="65"/>
      <c r="K77" s="65"/>
    </row>
    <row r="78" spans="1:11">
      <c r="A78" s="65"/>
      <c r="B78" s="65"/>
      <c r="C78" s="65"/>
      <c r="D78" s="65"/>
      <c r="E78" s="65"/>
      <c r="F78" s="65"/>
      <c r="G78" s="65"/>
      <c r="H78" s="65"/>
      <c r="I78" s="65"/>
      <c r="J78" s="65"/>
      <c r="K78" s="65"/>
    </row>
    <row r="79" spans="1:11">
      <c r="A79" s="65"/>
      <c r="B79" s="65"/>
      <c r="C79" s="65"/>
      <c r="D79" s="65"/>
      <c r="E79" s="65"/>
      <c r="F79" s="65"/>
      <c r="G79" s="65"/>
      <c r="H79" s="65"/>
      <c r="I79" s="65"/>
      <c r="J79" s="65"/>
      <c r="K79" s="65"/>
    </row>
    <row r="80" spans="1:11">
      <c r="A80" s="65"/>
      <c r="B80" s="65"/>
      <c r="C80" s="65"/>
      <c r="D80" s="65"/>
      <c r="E80" s="65"/>
      <c r="F80" s="65"/>
      <c r="G80" s="65"/>
      <c r="H80" s="65"/>
      <c r="I80" s="65"/>
      <c r="J80" s="65"/>
      <c r="K80" s="65"/>
    </row>
    <row r="81" spans="1:11">
      <c r="A81" s="65"/>
      <c r="B81" s="65"/>
      <c r="C81" s="65"/>
      <c r="D81" s="65"/>
      <c r="E81" s="65"/>
      <c r="F81" s="65"/>
      <c r="G81" s="65"/>
      <c r="H81" s="65"/>
      <c r="I81" s="65"/>
      <c r="J81" s="65"/>
      <c r="K81" s="65"/>
    </row>
    <row r="82" spans="1:11">
      <c r="A82" s="65"/>
      <c r="B82" s="65"/>
      <c r="C82" s="65"/>
      <c r="D82" s="65"/>
      <c r="E82" s="65"/>
      <c r="F82" s="65"/>
      <c r="G82" s="65"/>
      <c r="H82" s="65"/>
      <c r="I82" s="65"/>
      <c r="J82" s="65"/>
      <c r="K82" s="65"/>
    </row>
    <row r="83" spans="1:11">
      <c r="A83" s="65"/>
      <c r="B83" s="65"/>
      <c r="C83" s="65"/>
      <c r="D83" s="65"/>
      <c r="E83" s="65"/>
      <c r="F83" s="65"/>
      <c r="G83" s="65"/>
      <c r="H83" s="65"/>
      <c r="I83" s="65"/>
      <c r="J83" s="65"/>
      <c r="K83" s="65"/>
    </row>
    <row r="84" spans="1:11">
      <c r="A84" s="65"/>
      <c r="B84" s="65"/>
      <c r="C84" s="65"/>
      <c r="D84" s="65"/>
      <c r="E84" s="65"/>
      <c r="F84" s="65"/>
      <c r="G84" s="65"/>
      <c r="H84" s="65"/>
      <c r="I84" s="65"/>
      <c r="J84" s="65"/>
      <c r="K84" s="65"/>
    </row>
    <row r="85" spans="1:11">
      <c r="A85" s="65"/>
      <c r="B85" s="65"/>
      <c r="C85" s="65"/>
      <c r="D85" s="65"/>
      <c r="E85" s="65"/>
      <c r="F85" s="65"/>
      <c r="G85" s="65"/>
      <c r="H85" s="65"/>
      <c r="I85" s="65"/>
      <c r="J85" s="65"/>
      <c r="K85" s="65"/>
    </row>
    <row r="86" spans="1:11">
      <c r="A86" s="65"/>
      <c r="B86" s="65"/>
      <c r="C86" s="65"/>
      <c r="D86" s="65"/>
      <c r="E86" s="65"/>
      <c r="F86" s="65"/>
      <c r="G86" s="65"/>
      <c r="H86" s="65"/>
      <c r="I86" s="65"/>
      <c r="J86" s="65"/>
      <c r="K86" s="65"/>
    </row>
    <row r="87" spans="1:11">
      <c r="A87" s="65"/>
      <c r="B87" s="65"/>
      <c r="C87" s="65"/>
      <c r="D87" s="65"/>
      <c r="E87" s="65"/>
      <c r="F87" s="65"/>
      <c r="G87" s="65"/>
      <c r="H87" s="65"/>
      <c r="I87" s="65"/>
      <c r="J87" s="65"/>
      <c r="K87" s="65"/>
    </row>
    <row r="88" spans="1:11">
      <c r="A88" s="65"/>
      <c r="B88" s="65"/>
      <c r="C88" s="65"/>
      <c r="D88" s="65"/>
      <c r="E88" s="65"/>
      <c r="F88" s="65"/>
      <c r="G88" s="65"/>
      <c r="H88" s="65"/>
      <c r="I88" s="65"/>
      <c r="J88" s="65"/>
      <c r="K88" s="65"/>
    </row>
    <row r="89" spans="1:11">
      <c r="A89" s="65"/>
      <c r="B89" s="65"/>
      <c r="C89" s="65"/>
      <c r="D89" s="65"/>
      <c r="E89" s="65"/>
      <c r="F89" s="65"/>
      <c r="G89" s="65"/>
      <c r="H89" s="65"/>
      <c r="I89" s="65"/>
      <c r="J89" s="65"/>
      <c r="K89" s="65"/>
    </row>
    <row r="90" spans="1:11">
      <c r="A90" s="65"/>
      <c r="B90" s="65"/>
      <c r="C90" s="65"/>
      <c r="D90" s="65"/>
      <c r="E90" s="65"/>
      <c r="F90" s="65"/>
      <c r="G90" s="65"/>
      <c r="H90" s="65"/>
      <c r="I90" s="65"/>
      <c r="J90" s="65"/>
      <c r="K90" s="65"/>
    </row>
    <row r="91" spans="1:11">
      <c r="A91" s="65"/>
      <c r="B91" s="65"/>
      <c r="C91" s="65"/>
      <c r="D91" s="65"/>
      <c r="E91" s="65"/>
      <c r="F91" s="65"/>
      <c r="G91" s="65"/>
      <c r="H91" s="65"/>
      <c r="I91" s="65"/>
      <c r="J91" s="65"/>
      <c r="K91" s="65"/>
    </row>
    <row r="92" spans="1:11">
      <c r="A92" s="65"/>
      <c r="B92" s="65"/>
      <c r="C92" s="65"/>
      <c r="D92" s="65"/>
      <c r="E92" s="65"/>
      <c r="F92" s="65"/>
      <c r="G92" s="65"/>
      <c r="H92" s="65"/>
      <c r="I92" s="65"/>
      <c r="J92" s="65"/>
      <c r="K92" s="65"/>
    </row>
    <row r="93" spans="1:11">
      <c r="A93" s="65"/>
      <c r="B93" s="65"/>
      <c r="C93" s="65"/>
      <c r="D93" s="65"/>
      <c r="E93" s="65"/>
      <c r="F93" s="65"/>
      <c r="G93" s="65"/>
      <c r="H93" s="65"/>
      <c r="I93" s="65"/>
      <c r="J93" s="65"/>
      <c r="K93" s="65"/>
    </row>
    <row r="94" spans="1:11">
      <c r="A94" s="65"/>
      <c r="B94" s="65"/>
      <c r="C94" s="65"/>
      <c r="D94" s="65"/>
      <c r="E94" s="65"/>
      <c r="F94" s="65"/>
      <c r="G94" s="65"/>
      <c r="H94" s="65"/>
      <c r="I94" s="65"/>
      <c r="J94" s="65"/>
      <c r="K94" s="65"/>
    </row>
    <row r="95" spans="1:11">
      <c r="A95" s="65"/>
      <c r="B95" s="65"/>
      <c r="C95" s="65"/>
      <c r="D95" s="65"/>
      <c r="E95" s="65"/>
      <c r="F95" s="65"/>
      <c r="G95" s="65"/>
      <c r="H95" s="65"/>
      <c r="I95" s="65"/>
      <c r="J95" s="65"/>
      <c r="K95" s="65"/>
    </row>
    <row r="96" spans="1:11">
      <c r="A96" s="65"/>
      <c r="B96" s="65"/>
      <c r="C96" s="65"/>
      <c r="D96" s="65"/>
      <c r="E96" s="65"/>
      <c r="F96" s="65"/>
      <c r="G96" s="65"/>
      <c r="H96" s="65"/>
      <c r="I96" s="65"/>
      <c r="J96" s="65"/>
      <c r="K96" s="65"/>
    </row>
    <row r="97" spans="1:11">
      <c r="A97" s="65"/>
      <c r="B97" s="65"/>
      <c r="C97" s="65"/>
      <c r="D97" s="65"/>
      <c r="E97" s="65"/>
      <c r="F97" s="65"/>
      <c r="G97" s="65"/>
      <c r="H97" s="65"/>
      <c r="I97" s="65"/>
      <c r="J97" s="65"/>
      <c r="K97" s="65"/>
    </row>
    <row r="98" spans="1:11">
      <c r="A98" s="65"/>
      <c r="B98" s="65"/>
      <c r="C98" s="65"/>
      <c r="D98" s="65"/>
      <c r="E98" s="65"/>
      <c r="F98" s="65"/>
      <c r="G98" s="65"/>
      <c r="H98" s="65"/>
      <c r="I98" s="65"/>
      <c r="J98" s="65"/>
      <c r="K98" s="65"/>
    </row>
    <row r="99" spans="1:11">
      <c r="A99" s="65"/>
      <c r="B99" s="65"/>
      <c r="C99" s="65"/>
      <c r="D99" s="65"/>
      <c r="E99" s="65"/>
      <c r="F99" s="65"/>
      <c r="G99" s="65"/>
      <c r="H99" s="65"/>
      <c r="I99" s="65"/>
      <c r="J99" s="65"/>
      <c r="K99" s="65"/>
    </row>
    <row r="100" spans="1:11">
      <c r="A100" s="65"/>
      <c r="B100" s="65"/>
      <c r="C100" s="65"/>
      <c r="D100" s="65"/>
      <c r="E100" s="65"/>
      <c r="F100" s="65"/>
      <c r="G100" s="65"/>
      <c r="H100" s="65"/>
      <c r="I100" s="65"/>
      <c r="J100" s="65"/>
      <c r="K100" s="65"/>
    </row>
    <row r="101" spans="1:11">
      <c r="A101" s="65"/>
      <c r="B101" s="65"/>
      <c r="C101" s="65"/>
      <c r="D101" s="65"/>
      <c r="E101" s="65"/>
      <c r="F101" s="65"/>
      <c r="G101" s="65"/>
      <c r="H101" s="65"/>
      <c r="I101" s="65"/>
      <c r="J101" s="65"/>
      <c r="K101" s="65"/>
    </row>
    <row r="102" spans="1:11">
      <c r="A102" s="65"/>
      <c r="B102" s="65"/>
      <c r="C102" s="65"/>
      <c r="D102" s="65"/>
      <c r="E102" s="65"/>
      <c r="F102" s="65"/>
      <c r="G102" s="65"/>
      <c r="H102" s="65"/>
      <c r="I102" s="65"/>
      <c r="J102" s="65"/>
      <c r="K102" s="65"/>
    </row>
    <row r="103" spans="1:11">
      <c r="A103" s="65"/>
      <c r="B103" s="65"/>
      <c r="C103" s="65"/>
      <c r="D103" s="65"/>
      <c r="E103" s="65"/>
      <c r="F103" s="65"/>
      <c r="G103" s="65"/>
      <c r="H103" s="65"/>
      <c r="I103" s="65"/>
      <c r="J103" s="65"/>
      <c r="K103" s="65"/>
    </row>
    <row r="104" spans="1:11">
      <c r="A104" s="65"/>
      <c r="B104" s="65"/>
      <c r="C104" s="65"/>
      <c r="D104" s="65"/>
      <c r="E104" s="65"/>
      <c r="F104" s="65"/>
      <c r="G104" s="65"/>
      <c r="H104" s="65"/>
      <c r="I104" s="65"/>
      <c r="J104" s="65"/>
      <c r="K104" s="65"/>
    </row>
    <row r="105" spans="1:11">
      <c r="A105" s="65"/>
      <c r="B105" s="65"/>
      <c r="C105" s="65"/>
      <c r="D105" s="65"/>
      <c r="E105" s="65"/>
      <c r="F105" s="65"/>
      <c r="G105" s="65"/>
      <c r="H105" s="65"/>
      <c r="I105" s="65"/>
      <c r="J105" s="65"/>
      <c r="K105" s="65"/>
    </row>
    <row r="106" spans="1:11">
      <c r="A106" s="65"/>
      <c r="B106" s="65"/>
      <c r="C106" s="65"/>
      <c r="D106" s="65"/>
      <c r="E106" s="65"/>
      <c r="F106" s="65"/>
      <c r="G106" s="65"/>
      <c r="H106" s="65"/>
      <c r="I106" s="65"/>
      <c r="J106" s="65"/>
      <c r="K106" s="65"/>
    </row>
    <row r="107" spans="1:11">
      <c r="A107" s="65"/>
      <c r="B107" s="65"/>
      <c r="C107" s="65"/>
      <c r="D107" s="65"/>
      <c r="E107" s="65"/>
      <c r="F107" s="65"/>
      <c r="G107" s="65"/>
      <c r="H107" s="65"/>
      <c r="I107" s="65"/>
      <c r="J107" s="65"/>
      <c r="K107" s="65"/>
    </row>
    <row r="108" spans="1:11">
      <c r="A108" s="65"/>
      <c r="B108" s="65"/>
      <c r="C108" s="65"/>
      <c r="D108" s="65"/>
      <c r="E108" s="65"/>
      <c r="F108" s="65"/>
      <c r="G108" s="65"/>
      <c r="H108" s="65"/>
      <c r="I108" s="65"/>
      <c r="J108" s="65"/>
      <c r="K108" s="65"/>
    </row>
    <row r="109" spans="1:11">
      <c r="A109" s="65"/>
      <c r="B109" s="65"/>
      <c r="C109" s="65"/>
      <c r="D109" s="65"/>
      <c r="E109" s="65"/>
      <c r="F109" s="65"/>
      <c r="G109" s="65"/>
      <c r="H109" s="65"/>
      <c r="I109" s="65"/>
      <c r="J109" s="65"/>
      <c r="K109" s="65"/>
    </row>
    <row r="110" spans="1:11">
      <c r="A110" s="65"/>
      <c r="B110" s="65"/>
      <c r="C110" s="65"/>
      <c r="D110" s="65"/>
      <c r="E110" s="65"/>
      <c r="F110" s="65"/>
      <c r="G110" s="65"/>
      <c r="H110" s="65"/>
      <c r="I110" s="65"/>
      <c r="J110" s="65"/>
      <c r="K110" s="65"/>
    </row>
    <row r="111" spans="1:11">
      <c r="A111" s="65"/>
      <c r="B111" s="65"/>
      <c r="C111" s="65"/>
      <c r="D111" s="65"/>
      <c r="E111" s="65"/>
      <c r="F111" s="65"/>
      <c r="G111" s="65"/>
      <c r="H111" s="65"/>
      <c r="I111" s="65"/>
      <c r="J111" s="65"/>
      <c r="K111" s="65"/>
    </row>
    <row r="112" spans="1:11">
      <c r="A112" s="65"/>
      <c r="B112" s="65"/>
      <c r="C112" s="65"/>
      <c r="D112" s="65"/>
      <c r="E112" s="65"/>
      <c r="F112" s="65"/>
      <c r="G112" s="65"/>
      <c r="H112" s="65"/>
      <c r="I112" s="65"/>
      <c r="J112" s="65"/>
      <c r="K112" s="65"/>
    </row>
    <row r="113" spans="1:11">
      <c r="A113" s="65"/>
      <c r="B113" s="65"/>
      <c r="C113" s="65"/>
      <c r="D113" s="65"/>
      <c r="E113" s="65"/>
      <c r="F113" s="65"/>
      <c r="G113" s="65"/>
      <c r="H113" s="65"/>
      <c r="I113" s="65"/>
      <c r="J113" s="65"/>
      <c r="K113" s="65"/>
    </row>
    <row r="114" spans="1:11">
      <c r="A114" s="65"/>
      <c r="B114" s="65"/>
      <c r="C114" s="65"/>
      <c r="D114" s="65"/>
      <c r="E114" s="65"/>
      <c r="F114" s="65"/>
      <c r="G114" s="65"/>
      <c r="H114" s="65"/>
      <c r="I114" s="65"/>
      <c r="J114" s="65"/>
      <c r="K114" s="65"/>
    </row>
    <row r="115" spans="1:11">
      <c r="A115" s="65"/>
      <c r="B115" s="65"/>
      <c r="C115" s="65"/>
      <c r="D115" s="65"/>
      <c r="E115" s="65"/>
      <c r="F115" s="65"/>
      <c r="G115" s="65"/>
      <c r="H115" s="65"/>
      <c r="I115" s="65"/>
      <c r="J115" s="65"/>
      <c r="K115" s="65"/>
    </row>
    <row r="116" spans="1:11">
      <c r="A116" s="65"/>
      <c r="B116" s="65"/>
      <c r="C116" s="65"/>
      <c r="D116" s="65"/>
      <c r="E116" s="65"/>
      <c r="F116" s="65"/>
      <c r="G116" s="65"/>
      <c r="H116" s="65"/>
      <c r="I116" s="65"/>
      <c r="J116" s="65"/>
      <c r="K116" s="65"/>
    </row>
    <row r="117" spans="1:11">
      <c r="A117" s="65"/>
      <c r="B117" s="65"/>
      <c r="C117" s="65"/>
      <c r="D117" s="65"/>
      <c r="E117" s="65"/>
      <c r="F117" s="65"/>
      <c r="G117" s="65"/>
      <c r="H117" s="65"/>
      <c r="I117" s="65"/>
      <c r="J117" s="65"/>
      <c r="K117" s="65"/>
    </row>
    <row r="118" spans="1:11">
      <c r="A118" s="65"/>
      <c r="B118" s="65"/>
      <c r="C118" s="65"/>
      <c r="D118" s="65"/>
      <c r="E118" s="65"/>
      <c r="F118" s="65"/>
      <c r="G118" s="65"/>
      <c r="H118" s="65"/>
      <c r="I118" s="65"/>
      <c r="J118" s="65"/>
      <c r="K118" s="65"/>
    </row>
    <row r="119" spans="1:11">
      <c r="A119" s="65"/>
      <c r="B119" s="65"/>
      <c r="C119" s="65"/>
      <c r="D119" s="65"/>
      <c r="E119" s="65"/>
      <c r="F119" s="65"/>
      <c r="G119" s="65"/>
      <c r="H119" s="65"/>
      <c r="I119" s="65"/>
      <c r="J119" s="65"/>
      <c r="K119" s="65"/>
    </row>
    <row r="120" spans="1:11">
      <c r="A120" s="65"/>
      <c r="B120" s="65"/>
      <c r="C120" s="65"/>
      <c r="D120" s="65"/>
      <c r="E120" s="65"/>
      <c r="F120" s="65"/>
      <c r="G120" s="65"/>
      <c r="H120" s="65"/>
      <c r="I120" s="65"/>
      <c r="J120" s="65"/>
      <c r="K120" s="65"/>
    </row>
    <row r="121" spans="1:11">
      <c r="A121" s="65"/>
      <c r="B121" s="65"/>
      <c r="C121" s="65"/>
      <c r="D121" s="65"/>
      <c r="E121" s="65"/>
      <c r="F121" s="65"/>
      <c r="G121" s="65"/>
      <c r="H121" s="65"/>
      <c r="I121" s="65"/>
      <c r="J121" s="65"/>
      <c r="K121" s="65"/>
    </row>
    <row r="122" spans="1:11">
      <c r="A122" s="65"/>
      <c r="B122" s="65"/>
      <c r="C122" s="65"/>
      <c r="D122" s="65"/>
      <c r="E122" s="65"/>
      <c r="F122" s="65"/>
      <c r="G122" s="65"/>
      <c r="H122" s="65"/>
      <c r="I122" s="65"/>
      <c r="J122" s="65"/>
      <c r="K122" s="65"/>
    </row>
    <row r="123" spans="1:11">
      <c r="A123" s="65"/>
      <c r="B123" s="65"/>
      <c r="C123" s="65"/>
      <c r="D123" s="65"/>
      <c r="E123" s="65"/>
      <c r="F123" s="65"/>
      <c r="G123" s="65"/>
      <c r="H123" s="65"/>
      <c r="I123" s="65"/>
      <c r="J123" s="65"/>
      <c r="K123" s="65"/>
    </row>
    <row r="124" spans="1:11">
      <c r="A124" s="65"/>
      <c r="B124" s="65"/>
      <c r="C124" s="65"/>
      <c r="D124" s="65"/>
      <c r="E124" s="65"/>
      <c r="F124" s="65"/>
      <c r="G124" s="65"/>
      <c r="H124" s="65"/>
      <c r="I124" s="65"/>
      <c r="J124" s="65"/>
      <c r="K124" s="65"/>
    </row>
    <row r="125" spans="1:11">
      <c r="A125" s="65"/>
      <c r="B125" s="65"/>
      <c r="C125" s="65"/>
      <c r="D125" s="65"/>
      <c r="E125" s="65"/>
      <c r="F125" s="65"/>
      <c r="G125" s="65"/>
      <c r="H125" s="65"/>
      <c r="I125" s="65"/>
      <c r="J125" s="65"/>
      <c r="K125" s="65"/>
    </row>
    <row r="126" spans="1:11">
      <c r="A126" s="65"/>
      <c r="B126" s="65"/>
      <c r="C126" s="65"/>
      <c r="D126" s="65"/>
      <c r="E126" s="65"/>
      <c r="F126" s="65"/>
      <c r="G126" s="65"/>
      <c r="H126" s="65"/>
      <c r="I126" s="65"/>
      <c r="J126" s="65"/>
      <c r="K126" s="65"/>
    </row>
    <row r="127" spans="1:11">
      <c r="A127" s="65"/>
      <c r="B127" s="65"/>
      <c r="C127" s="65"/>
      <c r="D127" s="65"/>
      <c r="E127" s="65"/>
      <c r="F127" s="65"/>
      <c r="G127" s="65"/>
      <c r="H127" s="65"/>
      <c r="I127" s="65"/>
      <c r="J127" s="65"/>
      <c r="K127" s="65"/>
    </row>
    <row r="128" spans="1:11">
      <c r="A128" s="65"/>
      <c r="B128" s="65"/>
      <c r="C128" s="65"/>
      <c r="D128" s="65"/>
      <c r="E128" s="65"/>
      <c r="F128" s="65"/>
      <c r="G128" s="65"/>
      <c r="H128" s="65"/>
      <c r="I128" s="65"/>
      <c r="J128" s="65"/>
      <c r="K128" s="65"/>
    </row>
    <row r="129" spans="1:11">
      <c r="A129" s="65"/>
      <c r="B129" s="65"/>
      <c r="C129" s="65"/>
      <c r="D129" s="65"/>
      <c r="E129" s="65"/>
      <c r="F129" s="65"/>
      <c r="G129" s="65"/>
      <c r="H129" s="65"/>
      <c r="I129" s="65"/>
      <c r="J129" s="65"/>
      <c r="K129" s="65"/>
    </row>
    <row r="130" spans="1:11">
      <c r="A130" s="65"/>
      <c r="B130" s="65"/>
      <c r="C130" s="65"/>
      <c r="D130" s="65"/>
      <c r="E130" s="65"/>
      <c r="F130" s="65"/>
      <c r="G130" s="65"/>
      <c r="H130" s="65"/>
      <c r="I130" s="65"/>
      <c r="J130" s="65"/>
      <c r="K130" s="65"/>
    </row>
    <row r="131" spans="1:11">
      <c r="A131" s="65"/>
      <c r="B131" s="65"/>
      <c r="C131" s="65"/>
      <c r="D131" s="65"/>
      <c r="E131" s="65"/>
      <c r="F131" s="65"/>
      <c r="G131" s="65"/>
      <c r="H131" s="65"/>
      <c r="I131" s="65"/>
      <c r="J131" s="65"/>
      <c r="K131" s="65"/>
    </row>
    <row r="132" spans="1:11">
      <c r="A132" s="65"/>
      <c r="B132" s="65"/>
      <c r="C132" s="65"/>
      <c r="D132" s="65"/>
      <c r="E132" s="65"/>
      <c r="F132" s="65"/>
      <c r="G132" s="65"/>
      <c r="H132" s="65"/>
      <c r="I132" s="65"/>
      <c r="J132" s="65"/>
      <c r="K132" s="65"/>
    </row>
    <row r="133" spans="1:11">
      <c r="A133" s="65"/>
      <c r="B133" s="65"/>
      <c r="C133" s="65"/>
      <c r="D133" s="65"/>
      <c r="E133" s="65"/>
      <c r="F133" s="65"/>
      <c r="G133" s="65"/>
      <c r="H133" s="65"/>
      <c r="I133" s="65"/>
      <c r="J133" s="65"/>
      <c r="K133" s="65"/>
    </row>
    <row r="134" spans="1:11">
      <c r="A134" s="65"/>
      <c r="B134" s="65"/>
      <c r="C134" s="65"/>
      <c r="D134" s="65"/>
      <c r="E134" s="65"/>
      <c r="F134" s="65"/>
      <c r="G134" s="65"/>
      <c r="H134" s="65"/>
      <c r="I134" s="65"/>
      <c r="J134" s="65"/>
      <c r="K134" s="65"/>
    </row>
    <row r="135" spans="1:11">
      <c r="A135" s="65"/>
      <c r="B135" s="65"/>
      <c r="C135" s="65"/>
      <c r="D135" s="65"/>
      <c r="E135" s="65"/>
      <c r="F135" s="65"/>
      <c r="G135" s="65"/>
      <c r="H135" s="65"/>
      <c r="I135" s="65"/>
      <c r="J135" s="65"/>
      <c r="K135" s="65"/>
    </row>
    <row r="136" spans="1:11">
      <c r="A136" s="65"/>
      <c r="B136" s="65"/>
      <c r="C136" s="65"/>
      <c r="D136" s="65"/>
      <c r="E136" s="65"/>
      <c r="F136" s="65"/>
      <c r="G136" s="65"/>
      <c r="H136" s="65"/>
      <c r="I136" s="65"/>
      <c r="J136" s="65"/>
      <c r="K136" s="65"/>
    </row>
    <row r="137" spans="1:11">
      <c r="A137" s="65"/>
      <c r="B137" s="65"/>
      <c r="C137" s="65"/>
      <c r="D137" s="65"/>
      <c r="E137" s="65"/>
      <c r="F137" s="65"/>
      <c r="G137" s="65"/>
      <c r="H137" s="65"/>
      <c r="I137" s="65"/>
      <c r="J137" s="65"/>
      <c r="K137" s="65"/>
    </row>
    <row r="138" spans="1:11">
      <c r="A138" s="65"/>
      <c r="B138" s="65"/>
      <c r="C138" s="65"/>
      <c r="D138" s="65"/>
      <c r="E138" s="65"/>
      <c r="F138" s="65"/>
      <c r="G138" s="65"/>
      <c r="H138" s="65"/>
      <c r="I138" s="65"/>
      <c r="J138" s="65"/>
      <c r="K138" s="65"/>
    </row>
    <row r="139" spans="1:11">
      <c r="A139" s="65"/>
      <c r="B139" s="65"/>
      <c r="C139" s="65"/>
      <c r="D139" s="65"/>
      <c r="E139" s="65"/>
      <c r="F139" s="65"/>
      <c r="G139" s="65"/>
      <c r="H139" s="65"/>
      <c r="I139" s="65"/>
      <c r="J139" s="65"/>
      <c r="K139" s="65"/>
    </row>
    <row r="140" spans="1:11">
      <c r="A140" s="65"/>
      <c r="B140" s="65"/>
      <c r="C140" s="65"/>
      <c r="D140" s="65"/>
      <c r="E140" s="65"/>
      <c r="F140" s="65"/>
      <c r="G140" s="65"/>
      <c r="H140" s="65"/>
      <c r="I140" s="65"/>
      <c r="J140" s="65"/>
      <c r="K140" s="65"/>
    </row>
    <row r="141" spans="1:11">
      <c r="A141" s="65"/>
      <c r="B141" s="65"/>
      <c r="C141" s="65"/>
      <c r="D141" s="65"/>
      <c r="E141" s="65"/>
      <c r="F141" s="65"/>
      <c r="G141" s="65"/>
      <c r="H141" s="65"/>
      <c r="I141" s="65"/>
      <c r="J141" s="65"/>
      <c r="K141" s="65"/>
    </row>
    <row r="142" spans="1:11">
      <c r="A142" s="65"/>
      <c r="B142" s="65"/>
      <c r="C142" s="65"/>
      <c r="D142" s="65"/>
      <c r="E142" s="65"/>
      <c r="F142" s="65"/>
      <c r="G142" s="65"/>
      <c r="H142" s="65"/>
      <c r="I142" s="65"/>
      <c r="J142" s="65"/>
      <c r="K142" s="65"/>
    </row>
    <row r="143" spans="1:11">
      <c r="A143" s="65"/>
      <c r="B143" s="65"/>
      <c r="C143" s="65"/>
      <c r="D143" s="65"/>
      <c r="E143" s="65"/>
      <c r="F143" s="65"/>
      <c r="G143" s="65"/>
      <c r="H143" s="65"/>
      <c r="I143" s="65"/>
      <c r="J143" s="65"/>
      <c r="K143" s="65"/>
    </row>
    <row r="144" spans="1:11">
      <c r="A144" s="65"/>
      <c r="B144" s="65"/>
      <c r="C144" s="65"/>
      <c r="D144" s="65"/>
      <c r="E144" s="65"/>
      <c r="F144" s="65"/>
      <c r="G144" s="65"/>
      <c r="H144" s="65"/>
      <c r="I144" s="65"/>
      <c r="J144" s="65"/>
      <c r="K144" s="65"/>
    </row>
    <row r="145" spans="1:11">
      <c r="A145" s="65"/>
      <c r="B145" s="65"/>
      <c r="C145" s="65"/>
      <c r="D145" s="65"/>
      <c r="E145" s="65"/>
      <c r="F145" s="65"/>
      <c r="G145" s="65"/>
      <c r="H145" s="65"/>
      <c r="I145" s="65"/>
      <c r="J145" s="65"/>
      <c r="K145" s="65"/>
    </row>
    <row r="146" spans="1:11">
      <c r="A146" s="65"/>
      <c r="B146" s="65"/>
      <c r="C146" s="65"/>
      <c r="D146" s="65"/>
      <c r="E146" s="65"/>
      <c r="F146" s="65"/>
      <c r="G146" s="65"/>
      <c r="H146" s="65"/>
      <c r="I146" s="65"/>
      <c r="J146" s="65"/>
      <c r="K146" s="65"/>
    </row>
    <row r="147" spans="1:11">
      <c r="A147" s="65"/>
      <c r="B147" s="65"/>
      <c r="C147" s="65"/>
      <c r="D147" s="65"/>
      <c r="E147" s="65"/>
      <c r="F147" s="65"/>
      <c r="G147" s="65"/>
      <c r="H147" s="65"/>
      <c r="I147" s="65"/>
      <c r="J147" s="65"/>
      <c r="K147" s="65"/>
    </row>
    <row r="148" spans="1:11">
      <c r="A148" s="65"/>
      <c r="B148" s="65"/>
      <c r="C148" s="65"/>
      <c r="D148" s="65"/>
      <c r="E148" s="65"/>
      <c r="F148" s="65"/>
      <c r="G148" s="65"/>
      <c r="H148" s="65"/>
      <c r="I148" s="65"/>
      <c r="J148" s="65"/>
      <c r="K148" s="65"/>
    </row>
    <row r="149" spans="1:11">
      <c r="A149" s="65"/>
      <c r="B149" s="65"/>
      <c r="C149" s="65"/>
      <c r="D149" s="65"/>
      <c r="E149" s="65"/>
      <c r="F149" s="65"/>
      <c r="G149" s="65"/>
      <c r="H149" s="65"/>
      <c r="I149" s="65"/>
      <c r="J149" s="65"/>
      <c r="K149" s="65"/>
    </row>
    <row r="150" spans="1:11">
      <c r="A150" s="65"/>
      <c r="B150" s="65"/>
      <c r="C150" s="65"/>
      <c r="D150" s="65"/>
      <c r="E150" s="65"/>
      <c r="F150" s="65"/>
      <c r="G150" s="65"/>
      <c r="H150" s="65"/>
      <c r="I150" s="65"/>
      <c r="J150" s="65"/>
      <c r="K150" s="65"/>
    </row>
    <row r="151" spans="1:11">
      <c r="A151" s="65"/>
      <c r="B151" s="65"/>
      <c r="C151" s="65"/>
      <c r="D151" s="65"/>
      <c r="E151" s="65"/>
      <c r="F151" s="65"/>
      <c r="G151" s="65"/>
      <c r="H151" s="65"/>
      <c r="I151" s="65"/>
      <c r="J151" s="65"/>
      <c r="K151" s="65"/>
    </row>
    <row r="152" spans="1:11">
      <c r="A152" s="65"/>
      <c r="B152" s="65"/>
      <c r="C152" s="65"/>
      <c r="D152" s="65"/>
      <c r="E152" s="65"/>
      <c r="F152" s="65"/>
      <c r="G152" s="65"/>
      <c r="H152" s="65"/>
      <c r="I152" s="65"/>
      <c r="J152" s="65"/>
      <c r="K152" s="65"/>
    </row>
    <row r="153" spans="1:11">
      <c r="A153" s="65"/>
      <c r="B153" s="65"/>
      <c r="C153" s="65"/>
      <c r="D153" s="65"/>
      <c r="E153" s="65"/>
      <c r="F153" s="65"/>
      <c r="G153" s="65"/>
      <c r="H153" s="65"/>
      <c r="I153" s="65"/>
      <c r="J153" s="65"/>
      <c r="K153" s="65"/>
    </row>
    <row r="154" spans="1:11">
      <c r="A154" s="65"/>
      <c r="B154" s="65"/>
      <c r="C154" s="65"/>
      <c r="D154" s="65"/>
      <c r="E154" s="65"/>
      <c r="F154" s="65"/>
      <c r="G154" s="65"/>
      <c r="H154" s="65"/>
      <c r="I154" s="65"/>
      <c r="J154" s="65"/>
      <c r="K154" s="65"/>
    </row>
    <row r="155" spans="1:11">
      <c r="A155" s="65"/>
      <c r="B155" s="65"/>
      <c r="C155" s="65"/>
      <c r="D155" s="65"/>
      <c r="E155" s="65"/>
      <c r="F155" s="65"/>
      <c r="G155" s="65"/>
      <c r="H155" s="65"/>
      <c r="I155" s="65"/>
      <c r="J155" s="65"/>
      <c r="K155" s="65"/>
    </row>
    <row r="156" spans="1:11">
      <c r="A156" s="65"/>
      <c r="B156" s="65"/>
      <c r="C156" s="65"/>
      <c r="D156" s="65"/>
      <c r="E156" s="65"/>
      <c r="F156" s="65"/>
      <c r="G156" s="65"/>
      <c r="H156" s="65"/>
      <c r="I156" s="65"/>
      <c r="J156" s="65"/>
      <c r="K156" s="65"/>
    </row>
    <row r="157" spans="1:11">
      <c r="A157" s="65"/>
      <c r="B157" s="65"/>
      <c r="C157" s="65"/>
      <c r="D157" s="65"/>
      <c r="E157" s="65"/>
      <c r="F157" s="65"/>
      <c r="G157" s="65"/>
      <c r="H157" s="65"/>
      <c r="I157" s="65"/>
      <c r="J157" s="65"/>
      <c r="K157" s="65"/>
    </row>
    <row r="158" spans="1:11">
      <c r="A158" s="65"/>
      <c r="B158" s="65"/>
      <c r="C158" s="65"/>
      <c r="D158" s="65"/>
      <c r="E158" s="65"/>
      <c r="F158" s="65"/>
      <c r="G158" s="65"/>
      <c r="H158" s="65"/>
      <c r="I158" s="65"/>
      <c r="J158" s="65"/>
      <c r="K158" s="65"/>
    </row>
    <row r="159" spans="1:11">
      <c r="A159" s="65"/>
      <c r="B159" s="65"/>
      <c r="C159" s="65"/>
      <c r="D159" s="65"/>
      <c r="E159" s="65"/>
      <c r="F159" s="65"/>
      <c r="G159" s="65"/>
      <c r="H159" s="65"/>
      <c r="I159" s="65"/>
      <c r="J159" s="65"/>
      <c r="K159" s="65"/>
    </row>
    <row r="160" spans="1:11">
      <c r="A160" s="65"/>
      <c r="B160" s="65"/>
      <c r="C160" s="65"/>
      <c r="D160" s="65"/>
      <c r="E160" s="65"/>
      <c r="F160" s="65"/>
      <c r="G160" s="65"/>
      <c r="H160" s="65"/>
      <c r="I160" s="65"/>
      <c r="J160" s="65"/>
      <c r="K160" s="65"/>
    </row>
    <row r="161" spans="1:11">
      <c r="A161" s="65"/>
      <c r="B161" s="65"/>
      <c r="C161" s="65"/>
      <c r="D161" s="65"/>
      <c r="E161" s="65"/>
      <c r="F161" s="65"/>
      <c r="G161" s="65"/>
      <c r="H161" s="65"/>
      <c r="I161" s="65"/>
      <c r="J161" s="65"/>
      <c r="K161" s="65"/>
    </row>
    <row r="162" spans="1:11">
      <c r="A162" s="65"/>
      <c r="B162" s="65"/>
      <c r="C162" s="65"/>
      <c r="D162" s="65"/>
      <c r="E162" s="65"/>
      <c r="F162" s="65"/>
      <c r="G162" s="65"/>
      <c r="H162" s="65"/>
      <c r="I162" s="65"/>
      <c r="J162" s="65"/>
      <c r="K162" s="65"/>
    </row>
    <row r="163" spans="1:11">
      <c r="A163" s="65"/>
      <c r="B163" s="65"/>
      <c r="C163" s="65"/>
      <c r="D163" s="65"/>
      <c r="E163" s="65"/>
      <c r="F163" s="65"/>
      <c r="G163" s="65"/>
      <c r="H163" s="65"/>
      <c r="I163" s="65"/>
      <c r="J163" s="65"/>
      <c r="K163" s="65"/>
    </row>
    <row r="164" spans="1:11">
      <c r="A164" s="65"/>
      <c r="B164" s="65"/>
      <c r="C164" s="65"/>
      <c r="D164" s="65"/>
      <c r="E164" s="65"/>
      <c r="F164" s="65"/>
      <c r="G164" s="65"/>
      <c r="H164" s="65"/>
      <c r="I164" s="65"/>
      <c r="J164" s="65"/>
      <c r="K164" s="65"/>
    </row>
    <row r="165" spans="1:11">
      <c r="A165" s="65"/>
      <c r="B165" s="65"/>
      <c r="C165" s="65"/>
      <c r="D165" s="65"/>
      <c r="E165" s="65"/>
      <c r="F165" s="65"/>
      <c r="G165" s="65"/>
      <c r="H165" s="65"/>
      <c r="I165" s="65"/>
      <c r="J165" s="65"/>
      <c r="K165" s="65"/>
    </row>
    <row r="166" spans="1:11">
      <c r="A166" s="65"/>
      <c r="B166" s="65"/>
      <c r="C166" s="65"/>
      <c r="D166" s="65"/>
      <c r="E166" s="65"/>
      <c r="F166" s="65"/>
      <c r="G166" s="65"/>
      <c r="H166" s="65"/>
      <c r="I166" s="65"/>
      <c r="J166" s="65"/>
      <c r="K166" s="65"/>
    </row>
    <row r="167" spans="1:11">
      <c r="A167" s="65"/>
      <c r="B167" s="65"/>
      <c r="C167" s="65"/>
      <c r="D167" s="65"/>
      <c r="E167" s="65"/>
      <c r="F167" s="65"/>
      <c r="G167" s="65"/>
      <c r="H167" s="65"/>
      <c r="I167" s="65"/>
      <c r="J167" s="65"/>
      <c r="K167" s="65"/>
    </row>
    <row r="168" spans="1:11">
      <c r="A168" s="65"/>
      <c r="B168" s="65"/>
      <c r="C168" s="65"/>
      <c r="D168" s="65"/>
      <c r="E168" s="65"/>
      <c r="F168" s="65"/>
      <c r="G168" s="65"/>
      <c r="H168" s="65"/>
      <c r="I168" s="65"/>
      <c r="J168" s="65"/>
      <c r="K168" s="65"/>
    </row>
    <row r="169" spans="1:11">
      <c r="A169" s="65"/>
      <c r="B169" s="65"/>
      <c r="C169" s="65"/>
      <c r="D169" s="65"/>
      <c r="E169" s="65"/>
      <c r="F169" s="65"/>
      <c r="G169" s="65"/>
      <c r="H169" s="65"/>
      <c r="I169" s="65"/>
      <c r="J169" s="65"/>
      <c r="K169" s="65"/>
    </row>
    <row r="170" spans="1:11">
      <c r="A170" s="65"/>
      <c r="B170" s="65"/>
      <c r="C170" s="65"/>
      <c r="D170" s="65"/>
      <c r="E170" s="65"/>
      <c r="F170" s="65"/>
      <c r="G170" s="65"/>
      <c r="H170" s="65"/>
      <c r="I170" s="65"/>
      <c r="J170" s="65"/>
      <c r="K170" s="65"/>
    </row>
    <row r="171" spans="1:11">
      <c r="A171" s="65"/>
      <c r="B171" s="65"/>
      <c r="C171" s="65"/>
      <c r="D171" s="65"/>
      <c r="E171" s="65"/>
      <c r="F171" s="65"/>
      <c r="G171" s="65"/>
      <c r="H171" s="65"/>
      <c r="I171" s="65"/>
      <c r="J171" s="65"/>
      <c r="K171" s="65"/>
    </row>
    <row r="172" spans="1:11">
      <c r="A172" s="65"/>
      <c r="B172" s="65"/>
      <c r="C172" s="65"/>
      <c r="D172" s="65"/>
      <c r="E172" s="65"/>
      <c r="F172" s="65"/>
      <c r="G172" s="65"/>
      <c r="H172" s="65"/>
      <c r="I172" s="65"/>
      <c r="J172" s="65"/>
      <c r="K172" s="65"/>
    </row>
    <row r="173" spans="1:11">
      <c r="A173" s="65"/>
      <c r="B173" s="65"/>
      <c r="C173" s="65"/>
      <c r="D173" s="65"/>
      <c r="E173" s="65"/>
      <c r="F173" s="65"/>
      <c r="G173" s="65"/>
      <c r="H173" s="65"/>
      <c r="I173" s="65"/>
      <c r="J173" s="65"/>
      <c r="K173" s="65"/>
    </row>
    <row r="174" spans="1:11">
      <c r="A174" s="65"/>
      <c r="B174" s="65"/>
      <c r="C174" s="65"/>
      <c r="D174" s="65"/>
      <c r="E174" s="65"/>
      <c r="F174" s="65"/>
      <c r="G174" s="65"/>
      <c r="H174" s="65"/>
      <c r="I174" s="65"/>
      <c r="J174" s="65"/>
      <c r="K174" s="65"/>
    </row>
    <row r="175" spans="1:11">
      <c r="A175" s="65"/>
      <c r="B175" s="65"/>
      <c r="C175" s="65"/>
      <c r="D175" s="65"/>
      <c r="E175" s="65"/>
      <c r="F175" s="65"/>
      <c r="G175" s="65"/>
      <c r="H175" s="65"/>
      <c r="I175" s="65"/>
      <c r="J175" s="65"/>
      <c r="K175" s="65"/>
    </row>
    <row r="176" spans="1:11">
      <c r="A176" s="65"/>
      <c r="B176" s="65"/>
      <c r="C176" s="65"/>
      <c r="D176" s="65"/>
      <c r="E176" s="65"/>
      <c r="F176" s="65"/>
      <c r="G176" s="65"/>
      <c r="H176" s="65"/>
      <c r="I176" s="65"/>
      <c r="J176" s="65"/>
      <c r="K176" s="65"/>
    </row>
    <row r="177" spans="1:11">
      <c r="A177" s="65"/>
      <c r="B177" s="65"/>
      <c r="C177" s="65"/>
      <c r="D177" s="65"/>
      <c r="E177" s="65"/>
      <c r="F177" s="65"/>
      <c r="G177" s="65"/>
      <c r="H177" s="65"/>
      <c r="I177" s="65"/>
      <c r="J177" s="65"/>
      <c r="K177" s="65"/>
    </row>
    <row r="178" spans="1:11">
      <c r="A178" s="65"/>
      <c r="B178" s="65"/>
      <c r="C178" s="65"/>
      <c r="D178" s="65"/>
      <c r="E178" s="65"/>
      <c r="F178" s="65"/>
      <c r="G178" s="65"/>
      <c r="H178" s="65"/>
      <c r="I178" s="65"/>
      <c r="J178" s="65"/>
      <c r="K178" s="65"/>
    </row>
    <row r="179" spans="1:11">
      <c r="A179" s="65"/>
      <c r="B179" s="65"/>
      <c r="C179" s="65"/>
      <c r="D179" s="65"/>
      <c r="E179" s="65"/>
      <c r="F179" s="65"/>
      <c r="G179" s="65"/>
      <c r="H179" s="65"/>
      <c r="I179" s="65"/>
      <c r="J179" s="65"/>
      <c r="K179" s="65"/>
    </row>
    <row r="180" spans="1:11">
      <c r="A180" s="65"/>
      <c r="B180" s="65"/>
      <c r="C180" s="65"/>
      <c r="D180" s="65"/>
      <c r="E180" s="65"/>
      <c r="F180" s="65"/>
      <c r="G180" s="65"/>
      <c r="H180" s="65"/>
      <c r="I180" s="65"/>
      <c r="J180" s="65"/>
      <c r="K180" s="65"/>
    </row>
    <row r="181" spans="1:11">
      <c r="A181" s="65"/>
      <c r="B181" s="65"/>
      <c r="C181" s="65"/>
      <c r="D181" s="65"/>
      <c r="E181" s="65"/>
      <c r="F181" s="65"/>
      <c r="G181" s="65"/>
      <c r="H181" s="65"/>
      <c r="I181" s="65"/>
      <c r="J181" s="65"/>
      <c r="K181" s="65"/>
    </row>
    <row r="182" spans="1:11">
      <c r="A182" s="65"/>
      <c r="B182" s="65"/>
      <c r="C182" s="65"/>
      <c r="D182" s="65"/>
      <c r="E182" s="65"/>
      <c r="F182" s="65"/>
      <c r="G182" s="65"/>
      <c r="H182" s="65"/>
      <c r="I182" s="65"/>
      <c r="J182" s="65"/>
      <c r="K182" s="65"/>
    </row>
    <row r="183" spans="1:11">
      <c r="A183" s="65"/>
      <c r="B183" s="65"/>
      <c r="C183" s="65"/>
      <c r="D183" s="65"/>
      <c r="E183" s="65"/>
      <c r="F183" s="65"/>
      <c r="G183" s="65"/>
      <c r="H183" s="65"/>
      <c r="I183" s="65"/>
      <c r="J183" s="65"/>
      <c r="K183" s="65"/>
    </row>
    <row r="184" spans="1:11">
      <c r="A184" s="65"/>
      <c r="B184" s="65"/>
      <c r="C184" s="65"/>
      <c r="D184" s="65"/>
      <c r="E184" s="65"/>
      <c r="F184" s="65"/>
      <c r="G184" s="65"/>
      <c r="H184" s="65"/>
      <c r="I184" s="65"/>
      <c r="J184" s="65"/>
      <c r="K184" s="65"/>
    </row>
    <row r="185" spans="1:11">
      <c r="A185" s="65"/>
      <c r="B185" s="65"/>
      <c r="C185" s="65"/>
      <c r="D185" s="65"/>
      <c r="E185" s="65"/>
      <c r="F185" s="65"/>
      <c r="G185" s="65"/>
      <c r="H185" s="65"/>
      <c r="I185" s="65"/>
      <c r="J185" s="65"/>
      <c r="K185" s="65"/>
    </row>
    <row r="186" spans="1:11">
      <c r="A186" s="65"/>
      <c r="B186" s="65"/>
      <c r="C186" s="65"/>
      <c r="D186" s="65"/>
      <c r="E186" s="65"/>
      <c r="F186" s="65"/>
      <c r="G186" s="65"/>
      <c r="H186" s="65"/>
      <c r="I186" s="65"/>
      <c r="J186" s="65"/>
      <c r="K186" s="65"/>
    </row>
    <row r="187" spans="1:11">
      <c r="A187" s="65"/>
      <c r="B187" s="65"/>
      <c r="C187" s="65"/>
      <c r="D187" s="65"/>
      <c r="E187" s="65"/>
      <c r="F187" s="65"/>
      <c r="G187" s="65"/>
      <c r="H187" s="65"/>
      <c r="I187" s="65"/>
      <c r="J187" s="65"/>
      <c r="K187" s="65"/>
    </row>
    <row r="188" spans="1:11">
      <c r="A188" s="65"/>
      <c r="B188" s="65"/>
      <c r="C188" s="65"/>
      <c r="D188" s="65"/>
      <c r="E188" s="65"/>
      <c r="F188" s="65"/>
      <c r="G188" s="65"/>
      <c r="H188" s="65"/>
      <c r="I188" s="65"/>
      <c r="J188" s="65"/>
      <c r="K188" s="65"/>
    </row>
    <row r="189" spans="1:11">
      <c r="A189" s="65"/>
      <c r="B189" s="65"/>
      <c r="C189" s="65"/>
      <c r="D189" s="65"/>
      <c r="E189" s="65"/>
      <c r="F189" s="65"/>
      <c r="G189" s="65"/>
      <c r="H189" s="65"/>
      <c r="I189" s="65"/>
      <c r="J189" s="65"/>
      <c r="K189" s="65"/>
    </row>
    <row r="190" spans="1:11">
      <c r="A190" s="65"/>
      <c r="B190" s="65"/>
      <c r="C190" s="65"/>
      <c r="D190" s="65"/>
      <c r="E190" s="65"/>
      <c r="F190" s="65"/>
      <c r="G190" s="65"/>
      <c r="H190" s="65"/>
      <c r="I190" s="65"/>
      <c r="J190" s="65"/>
      <c r="K190" s="65"/>
    </row>
    <row r="191" spans="1:11">
      <c r="A191" s="65"/>
      <c r="B191" s="65"/>
      <c r="C191" s="65"/>
      <c r="D191" s="65"/>
      <c r="E191" s="65"/>
      <c r="F191" s="65"/>
      <c r="G191" s="65"/>
      <c r="H191" s="65"/>
      <c r="I191" s="65"/>
      <c r="J191" s="65"/>
      <c r="K191" s="65"/>
    </row>
    <row r="192" spans="1:11">
      <c r="A192" s="65"/>
      <c r="B192" s="65"/>
      <c r="C192" s="65"/>
      <c r="D192" s="65"/>
      <c r="E192" s="65"/>
      <c r="F192" s="65"/>
      <c r="G192" s="65"/>
      <c r="H192" s="65"/>
      <c r="I192" s="65"/>
      <c r="J192" s="65"/>
      <c r="K192" s="65"/>
    </row>
    <row r="193" spans="1:11">
      <c r="A193" s="65"/>
      <c r="B193" s="65"/>
      <c r="C193" s="65"/>
      <c r="D193" s="65"/>
      <c r="E193" s="65"/>
      <c r="F193" s="65"/>
      <c r="G193" s="65"/>
      <c r="H193" s="65"/>
      <c r="I193" s="65"/>
      <c r="J193" s="65"/>
      <c r="K193" s="65"/>
    </row>
    <row r="194" spans="1:11">
      <c r="A194" s="65"/>
      <c r="B194" s="65"/>
      <c r="C194" s="65"/>
      <c r="D194" s="65"/>
      <c r="E194" s="65"/>
      <c r="F194" s="65"/>
      <c r="G194" s="65"/>
      <c r="H194" s="65"/>
      <c r="I194" s="65"/>
      <c r="J194" s="65"/>
      <c r="K194" s="65"/>
    </row>
    <row r="195" spans="1:11">
      <c r="A195" s="65"/>
      <c r="B195" s="65"/>
      <c r="C195" s="65"/>
      <c r="D195" s="65"/>
      <c r="E195" s="65"/>
      <c r="F195" s="65"/>
      <c r="G195" s="65"/>
      <c r="H195" s="65"/>
      <c r="I195" s="65"/>
      <c r="J195" s="65"/>
      <c r="K195" s="65"/>
    </row>
  </sheetData>
  <sheetProtection formatCells="0" formatColumns="0" formatRows="0" insertRows="0" deleteRows="0"/>
  <mergeCells count="11">
    <mergeCell ref="A6:C6"/>
    <mergeCell ref="A1:K1"/>
    <mergeCell ref="A2:B2"/>
    <mergeCell ref="C2:K2"/>
    <mergeCell ref="A3:B3"/>
    <mergeCell ref="C3:K3"/>
    <mergeCell ref="A4:A5"/>
    <mergeCell ref="B4:B5"/>
    <mergeCell ref="C4:C5"/>
    <mergeCell ref="D4:J4"/>
    <mergeCell ref="K4:K5"/>
  </mergeCells>
  <pageMargins left="0.70866141732283472" right="0.62992125984251968" top="0.86614173228346458" bottom="0.74803149606299213" header="0.31496062992125984" footer="0.31496062992125984"/>
  <pageSetup scale="47" orientation="landscape" r:id="rId1"/>
  <headerFooter>
    <oddHeader>&amp;L&amp;G&amp;R&amp;"Roboto,Negrita"&amp;25&amp;K02+000INFORME DE AVANCE TRIMESTRAL
&amp;"Roboto,Normal"ENERO-JUNIO 2025</oddHeader>
  </headerFooter>
  <rowBreaks count="1" manualBreakCount="1">
    <brk id="118"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6</vt:i4>
      </vt:variant>
    </vt:vector>
  </HeadingPairs>
  <TitlesOfParts>
    <vt:vector size="25" baseType="lpstr">
      <vt:lpstr>CARATULA</vt:lpstr>
      <vt:lpstr>MATRIZ</vt:lpstr>
      <vt:lpstr>RESUMEN EJECUTIVO</vt:lpstr>
      <vt:lpstr>IPRF</vt:lpstr>
      <vt:lpstr>EPCE</vt:lpstr>
      <vt:lpstr>EPCF</vt:lpstr>
      <vt:lpstr>EPPCP</vt:lpstr>
      <vt:lpstr>APP-RF</vt:lpstr>
      <vt:lpstr>PPI</vt:lpstr>
      <vt:lpstr>IAPP</vt:lpstr>
      <vt:lpstr>ADS-1</vt:lpstr>
      <vt:lpstr>ADS-2</vt:lpstr>
      <vt:lpstr>FIC</vt:lpstr>
      <vt:lpstr>REA-1</vt:lpstr>
      <vt:lpstr>REA-2</vt:lpstr>
      <vt:lpstr>ADPR-1</vt:lpstr>
      <vt:lpstr>ADPR-2</vt:lpstr>
      <vt:lpstr>R-RAMA</vt:lpstr>
      <vt:lpstr>Flujo</vt:lpstr>
      <vt:lpstr>'APP-RF'!Área_de_impresión</vt:lpstr>
      <vt:lpstr>CARATULA!Área_de_impresión</vt:lpstr>
      <vt:lpstr>MATRIZ!Área_de_impresión</vt:lpstr>
      <vt:lpstr>PPI!Área_de_impresión</vt:lpstr>
      <vt:lpstr>CARATULA</vt:lpstr>
      <vt:lpstr>CARATULA!PERIODO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 CDMX</dc:creator>
  <cp:lastModifiedBy>Rocío Casas Palma</cp:lastModifiedBy>
  <cp:lastPrinted>2025-07-10T17:14:24Z</cp:lastPrinted>
  <dcterms:created xsi:type="dcterms:W3CDTF">2025-03-11T21:49:35Z</dcterms:created>
  <dcterms:modified xsi:type="dcterms:W3CDTF">2025-07-14T17:09:53Z</dcterms:modified>
</cp:coreProperties>
</file>