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E:\Escaneos\Circulares\"/>
    </mc:Choice>
  </mc:AlternateContent>
  <xr:revisionPtr revIDLastSave="0" documentId="13_ncr:1_{08863511-611B-42D0-B6E1-4DF3F66B386B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ROVEEDOR" sheetId="1" r:id="rId1"/>
    <sheet name="ANALITICO" sheetId="16" r:id="rId2"/>
    <sheet name="Cat_CG_19_Equivalente" sheetId="15" state="hidden" r:id="rId3"/>
  </sheets>
  <definedNames>
    <definedName name="_xlnm._FilterDatabase" localSheetId="1" hidden="1">ANALITICO!#REF!</definedName>
    <definedName name="_xlnm._FilterDatabase" localSheetId="2" hidden="1">Cat_CG_19_Equivalente!$A$1:$H$116</definedName>
    <definedName name="_xlnm._FilterDatabase" localSheetId="0" hidden="1">PROVEEDOR!#REF!</definedName>
    <definedName name="_xlnm.Print_Area" localSheetId="1">ANALITICO!$B$1:$Z$105</definedName>
    <definedName name="_xlnm.Print_Area" localSheetId="0">PROVEEDOR!$B$1:$K$97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7" i="15" l="1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C15" i="1" l="1"/>
  <c r="M13" i="16" l="1"/>
  <c r="Y71" i="16" l="1"/>
  <c r="X71" i="16"/>
  <c r="V71" i="16"/>
  <c r="J65" i="1" l="1"/>
  <c r="I65" i="1"/>
  <c r="H65" i="1"/>
  <c r="G65" i="1"/>
  <c r="E3" i="15" l="1"/>
</calcChain>
</file>

<file path=xl/sharedStrings.xml><?xml version="1.0" encoding="utf-8"?>
<sst xmlns="http://schemas.openxmlformats.org/spreadsheetml/2006/main" count="325" uniqueCount="290">
  <si>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</si>
  <si>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</si>
  <si>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</si>
  <si>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</si>
  <si>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</si>
  <si>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</si>
  <si>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</si>
  <si>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</si>
  <si>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</si>
  <si>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</si>
  <si>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</si>
  <si>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</si>
  <si>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</si>
  <si>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</si>
  <si>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</si>
  <si>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</si>
  <si>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</si>
  <si>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</si>
  <si>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</si>
  <si>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</si>
  <si>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</si>
  <si>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</si>
  <si>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</si>
  <si>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</si>
  <si>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</si>
  <si>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</si>
  <si>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</si>
  <si>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</si>
  <si>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</si>
  <si>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</si>
  <si>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</si>
  <si>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</si>
  <si>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</si>
  <si>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</si>
  <si>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</si>
  <si>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</si>
  <si>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</si>
  <si>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</si>
  <si>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</si>
  <si>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</si>
  <si>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</si>
  <si>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</si>
  <si>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</si>
  <si>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</si>
  <si>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</si>
  <si>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</si>
  <si>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</si>
  <si>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</si>
  <si>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</si>
  <si>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</si>
  <si>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</si>
  <si>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</si>
  <si>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</si>
  <si>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</si>
  <si>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</si>
  <si>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</si>
  <si>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</si>
  <si>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PROCURADURÍA GENERAL DE JUSTICIA</t>
  </si>
  <si>
    <t>14C000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</si>
  <si>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</si>
  <si>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</si>
  <si>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</si>
  <si>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</si>
  <si>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</si>
  <si>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</si>
  <si>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</si>
  <si>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</si>
  <si>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</si>
  <si>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</si>
  <si>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</si>
  <si>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</si>
  <si>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</si>
  <si>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</si>
  <si>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</si>
  <si>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</si>
  <si>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</si>
  <si>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</si>
  <si>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MECANISMO PARA LA PROTECCIÓN INTEGRAL DE PERSONAS DEFENSORAS DE DERECHOS HUMANOS Y PERIODISTAS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</si>
  <si>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</si>
  <si>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</si>
  <si>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</si>
  <si>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</si>
  <si>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</si>
  <si>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</si>
  <si>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</si>
  <si>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</si>
  <si>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</si>
  <si>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CONSEJO DE EVALUACIÓN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</si>
  <si>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</si>
  <si>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</si>
  <si>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</si>
  <si>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</si>
  <si>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</si>
  <si>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</si>
  <si>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</si>
  <si>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</si>
  <si>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</si>
  <si>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</si>
  <si>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</si>
  <si>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</si>
  <si>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</si>
  <si>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</si>
  <si>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</si>
  <si>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</si>
  <si>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</si>
  <si>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</si>
  <si>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</si>
  <si>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</si>
  <si>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</si>
  <si>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</si>
  <si>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</si>
  <si>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SISTEMA DE TRANSPORTE COLECTIVO METRO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</si>
  <si>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</si>
  <si>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</si>
  <si>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</si>
  <si>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</si>
  <si>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</si>
  <si>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</si>
  <si>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</si>
  <si>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</si>
  <si>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</si>
  <si>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</si>
  <si>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</si>
  <si>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RÉGIMEN DE PROTECCIÓN SOCIAL EN SALUD</t>
  </si>
  <si>
    <t>26PDRS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</si>
  <si>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</si>
  <si>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</si>
  <si>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</si>
  <si>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</si>
  <si>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</si>
  <si>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</si>
  <si>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</si>
  <si>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</si>
  <si>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</si>
  <si>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</si>
  <si>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FIDEICOMISO DEL CENTRO HISTÓRICO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</si>
  <si>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</si>
  <si>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</si>
  <si>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</si>
  <si>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</si>
  <si>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</si>
  <si>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</si>
  <si>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</si>
  <si>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</si>
  <si>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</si>
  <si>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FIDEICOMISO EDUCACIÓN GARANTIZADA</t>
  </si>
  <si>
    <t>36PFEG</t>
  </si>
  <si>
    <t>FONDO PARA EL DESARROLLO ECONÓMICO Y SOCIAL</t>
  </si>
  <si>
    <t>01P0ES</t>
  </si>
  <si>
    <t>FONDO PARA EL DESARROLLO SOCIAL</t>
  </si>
  <si>
    <t>04P0DS</t>
  </si>
  <si>
    <t>FONDO DE DESARROLLO ECONÓMICO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</si>
  <si>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</si>
  <si>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</si>
  <si>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</si>
  <si>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</si>
  <si>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</si>
  <si>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AGENCIA DIGITAL DE INNOVACIÓN PÚBLICA</t>
  </si>
  <si>
    <t>01CD06</t>
  </si>
  <si>
    <t>AUTORIDAD DEL CENTRO HISTÓRICO</t>
  </si>
  <si>
    <t>02OD04</t>
  </si>
  <si>
    <t>02OD05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</si>
  <si>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</si>
  <si>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</si>
  <si>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</si>
  <si>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</si>
  <si>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</si>
  <si>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</si>
  <si>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10CD01</t>
  </si>
  <si>
    <t>UNIVERSIDAD DE LA POLICÍA</t>
  </si>
  <si>
    <t>11CD01</t>
  </si>
  <si>
    <t>POLICÍA AUXILIAR</t>
  </si>
  <si>
    <t>11CD02</t>
  </si>
  <si>
    <t>POLICÍA BANCARIA E INDUSTRIAL</t>
  </si>
  <si>
    <t>11CD03</t>
  </si>
  <si>
    <t>INSTITUTO DE FORMACIÓN PROFESIONAL</t>
  </si>
  <si>
    <t>14CD01</t>
  </si>
  <si>
    <t>AGENCIA DE PROTECCIÓN SANITARIA</t>
  </si>
  <si>
    <t>26CD01</t>
  </si>
  <si>
    <t>SISTEMA PÚBLICO DE RADIO DIFUSIÓN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</si>
  <si>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</si>
  <si>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</si>
  <si>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</si>
  <si>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</si>
  <si>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</si>
  <si>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</si>
  <si>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</si>
  <si>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</si>
  <si>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39PDSR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</si>
  <si>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</si>
  <si>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</si>
  <si>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</si>
  <si>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</si>
  <si>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</si>
  <si>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</si>
  <si>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</si>
  <si>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</si>
  <si>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FIDEICOMISO FONDO DE APOYO A LA PROCURACIÓN DE JUSTICIA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</si>
  <si>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</si>
  <si>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</si>
  <si>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</si>
  <si>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</si>
  <si>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</si>
  <si>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</si>
  <si>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</si>
  <si>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</si>
  <si>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</si>
  <si>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</si>
  <si>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</si>
  <si>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</si>
  <si>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</si>
  <si>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</si>
  <si>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</si>
  <si>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</si>
  <si>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</si>
  <si>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</si>
  <si>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</si>
  <si>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</si>
  <si>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</si>
  <si>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</si>
  <si>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</si>
  <si>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</si>
  <si>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</si>
  <si>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</si>
  <si>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</si>
  <si>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</si>
  <si>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</si>
  <si>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</si>
  <si>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</si>
  <si>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</si>
  <si>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CONSECUTIVO</t>
  </si>
  <si>
    <t>NOMBRE DEL PROVEEDOR  O  CONTRATISTA</t>
  </si>
  <si>
    <t>R.F.C.</t>
  </si>
  <si>
    <t>DOCUMENTO DE COMPROMISO</t>
  </si>
  <si>
    <t>NUMERO</t>
  </si>
  <si>
    <t>IMPORTE ANUAL DEL COMPROMISO  (1)</t>
  </si>
  <si>
    <t>DEVENGADO            (2)</t>
  </si>
  <si>
    <t>EJERCIDO                  (3)</t>
  </si>
  <si>
    <t>HOJA_____ DE _____</t>
  </si>
  <si>
    <t>&gt;</t>
  </si>
  <si>
    <t xml:space="preserve">No será necesario presentar el formato por fuente de financiamiento. </t>
  </si>
  <si>
    <t>TOTAL</t>
  </si>
  <si>
    <t>SALDO POR EJERCER (4)=(2-3)</t>
  </si>
  <si>
    <t>CLAVE PRESUPUESTAL</t>
  </si>
  <si>
    <t xml:space="preserve">IMPORTE ANUAL DEL COMPROMISO </t>
  </si>
  <si>
    <t>EJERCIDO</t>
  </si>
  <si>
    <t>SALDO POR EJERCER</t>
  </si>
  <si>
    <t>S</t>
  </si>
  <si>
    <t>SB</t>
  </si>
  <si>
    <t>UR</t>
  </si>
  <si>
    <t>FI</t>
  </si>
  <si>
    <t>F</t>
  </si>
  <si>
    <t>SF</t>
  </si>
  <si>
    <t>AI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</si>
  <si>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</si>
  <si>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</si>
  <si>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</si>
  <si>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</si>
  <si>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</si>
  <si>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</si>
  <si>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</si>
  <si>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</si>
  <si>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</si>
  <si>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</si>
  <si>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PY</t>
  </si>
  <si>
    <t>(1)</t>
  </si>
  <si>
    <t>(2)</t>
  </si>
  <si>
    <t>&gt; El saldo por ejercer, corresponderá al monto del compromiso anual menos el ejercido.</t>
  </si>
  <si>
    <t>DEVENGADO</t>
  </si>
  <si>
    <r>
      <rPr>
        <b/>
        <sz val="14"/>
        <color theme="1"/>
        <rFont val="Calibri"/>
        <family val="2"/>
        <scheme val="minor"/>
      </rPr>
      <t>RECURSOS:</t>
    </r>
    <r>
      <rPr>
        <sz val="14"/>
        <color theme="1"/>
        <rFont val="Calibri"/>
        <family val="2"/>
        <scheme val="minor"/>
      </rPr>
      <t xml:space="preserve"> (FISCALES, PROPIOS, CRÉDITO, FAFEF, CONVENIO Y/O FONDOS FEDERAL, ETC).</t>
    </r>
  </si>
  <si>
    <t>(3)</t>
  </si>
  <si>
    <t>(4)=(2-3)</t>
  </si>
  <si>
    <t>02OD06</t>
  </si>
  <si>
    <t>36CD01</t>
  </si>
  <si>
    <t>40A000</t>
  </si>
  <si>
    <t>SECRETARÍA EJECUTIVA DEL MECANISMO DE SEGUIMIENTO Y EVALUACION DEL PROGRAMA DE DERECHOS HUMANOS DE LA CDMX</t>
  </si>
  <si>
    <t>INSTANCIA EJECUTORA DEL SISTEMA INTEGRAL DE DERECHOS HUMANOS</t>
  </si>
  <si>
    <t>COMISIÓN EJECUTIVA DE ATENCIÓN A VÍCTIMAS DE LA CIUDAD DE MÉXICO</t>
  </si>
  <si>
    <t>PLANTA DE MEZCLAS ASFÁLTICAS</t>
  </si>
  <si>
    <t>UNIVERSIDAD DE LA SALUD</t>
  </si>
  <si>
    <t>FISCALÍA GENERAL DE JUSTICIA</t>
  </si>
  <si>
    <t>&gt; a) Selecciona la clave de Unidad Responsable (UR).</t>
  </si>
  <si>
    <t>a) Selecciona la clave de Unidad Responsable (UR).</t>
  </si>
  <si>
    <t>Se deberá relacionar cada uno de los documentos de compromisos formalizados por concepto de adquisiciones, servicios generales, obras o de cualquier otra naturaleza  no ejercidos al 31 de diciembre de 2020.</t>
  </si>
  <si>
    <t>El importe del compromiso anual corresponderá al monto total comprometido por la parte que se ejercerá o recibirá durante el ejercicio fiscal 2020, independientemente de que se encuentre ejercido a la fecha.</t>
  </si>
  <si>
    <t>Se deberá considerar el total del presupuesto devengado por cada uno de los compromisos no ejercidos al 31 de diciembre 2020.</t>
  </si>
  <si>
    <t>El importe del compromiso anual deberán ser igual al contenido en el formato de detalle de pasivo circulante por clave presupuestaria 2020.</t>
  </si>
  <si>
    <t>&gt; El importe del compromiso anual deberá ser igual al contenido en el formato de detalle de compromisos por proveedor o contratista 2020.</t>
  </si>
  <si>
    <t>&gt; Se deberá relacionar cada uno de los documentos de compromisos formalizados por concepto de adquisiciones, servicios generales, obras o de cualquier otra naturaleza  no ejercidos al 31 de diciembre de 2020.</t>
  </si>
  <si>
    <t>&gt; La columna de ejercido deberá corresponder con las cifras del cierre presupuestal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</si>
</sst>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Calibri"/>
      <family val="2"/>
      <scheme val="minor"/>
    </font>
    <font>
      <b/>
      <sz val="16"/>
      <name val="Source Sans Pro"/>
      <family val="2"/>
    </font>
    <font>
      <b/>
      <sz val="11"/>
      <name val="Source Sans Pro"/>
      <family val="2"/>
    </font>
    <font>
      <b/>
      <sz val="20"/>
      <color theme="0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49" fontId="0" fillId="0" borderId="0" xfId="0" applyNumberFormat="1"/>
    <xf numFmtId="49" fontId="0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left" vertical="center"/>
    </xf>
    <xf numFmtId="0" fontId="0" fillId="0" borderId="7" xfId="0" applyNumberFormat="1" applyFont="1" applyBorder="1" applyAlignment="1">
      <alignment vertical="center" wrapText="1"/>
    </xf>
    <xf numFmtId="49" fontId="0" fillId="4" borderId="7" xfId="0" applyNumberFormat="1" applyFont="1" applyFill="1" applyBorder="1" applyAlignment="1">
      <alignment horizontal="center" vertical="center"/>
    </xf>
    <xf numFmtId="49" fontId="0" fillId="4" borderId="7" xfId="0" applyNumberFormat="1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left" vertical="center"/>
    </xf>
    <xf numFmtId="0" fontId="0" fillId="0" borderId="7" xfId="0" applyNumberFormat="1" applyFont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6" borderId="10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/>
    </xf>
    <xf numFmtId="4" fontId="7" fillId="5" borderId="1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23" xfId="0" applyFont="1" applyFill="1" applyBorder="1" applyAlignment="1" applyProtection="1">
      <alignment horizontal="left" vertical="center"/>
      <protection locked="0"/>
    </xf>
    <xf numFmtId="0" fontId="9" fillId="7" borderId="17" xfId="0" applyFont="1" applyFill="1" applyBorder="1" applyAlignment="1" applyProtection="1">
      <alignment horizontal="center" vertical="center"/>
      <protection locked="0"/>
    </xf>
    <xf numFmtId="3" fontId="0" fillId="7" borderId="16" xfId="0" applyNumberFormat="1" applyFont="1" applyFill="1" applyBorder="1" applyAlignment="1" applyProtection="1">
      <alignment horizontal="right" vertical="center"/>
      <protection locked="0"/>
    </xf>
    <xf numFmtId="3" fontId="9" fillId="7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3" fontId="3" fillId="0" borderId="32" xfId="0" applyNumberFormat="1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13" fillId="7" borderId="17" xfId="0" applyFont="1" applyFill="1" applyBorder="1" applyAlignment="1" applyProtection="1">
      <alignment horizontal="right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9" fillId="9" borderId="25" xfId="0" applyFont="1" applyFill="1" applyBorder="1" applyAlignment="1" applyProtection="1">
      <alignment horizontal="center" vertical="center" wrapText="1"/>
      <protection locked="0"/>
    </xf>
    <xf numFmtId="0" fontId="19" fillId="9" borderId="13" xfId="0" applyFont="1" applyFill="1" applyBorder="1" applyAlignment="1" applyProtection="1">
      <alignment horizontal="center" vertical="center"/>
      <protection locked="0"/>
    </xf>
    <xf numFmtId="0" fontId="19" fillId="9" borderId="18" xfId="0" applyFont="1" applyFill="1" applyBorder="1" applyAlignment="1" applyProtection="1">
      <alignment horizontal="center" vertical="center" wrapText="1"/>
      <protection locked="0"/>
    </xf>
    <xf numFmtId="0" fontId="19" fillId="9" borderId="30" xfId="0" applyFont="1" applyFill="1" applyBorder="1" applyAlignment="1" applyProtection="1">
      <alignment horizontal="center" vertical="center"/>
      <protection locked="0"/>
    </xf>
    <xf numFmtId="0" fontId="19" fillId="9" borderId="14" xfId="0" applyFont="1" applyFill="1" applyBorder="1" applyAlignment="1" applyProtection="1">
      <alignment horizontal="center" vertical="center"/>
      <protection locked="0"/>
    </xf>
    <xf numFmtId="49" fontId="19" fillId="9" borderId="14" xfId="0" applyNumberFormat="1" applyFont="1" applyFill="1" applyBorder="1" applyAlignment="1" applyProtection="1">
      <alignment horizontal="center" vertical="center"/>
      <protection locked="0"/>
    </xf>
    <xf numFmtId="49" fontId="19" fillId="9" borderId="13" xfId="0" applyNumberFormat="1" applyFont="1" applyFill="1" applyBorder="1" applyAlignment="1" applyProtection="1">
      <alignment horizontal="center" vertical="center"/>
      <protection locked="0"/>
    </xf>
    <xf numFmtId="49" fontId="19" fillId="9" borderId="31" xfId="0" applyNumberFormat="1" applyFont="1" applyFill="1" applyBorder="1" applyAlignment="1" applyProtection="1">
      <alignment horizontal="center" vertical="center"/>
      <protection locked="0"/>
    </xf>
    <xf numFmtId="0" fontId="19" fillId="9" borderId="13" xfId="0" applyFont="1" applyFill="1" applyBorder="1" applyAlignment="1" applyProtection="1">
      <alignment horizontal="center" vertical="center" wrapText="1"/>
      <protection locked="0"/>
    </xf>
    <xf numFmtId="0" fontId="20" fillId="8" borderId="38" xfId="0" applyFont="1" applyFill="1" applyBorder="1" applyAlignment="1" applyProtection="1">
      <alignment horizontal="center" vertical="justify"/>
      <protection locked="0"/>
    </xf>
    <xf numFmtId="0" fontId="6" fillId="3" borderId="36" xfId="0" applyNumberFormat="1" applyFont="1" applyFill="1" applyBorder="1" applyAlignment="1" applyProtection="1">
      <alignment vertical="top"/>
      <protection locked="0"/>
    </xf>
    <xf numFmtId="0" fontId="6" fillId="3" borderId="37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9" borderId="12" xfId="0" applyFont="1" applyFill="1" applyBorder="1" applyAlignment="1" applyProtection="1">
      <alignment horizontal="center" vertical="center" wrapText="1"/>
      <protection locked="0"/>
    </xf>
    <xf numFmtId="0" fontId="19" fillId="9" borderId="13" xfId="0" applyFont="1" applyFill="1" applyBorder="1" applyAlignment="1" applyProtection="1">
      <alignment horizontal="center" vertical="center" wrapText="1"/>
      <protection locked="0"/>
    </xf>
    <xf numFmtId="0" fontId="19" fillId="9" borderId="35" xfId="0" applyFont="1" applyFill="1" applyBorder="1" applyAlignment="1" applyProtection="1">
      <alignment horizontal="center" vertical="center" wrapText="1"/>
      <protection locked="0"/>
    </xf>
    <xf numFmtId="0" fontId="19" fillId="9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19" fillId="9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6" fillId="7" borderId="39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9" fillId="9" borderId="19" xfId="0" applyFont="1" applyFill="1" applyBorder="1" applyAlignment="1" applyProtection="1">
      <alignment horizontal="center" vertical="center" wrapText="1"/>
      <protection locked="0"/>
    </xf>
    <xf numFmtId="0" fontId="19" fillId="9" borderId="2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0" fillId="8" borderId="24" xfId="0" applyNumberFormat="1" applyFont="1" applyFill="1" applyBorder="1" applyAlignment="1" applyProtection="1">
      <alignment horizontal="center" vertical="center"/>
      <protection locked="0"/>
    </xf>
    <xf numFmtId="0" fontId="20" fillId="8" borderId="26" xfId="0" applyNumberFormat="1" applyFont="1" applyFill="1" applyBorder="1" applyAlignment="1" applyProtection="1">
      <alignment horizontal="center" vertical="center"/>
      <protection locked="0"/>
    </xf>
    <xf numFmtId="0" fontId="18" fillId="9" borderId="27" xfId="0" applyFont="1" applyFill="1" applyBorder="1" applyAlignment="1" applyProtection="1">
      <alignment horizontal="center" vertical="center"/>
      <protection locked="0"/>
    </xf>
    <xf numFmtId="0" fontId="18" fillId="9" borderId="28" xfId="0" applyFont="1" applyFill="1" applyBorder="1" applyAlignment="1" applyProtection="1">
      <alignment horizontal="center" vertical="center"/>
      <protection locked="0"/>
    </xf>
    <xf numFmtId="0" fontId="18" fillId="9" borderId="29" xfId="0" applyFont="1" applyFill="1" applyBorder="1" applyAlignment="1" applyProtection="1">
      <alignment horizontal="center" vertical="center"/>
      <protection locked="0"/>
    </xf>
    <xf numFmtId="0" fontId="16" fillId="7" borderId="33" xfId="0" applyFont="1" applyFill="1" applyBorder="1" applyAlignment="1" applyProtection="1">
      <alignment horizontal="right" vertical="center"/>
      <protection locked="0"/>
    </xf>
    <xf numFmtId="0" fontId="16" fillId="7" borderId="6" xfId="0" applyFont="1" applyFill="1" applyBorder="1" applyAlignment="1" applyProtection="1">
      <alignment horizontal="right" vertical="center"/>
      <protection locked="0"/>
    </xf>
    <xf numFmtId="0" fontId="16" fillId="7" borderId="34" xfId="0" applyFont="1" applyFill="1" applyBorder="1" applyAlignment="1" applyProtection="1">
      <alignment horizontal="right" vertical="center"/>
      <protection locked="0"/>
    </xf>
    <xf numFmtId="0" fontId="14" fillId="7" borderId="39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</cellXfs>
  <cellStyles count="4">
    <cellStyle name="Incorrecto 2" xfId="2" xr:uid="{00000000-0005-0000-0000-000000000000}"/>
    <cellStyle name="Moneda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285748</xdr:colOff>
      <xdr:row>1</xdr:row>
      <xdr:rowOff>163284</xdr:rowOff>
    </xdr:from>
    <xdr:to>
      <xdr:col>3</xdr:col>
      <xdr:colOff>3779393</xdr:colOff>
      <xdr:row>8</xdr:row>
      <xdr:rowOff>11905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6" y="365690"/>
          <a:ext cx="4660457" cy="1182121"/>
        </a:xfrm>
        <a:prstGeom prst="rect">
          <a:avLst/>
        </a:prstGeom>
      </xdr:spPr>
    </xdr:pic>
    <xdr:clientData/>
  </xdr:twoCellAnchor>
  <xdr:twoCellAnchor>
    <xdr:from>
      <xdr:col>6</xdr:col>
      <xdr:colOff>591330</xdr:colOff>
      <xdr:row>1</xdr:row>
      <xdr:rowOff>107612</xdr:rowOff>
    </xdr:from>
    <xdr:to>
      <xdr:col>9</xdr:col>
      <xdr:colOff>1547803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687580" y="310018"/>
          <a:ext cx="4599786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2317756</xdr:colOff>
      <xdr:row>8</xdr:row>
      <xdr:rowOff>40472</xdr:rowOff>
    </xdr:from>
    <xdr:to>
      <xdr:col>7</xdr:col>
      <xdr:colOff>238131</xdr:colOff>
      <xdr:row>11</xdr:row>
      <xdr:rowOff>130965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41756" y="1576378"/>
          <a:ext cx="7242969" cy="12096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PASIVO</a:t>
          </a:r>
          <a:r>
            <a:rPr lang="en-US" sz="20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CIRCULANTE</a:t>
          </a:r>
        </a:p>
        <a:p>
          <a:pPr algn="ctr"/>
          <a:r>
            <a:rPr lang="en-US" sz="20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DETALLE POR PROVEEDOR O CONTRATISTA 2020</a:t>
          </a:r>
          <a:endParaRPr lang="en-US" sz="2000" b="1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0</xdr:colOff>
      <xdr:row>77</xdr:row>
      <xdr:rowOff>130974</xdr:rowOff>
    </xdr:from>
    <xdr:to>
      <xdr:col>3</xdr:col>
      <xdr:colOff>2690812</xdr:colOff>
      <xdr:row>91</xdr:row>
      <xdr:rowOff>130969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7188" y="15418599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3869532</xdr:colOff>
      <xdr:row>77</xdr:row>
      <xdr:rowOff>71438</xdr:rowOff>
    </xdr:from>
    <xdr:to>
      <xdr:col>5</xdr:col>
      <xdr:colOff>1262062</xdr:colOff>
      <xdr:row>91</xdr:row>
      <xdr:rowOff>83344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0657" y="17502188"/>
          <a:ext cx="366712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7</xdr:col>
      <xdr:colOff>261937</xdr:colOff>
      <xdr:row>77</xdr:row>
      <xdr:rowOff>23813</xdr:rowOff>
    </xdr:from>
    <xdr:to>
      <xdr:col>9</xdr:col>
      <xdr:colOff>1414461</xdr:colOff>
      <xdr:row>91</xdr:row>
      <xdr:rowOff>23813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965656" y="17454563"/>
          <a:ext cx="3509961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285748</xdr:colOff>
      <xdr:row>1</xdr:row>
      <xdr:rowOff>163284</xdr:rowOff>
    </xdr:from>
    <xdr:to>
      <xdr:col>10</xdr:col>
      <xdr:colOff>278955</xdr:colOff>
      <xdr:row>8</xdr:row>
      <xdr:rowOff>11905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8" y="363309"/>
          <a:ext cx="4641407" cy="1182121"/>
        </a:xfrm>
        <a:prstGeom prst="rect">
          <a:avLst/>
        </a:prstGeom>
      </xdr:spPr>
    </xdr:pic>
    <xdr:clientData/>
  </xdr:twoCellAnchor>
  <xdr:twoCellAnchor>
    <xdr:from>
      <xdr:col>21</xdr:col>
      <xdr:colOff>1567629</xdr:colOff>
      <xdr:row>1</xdr:row>
      <xdr:rowOff>131427</xdr:rowOff>
    </xdr:from>
    <xdr:to>
      <xdr:col>24</xdr:col>
      <xdr:colOff>1643061</xdr:colOff>
      <xdr:row>7</xdr:row>
      <xdr:rowOff>154786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009535" y="333833"/>
          <a:ext cx="5611839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190501</xdr:colOff>
      <xdr:row>79</xdr:row>
      <xdr:rowOff>11912</xdr:rowOff>
    </xdr:from>
    <xdr:to>
      <xdr:col>8</xdr:col>
      <xdr:colOff>202407</xdr:colOff>
      <xdr:row>90</xdr:row>
      <xdr:rowOff>154782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47689" y="1875235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226218</xdr:colOff>
      <xdr:row>79</xdr:row>
      <xdr:rowOff>1</xdr:rowOff>
    </xdr:from>
    <xdr:to>
      <xdr:col>21</xdr:col>
      <xdr:colOff>238125</xdr:colOff>
      <xdr:row>90</xdr:row>
      <xdr:rowOff>154782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167687" y="18740439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23</xdr:col>
      <xdr:colOff>23813</xdr:colOff>
      <xdr:row>78</xdr:row>
      <xdr:rowOff>238125</xdr:rowOff>
    </xdr:from>
    <xdr:to>
      <xdr:col>24</xdr:col>
      <xdr:colOff>1690687</xdr:colOff>
      <xdr:row>90</xdr:row>
      <xdr:rowOff>130968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56657" y="18716625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11</xdr:col>
      <xdr:colOff>166683</xdr:colOff>
      <xdr:row>7</xdr:row>
      <xdr:rowOff>178593</xdr:rowOff>
    </xdr:from>
    <xdr:to>
      <xdr:col>21</xdr:col>
      <xdr:colOff>182559</xdr:colOff>
      <xdr:row>10</xdr:row>
      <xdr:rowOff>202404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774527" y="1523999"/>
          <a:ext cx="5849938" cy="1095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PASIVO CIRCULANTE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PRESUPUESTAL 2020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J77"/>
  <sheetViews>
    <sheetView showGridLines="0" topLeftCell="A5" zoomScale="90" zoomScaleNormal="90" zoomScaleSheetLayoutView="55" workbookViewId="0">
      <selection activeCell="C13" sqref="C13:D13"/>
    </sheetView>
  </sheetViews>
  <sheetFormatPr baseColWidth="10" defaultColWidth="11.42578125" defaultRowHeight="15" x14ac:dyDescent="0.25"/>
  <cols>
    <col min="1" max="2" width="2.7109375" style="21" customWidth="1"/>
    <col min="3" max="3" width="17.5703125" style="21" customWidth="1"/>
    <col min="4" max="4" width="76.28515625" style="21" customWidth="1"/>
    <col min="5" max="5" width="17.85546875" style="21" customWidth="1"/>
    <col min="6" max="6" width="27.5703125" style="21" customWidth="1"/>
    <col min="7" max="7" width="18.28515625" style="21" bestFit="1" customWidth="1"/>
    <col min="8" max="8" width="17.140625" style="21" customWidth="1"/>
    <col min="9" max="9" width="18.28515625" style="21" customWidth="1"/>
    <col min="10" max="10" width="21.42578125" style="21" customWidth="1"/>
    <col min="11" max="11" width="4.140625" style="21" customWidth="1"/>
    <col min="12" max="12" width="21" style="21" customWidth="1"/>
    <col min="13" max="13" width="16.28515625" style="21" customWidth="1"/>
    <col min="14" max="14" width="20.140625" style="21" customWidth="1"/>
    <col min="15" max="16" width="16.28515625" style="21" customWidth="1"/>
    <col min="17" max="17" width="27.7109375" style="21" customWidth="1"/>
    <col min="18" max="18" width="11.42578125" style="21"/>
    <col min="19" max="19" width="11.85546875" style="21" bestFit="1" customWidth="1"/>
    <col min="20" max="16384" width="11.42578125" style="21"/>
  </cols>
  <sheetData>
    <row r="1" spans="1:10" ht="15.75" thickBot="1" x14ac:dyDescent="0.3">
      <c r="A1" s="55"/>
    </row>
    <row r="2" spans="1:10" x14ac:dyDescent="0.25">
      <c r="C2" s="22"/>
      <c r="D2" s="23"/>
      <c r="E2" s="23"/>
      <c r="F2" s="23"/>
      <c r="G2" s="23"/>
      <c r="H2" s="23"/>
      <c r="I2" s="23"/>
      <c r="J2" s="24"/>
    </row>
    <row r="3" spans="1:10" x14ac:dyDescent="0.25">
      <c r="C3" s="25"/>
      <c r="D3" s="26"/>
      <c r="E3" s="26"/>
      <c r="F3" s="26"/>
      <c r="G3" s="26"/>
      <c r="H3" s="26"/>
      <c r="I3" s="26"/>
      <c r="J3" s="27"/>
    </row>
    <row r="4" spans="1:10" x14ac:dyDescent="0.25">
      <c r="C4" s="25"/>
      <c r="D4" s="26"/>
      <c r="E4" s="26"/>
      <c r="F4" s="26"/>
      <c r="G4" s="26"/>
      <c r="H4" s="26"/>
      <c r="I4" s="26"/>
      <c r="J4" s="27"/>
    </row>
    <row r="5" spans="1:10" x14ac:dyDescent="0.25">
      <c r="C5" s="25"/>
      <c r="D5" s="26"/>
      <c r="E5" s="26"/>
      <c r="F5" s="26"/>
      <c r="G5" s="26"/>
      <c r="H5" s="26"/>
      <c r="I5" s="26"/>
      <c r="J5" s="27"/>
    </row>
    <row r="6" spans="1:10" x14ac:dyDescent="0.25">
      <c r="C6" s="25"/>
      <c r="D6" s="26"/>
      <c r="E6" s="26"/>
      <c r="F6" s="26"/>
      <c r="G6" s="26"/>
      <c r="H6" s="26"/>
      <c r="I6" s="26"/>
      <c r="J6" s="27"/>
    </row>
    <row r="7" spans="1:10" x14ac:dyDescent="0.25">
      <c r="C7" s="25"/>
      <c r="D7" s="26"/>
      <c r="E7" s="26"/>
      <c r="F7" s="26"/>
      <c r="G7" s="26"/>
      <c r="H7" s="26"/>
      <c r="I7" s="26"/>
      <c r="J7" s="27"/>
    </row>
    <row r="8" spans="1:10" x14ac:dyDescent="0.25">
      <c r="C8" s="25"/>
      <c r="D8" s="26"/>
      <c r="E8" s="26"/>
      <c r="F8" s="26"/>
      <c r="G8" s="26"/>
      <c r="H8" s="26"/>
      <c r="I8" s="26"/>
      <c r="J8" s="27"/>
    </row>
    <row r="9" spans="1:10" ht="34.5" x14ac:dyDescent="0.25">
      <c r="C9" s="28"/>
      <c r="D9" s="29"/>
      <c r="E9" s="29"/>
      <c r="F9" s="29"/>
      <c r="G9" s="29"/>
      <c r="H9" s="29"/>
      <c r="I9" s="29"/>
      <c r="J9" s="32"/>
    </row>
    <row r="10" spans="1:10" ht="34.5" x14ac:dyDescent="0.25">
      <c r="C10" s="28"/>
      <c r="D10" s="29"/>
      <c r="E10" s="29"/>
      <c r="F10" s="29"/>
      <c r="G10" s="29"/>
      <c r="H10" s="29"/>
      <c r="I10" s="29"/>
      <c r="J10" s="32"/>
    </row>
    <row r="11" spans="1:10" ht="18.75" customHeight="1" x14ac:dyDescent="0.25">
      <c r="C11" s="28"/>
      <c r="D11" s="29"/>
      <c r="E11" s="29"/>
      <c r="F11" s="29"/>
      <c r="G11" s="29"/>
      <c r="H11" s="29"/>
      <c r="J11" s="32"/>
    </row>
    <row r="12" spans="1:10" ht="18.75" customHeight="1" thickBot="1" x14ac:dyDescent="0.3">
      <c r="C12" s="28"/>
      <c r="D12" s="29"/>
      <c r="E12" s="29"/>
      <c r="F12" s="29"/>
      <c r="G12" s="29"/>
      <c r="H12" s="29"/>
      <c r="I12" s="80" t="s">
        <v>238</v>
      </c>
      <c r="J12" s="81"/>
    </row>
    <row r="13" spans="1:10" ht="29.25" customHeight="1" thickBot="1" x14ac:dyDescent="0.3">
      <c r="C13" s="85" t="s">
        <v>228</v>
      </c>
      <c r="D13" s="86"/>
      <c r="E13" s="71"/>
      <c r="F13" s="35"/>
      <c r="G13" s="35"/>
      <c r="H13" s="35"/>
      <c r="I13" s="35"/>
      <c r="J13" s="36"/>
    </row>
    <row r="14" spans="1:10" ht="8.25" customHeight="1" x14ac:dyDescent="0.25">
      <c r="C14" s="60"/>
      <c r="D14" s="61"/>
      <c r="E14" s="35"/>
      <c r="F14" s="35"/>
      <c r="G14" s="35"/>
      <c r="H14" s="35"/>
      <c r="I14" s="35"/>
      <c r="J14" s="36"/>
    </row>
    <row r="15" spans="1:10" ht="29.25" customHeight="1" x14ac:dyDescent="0.25">
      <c r="C15" s="84" t="str">
        <f>IFERROR(VLOOKUP(E13,Cat_CG_19_Equivalente!$C$3:$D$116,2,0)," ")</f>
        <v xml:space="preserve"> </v>
      </c>
      <c r="D15" s="84"/>
      <c r="E15" s="84"/>
      <c r="F15" s="84"/>
      <c r="G15" s="84"/>
      <c r="H15" s="84"/>
      <c r="I15" s="84"/>
      <c r="J15" s="84"/>
    </row>
    <row r="16" spans="1:10" ht="30" customHeight="1" thickBot="1" x14ac:dyDescent="0.3">
      <c r="C16" s="25"/>
      <c r="D16" s="31"/>
      <c r="E16" s="31"/>
      <c r="F16" s="72"/>
      <c r="G16" s="72"/>
      <c r="H16" s="72"/>
      <c r="I16" s="72"/>
      <c r="J16" s="73"/>
    </row>
    <row r="17" spans="3:10" s="30" customFormat="1" ht="30.75" customHeight="1" thickBot="1" x14ac:dyDescent="0.3">
      <c r="C17" s="87" t="s">
        <v>230</v>
      </c>
      <c r="D17" s="76" t="s">
        <v>231</v>
      </c>
      <c r="E17" s="76" t="s">
        <v>232</v>
      </c>
      <c r="F17" s="82" t="s">
        <v>233</v>
      </c>
      <c r="G17" s="82"/>
      <c r="H17" s="76" t="s">
        <v>236</v>
      </c>
      <c r="I17" s="76" t="s">
        <v>237</v>
      </c>
      <c r="J17" s="78" t="s">
        <v>242</v>
      </c>
    </row>
    <row r="18" spans="3:10" ht="45.75" thickBot="1" x14ac:dyDescent="0.3">
      <c r="C18" s="88"/>
      <c r="D18" s="77"/>
      <c r="E18" s="77"/>
      <c r="F18" s="63" t="s">
        <v>234</v>
      </c>
      <c r="G18" s="70" t="s">
        <v>235</v>
      </c>
      <c r="H18" s="77"/>
      <c r="I18" s="77"/>
      <c r="J18" s="79"/>
    </row>
    <row r="19" spans="3:10" x14ac:dyDescent="0.25">
      <c r="C19" s="52"/>
      <c r="D19" s="53"/>
      <c r="E19" s="53"/>
      <c r="F19" s="53"/>
      <c r="G19" s="54"/>
      <c r="H19" s="54"/>
      <c r="I19" s="54"/>
      <c r="J19" s="54"/>
    </row>
    <row r="20" spans="3:10" x14ac:dyDescent="0.25">
      <c r="C20" s="47"/>
      <c r="D20" s="48"/>
      <c r="E20" s="48"/>
      <c r="F20" s="48"/>
      <c r="G20" s="54"/>
      <c r="H20" s="54"/>
      <c r="I20" s="54"/>
      <c r="J20" s="54"/>
    </row>
    <row r="21" spans="3:10" x14ac:dyDescent="0.25">
      <c r="C21" s="47"/>
      <c r="D21" s="48"/>
      <c r="E21" s="48"/>
      <c r="F21" s="48"/>
      <c r="G21" s="54"/>
      <c r="H21" s="54"/>
      <c r="I21" s="54"/>
      <c r="J21" s="54"/>
    </row>
    <row r="22" spans="3:10" x14ac:dyDescent="0.25">
      <c r="C22" s="47"/>
      <c r="D22" s="48"/>
      <c r="E22" s="48"/>
      <c r="F22" s="48"/>
      <c r="G22" s="54"/>
      <c r="H22" s="54"/>
      <c r="I22" s="54"/>
      <c r="J22" s="54"/>
    </row>
    <row r="23" spans="3:10" x14ac:dyDescent="0.25">
      <c r="C23" s="47"/>
      <c r="D23" s="48"/>
      <c r="E23" s="48"/>
      <c r="F23" s="48"/>
      <c r="G23" s="54"/>
      <c r="H23" s="54"/>
      <c r="I23" s="54"/>
      <c r="J23" s="54"/>
    </row>
    <row r="24" spans="3:10" x14ac:dyDescent="0.25">
      <c r="C24" s="47"/>
      <c r="D24" s="48"/>
      <c r="E24" s="48"/>
      <c r="F24" s="48"/>
      <c r="G24" s="54"/>
      <c r="H24" s="54"/>
      <c r="I24" s="54"/>
      <c r="J24" s="54"/>
    </row>
    <row r="25" spans="3:10" x14ac:dyDescent="0.25">
      <c r="C25" s="47"/>
      <c r="D25" s="48"/>
      <c r="E25" s="48"/>
      <c r="F25" s="48"/>
      <c r="G25" s="54"/>
      <c r="H25" s="54"/>
      <c r="I25" s="54"/>
      <c r="J25" s="54"/>
    </row>
    <row r="26" spans="3:10" x14ac:dyDescent="0.25">
      <c r="C26" s="47"/>
      <c r="D26" s="48"/>
      <c r="E26" s="48"/>
      <c r="F26" s="48"/>
      <c r="G26" s="54"/>
      <c r="H26" s="54"/>
      <c r="I26" s="54"/>
      <c r="J26" s="54"/>
    </row>
    <row r="27" spans="3:10" x14ac:dyDescent="0.25">
      <c r="C27" s="47"/>
      <c r="D27" s="48"/>
      <c r="E27" s="48"/>
      <c r="F27" s="48"/>
      <c r="G27" s="54"/>
      <c r="H27" s="54"/>
      <c r="I27" s="54"/>
      <c r="J27" s="54"/>
    </row>
    <row r="28" spans="3:10" x14ac:dyDescent="0.25">
      <c r="C28" s="47"/>
      <c r="D28" s="48"/>
      <c r="E28" s="48"/>
      <c r="F28" s="48"/>
      <c r="G28" s="54"/>
      <c r="H28" s="54"/>
      <c r="I28" s="54"/>
      <c r="J28" s="54"/>
    </row>
    <row r="29" spans="3:10" x14ac:dyDescent="0.25">
      <c r="C29" s="47"/>
      <c r="D29" s="48"/>
      <c r="E29" s="48"/>
      <c r="F29" s="48"/>
      <c r="G29" s="54"/>
      <c r="H29" s="54"/>
      <c r="I29" s="54"/>
      <c r="J29" s="54"/>
    </row>
    <row r="30" spans="3:10" x14ac:dyDescent="0.25">
      <c r="C30" s="47"/>
      <c r="D30" s="48"/>
      <c r="E30" s="48"/>
      <c r="F30" s="48"/>
      <c r="G30" s="54"/>
      <c r="H30" s="54"/>
      <c r="I30" s="54"/>
      <c r="J30" s="54"/>
    </row>
    <row r="31" spans="3:10" x14ac:dyDescent="0.25">
      <c r="C31" s="47"/>
      <c r="D31" s="48"/>
      <c r="E31" s="48"/>
      <c r="F31" s="48"/>
      <c r="G31" s="54"/>
      <c r="H31" s="54"/>
      <c r="I31" s="54"/>
      <c r="J31" s="54"/>
    </row>
    <row r="32" spans="3:10" x14ac:dyDescent="0.25">
      <c r="C32" s="47"/>
      <c r="D32" s="48"/>
      <c r="E32" s="48"/>
      <c r="F32" s="48"/>
      <c r="G32" s="54"/>
      <c r="H32" s="54"/>
      <c r="I32" s="54"/>
      <c r="J32" s="54"/>
    </row>
    <row r="33" spans="3:10" x14ac:dyDescent="0.25">
      <c r="C33" s="47"/>
      <c r="D33" s="48"/>
      <c r="E33" s="48"/>
      <c r="F33" s="48"/>
      <c r="G33" s="54"/>
      <c r="H33" s="54"/>
      <c r="I33" s="54"/>
      <c r="J33" s="54"/>
    </row>
    <row r="34" spans="3:10" x14ac:dyDescent="0.25">
      <c r="C34" s="47"/>
      <c r="D34" s="48"/>
      <c r="E34" s="48"/>
      <c r="F34" s="48"/>
      <c r="G34" s="54"/>
      <c r="H34" s="54"/>
      <c r="I34" s="54"/>
      <c r="J34" s="54"/>
    </row>
    <row r="35" spans="3:10" x14ac:dyDescent="0.25">
      <c r="C35" s="47"/>
      <c r="D35" s="48"/>
      <c r="E35" s="48"/>
      <c r="F35" s="48"/>
      <c r="G35" s="54"/>
      <c r="H35" s="54"/>
      <c r="I35" s="54"/>
      <c r="J35" s="54"/>
    </row>
    <row r="36" spans="3:10" x14ac:dyDescent="0.25">
      <c r="C36" s="47"/>
      <c r="D36" s="48"/>
      <c r="E36" s="48"/>
      <c r="F36" s="48"/>
      <c r="G36" s="54"/>
      <c r="H36" s="54"/>
      <c r="I36" s="54"/>
      <c r="J36" s="54"/>
    </row>
    <row r="37" spans="3:10" x14ac:dyDescent="0.25">
      <c r="C37" s="47"/>
      <c r="D37" s="48"/>
      <c r="E37" s="48"/>
      <c r="F37" s="48"/>
      <c r="G37" s="54"/>
      <c r="H37" s="54"/>
      <c r="I37" s="54"/>
      <c r="J37" s="54"/>
    </row>
    <row r="38" spans="3:10" x14ac:dyDescent="0.25">
      <c r="C38" s="47"/>
      <c r="D38" s="48"/>
      <c r="E38" s="48"/>
      <c r="F38" s="48"/>
      <c r="G38" s="54"/>
      <c r="H38" s="54"/>
      <c r="I38" s="54"/>
      <c r="J38" s="54"/>
    </row>
    <row r="39" spans="3:10" x14ac:dyDescent="0.25">
      <c r="C39" s="47"/>
      <c r="D39" s="48"/>
      <c r="E39" s="48"/>
      <c r="F39" s="48"/>
      <c r="G39" s="54"/>
      <c r="H39" s="54"/>
      <c r="I39" s="54"/>
      <c r="J39" s="54"/>
    </row>
    <row r="40" spans="3:10" x14ac:dyDescent="0.25">
      <c r="C40" s="47"/>
      <c r="D40" s="48"/>
      <c r="E40" s="48"/>
      <c r="F40" s="48"/>
      <c r="G40" s="54"/>
      <c r="H40" s="54"/>
      <c r="I40" s="54"/>
      <c r="J40" s="54"/>
    </row>
    <row r="41" spans="3:10" x14ac:dyDescent="0.25">
      <c r="C41" s="47"/>
      <c r="D41" s="48"/>
      <c r="E41" s="48"/>
      <c r="F41" s="48"/>
      <c r="G41" s="54"/>
      <c r="H41" s="54"/>
      <c r="I41" s="54"/>
      <c r="J41" s="54"/>
    </row>
    <row r="42" spans="3:10" x14ac:dyDescent="0.25">
      <c r="C42" s="47"/>
      <c r="D42" s="48"/>
      <c r="E42" s="48"/>
      <c r="F42" s="48"/>
      <c r="G42" s="54"/>
      <c r="H42" s="54"/>
      <c r="I42" s="54"/>
      <c r="J42" s="54"/>
    </row>
    <row r="43" spans="3:10" x14ac:dyDescent="0.25">
      <c r="C43" s="47"/>
      <c r="D43" s="48"/>
      <c r="E43" s="48"/>
      <c r="F43" s="48"/>
      <c r="G43" s="54"/>
      <c r="H43" s="54"/>
      <c r="I43" s="54"/>
      <c r="J43" s="54"/>
    </row>
    <row r="44" spans="3:10" x14ac:dyDescent="0.25">
      <c r="C44" s="47"/>
      <c r="D44" s="48"/>
      <c r="E44" s="48"/>
      <c r="F44" s="48"/>
      <c r="G44" s="54"/>
      <c r="H44" s="54"/>
      <c r="I44" s="54"/>
      <c r="J44" s="54"/>
    </row>
    <row r="45" spans="3:10" x14ac:dyDescent="0.25">
      <c r="C45" s="47"/>
      <c r="D45" s="48"/>
      <c r="E45" s="48"/>
      <c r="F45" s="48"/>
      <c r="G45" s="54"/>
      <c r="H45" s="54"/>
      <c r="I45" s="54"/>
      <c r="J45" s="54"/>
    </row>
    <row r="46" spans="3:10" x14ac:dyDescent="0.25">
      <c r="C46" s="47"/>
      <c r="D46" s="48"/>
      <c r="E46" s="48"/>
      <c r="F46" s="48"/>
      <c r="G46" s="54"/>
      <c r="H46" s="54"/>
      <c r="I46" s="54"/>
      <c r="J46" s="54"/>
    </row>
    <row r="47" spans="3:10" x14ac:dyDescent="0.25">
      <c r="C47" s="47"/>
      <c r="D47" s="48"/>
      <c r="E47" s="48"/>
      <c r="F47" s="48"/>
      <c r="G47" s="54"/>
      <c r="H47" s="54"/>
      <c r="I47" s="54"/>
      <c r="J47" s="54"/>
    </row>
    <row r="48" spans="3:10" x14ac:dyDescent="0.25">
      <c r="C48" s="47"/>
      <c r="D48" s="48"/>
      <c r="E48" s="48"/>
      <c r="F48" s="48"/>
      <c r="G48" s="54"/>
      <c r="H48" s="54"/>
      <c r="I48" s="54"/>
      <c r="J48" s="54"/>
    </row>
    <row r="49" spans="3:10" x14ac:dyDescent="0.25">
      <c r="C49" s="47"/>
      <c r="D49" s="48"/>
      <c r="E49" s="48"/>
      <c r="F49" s="48"/>
      <c r="G49" s="54"/>
      <c r="H49" s="54"/>
      <c r="I49" s="54"/>
      <c r="J49" s="54"/>
    </row>
    <row r="50" spans="3:10" x14ac:dyDescent="0.25">
      <c r="C50" s="47"/>
      <c r="D50" s="48"/>
      <c r="E50" s="48"/>
      <c r="F50" s="48"/>
      <c r="G50" s="54"/>
      <c r="H50" s="54"/>
      <c r="I50" s="54"/>
      <c r="J50" s="54"/>
    </row>
    <row r="51" spans="3:10" x14ac:dyDescent="0.25">
      <c r="C51" s="47"/>
      <c r="D51" s="48"/>
      <c r="E51" s="48"/>
      <c r="F51" s="48"/>
      <c r="G51" s="54"/>
      <c r="H51" s="54"/>
      <c r="I51" s="54"/>
      <c r="J51" s="54"/>
    </row>
    <row r="52" spans="3:10" x14ac:dyDescent="0.25">
      <c r="C52" s="47"/>
      <c r="D52" s="48"/>
      <c r="E52" s="48"/>
      <c r="F52" s="48"/>
      <c r="G52" s="54"/>
      <c r="H52" s="54"/>
      <c r="I52" s="54"/>
      <c r="J52" s="54"/>
    </row>
    <row r="53" spans="3:10" x14ac:dyDescent="0.25">
      <c r="C53" s="47"/>
      <c r="D53" s="48"/>
      <c r="E53" s="48"/>
      <c r="F53" s="48"/>
      <c r="G53" s="54"/>
      <c r="H53" s="54"/>
      <c r="I53" s="54"/>
      <c r="J53" s="54"/>
    </row>
    <row r="54" spans="3:10" x14ac:dyDescent="0.25">
      <c r="C54" s="47"/>
      <c r="D54" s="48"/>
      <c r="E54" s="48"/>
      <c r="F54" s="48"/>
      <c r="G54" s="54"/>
      <c r="H54" s="54"/>
      <c r="I54" s="54"/>
      <c r="J54" s="54"/>
    </row>
    <row r="55" spans="3:10" x14ac:dyDescent="0.25">
      <c r="C55" s="47"/>
      <c r="D55" s="48"/>
      <c r="E55" s="48"/>
      <c r="F55" s="48"/>
      <c r="G55" s="54"/>
      <c r="H55" s="54"/>
      <c r="I55" s="54"/>
      <c r="J55" s="54"/>
    </row>
    <row r="56" spans="3:10" x14ac:dyDescent="0.25">
      <c r="C56" s="47"/>
      <c r="D56" s="48"/>
      <c r="E56" s="48"/>
      <c r="F56" s="48"/>
      <c r="G56" s="54"/>
      <c r="H56" s="54"/>
      <c r="I56" s="54"/>
      <c r="J56" s="54"/>
    </row>
    <row r="57" spans="3:10" x14ac:dyDescent="0.25">
      <c r="C57" s="47"/>
      <c r="D57" s="48"/>
      <c r="E57" s="48"/>
      <c r="F57" s="48"/>
      <c r="G57" s="54"/>
      <c r="H57" s="54"/>
      <c r="I57" s="54"/>
      <c r="J57" s="54"/>
    </row>
    <row r="58" spans="3:10" x14ac:dyDescent="0.25">
      <c r="C58" s="47"/>
      <c r="D58" s="48"/>
      <c r="E58" s="48"/>
      <c r="F58" s="48"/>
      <c r="G58" s="54"/>
      <c r="H58" s="54"/>
      <c r="I58" s="54"/>
      <c r="J58" s="54"/>
    </row>
    <row r="59" spans="3:10" x14ac:dyDescent="0.25">
      <c r="C59" s="47"/>
      <c r="D59" s="48"/>
      <c r="E59" s="48"/>
      <c r="F59" s="48"/>
      <c r="G59" s="54"/>
      <c r="H59" s="54"/>
      <c r="I59" s="54"/>
      <c r="J59" s="54"/>
    </row>
    <row r="60" spans="3:10" ht="21" x14ac:dyDescent="0.25">
      <c r="C60" s="38"/>
      <c r="D60" s="51"/>
      <c r="E60" s="51"/>
      <c r="F60" s="51"/>
      <c r="G60" s="54"/>
      <c r="H60" s="54"/>
      <c r="I60" s="54"/>
      <c r="J60" s="54"/>
    </row>
    <row r="61" spans="3:10" ht="21" x14ac:dyDescent="0.25">
      <c r="C61" s="39"/>
      <c r="D61" s="51"/>
      <c r="E61" s="51"/>
      <c r="F61" s="51"/>
      <c r="G61" s="54"/>
      <c r="H61" s="54"/>
      <c r="I61" s="54"/>
      <c r="J61" s="54"/>
    </row>
    <row r="62" spans="3:10" ht="21" x14ac:dyDescent="0.25">
      <c r="C62" s="39"/>
      <c r="D62" s="51"/>
      <c r="E62" s="51"/>
      <c r="F62" s="51"/>
      <c r="G62" s="54"/>
      <c r="H62" s="54"/>
      <c r="I62" s="54"/>
      <c r="J62" s="54"/>
    </row>
    <row r="63" spans="3:10" ht="21" x14ac:dyDescent="0.25">
      <c r="C63" s="39"/>
      <c r="D63" s="51"/>
      <c r="E63" s="51"/>
      <c r="F63" s="51"/>
      <c r="G63" s="54"/>
      <c r="H63" s="54"/>
      <c r="I63" s="54"/>
      <c r="J63" s="54"/>
    </row>
    <row r="64" spans="3:10" ht="21" x14ac:dyDescent="0.25">
      <c r="C64" s="38"/>
      <c r="D64" s="51"/>
      <c r="E64" s="51"/>
      <c r="F64" s="51"/>
      <c r="G64" s="54"/>
      <c r="H64" s="54"/>
      <c r="I64" s="54"/>
      <c r="J64" s="54"/>
    </row>
    <row r="65" spans="2:10" ht="21.75" thickBot="1" x14ac:dyDescent="0.3">
      <c r="C65" s="42"/>
      <c r="D65" s="43"/>
      <c r="E65" s="43"/>
      <c r="F65" s="58" t="s">
        <v>241</v>
      </c>
      <c r="G65" s="44">
        <f>SUM(G19:G64)</f>
        <v>0</v>
      </c>
      <c r="H65" s="44">
        <f>SUM(H19:H64)</f>
        <v>0</v>
      </c>
      <c r="I65" s="44">
        <f>SUM(I19:I64)</f>
        <v>0</v>
      </c>
      <c r="J65" s="44">
        <f>SUM(J19:J64)</f>
        <v>0</v>
      </c>
    </row>
    <row r="66" spans="2:10" ht="21" x14ac:dyDescent="0.25">
      <c r="C66" s="23"/>
      <c r="D66" s="37"/>
      <c r="E66" s="37"/>
      <c r="F66" s="37"/>
      <c r="G66" s="23"/>
      <c r="H66" s="23"/>
      <c r="I66" s="23"/>
      <c r="J66" s="23"/>
    </row>
    <row r="67" spans="2:10" ht="21" x14ac:dyDescent="0.25">
      <c r="C67" s="40" t="s">
        <v>229</v>
      </c>
      <c r="D67" s="33"/>
      <c r="E67" s="33"/>
      <c r="F67" s="33"/>
      <c r="G67" s="26"/>
      <c r="H67" s="26"/>
      <c r="I67" s="26"/>
      <c r="J67" s="26"/>
    </row>
    <row r="68" spans="2:10" ht="21" customHeight="1" x14ac:dyDescent="0.25">
      <c r="B68" s="41" t="s">
        <v>239</v>
      </c>
      <c r="C68" s="89" t="s">
        <v>282</v>
      </c>
      <c r="D68" s="89"/>
      <c r="E68" s="89"/>
      <c r="F68" s="89"/>
      <c r="G68" s="89"/>
      <c r="H68" s="89"/>
      <c r="I68" s="89"/>
      <c r="J68" s="89"/>
    </row>
    <row r="69" spans="2:10" ht="26.25" x14ac:dyDescent="0.25">
      <c r="B69" s="41" t="s">
        <v>239</v>
      </c>
      <c r="C69" s="83" t="s">
        <v>283</v>
      </c>
      <c r="D69" s="83"/>
      <c r="E69" s="83"/>
      <c r="F69" s="83"/>
      <c r="G69" s="83"/>
      <c r="H69" s="83"/>
      <c r="I69" s="83"/>
      <c r="J69" s="83"/>
    </row>
    <row r="70" spans="2:10" ht="24.75" customHeight="1" x14ac:dyDescent="0.25">
      <c r="C70" s="83"/>
      <c r="D70" s="83"/>
      <c r="E70" s="83"/>
      <c r="F70" s="83"/>
      <c r="G70" s="83"/>
      <c r="H70" s="83"/>
      <c r="I70" s="83"/>
      <c r="J70" s="83"/>
    </row>
    <row r="71" spans="2:10" ht="21" customHeight="1" x14ac:dyDescent="0.25">
      <c r="B71" s="41" t="s">
        <v>239</v>
      </c>
      <c r="C71" s="83" t="s">
        <v>284</v>
      </c>
      <c r="D71" s="83"/>
      <c r="E71" s="83"/>
      <c r="F71" s="83"/>
      <c r="G71" s="83"/>
      <c r="H71" s="83"/>
      <c r="I71" s="83"/>
      <c r="J71" s="83"/>
    </row>
    <row r="72" spans="2:10" x14ac:dyDescent="0.25">
      <c r="C72" s="83"/>
      <c r="D72" s="83"/>
      <c r="E72" s="83"/>
      <c r="F72" s="83"/>
      <c r="G72" s="83"/>
      <c r="H72" s="83"/>
      <c r="I72" s="83"/>
      <c r="J72" s="83"/>
    </row>
    <row r="73" spans="2:10" ht="21" customHeight="1" x14ac:dyDescent="0.25">
      <c r="B73" s="41" t="s">
        <v>239</v>
      </c>
      <c r="C73" s="83" t="s">
        <v>285</v>
      </c>
      <c r="D73" s="83"/>
      <c r="E73" s="83"/>
      <c r="F73" s="83"/>
      <c r="G73" s="83"/>
      <c r="H73" s="83"/>
      <c r="I73" s="83"/>
      <c r="J73" s="83"/>
    </row>
    <row r="74" spans="2:10" ht="21" customHeight="1" x14ac:dyDescent="0.25">
      <c r="C74" s="83"/>
      <c r="D74" s="83"/>
      <c r="E74" s="83"/>
      <c r="F74" s="83"/>
      <c r="G74" s="83"/>
      <c r="H74" s="83"/>
      <c r="I74" s="83"/>
      <c r="J74" s="83"/>
    </row>
    <row r="75" spans="2:10" ht="26.25" x14ac:dyDescent="0.25">
      <c r="B75" s="41" t="s">
        <v>239</v>
      </c>
      <c r="C75" s="83" t="s">
        <v>286</v>
      </c>
      <c r="D75" s="83"/>
      <c r="E75" s="83"/>
      <c r="F75" s="83"/>
      <c r="G75" s="83"/>
      <c r="H75" s="83"/>
      <c r="I75" s="83"/>
      <c r="J75" s="83"/>
    </row>
    <row r="76" spans="2:10" ht="26.25" x14ac:dyDescent="0.25">
      <c r="B76" s="41" t="s">
        <v>239</v>
      </c>
      <c r="C76" s="83" t="s">
        <v>240</v>
      </c>
      <c r="D76" s="83"/>
      <c r="E76" s="83"/>
      <c r="F76" s="83"/>
      <c r="G76" s="83"/>
      <c r="H76" s="83"/>
      <c r="I76" s="83"/>
      <c r="J76" s="83"/>
    </row>
    <row r="77" spans="2:10" x14ac:dyDescent="0.25">
      <c r="C77" s="26"/>
      <c r="D77" s="26"/>
      <c r="E77" s="26"/>
      <c r="F77" s="26"/>
      <c r="G77" s="26"/>
      <c r="H77" s="26"/>
      <c r="I77" s="26"/>
      <c r="J77" s="26"/>
    </row>
  </sheetData>
  <sheetProtection algorithmName="SHA-512" hashValue="YyA1FOkvKJJv/lwS+VrqHwoVGlsX1yEeagBhMQgKZoeUSnyklflbzl2V6a8uZP/nHHmJxFqxfShmbnEqETEycQ==" saltValue="R7Li/d1Kuzml+y25n//qyQ==" spinCount="100000" sheet="1" objects="1" scenarios="1"/>
  <mergeCells count="16">
    <mergeCell ref="C76:J76"/>
    <mergeCell ref="C68:J68"/>
    <mergeCell ref="C69:J70"/>
    <mergeCell ref="C71:J72"/>
    <mergeCell ref="C73:J74"/>
    <mergeCell ref="I17:I18"/>
    <mergeCell ref="J17:J18"/>
    <mergeCell ref="I12:J12"/>
    <mergeCell ref="F17:G17"/>
    <mergeCell ref="C75:J75"/>
    <mergeCell ref="C15:J15"/>
    <mergeCell ref="C13:D13"/>
    <mergeCell ref="C17:C18"/>
    <mergeCell ref="D17:D18"/>
    <mergeCell ref="E17:E18"/>
    <mergeCell ref="H17:H18"/>
  </mergeCells>
  <printOptions horizontalCentered="1"/>
  <pageMargins left="0.19685039370078741" right="0.23622047244094491" top="0.34" bottom="0.21" header="0.19" footer="0.31496062992125984"/>
  <pageSetup scale="45" orientation="portrait" r:id="rId1"/>
  <ignoredErrors>
    <ignoredError sqref="G65:J6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RO" error="Selecciona la Unidad Responsable" xr:uid="{00000000-0002-0000-0000-000000000000}">
          <x14:formula1>
            <xm:f>Cat_CG_19_Equivalente!$C$2:$C$129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Y92"/>
  <sheetViews>
    <sheetView showGridLines="0" tabSelected="1" topLeftCell="P5" zoomScale="90" zoomScaleNormal="90" zoomScaleSheetLayoutView="55" workbookViewId="0">
      <selection activeCell="Y16" sqref="Y16"/>
    </sheetView>
  </sheetViews>
  <sheetFormatPr baseColWidth="10" defaultColWidth="11.42578125" defaultRowHeight="15" x14ac:dyDescent="0.25"/>
  <cols>
    <col min="1" max="2" width="2.7109375" style="21" customWidth="1"/>
    <col min="3" max="21" width="8.7109375" style="21" customWidth="1"/>
    <col min="22" max="25" width="27.7109375" style="21" customWidth="1"/>
    <col min="26" max="26" width="4.140625" style="21" customWidth="1"/>
    <col min="27" max="27" width="21" style="21" customWidth="1"/>
    <col min="28" max="28" width="16.28515625" style="21" customWidth="1"/>
    <col min="29" max="29" width="20.140625" style="21" customWidth="1"/>
    <col min="30" max="31" width="16.28515625" style="21" customWidth="1"/>
    <col min="32" max="32" width="27.7109375" style="21" customWidth="1"/>
    <col min="33" max="33" width="11.42578125" style="21"/>
    <col min="34" max="34" width="11.85546875" style="21" bestFit="1" customWidth="1"/>
    <col min="35" max="16384" width="11.42578125" style="21"/>
  </cols>
  <sheetData>
    <row r="1" spans="1:25" ht="15.75" thickBot="1" x14ac:dyDescent="0.3">
      <c r="A1" s="56"/>
    </row>
    <row r="2" spans="1:25" x14ac:dyDescent="0.25"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</row>
    <row r="3" spans="1:25" x14ac:dyDescent="0.25"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/>
    </row>
    <row r="4" spans="1:25" x14ac:dyDescent="0.25"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</row>
    <row r="5" spans="1:25" x14ac:dyDescent="0.25"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1:25" x14ac:dyDescent="0.25"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5" x14ac:dyDescent="0.25"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</row>
    <row r="8" spans="1:25" x14ac:dyDescent="0.25"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U8" s="26"/>
      <c r="V8" s="26"/>
      <c r="W8" s="26"/>
      <c r="X8" s="26"/>
      <c r="Y8" s="27"/>
    </row>
    <row r="9" spans="1:25" ht="34.5" x14ac:dyDescent="0.25"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2"/>
    </row>
    <row r="10" spans="1:25" ht="34.5" x14ac:dyDescent="0.25"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2"/>
    </row>
    <row r="11" spans="1:25" ht="18.75" customHeight="1" x14ac:dyDescent="0.25"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80" t="s">
        <v>238</v>
      </c>
      <c r="Y11" s="81"/>
    </row>
    <row r="12" spans="1:25" ht="11.25" customHeight="1" thickBot="1" x14ac:dyDescent="0.3"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6"/>
    </row>
    <row r="13" spans="1:25" ht="28.5" customHeight="1" thickBot="1" x14ac:dyDescent="0.3">
      <c r="C13" s="59" t="s">
        <v>228</v>
      </c>
      <c r="D13" s="57"/>
      <c r="E13" s="57"/>
      <c r="F13" s="57"/>
      <c r="G13" s="57"/>
      <c r="H13" s="57"/>
      <c r="I13" s="57"/>
      <c r="J13" s="91"/>
      <c r="K13" s="92"/>
      <c r="L13" s="92"/>
      <c r="M13" s="99" t="str">
        <f>IFERROR(VLOOKUP(J13,Cat_CG_19_Equivalente!C3:D116,2,0)," ")</f>
        <v xml:space="preserve"> </v>
      </c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25" ht="36.75" customHeight="1" thickBot="1" x14ac:dyDescent="0.3">
      <c r="C14" s="100" t="s">
        <v>269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2"/>
    </row>
    <row r="15" spans="1:25" s="30" customFormat="1" ht="60" customHeight="1" thickBot="1" x14ac:dyDescent="0.3">
      <c r="C15" s="93" t="s">
        <v>243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5"/>
      <c r="V15" s="62" t="s">
        <v>244</v>
      </c>
      <c r="W15" s="63" t="s">
        <v>268</v>
      </c>
      <c r="X15" s="63" t="s">
        <v>245</v>
      </c>
      <c r="Y15" s="64" t="s">
        <v>246</v>
      </c>
    </row>
    <row r="16" spans="1:25" ht="19.5" customHeight="1" thickBot="1" x14ac:dyDescent="0.3">
      <c r="C16" s="65" t="s">
        <v>187</v>
      </c>
      <c r="D16" s="66" t="s">
        <v>247</v>
      </c>
      <c r="E16" s="66" t="s">
        <v>248</v>
      </c>
      <c r="F16" s="66" t="s">
        <v>249</v>
      </c>
      <c r="G16" s="66" t="s">
        <v>250</v>
      </c>
      <c r="H16" s="66" t="s">
        <v>251</v>
      </c>
      <c r="I16" s="66" t="s">
        <v>252</v>
      </c>
      <c r="J16" s="66" t="s">
        <v>253</v>
      </c>
      <c r="K16" s="66" t="s">
        <v>254</v>
      </c>
      <c r="L16" s="66" t="s">
        <v>255</v>
      </c>
      <c r="M16" s="66" t="s">
        <v>256</v>
      </c>
      <c r="N16" s="66" t="s">
        <v>257</v>
      </c>
      <c r="O16" s="66" t="s">
        <v>258</v>
      </c>
      <c r="P16" s="66" t="s">
        <v>259</v>
      </c>
      <c r="Q16" s="66" t="s">
        <v>260</v>
      </c>
      <c r="R16" s="66" t="s">
        <v>261</v>
      </c>
      <c r="S16" s="66" t="s">
        <v>262</v>
      </c>
      <c r="T16" s="66" t="s">
        <v>263</v>
      </c>
      <c r="U16" s="66" t="s">
        <v>264</v>
      </c>
      <c r="V16" s="67" t="s">
        <v>265</v>
      </c>
      <c r="W16" s="68" t="s">
        <v>266</v>
      </c>
      <c r="X16" s="68" t="s">
        <v>270</v>
      </c>
      <c r="Y16" s="69" t="s">
        <v>271</v>
      </c>
    </row>
    <row r="17" spans="3:25" ht="15.75" thickBot="1" x14ac:dyDescent="0.3"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9"/>
      <c r="X17" s="49"/>
      <c r="Y17" s="50"/>
    </row>
    <row r="18" spans="3:25" ht="15.75" thickBot="1" x14ac:dyDescent="0.3"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49"/>
      <c r="X18" s="49"/>
      <c r="Y18" s="50"/>
    </row>
    <row r="19" spans="3:25" ht="15.75" thickBot="1" x14ac:dyDescent="0.3"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49"/>
      <c r="X19" s="49"/>
      <c r="Y19" s="50"/>
    </row>
    <row r="20" spans="3:25" ht="15.75" thickBot="1" x14ac:dyDescent="0.3"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49"/>
      <c r="X20" s="49"/>
      <c r="Y20" s="50"/>
    </row>
    <row r="21" spans="3:25" ht="15.75" thickBot="1" x14ac:dyDescent="0.3"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49"/>
      <c r="X21" s="49"/>
      <c r="Y21" s="50"/>
    </row>
    <row r="22" spans="3:25" ht="15.75" thickBot="1" x14ac:dyDescent="0.3"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49"/>
      <c r="X22" s="49"/>
      <c r="Y22" s="50"/>
    </row>
    <row r="23" spans="3:25" ht="15.75" thickBot="1" x14ac:dyDescent="0.3"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49"/>
      <c r="X23" s="49"/>
      <c r="Y23" s="50"/>
    </row>
    <row r="24" spans="3:25" ht="15.75" thickBot="1" x14ac:dyDescent="0.3"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49"/>
      <c r="X24" s="49"/>
      <c r="Y24" s="50"/>
    </row>
    <row r="25" spans="3:25" ht="15.75" thickBot="1" x14ac:dyDescent="0.3"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49"/>
      <c r="X25" s="49"/>
      <c r="Y25" s="50"/>
    </row>
    <row r="26" spans="3:25" ht="15.75" thickBot="1" x14ac:dyDescent="0.3"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49"/>
      <c r="X26" s="49"/>
      <c r="Y26" s="50"/>
    </row>
    <row r="27" spans="3:25" ht="15.75" thickBot="1" x14ac:dyDescent="0.3"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49"/>
      <c r="X27" s="49"/>
      <c r="Y27" s="50"/>
    </row>
    <row r="28" spans="3:25" ht="15.75" thickBot="1" x14ac:dyDescent="0.3"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49"/>
      <c r="X28" s="49"/>
      <c r="Y28" s="50"/>
    </row>
    <row r="29" spans="3:25" ht="15.75" thickBot="1" x14ac:dyDescent="0.3"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49"/>
      <c r="X29" s="49"/>
      <c r="Y29" s="50"/>
    </row>
    <row r="30" spans="3:25" ht="15.75" thickBot="1" x14ac:dyDescent="0.3"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49"/>
      <c r="X30" s="49"/>
      <c r="Y30" s="50"/>
    </row>
    <row r="31" spans="3:25" ht="15.75" thickBot="1" x14ac:dyDescent="0.3"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49"/>
      <c r="X31" s="49"/>
      <c r="Y31" s="50"/>
    </row>
    <row r="32" spans="3:25" ht="15.75" thickBot="1" x14ac:dyDescent="0.3"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49"/>
      <c r="X32" s="49"/>
      <c r="Y32" s="50"/>
    </row>
    <row r="33" spans="3:25" ht="15.75" thickBot="1" x14ac:dyDescent="0.3"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49"/>
      <c r="X33" s="49"/>
      <c r="Y33" s="50"/>
    </row>
    <row r="34" spans="3:25" ht="15.75" thickBot="1" x14ac:dyDescent="0.3"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49"/>
      <c r="X34" s="49"/>
      <c r="Y34" s="50"/>
    </row>
    <row r="35" spans="3:25" ht="15.75" thickBot="1" x14ac:dyDescent="0.3"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49"/>
      <c r="X35" s="49"/>
      <c r="Y35" s="50"/>
    </row>
    <row r="36" spans="3:25" ht="15.75" thickBot="1" x14ac:dyDescent="0.3"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49"/>
      <c r="X36" s="49"/>
      <c r="Y36" s="50"/>
    </row>
    <row r="37" spans="3:25" ht="15.75" thickBot="1" x14ac:dyDescent="0.3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49"/>
      <c r="X37" s="49"/>
      <c r="Y37" s="50"/>
    </row>
    <row r="38" spans="3:25" ht="15.75" thickBot="1" x14ac:dyDescent="0.3"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49"/>
      <c r="X38" s="49"/>
      <c r="Y38" s="50"/>
    </row>
    <row r="39" spans="3:25" ht="15.75" thickBot="1" x14ac:dyDescent="0.3"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49"/>
      <c r="X39" s="49"/>
      <c r="Y39" s="50"/>
    </row>
    <row r="40" spans="3:25" ht="15.75" thickBot="1" x14ac:dyDescent="0.3"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49"/>
      <c r="X40" s="49"/>
      <c r="Y40" s="50"/>
    </row>
    <row r="41" spans="3:25" ht="15.75" thickBot="1" x14ac:dyDescent="0.3"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49"/>
      <c r="X41" s="49"/>
      <c r="Y41" s="50"/>
    </row>
    <row r="42" spans="3:25" ht="15.75" thickBot="1" x14ac:dyDescent="0.3"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49"/>
      <c r="X42" s="49"/>
      <c r="Y42" s="50"/>
    </row>
    <row r="43" spans="3:25" ht="15.75" thickBot="1" x14ac:dyDescent="0.3"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49"/>
      <c r="X43" s="49"/>
      <c r="Y43" s="50"/>
    </row>
    <row r="44" spans="3:25" ht="15.75" thickBot="1" x14ac:dyDescent="0.3"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49"/>
      <c r="X44" s="49"/>
      <c r="Y44" s="50"/>
    </row>
    <row r="45" spans="3:25" ht="15.75" thickBot="1" x14ac:dyDescent="0.3"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49"/>
      <c r="X45" s="49"/>
      <c r="Y45" s="50"/>
    </row>
    <row r="46" spans="3:25" ht="15.75" thickBot="1" x14ac:dyDescent="0.3"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49"/>
      <c r="X46" s="49"/>
      <c r="Y46" s="50"/>
    </row>
    <row r="47" spans="3:25" ht="15.75" thickBot="1" x14ac:dyDescent="0.3"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49"/>
      <c r="X47" s="49"/>
      <c r="Y47" s="50"/>
    </row>
    <row r="48" spans="3:25" ht="15.75" thickBot="1" x14ac:dyDescent="0.3"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49"/>
      <c r="X48" s="49"/>
      <c r="Y48" s="50"/>
    </row>
    <row r="49" spans="3:25" ht="15.75" thickBot="1" x14ac:dyDescent="0.3"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49"/>
      <c r="X49" s="49"/>
      <c r="Y49" s="50"/>
    </row>
    <row r="50" spans="3:25" ht="15.75" thickBot="1" x14ac:dyDescent="0.3"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49"/>
      <c r="X50" s="49"/>
      <c r="Y50" s="50"/>
    </row>
    <row r="51" spans="3:25" ht="15.75" thickBot="1" x14ac:dyDescent="0.3"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49"/>
      <c r="X51" s="49"/>
      <c r="Y51" s="50"/>
    </row>
    <row r="52" spans="3:25" ht="15.75" thickBot="1" x14ac:dyDescent="0.3"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49"/>
      <c r="X52" s="49"/>
      <c r="Y52" s="50"/>
    </row>
    <row r="53" spans="3:25" ht="15.75" thickBot="1" x14ac:dyDescent="0.3">
      <c r="C53" s="4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49"/>
      <c r="X53" s="49"/>
      <c r="Y53" s="50"/>
    </row>
    <row r="54" spans="3:25" ht="15.75" thickBot="1" x14ac:dyDescent="0.3"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49"/>
      <c r="X54" s="49"/>
      <c r="Y54" s="50"/>
    </row>
    <row r="55" spans="3:25" ht="15.75" thickBot="1" x14ac:dyDescent="0.3"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49"/>
      <c r="X55" s="49"/>
      <c r="Y55" s="50"/>
    </row>
    <row r="56" spans="3:25" ht="15.75" thickBot="1" x14ac:dyDescent="0.3"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49"/>
      <c r="X56" s="49"/>
      <c r="Y56" s="50"/>
    </row>
    <row r="57" spans="3:25" ht="15.75" thickBot="1" x14ac:dyDescent="0.3"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49"/>
      <c r="X57" s="49"/>
      <c r="Y57" s="50"/>
    </row>
    <row r="58" spans="3:25" ht="15.75" thickBot="1" x14ac:dyDescent="0.3">
      <c r="C58" s="47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49"/>
      <c r="X58" s="49"/>
      <c r="Y58" s="50"/>
    </row>
    <row r="59" spans="3:25" ht="15.75" thickBot="1" x14ac:dyDescent="0.3">
      <c r="C59" s="4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49"/>
      <c r="X59" s="49"/>
      <c r="Y59" s="50"/>
    </row>
    <row r="60" spans="3:25" ht="15.75" thickBot="1" x14ac:dyDescent="0.3">
      <c r="C60" s="47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49"/>
      <c r="X60" s="49"/>
      <c r="Y60" s="50"/>
    </row>
    <row r="61" spans="3:25" ht="15.75" thickBot="1" x14ac:dyDescent="0.3"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49"/>
      <c r="X61" s="49"/>
      <c r="Y61" s="50"/>
    </row>
    <row r="62" spans="3:25" ht="15.75" thickBot="1" x14ac:dyDescent="0.3">
      <c r="C62" s="4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49"/>
      <c r="X62" s="49"/>
      <c r="Y62" s="50"/>
    </row>
    <row r="63" spans="3:25" ht="15.75" thickBot="1" x14ac:dyDescent="0.3">
      <c r="C63" s="47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49"/>
      <c r="X63" s="49"/>
      <c r="Y63" s="50"/>
    </row>
    <row r="64" spans="3:25" ht="15.75" thickBot="1" x14ac:dyDescent="0.3"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49"/>
      <c r="X64" s="49"/>
      <c r="Y64" s="50"/>
    </row>
    <row r="65" spans="2:25" ht="15.75" thickBot="1" x14ac:dyDescent="0.3">
      <c r="C65" s="47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49"/>
      <c r="X65" s="49"/>
      <c r="Y65" s="50"/>
    </row>
    <row r="66" spans="2:25" ht="21.75" thickBot="1" x14ac:dyDescent="0.3">
      <c r="C66" s="38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49"/>
      <c r="W66" s="49"/>
      <c r="X66" s="49"/>
      <c r="Y66" s="50"/>
    </row>
    <row r="67" spans="2:25" ht="21.75" thickBot="1" x14ac:dyDescent="0.3">
      <c r="C67" s="39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49"/>
      <c r="W67" s="49"/>
      <c r="X67" s="49"/>
      <c r="Y67" s="50"/>
    </row>
    <row r="68" spans="2:25" ht="21.75" thickBot="1" x14ac:dyDescent="0.3">
      <c r="C68" s="39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49"/>
      <c r="W68" s="49"/>
      <c r="X68" s="49"/>
      <c r="Y68" s="50"/>
    </row>
    <row r="69" spans="2:25" ht="21.75" thickBot="1" x14ac:dyDescent="0.3">
      <c r="C69" s="39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49"/>
      <c r="W69" s="49"/>
      <c r="X69" s="49"/>
      <c r="Y69" s="50"/>
    </row>
    <row r="70" spans="2:25" ht="21" x14ac:dyDescent="0.25">
      <c r="C70" s="38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49"/>
      <c r="W70" s="49"/>
      <c r="X70" s="49"/>
      <c r="Y70" s="50"/>
    </row>
    <row r="71" spans="2:25" ht="21.75" thickBot="1" x14ac:dyDescent="0.3">
      <c r="C71" s="96" t="s">
        <v>241</v>
      </c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8"/>
      <c r="V71" s="45">
        <f>SUM(V17:V70)</f>
        <v>0</v>
      </c>
      <c r="W71" s="45"/>
      <c r="X71" s="45">
        <f>SUM(X17:X70)</f>
        <v>0</v>
      </c>
      <c r="Y71" s="45">
        <f>SUM(Y17:Y70)</f>
        <v>0</v>
      </c>
    </row>
    <row r="72" spans="2:25" ht="21" x14ac:dyDescent="0.25">
      <c r="C72" s="2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23"/>
    </row>
    <row r="73" spans="2:25" ht="21" x14ac:dyDescent="0.25">
      <c r="C73" s="40" t="s">
        <v>229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26"/>
    </row>
    <row r="74" spans="2:25" ht="21" x14ac:dyDescent="0.25">
      <c r="C74" s="89" t="s">
        <v>281</v>
      </c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</row>
    <row r="75" spans="2:25" ht="21" customHeight="1" x14ac:dyDescent="0.25">
      <c r="B75" s="41"/>
      <c r="C75" s="89" t="s">
        <v>287</v>
      </c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</row>
    <row r="76" spans="2:25" ht="21" customHeight="1" x14ac:dyDescent="0.25">
      <c r="B76" s="41"/>
      <c r="C76" s="74" t="s">
        <v>288</v>
      </c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</row>
    <row r="77" spans="2:25" ht="26.25" customHeight="1" x14ac:dyDescent="0.25">
      <c r="B77" s="41"/>
      <c r="C77" s="89" t="s">
        <v>289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</row>
    <row r="78" spans="2:25" ht="24.75" customHeight="1" x14ac:dyDescent="0.25">
      <c r="C78" s="89" t="s">
        <v>267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</row>
    <row r="79" spans="2:25" ht="21" customHeight="1" x14ac:dyDescent="0.25">
      <c r="B79" s="41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</row>
    <row r="80" spans="2:25" ht="15" customHeight="1" x14ac:dyDescent="0.25"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</row>
    <row r="81" spans="2:25" ht="21" customHeight="1" x14ac:dyDescent="0.25">
      <c r="B81" s="41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</row>
    <row r="82" spans="2:25" ht="21" customHeight="1" x14ac:dyDescent="0.25"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</row>
    <row r="83" spans="2:25" ht="26.25" customHeight="1" x14ac:dyDescent="0.25">
      <c r="B83" s="41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</row>
    <row r="84" spans="2:25" ht="26.25" customHeight="1" x14ac:dyDescent="0.25">
      <c r="B84" s="41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pans="2:25" x14ac:dyDescent="0.2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92" spans="2:25" s="46" customFormat="1" x14ac:dyDescent="0.25"/>
  </sheetData>
  <sheetProtection algorithmName="SHA-512" hashValue="8qRR8u5q4EDGuZGYsHb+fifK4GdSN8Oj/6gSb2rd2mnbd90xOvFUh7xJWsfJy0XdscdARjQJPHuz1HKT9hyzpA==" saltValue="7ChX/PZ5w13WNbAn/wPbqw==" spinCount="100000" sheet="1" objects="1" scenarios="1"/>
  <mergeCells count="10">
    <mergeCell ref="C75:Y75"/>
    <mergeCell ref="C77:Y77"/>
    <mergeCell ref="C78:Y78"/>
    <mergeCell ref="X11:Y11"/>
    <mergeCell ref="J13:L13"/>
    <mergeCell ref="C15:U15"/>
    <mergeCell ref="C74:Y74"/>
    <mergeCell ref="C71:U71"/>
    <mergeCell ref="M13:Y13"/>
    <mergeCell ref="C14:Y14"/>
  </mergeCells>
  <printOptions horizontalCentered="1"/>
  <pageMargins left="0.19685039370078741" right="0.23622047244094491" top="0.34" bottom="0.21" header="0.19" footer="0.31496062992125984"/>
  <pageSetup scale="3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 xr:uid="{00000000-0002-0000-0100-000000000000}">
          <x14:formula1>
            <xm:f>Cat_CG_19_Equivalente!$C$2:$C$129</xm:f>
          </x14:formula1>
          <xm:sqref>J13:L13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H129"/>
  <sheetViews>
    <sheetView showGridLines="0" zoomScale="85" zoomScaleNormal="85" zoomScaleSheetLayoutView="85" workbookViewId="0">
      <pane ySplit="1" topLeftCell="A2" activePane="bottomLeft" state="frozen"/>
      <selection pane="bottomLeft" activeCell="D5" sqref="D5"/>
    </sheetView>
  </sheetViews>
  <sheetFormatPr baseColWidth="10" defaultColWidth="11.42578125" defaultRowHeight="15" x14ac:dyDescent="0.25"/>
  <cols>
    <col min="1" max="1" width="8.7109375" style="1" customWidth="1"/>
    <col min="2" max="2" width="11.85546875" style="1" customWidth="1"/>
    <col min="3" max="3" width="15" style="1" customWidth="1"/>
    <col min="4" max="4" width="44.5703125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 x14ac:dyDescent="0.25">
      <c r="A1" s="16" t="s">
        <v>225</v>
      </c>
      <c r="B1" s="15" t="s">
        <v>224</v>
      </c>
      <c r="C1" s="14" t="s">
        <v>226</v>
      </c>
      <c r="D1" s="13" t="s">
        <v>223</v>
      </c>
      <c r="E1" s="12" t="s">
        <v>227</v>
      </c>
      <c r="F1" s="11" t="s">
        <v>222</v>
      </c>
      <c r="G1" s="11" t="s">
        <v>221</v>
      </c>
      <c r="H1" s="10" t="s">
        <v>220</v>
      </c>
    </row>
    <row r="3" spans="1:8" ht="24" customHeight="1" x14ac:dyDescent="0.25">
      <c r="A3" s="9"/>
      <c r="B3" s="2"/>
      <c r="C3" s="9" t="s">
        <v>34</v>
      </c>
      <c r="D3" s="18" t="s">
        <v>33</v>
      </c>
      <c r="E3" s="4" t="str">
        <f t="shared" ref="E3:E66" si="0">+C3&amp;" "&amp;D3</f>
        <v>01C001 JEFATURA DE GOBIERNO</v>
      </c>
      <c r="F3" s="3"/>
      <c r="G3" s="3"/>
      <c r="H3" s="2"/>
    </row>
    <row r="4" spans="1:8" ht="33.75" customHeight="1" x14ac:dyDescent="0.25">
      <c r="A4" s="9"/>
      <c r="B4" s="2"/>
      <c r="C4" s="2" t="s">
        <v>156</v>
      </c>
      <c r="D4" s="18" t="s">
        <v>155</v>
      </c>
      <c r="E4" s="4" t="str">
        <f t="shared" si="0"/>
        <v>01CD03 CENTRO DE COMANDO, CONTROL, CÓMPUTO, COMUNICACIONES Y CONTACTO CIUDADANO</v>
      </c>
      <c r="F4" s="3"/>
      <c r="G4" s="3"/>
      <c r="H4" s="2"/>
    </row>
    <row r="5" spans="1:8" ht="24" customHeight="1" x14ac:dyDescent="0.25">
      <c r="A5" s="9"/>
      <c r="B5" s="2"/>
      <c r="C5" s="2" t="s">
        <v>158</v>
      </c>
      <c r="D5" s="18" t="s">
        <v>157</v>
      </c>
      <c r="E5" s="4" t="str">
        <f t="shared" si="0"/>
        <v>01CD06 AGENCIA DIGITAL DE INNOVACIÓN PÚBLICA</v>
      </c>
      <c r="F5" s="3"/>
      <c r="G5" s="3"/>
      <c r="H5" s="2"/>
    </row>
    <row r="6" spans="1:8" ht="24" customHeight="1" x14ac:dyDescent="0.25">
      <c r="A6" s="9"/>
      <c r="B6" s="2"/>
      <c r="C6" s="2" t="s">
        <v>148</v>
      </c>
      <c r="D6" s="18" t="s">
        <v>147</v>
      </c>
      <c r="E6" s="4" t="str">
        <f t="shared" si="0"/>
        <v>01P0ES FONDO PARA EL DESARROLLO ECONÓMICO Y SOCIAL</v>
      </c>
      <c r="F6" s="3"/>
      <c r="G6" s="3"/>
      <c r="H6" s="2"/>
    </row>
    <row r="7" spans="1:8" ht="24" customHeight="1" x14ac:dyDescent="0.25">
      <c r="A7" s="9"/>
      <c r="B7" s="2"/>
      <c r="C7" s="2" t="s">
        <v>148</v>
      </c>
      <c r="D7" s="18" t="s">
        <v>147</v>
      </c>
      <c r="E7" s="4" t="str">
        <f t="shared" si="0"/>
        <v>01P0ES FONDO PARA EL DESARROLLO ECONÓMICO Y SOCIAL</v>
      </c>
      <c r="F7" s="3"/>
      <c r="G7" s="3"/>
      <c r="H7" s="2"/>
    </row>
    <row r="8" spans="1:8" ht="24" customHeight="1" x14ac:dyDescent="0.25">
      <c r="A8" s="9"/>
      <c r="B8" s="2"/>
      <c r="C8" s="2" t="s">
        <v>36</v>
      </c>
      <c r="D8" s="18" t="s">
        <v>35</v>
      </c>
      <c r="E8" s="4" t="str">
        <f t="shared" si="0"/>
        <v>02C001 SECRETARÍA DE GOBIERNO</v>
      </c>
      <c r="F8" s="3"/>
      <c r="G8" s="3"/>
      <c r="H8" s="2"/>
    </row>
    <row r="9" spans="1:8" ht="24" customHeight="1" x14ac:dyDescent="0.25">
      <c r="A9" s="9"/>
      <c r="B9" s="2"/>
      <c r="C9" s="2" t="s">
        <v>2</v>
      </c>
      <c r="D9" s="18" t="s">
        <v>1</v>
      </c>
      <c r="E9" s="4" t="str">
        <f t="shared" si="0"/>
        <v>02CD01 ALCALDÍA ÁLVARO OBREGÓN</v>
      </c>
      <c r="F9" s="3"/>
      <c r="G9" s="3"/>
      <c r="H9" s="2"/>
    </row>
    <row r="10" spans="1:8" ht="24" customHeight="1" x14ac:dyDescent="0.25">
      <c r="A10" s="9"/>
      <c r="B10" s="2"/>
      <c r="C10" s="2" t="s">
        <v>4</v>
      </c>
      <c r="D10" s="18" t="s">
        <v>3</v>
      </c>
      <c r="E10" s="4" t="str">
        <f t="shared" si="0"/>
        <v>02CD02 ALCALDÍA AZCAPOTZALCO</v>
      </c>
      <c r="F10" s="3"/>
      <c r="G10" s="3"/>
      <c r="H10" s="2"/>
    </row>
    <row r="11" spans="1:8" ht="24" customHeight="1" x14ac:dyDescent="0.25">
      <c r="A11" s="9"/>
      <c r="B11" s="2"/>
      <c r="C11" s="2" t="s">
        <v>6</v>
      </c>
      <c r="D11" s="18" t="s">
        <v>5</v>
      </c>
      <c r="E11" s="4" t="str">
        <f t="shared" si="0"/>
        <v>02CD03 ALCALDÍA BENITO JUÁREZ</v>
      </c>
      <c r="F11" s="3"/>
      <c r="G11" s="3"/>
      <c r="H11" s="2"/>
    </row>
    <row r="12" spans="1:8" ht="24" customHeight="1" x14ac:dyDescent="0.25">
      <c r="A12" s="9"/>
      <c r="B12" s="2"/>
      <c r="C12" s="2" t="s">
        <v>8</v>
      </c>
      <c r="D12" s="18" t="s">
        <v>7</v>
      </c>
      <c r="E12" s="4" t="str">
        <f t="shared" si="0"/>
        <v>02CD04 ALCALDÍA COYOACÁN</v>
      </c>
      <c r="F12" s="3"/>
      <c r="G12" s="3"/>
      <c r="H12" s="2"/>
    </row>
    <row r="13" spans="1:8" ht="24" customHeight="1" x14ac:dyDescent="0.25">
      <c r="A13" s="9"/>
      <c r="B13" s="2"/>
      <c r="C13" s="2" t="s">
        <v>10</v>
      </c>
      <c r="D13" s="18" t="s">
        <v>9</v>
      </c>
      <c r="E13" s="4" t="str">
        <f t="shared" si="0"/>
        <v>02CD05 ALCALDÍA CUAJIMALPA DE MORELOS</v>
      </c>
      <c r="F13" s="3"/>
      <c r="G13" s="3"/>
      <c r="H13" s="2"/>
    </row>
    <row r="14" spans="1:8" ht="24" customHeight="1" x14ac:dyDescent="0.25">
      <c r="A14" s="9"/>
      <c r="B14" s="2"/>
      <c r="C14" s="2" t="s">
        <v>12</v>
      </c>
      <c r="D14" s="18" t="s">
        <v>11</v>
      </c>
      <c r="E14" s="4" t="str">
        <f t="shared" si="0"/>
        <v>02CD06 ALCALDÍA CUAUHTÉMOC</v>
      </c>
      <c r="F14" s="3"/>
      <c r="G14" s="3"/>
      <c r="H14" s="2"/>
    </row>
    <row r="15" spans="1:8" ht="24" customHeight="1" x14ac:dyDescent="0.25">
      <c r="A15" s="9"/>
      <c r="B15" s="2"/>
      <c r="C15" s="2" t="s">
        <v>14</v>
      </c>
      <c r="D15" s="18" t="s">
        <v>13</v>
      </c>
      <c r="E15" s="4" t="str">
        <f t="shared" si="0"/>
        <v>02CD07 ALCALDÍA GUSTAVO A. MADERO</v>
      </c>
      <c r="F15" s="3"/>
      <c r="G15" s="3"/>
      <c r="H15" s="2"/>
    </row>
    <row r="16" spans="1:8" ht="24" customHeight="1" x14ac:dyDescent="0.25">
      <c r="A16" s="9"/>
      <c r="B16" s="2"/>
      <c r="C16" s="2" t="s">
        <v>16</v>
      </c>
      <c r="D16" s="18" t="s">
        <v>15</v>
      </c>
      <c r="E16" s="4" t="str">
        <f t="shared" si="0"/>
        <v>02CD08 ALCALDÍA IZTACALCO</v>
      </c>
      <c r="F16" s="3"/>
      <c r="G16" s="3"/>
      <c r="H16" s="2"/>
    </row>
    <row r="17" spans="1:8" ht="24" customHeight="1" x14ac:dyDescent="0.25">
      <c r="A17" s="9"/>
      <c r="B17" s="2"/>
      <c r="C17" s="2" t="s">
        <v>18</v>
      </c>
      <c r="D17" s="18" t="s">
        <v>17</v>
      </c>
      <c r="E17" s="4" t="str">
        <f t="shared" si="0"/>
        <v>02CD09 ALCALDÍA IZTAPALAPA</v>
      </c>
      <c r="F17" s="3"/>
      <c r="G17" s="3"/>
      <c r="H17" s="2"/>
    </row>
    <row r="18" spans="1:8" ht="24" customHeight="1" x14ac:dyDescent="0.25">
      <c r="A18" s="9"/>
      <c r="B18" s="2"/>
      <c r="C18" s="2" t="s">
        <v>20</v>
      </c>
      <c r="D18" s="18" t="s">
        <v>19</v>
      </c>
      <c r="E18" s="4" t="str">
        <f t="shared" si="0"/>
        <v>02CD10 ALCALDÍA LA MAGDALENA CONTRERAS</v>
      </c>
      <c r="F18" s="3"/>
      <c r="G18" s="3"/>
      <c r="H18" s="2"/>
    </row>
    <row r="19" spans="1:8" ht="24" customHeight="1" x14ac:dyDescent="0.25">
      <c r="A19" s="9"/>
      <c r="B19" s="2"/>
      <c r="C19" s="2" t="s">
        <v>22</v>
      </c>
      <c r="D19" s="18" t="s">
        <v>21</v>
      </c>
      <c r="E19" s="4" t="str">
        <f t="shared" si="0"/>
        <v>02CD11 ALCALDÍA MIGUEL HIDALGO</v>
      </c>
      <c r="F19" s="3"/>
      <c r="G19" s="3"/>
      <c r="H19" s="2"/>
    </row>
    <row r="20" spans="1:8" ht="24" customHeight="1" x14ac:dyDescent="0.25">
      <c r="A20" s="9"/>
      <c r="B20" s="2"/>
      <c r="C20" s="2" t="s">
        <v>24</v>
      </c>
      <c r="D20" s="18" t="s">
        <v>23</v>
      </c>
      <c r="E20" s="4" t="str">
        <f t="shared" si="0"/>
        <v>02CD12 ALCALDÍA MILPA ALTA</v>
      </c>
      <c r="F20" s="3"/>
      <c r="G20" s="3"/>
      <c r="H20" s="2"/>
    </row>
    <row r="21" spans="1:8" ht="24" customHeight="1" x14ac:dyDescent="0.25">
      <c r="A21" s="9"/>
      <c r="B21" s="2"/>
      <c r="C21" s="2" t="s">
        <v>26</v>
      </c>
      <c r="D21" s="18" t="s">
        <v>25</v>
      </c>
      <c r="E21" s="4" t="str">
        <f t="shared" si="0"/>
        <v>02CD13 ALCALDÍA TLÁHUAC</v>
      </c>
      <c r="F21" s="3"/>
      <c r="G21" s="3"/>
      <c r="H21" s="2"/>
    </row>
    <row r="22" spans="1:8" ht="24" customHeight="1" x14ac:dyDescent="0.25">
      <c r="A22" s="9"/>
      <c r="B22" s="2"/>
      <c r="C22" s="2" t="s">
        <v>28</v>
      </c>
      <c r="D22" s="18" t="s">
        <v>27</v>
      </c>
      <c r="E22" s="4" t="str">
        <f t="shared" si="0"/>
        <v>02CD14 ALCALDÍA TLALPAN</v>
      </c>
      <c r="F22" s="3"/>
      <c r="G22" s="3"/>
      <c r="H22" s="2"/>
    </row>
    <row r="23" spans="1:8" ht="24" customHeight="1" x14ac:dyDescent="0.25">
      <c r="A23" s="9"/>
      <c r="B23" s="2"/>
      <c r="C23" s="2" t="s">
        <v>30</v>
      </c>
      <c r="D23" s="18" t="s">
        <v>29</v>
      </c>
      <c r="E23" s="4" t="str">
        <f t="shared" si="0"/>
        <v>02CD15 ALCALDÍA VENUSTIANO CARRANZA</v>
      </c>
      <c r="F23" s="3"/>
      <c r="G23" s="3"/>
      <c r="H23" s="2"/>
    </row>
    <row r="24" spans="1:8" ht="24" customHeight="1" x14ac:dyDescent="0.25">
      <c r="A24" s="9"/>
      <c r="B24" s="2"/>
      <c r="C24" s="2" t="s">
        <v>32</v>
      </c>
      <c r="D24" s="18" t="s">
        <v>31</v>
      </c>
      <c r="E24" s="4" t="str">
        <f t="shared" si="0"/>
        <v>02CD16 ALCALDÍA XOCHIMILCO</v>
      </c>
      <c r="F24" s="3"/>
      <c r="G24" s="3"/>
      <c r="H24" s="2"/>
    </row>
    <row r="25" spans="1:8" ht="24" customHeight="1" x14ac:dyDescent="0.25">
      <c r="A25" s="9"/>
      <c r="B25" s="2"/>
      <c r="C25" s="2" t="s">
        <v>192</v>
      </c>
      <c r="D25" s="18" t="s">
        <v>191</v>
      </c>
      <c r="E25" s="4" t="str">
        <f t="shared" si="0"/>
        <v>02CDBP COMISIÓN DE BUSQUEDA DE PERSONAS DE LA CIUDAD DE MÉXICO</v>
      </c>
      <c r="F25" s="3"/>
      <c r="G25" s="3"/>
      <c r="H25" s="2"/>
    </row>
    <row r="26" spans="1:8" ht="24" customHeight="1" x14ac:dyDescent="0.25">
      <c r="A26" s="9"/>
      <c r="B26" s="2"/>
      <c r="C26" s="2" t="s">
        <v>160</v>
      </c>
      <c r="D26" s="18" t="s">
        <v>159</v>
      </c>
      <c r="E26" s="4" t="str">
        <f t="shared" si="0"/>
        <v>02OD04 AUTORIDAD DEL CENTRO HISTÓRICO</v>
      </c>
      <c r="F26" s="3"/>
      <c r="G26" s="3"/>
      <c r="H26" s="2"/>
    </row>
    <row r="27" spans="1:8" ht="24" customHeight="1" x14ac:dyDescent="0.25">
      <c r="A27" s="9"/>
      <c r="B27" s="2"/>
      <c r="C27" s="2" t="s">
        <v>161</v>
      </c>
      <c r="D27" s="18" t="s">
        <v>275</v>
      </c>
      <c r="E27" s="4" t="str">
        <f t="shared" si="0"/>
        <v>02OD05 SECRETARÍA EJECUTIVA DEL MECANISMO DE SEGUIMIENTO Y EVALUACION DEL PROGRAMA DE DERECHOS HUMANOS DE LA CDMX</v>
      </c>
      <c r="F27" s="3"/>
      <c r="G27" s="3"/>
      <c r="H27" s="2"/>
    </row>
    <row r="28" spans="1:8" ht="24" customHeight="1" x14ac:dyDescent="0.25">
      <c r="A28" s="9"/>
      <c r="B28" s="2"/>
      <c r="C28" s="2" t="s">
        <v>272</v>
      </c>
      <c r="D28" s="18" t="s">
        <v>276</v>
      </c>
      <c r="E28" s="4" t="str">
        <f t="shared" si="0"/>
        <v>02OD06 INSTANCIA EJECUTORA DEL SISTEMA INTEGRAL DE DERECHOS HUMANOS</v>
      </c>
      <c r="F28" s="3"/>
      <c r="G28" s="3"/>
      <c r="H28" s="2"/>
    </row>
    <row r="29" spans="1:8" ht="24" customHeight="1" x14ac:dyDescent="0.25">
      <c r="A29" s="9"/>
      <c r="B29" s="2"/>
      <c r="C29" s="2" t="s">
        <v>79</v>
      </c>
      <c r="D29" s="18" t="s">
        <v>277</v>
      </c>
      <c r="E29" s="4" t="str">
        <f t="shared" si="0"/>
        <v>02PDAV COMISIÓN EJECUTIVA DE ATENCIÓN A VÍCTIMAS DE LA CIUDAD DE MÉXICO</v>
      </c>
      <c r="F29" s="3"/>
      <c r="G29" s="3"/>
      <c r="H29" s="2"/>
    </row>
    <row r="30" spans="1:8" ht="24" customHeight="1" x14ac:dyDescent="0.25">
      <c r="A30" s="9"/>
      <c r="B30" s="2"/>
      <c r="C30" s="2" t="s">
        <v>78</v>
      </c>
      <c r="D30" s="18" t="s">
        <v>77</v>
      </c>
      <c r="E30" s="4" t="str">
        <f t="shared" si="0"/>
        <v>02PDDP MECANISMO PARA LA PROTECCIÓN INTEGRAL DE PERSONAS DEFENSORAS DE DERECHOS HUMANOS Y PERIODISTAS</v>
      </c>
      <c r="F30" s="3"/>
      <c r="G30" s="3"/>
      <c r="H30" s="2"/>
    </row>
    <row r="31" spans="1:8" ht="24" customHeight="1" x14ac:dyDescent="0.25">
      <c r="A31" s="9"/>
      <c r="B31" s="2"/>
      <c r="C31" s="2" t="s">
        <v>38</v>
      </c>
      <c r="D31" s="18" t="s">
        <v>37</v>
      </c>
      <c r="E31" s="4" t="str">
        <f t="shared" si="0"/>
        <v>03C001 SECRETARÍA DE DESARROLLO URBANO Y VIVIENDA</v>
      </c>
      <c r="F31" s="3"/>
      <c r="G31" s="3"/>
      <c r="H31" s="2"/>
    </row>
    <row r="32" spans="1:8" ht="24" customHeight="1" x14ac:dyDescent="0.25">
      <c r="A32" s="9"/>
      <c r="B32" s="2"/>
      <c r="C32" s="2" t="s">
        <v>38</v>
      </c>
      <c r="D32" s="18" t="s">
        <v>37</v>
      </c>
      <c r="E32" s="4" t="str">
        <f t="shared" si="0"/>
        <v>03C001 SECRETARÍA DE DESARROLLO URBANO Y VIVIENDA</v>
      </c>
      <c r="F32" s="3"/>
      <c r="G32" s="3"/>
      <c r="H32" s="2"/>
    </row>
    <row r="33" spans="1:8" ht="24" customHeight="1" x14ac:dyDescent="0.25">
      <c r="A33" s="9"/>
      <c r="B33" s="2"/>
      <c r="C33" s="2" t="s">
        <v>81</v>
      </c>
      <c r="D33" s="18" t="s">
        <v>80</v>
      </c>
      <c r="E33" s="4" t="str">
        <f t="shared" si="0"/>
        <v>03PDIV INSTITUTO DE VIVIENDA</v>
      </c>
      <c r="F33" s="3"/>
      <c r="G33" s="3"/>
      <c r="H33" s="2"/>
    </row>
    <row r="34" spans="1:8" ht="24" customHeight="1" x14ac:dyDescent="0.25">
      <c r="A34" s="9"/>
      <c r="B34" s="2"/>
      <c r="C34" s="2" t="s">
        <v>40</v>
      </c>
      <c r="D34" s="18" t="s">
        <v>39</v>
      </c>
      <c r="E34" s="4" t="str">
        <f t="shared" si="0"/>
        <v>04C001 SECRETARÍA DE DESARROLLO ECONÓMICO</v>
      </c>
      <c r="F34" s="3"/>
      <c r="G34" s="3"/>
      <c r="H34" s="2"/>
    </row>
    <row r="35" spans="1:8" ht="24" customHeight="1" x14ac:dyDescent="0.25">
      <c r="A35" s="9"/>
      <c r="B35" s="2"/>
      <c r="C35" s="2" t="s">
        <v>152</v>
      </c>
      <c r="D35" s="18" t="s">
        <v>151</v>
      </c>
      <c r="E35" s="4" t="str">
        <f t="shared" si="0"/>
        <v>04P0DE FONDO DE DESARROLLO ECONÓMICO</v>
      </c>
      <c r="F35" s="3"/>
      <c r="G35" s="3"/>
      <c r="H35" s="2"/>
    </row>
    <row r="36" spans="1:8" ht="24" customHeight="1" x14ac:dyDescent="0.25">
      <c r="A36" s="9"/>
      <c r="B36" s="2"/>
      <c r="C36" s="2" t="s">
        <v>152</v>
      </c>
      <c r="D36" s="18" t="s">
        <v>151</v>
      </c>
      <c r="E36" s="4" t="str">
        <f t="shared" si="0"/>
        <v>04P0DE FONDO DE DESARROLLO ECONÓMICO</v>
      </c>
      <c r="F36" s="3"/>
      <c r="G36" s="3"/>
      <c r="H36" s="2"/>
    </row>
    <row r="37" spans="1:8" ht="24" customHeight="1" x14ac:dyDescent="0.25">
      <c r="A37" s="9"/>
      <c r="B37" s="2"/>
      <c r="C37" s="2" t="s">
        <v>150</v>
      </c>
      <c r="D37" s="18" t="s">
        <v>149</v>
      </c>
      <c r="E37" s="4" t="str">
        <f t="shared" si="0"/>
        <v>04P0DS FONDO PARA EL DESARROLLO SOCIAL</v>
      </c>
      <c r="F37" s="3"/>
      <c r="G37" s="3"/>
      <c r="H37" s="2"/>
    </row>
    <row r="38" spans="1:8" ht="24" customHeight="1" x14ac:dyDescent="0.25">
      <c r="A38" s="9"/>
      <c r="B38" s="2"/>
      <c r="C38" s="2" t="s">
        <v>42</v>
      </c>
      <c r="D38" s="18" t="s">
        <v>41</v>
      </c>
      <c r="E38" s="4" t="str">
        <f t="shared" si="0"/>
        <v>05C001 SECRETARÍA DE TURISMO</v>
      </c>
      <c r="F38" s="3"/>
      <c r="G38" s="3"/>
      <c r="H38" s="2"/>
    </row>
    <row r="39" spans="1:8" ht="24" customHeight="1" x14ac:dyDescent="0.25">
      <c r="A39" s="9"/>
      <c r="B39" s="2"/>
      <c r="C39" s="2" t="s">
        <v>154</v>
      </c>
      <c r="D39" s="18" t="s">
        <v>153</v>
      </c>
      <c r="E39" s="4" t="str">
        <f t="shared" si="0"/>
        <v>05P0PT FONDO MIXTO DE PROMOCIÓN TURÍSTICA</v>
      </c>
      <c r="F39" s="3"/>
      <c r="G39" s="3"/>
      <c r="H39" s="2"/>
    </row>
    <row r="40" spans="1:8" ht="24" customHeight="1" x14ac:dyDescent="0.25">
      <c r="A40" s="9"/>
      <c r="B40" s="2"/>
      <c r="C40" s="2" t="s">
        <v>44</v>
      </c>
      <c r="D40" s="18" t="s">
        <v>43</v>
      </c>
      <c r="E40" s="4" t="str">
        <f t="shared" si="0"/>
        <v>06C001 SECRETARÍA DEL MEDIO AMBIENTE</v>
      </c>
      <c r="F40" s="3"/>
      <c r="G40" s="3"/>
      <c r="H40" s="2"/>
    </row>
    <row r="41" spans="1:8" ht="24" customHeight="1" x14ac:dyDescent="0.25">
      <c r="A41" s="9"/>
      <c r="B41" s="2"/>
      <c r="C41" s="2" t="s">
        <v>44</v>
      </c>
      <c r="D41" s="18" t="s">
        <v>43</v>
      </c>
      <c r="E41" s="4" t="str">
        <f t="shared" si="0"/>
        <v>06C001 SECRETARÍA DEL MEDIO AMBIENTE</v>
      </c>
      <c r="F41" s="3"/>
      <c r="G41" s="3"/>
      <c r="H41" s="2"/>
    </row>
    <row r="42" spans="1:8" ht="24" customHeight="1" x14ac:dyDescent="0.25">
      <c r="A42" s="9"/>
      <c r="B42" s="2"/>
      <c r="C42" s="2" t="s">
        <v>163</v>
      </c>
      <c r="D42" s="18" t="s">
        <v>162</v>
      </c>
      <c r="E42" s="4" t="str">
        <f t="shared" si="0"/>
        <v>06CD03 SISTEMA DE AGUAS</v>
      </c>
      <c r="F42" s="3"/>
      <c r="G42" s="3"/>
      <c r="H42" s="2"/>
    </row>
    <row r="43" spans="1:8" ht="24" customHeight="1" x14ac:dyDescent="0.25">
      <c r="A43" s="9"/>
      <c r="B43" s="2"/>
      <c r="C43" s="2" t="s">
        <v>165</v>
      </c>
      <c r="D43" s="18" t="s">
        <v>164</v>
      </c>
      <c r="E43" s="4" t="str">
        <f t="shared" si="0"/>
        <v>06CD05 AGENCIA DE ATENCIÓN ANIMAL</v>
      </c>
      <c r="F43" s="3"/>
      <c r="G43" s="3"/>
      <c r="H43" s="2"/>
    </row>
    <row r="44" spans="1:8" ht="24" customHeight="1" x14ac:dyDescent="0.25">
      <c r="A44" s="9"/>
      <c r="B44" s="2"/>
      <c r="C44" s="2" t="s">
        <v>196</v>
      </c>
      <c r="D44" s="18" t="s">
        <v>195</v>
      </c>
      <c r="E44" s="4" t="str">
        <f t="shared" si="0"/>
        <v>06P0FA FONDO AMBIENTAL PÚBLICO</v>
      </c>
      <c r="F44" s="3"/>
      <c r="G44" s="3"/>
      <c r="H44" s="2"/>
    </row>
    <row r="45" spans="1:8" ht="24" customHeight="1" x14ac:dyDescent="0.25">
      <c r="A45" s="9"/>
      <c r="B45" s="2"/>
      <c r="C45" s="2" t="s">
        <v>83</v>
      </c>
      <c r="D45" s="18" t="s">
        <v>82</v>
      </c>
      <c r="E45" s="4" t="str">
        <f t="shared" si="0"/>
        <v>06PDPA PROCURADURÍA AMBIENTAL Y DEL ORDENAMIENTO TERRITORIAL</v>
      </c>
      <c r="F45" s="3"/>
      <c r="G45" s="3"/>
      <c r="H45" s="2"/>
    </row>
    <row r="46" spans="1:8" ht="24" customHeight="1" x14ac:dyDescent="0.25">
      <c r="A46" s="9"/>
      <c r="B46" s="2"/>
      <c r="C46" s="2" t="s">
        <v>83</v>
      </c>
      <c r="D46" s="18" t="s">
        <v>82</v>
      </c>
      <c r="E46" s="4" t="str">
        <f t="shared" si="0"/>
        <v>06PDPA PROCURADURÍA AMBIENTAL Y DEL ORDENAMIENTO TERRITORIAL</v>
      </c>
      <c r="F46" s="3"/>
      <c r="G46" s="3"/>
      <c r="H46" s="2"/>
    </row>
    <row r="47" spans="1:8" ht="24" customHeight="1" x14ac:dyDescent="0.25">
      <c r="A47" s="9"/>
      <c r="B47" s="2"/>
      <c r="C47" s="2" t="s">
        <v>46</v>
      </c>
      <c r="D47" s="18" t="s">
        <v>45</v>
      </c>
      <c r="E47" s="4" t="str">
        <f t="shared" si="0"/>
        <v>07C001 SECRETARÍA DE OBRAS Y SERVICIOS</v>
      </c>
      <c r="F47" s="3"/>
      <c r="G47" s="3"/>
      <c r="H47" s="2"/>
    </row>
    <row r="48" spans="1:8" ht="15.75" x14ac:dyDescent="0.25">
      <c r="A48" s="9"/>
      <c r="B48" s="2"/>
      <c r="C48" s="2" t="s">
        <v>46</v>
      </c>
      <c r="D48" s="18" t="s">
        <v>45</v>
      </c>
      <c r="E48" s="4" t="str">
        <f t="shared" si="0"/>
        <v>07C001 SECRETARÍA DE OBRAS Y SERVICIOS</v>
      </c>
      <c r="F48" s="3"/>
      <c r="G48" s="3"/>
      <c r="H48" s="2"/>
    </row>
    <row r="49" spans="1:8" ht="15.75" x14ac:dyDescent="0.25">
      <c r="A49" s="9"/>
      <c r="B49" s="2"/>
      <c r="C49" s="2" t="s">
        <v>166</v>
      </c>
      <c r="D49" s="18" t="s">
        <v>278</v>
      </c>
      <c r="E49" s="4" t="str">
        <f t="shared" si="0"/>
        <v>07CD01 PLANTA DE MEZCLAS ASFÁLTICAS</v>
      </c>
      <c r="F49" s="3"/>
      <c r="G49" s="3"/>
      <c r="H49" s="2"/>
    </row>
    <row r="50" spans="1:8" ht="24" customHeight="1" x14ac:dyDescent="0.25">
      <c r="A50" s="9"/>
      <c r="B50" s="2"/>
      <c r="C50" s="2" t="s">
        <v>84</v>
      </c>
      <c r="D50" s="18" t="s">
        <v>0</v>
      </c>
      <c r="E50" s="4" t="str">
        <f t="shared" si="0"/>
        <v>07PDIF INSTITUTO LOCAL DE LA INFRAESTRUCTURA FÍSICA EDUCATIVA</v>
      </c>
      <c r="F50" s="3"/>
      <c r="G50" s="3"/>
      <c r="H50" s="2"/>
    </row>
    <row r="51" spans="1:8" ht="24" customHeight="1" x14ac:dyDescent="0.25">
      <c r="A51" s="9"/>
      <c r="B51" s="2"/>
      <c r="C51" s="2" t="s">
        <v>84</v>
      </c>
      <c r="D51" s="18" t="s">
        <v>0</v>
      </c>
      <c r="E51" s="4" t="str">
        <f t="shared" si="0"/>
        <v>07PDIF INSTITUTO LOCAL DE LA INFRAESTRUCTURA FÍSICA EDUCATIVA</v>
      </c>
      <c r="F51" s="3"/>
      <c r="G51" s="3"/>
      <c r="H51" s="2"/>
    </row>
    <row r="52" spans="1:8" ht="28.5" customHeight="1" x14ac:dyDescent="0.25">
      <c r="A52" s="9"/>
      <c r="B52" s="2"/>
      <c r="C52" s="2" t="s">
        <v>86</v>
      </c>
      <c r="D52" s="18" t="s">
        <v>85</v>
      </c>
      <c r="E52" s="4" t="str">
        <f t="shared" si="0"/>
        <v>07PDIS INSTITUTO PARA LA SEGURIDAD DE LAS CONSTRUCCIONES</v>
      </c>
      <c r="F52" s="3"/>
      <c r="G52" s="3"/>
      <c r="H52" s="2"/>
    </row>
    <row r="53" spans="1:8" ht="28.5" customHeight="1" x14ac:dyDescent="0.25">
      <c r="A53" s="9"/>
      <c r="B53" s="2"/>
      <c r="C53" s="2" t="s">
        <v>48</v>
      </c>
      <c r="D53" s="18" t="s">
        <v>47</v>
      </c>
      <c r="E53" s="4" t="str">
        <f t="shared" si="0"/>
        <v>08C001 SECRETARÍA DE INCLUSIÓN Y BIENESTAR SOCIAL</v>
      </c>
      <c r="F53" s="3"/>
      <c r="G53" s="3"/>
      <c r="H53" s="2"/>
    </row>
    <row r="54" spans="1:8" ht="15.75" x14ac:dyDescent="0.25">
      <c r="A54" s="9"/>
      <c r="B54" s="5"/>
      <c r="C54" s="5" t="s">
        <v>88</v>
      </c>
      <c r="D54" s="19" t="s">
        <v>87</v>
      </c>
      <c r="E54" s="4" t="str">
        <f t="shared" si="0"/>
        <v>08PDCE CONSEJO DE EVALUACIÓN</v>
      </c>
      <c r="F54" s="6"/>
      <c r="G54" s="6"/>
      <c r="H54" s="5"/>
    </row>
    <row r="55" spans="1:8" ht="31.5" x14ac:dyDescent="0.25">
      <c r="A55" s="9"/>
      <c r="B55" s="5"/>
      <c r="C55" s="5" t="s">
        <v>90</v>
      </c>
      <c r="D55" s="19" t="s">
        <v>89</v>
      </c>
      <c r="E55" s="4" t="str">
        <f t="shared" si="0"/>
        <v>08PDCP CONSEJO PARA PREVENIR Y ELIMINAR LA DISCRIMINACIÓN</v>
      </c>
      <c r="F55" s="6"/>
      <c r="G55" s="6"/>
      <c r="H55" s="5"/>
    </row>
    <row r="56" spans="1:8" ht="31.5" x14ac:dyDescent="0.25">
      <c r="A56" s="9"/>
      <c r="B56" s="2"/>
      <c r="C56" s="2" t="s">
        <v>76</v>
      </c>
      <c r="D56" s="18" t="s">
        <v>75</v>
      </c>
      <c r="E56" s="4" t="str">
        <f t="shared" si="0"/>
        <v>08PDDF SISTEMA PARA EL DESARROLLO INTEGRAL DE LA FAMILIA</v>
      </c>
      <c r="F56" s="3"/>
      <c r="G56" s="3"/>
      <c r="H56" s="2"/>
    </row>
    <row r="57" spans="1:8" ht="24" customHeight="1" x14ac:dyDescent="0.25">
      <c r="A57" s="9"/>
      <c r="B57" s="2"/>
      <c r="C57" s="2" t="s">
        <v>76</v>
      </c>
      <c r="D57" s="18" t="s">
        <v>75</v>
      </c>
      <c r="E57" s="4" t="str">
        <f t="shared" si="0"/>
        <v>08PDDF SISTEMA PARA EL DESARROLLO INTEGRAL DE LA FAMILIA</v>
      </c>
      <c r="F57" s="3"/>
      <c r="G57" s="3"/>
      <c r="H57" s="2"/>
    </row>
    <row r="58" spans="1:8" ht="31.5" x14ac:dyDescent="0.25">
      <c r="A58" s="9"/>
      <c r="B58" s="2"/>
      <c r="C58" s="2" t="s">
        <v>92</v>
      </c>
      <c r="D58" s="18" t="s">
        <v>91</v>
      </c>
      <c r="E58" s="4" t="str">
        <f t="shared" si="0"/>
        <v>08PDII INSTITUTO DE LAS PERSONAS CON DISCAPACIDAD</v>
      </c>
      <c r="F58" s="3"/>
      <c r="G58" s="3"/>
      <c r="H58" s="2"/>
    </row>
    <row r="59" spans="1:8" ht="24" customHeight="1" x14ac:dyDescent="0.25">
      <c r="A59" s="9"/>
      <c r="B59" s="5"/>
      <c r="C59" s="5" t="s">
        <v>94</v>
      </c>
      <c r="D59" s="19" t="s">
        <v>93</v>
      </c>
      <c r="E59" s="4" t="str">
        <f t="shared" si="0"/>
        <v>08PDIJ INSTITUTO DE LA JUVENTUD</v>
      </c>
      <c r="F59" s="6"/>
      <c r="G59" s="6"/>
      <c r="H59" s="5"/>
    </row>
    <row r="60" spans="1:8" ht="24" customHeight="1" x14ac:dyDescent="0.25">
      <c r="A60" s="9"/>
      <c r="B60" s="2"/>
      <c r="C60" s="2" t="s">
        <v>96</v>
      </c>
      <c r="D60" s="18" t="s">
        <v>95</v>
      </c>
      <c r="E60" s="4" t="str">
        <f t="shared" si="0"/>
        <v>08PDPS PROCURADURÍA SOCIAL</v>
      </c>
      <c r="F60" s="3"/>
      <c r="G60" s="3"/>
      <c r="H60" s="2"/>
    </row>
    <row r="61" spans="1:8" ht="24" customHeight="1" x14ac:dyDescent="0.25">
      <c r="A61" s="9"/>
      <c r="B61" s="2"/>
      <c r="C61" s="2" t="s">
        <v>50</v>
      </c>
      <c r="D61" s="18" t="s">
        <v>49</v>
      </c>
      <c r="E61" s="4" t="str">
        <f t="shared" si="0"/>
        <v>09C001 SECRETARÍA DE ADMINISTRACIÓN Y FINANZAS</v>
      </c>
      <c r="F61" s="3"/>
      <c r="G61" s="3"/>
      <c r="H61" s="2"/>
    </row>
    <row r="62" spans="1:8" ht="24" customHeight="1" x14ac:dyDescent="0.25">
      <c r="A62" s="9"/>
      <c r="B62" s="2"/>
      <c r="C62" s="2" t="s">
        <v>50</v>
      </c>
      <c r="D62" s="18" t="s">
        <v>49</v>
      </c>
      <c r="E62" s="4" t="str">
        <f t="shared" si="0"/>
        <v>09C001 SECRETARÍA DE ADMINISTRACIÓN Y FINANZAS</v>
      </c>
      <c r="F62" s="3"/>
      <c r="G62" s="3"/>
      <c r="H62" s="2"/>
    </row>
    <row r="63" spans="1:8" ht="24" customHeight="1" x14ac:dyDescent="0.25">
      <c r="A63" s="9"/>
      <c r="B63" s="2"/>
      <c r="C63" s="2" t="s">
        <v>98</v>
      </c>
      <c r="D63" s="18" t="s">
        <v>97</v>
      </c>
      <c r="E63" s="4" t="str">
        <f t="shared" si="0"/>
        <v>09PDLR CAJA DE PREVISIÓN PARA TRABAJADORES A LISTA DE RAYA</v>
      </c>
      <c r="F63" s="3"/>
      <c r="G63" s="3"/>
      <c r="H63" s="2"/>
    </row>
    <row r="64" spans="1:8" ht="24" customHeight="1" x14ac:dyDescent="0.25">
      <c r="A64" s="9"/>
      <c r="B64" s="2"/>
      <c r="C64" s="2" t="s">
        <v>100</v>
      </c>
      <c r="D64" s="18" t="s">
        <v>99</v>
      </c>
      <c r="E64" s="4" t="str">
        <f t="shared" si="0"/>
        <v>09PDPA CAJA DE PREVISIÓN DE LA POLICÍA AUXILIAR</v>
      </c>
      <c r="F64" s="3"/>
      <c r="G64" s="3"/>
      <c r="H64" s="2"/>
    </row>
    <row r="65" spans="1:8" ht="24" customHeight="1" x14ac:dyDescent="0.25">
      <c r="A65" s="9"/>
      <c r="B65" s="2"/>
      <c r="C65" s="2" t="s">
        <v>102</v>
      </c>
      <c r="D65" s="18" t="s">
        <v>101</v>
      </c>
      <c r="E65" s="4" t="str">
        <f t="shared" si="0"/>
        <v>09PDPP CAJA DE PREVISIÓN DE LA POLICÍA PREVENTIVA</v>
      </c>
      <c r="F65" s="3"/>
      <c r="G65" s="3"/>
      <c r="H65" s="2"/>
    </row>
    <row r="66" spans="1:8" ht="24" customHeight="1" x14ac:dyDescent="0.25">
      <c r="A66" s="9"/>
      <c r="B66" s="2"/>
      <c r="C66" s="2" t="s">
        <v>104</v>
      </c>
      <c r="D66" s="18" t="s">
        <v>103</v>
      </c>
      <c r="E66" s="4" t="str">
        <f t="shared" si="0"/>
        <v>09PECM CORPORACIÓN MEXICANA DE IMPRESIÓN, S.A. DE C.V.</v>
      </c>
      <c r="F66" s="3"/>
      <c r="G66" s="3"/>
      <c r="H66" s="2"/>
    </row>
    <row r="67" spans="1:8" ht="24" customHeight="1" x14ac:dyDescent="0.25">
      <c r="A67" s="9"/>
      <c r="B67" s="2"/>
      <c r="C67" s="2" t="s">
        <v>106</v>
      </c>
      <c r="D67" s="18" t="s">
        <v>105</v>
      </c>
      <c r="E67" s="4" t="str">
        <f t="shared" ref="E67:E129" si="1">+C67&amp;" "&amp;D67</f>
        <v>09PECV PROCDMX, S.A. DE C.V.</v>
      </c>
      <c r="F67" s="3"/>
      <c r="G67" s="3"/>
      <c r="H67" s="2"/>
    </row>
    <row r="68" spans="1:8" ht="24" customHeight="1" x14ac:dyDescent="0.25">
      <c r="A68" s="9"/>
      <c r="B68" s="2"/>
      <c r="C68" s="2" t="s">
        <v>108</v>
      </c>
      <c r="D68" s="18" t="s">
        <v>107</v>
      </c>
      <c r="E68" s="4" t="str">
        <f t="shared" si="1"/>
        <v>09PESM SERVICIOS METROPOLITANOS, S.A. DE C.V.</v>
      </c>
      <c r="F68" s="3"/>
      <c r="G68" s="3"/>
      <c r="H68" s="2"/>
    </row>
    <row r="69" spans="1:8" ht="24" customHeight="1" x14ac:dyDescent="0.25">
      <c r="A69" s="9"/>
      <c r="B69" s="2"/>
      <c r="C69" s="2" t="s">
        <v>136</v>
      </c>
      <c r="D69" s="18" t="s">
        <v>135</v>
      </c>
      <c r="E69" s="4" t="str">
        <f t="shared" si="1"/>
        <v>09PFCH FIDEICOMISO DEL CENTRO HISTÓRICO</v>
      </c>
      <c r="F69" s="3"/>
      <c r="G69" s="3"/>
      <c r="H69" s="2"/>
    </row>
    <row r="70" spans="1:8" ht="24" customHeight="1" x14ac:dyDescent="0.25">
      <c r="A70" s="9"/>
      <c r="B70" s="2"/>
      <c r="C70" s="2" t="s">
        <v>136</v>
      </c>
      <c r="D70" s="18" t="s">
        <v>135</v>
      </c>
      <c r="E70" s="4" t="str">
        <f t="shared" si="1"/>
        <v>09PFCH FIDEICOMISO DEL CENTRO HISTÓRICO</v>
      </c>
      <c r="F70" s="3"/>
      <c r="G70" s="3"/>
      <c r="H70" s="2"/>
    </row>
    <row r="71" spans="1:8" ht="24" customHeight="1" x14ac:dyDescent="0.25">
      <c r="A71" s="9"/>
      <c r="B71" s="2"/>
      <c r="C71" s="2" t="s">
        <v>138</v>
      </c>
      <c r="D71" s="18" t="s">
        <v>137</v>
      </c>
      <c r="E71" s="4" t="str">
        <f t="shared" si="1"/>
        <v>09PFRC FIDEICOMISO DE RECUPERACIÓN CREDITICIA</v>
      </c>
      <c r="F71" s="3"/>
      <c r="G71" s="3"/>
      <c r="H71" s="2"/>
    </row>
    <row r="72" spans="1:8" ht="24" customHeight="1" x14ac:dyDescent="0.25">
      <c r="A72" s="9"/>
      <c r="B72" s="2"/>
      <c r="C72" s="2" t="s">
        <v>52</v>
      </c>
      <c r="D72" s="18" t="s">
        <v>51</v>
      </c>
      <c r="E72" s="4" t="str">
        <f t="shared" si="1"/>
        <v>10C001 SECRETARÍA DE MOVILIDAD</v>
      </c>
      <c r="F72" s="3"/>
      <c r="G72" s="3"/>
      <c r="H72" s="2"/>
    </row>
    <row r="73" spans="1:8" ht="24" customHeight="1" x14ac:dyDescent="0.25">
      <c r="A73" s="9"/>
      <c r="B73" s="2"/>
      <c r="C73" s="2" t="s">
        <v>168</v>
      </c>
      <c r="D73" s="18" t="s">
        <v>167</v>
      </c>
      <c r="E73" s="4" t="str">
        <f t="shared" si="1"/>
        <v>10CD01 ÓRGANO REGULADOR DE TRANSPORTE</v>
      </c>
      <c r="F73" s="3"/>
      <c r="G73" s="3"/>
      <c r="H73" s="2"/>
    </row>
    <row r="74" spans="1:8" ht="24" customHeight="1" x14ac:dyDescent="0.25">
      <c r="A74" s="9"/>
      <c r="B74" s="2"/>
      <c r="C74" s="2" t="s">
        <v>168</v>
      </c>
      <c r="D74" s="18" t="s">
        <v>167</v>
      </c>
      <c r="E74" s="4" t="str">
        <f t="shared" si="1"/>
        <v>10CD01 ÓRGANO REGULADOR DE TRANSPORTE</v>
      </c>
      <c r="F74" s="3"/>
      <c r="G74" s="3"/>
      <c r="H74" s="2"/>
    </row>
    <row r="75" spans="1:8" ht="24" customHeight="1" x14ac:dyDescent="0.25">
      <c r="A75" s="9"/>
      <c r="B75" s="2"/>
      <c r="C75" s="2" t="s">
        <v>194</v>
      </c>
      <c r="D75" s="18" t="s">
        <v>193</v>
      </c>
      <c r="E75" s="4" t="str">
        <f t="shared" si="1"/>
        <v>10P0AC FONDO PÚBLICO DE ATENCIÓN AL CICLISTA Y AL PEATÓN</v>
      </c>
      <c r="F75" s="3"/>
      <c r="G75" s="3"/>
      <c r="H75" s="2"/>
    </row>
    <row r="76" spans="1:8" ht="24" customHeight="1" x14ac:dyDescent="0.25">
      <c r="A76" s="9"/>
      <c r="B76" s="2"/>
      <c r="C76" s="2" t="s">
        <v>200</v>
      </c>
      <c r="D76" s="18" t="s">
        <v>199</v>
      </c>
      <c r="E76" s="4" t="str">
        <f t="shared" si="1"/>
        <v>10P0TP FIDEICOMISO PARA EL FONDO DE PROMOCIÓN PARA EL FINANCIAMIENTO DEL TRANSPORTE PÚBLICO</v>
      </c>
      <c r="F76" s="3"/>
      <c r="G76" s="3"/>
      <c r="H76" s="2"/>
    </row>
    <row r="77" spans="1:8" ht="24" customHeight="1" x14ac:dyDescent="0.25">
      <c r="A77" s="9"/>
      <c r="B77" s="2"/>
      <c r="C77" s="2" t="s">
        <v>110</v>
      </c>
      <c r="D77" s="18" t="s">
        <v>109</v>
      </c>
      <c r="E77" s="4" t="str">
        <f t="shared" si="1"/>
        <v>10PDMB METROBÚS</v>
      </c>
      <c r="F77" s="3"/>
      <c r="G77" s="3"/>
      <c r="H77" s="2"/>
    </row>
    <row r="78" spans="1:8" ht="24" customHeight="1" x14ac:dyDescent="0.25">
      <c r="A78" s="9"/>
      <c r="B78" s="2"/>
      <c r="C78" s="2" t="s">
        <v>112</v>
      </c>
      <c r="D78" s="18" t="s">
        <v>111</v>
      </c>
      <c r="E78" s="4" t="str">
        <f t="shared" si="1"/>
        <v>10PDME SISTEMA DE TRANSPORTE COLECTIVO METRO</v>
      </c>
      <c r="F78" s="3"/>
      <c r="G78" s="3"/>
      <c r="H78" s="2"/>
    </row>
    <row r="79" spans="1:8" ht="24" customHeight="1" x14ac:dyDescent="0.25">
      <c r="A79" s="9"/>
      <c r="B79" s="2"/>
      <c r="C79" s="2" t="s">
        <v>114</v>
      </c>
      <c r="D79" s="18" t="s">
        <v>113</v>
      </c>
      <c r="E79" s="4" t="str">
        <f t="shared" si="1"/>
        <v>10PDRT RED DE TRANSPORTE DE PASAJEROS (RTP)</v>
      </c>
      <c r="F79" s="3"/>
      <c r="G79" s="3"/>
      <c r="H79" s="2"/>
    </row>
    <row r="80" spans="1:8" ht="24" customHeight="1" x14ac:dyDescent="0.25">
      <c r="A80" s="9"/>
      <c r="B80" s="2"/>
      <c r="C80" s="2" t="s">
        <v>116</v>
      </c>
      <c r="D80" s="18" t="s">
        <v>115</v>
      </c>
      <c r="E80" s="4" t="str">
        <f t="shared" si="1"/>
        <v>10PDTE SERVICIO DE TRANSPORTES ELÉCTRICOS</v>
      </c>
      <c r="F80" s="3"/>
      <c r="G80" s="3"/>
      <c r="H80" s="2"/>
    </row>
    <row r="81" spans="1:8" ht="24" customHeight="1" x14ac:dyDescent="0.25">
      <c r="A81" s="9"/>
      <c r="B81" s="2"/>
      <c r="C81" s="2" t="s">
        <v>54</v>
      </c>
      <c r="D81" s="18" t="s">
        <v>53</v>
      </c>
      <c r="E81" s="4" t="str">
        <f t="shared" si="1"/>
        <v>11C001 SECRETARÍA DE SEGURIDAD CIUDADANA</v>
      </c>
      <c r="F81" s="3"/>
      <c r="G81" s="3"/>
      <c r="H81" s="2"/>
    </row>
    <row r="82" spans="1:8" ht="24" customHeight="1" x14ac:dyDescent="0.25">
      <c r="A82" s="9"/>
      <c r="B82" s="5"/>
      <c r="C82" s="5" t="s">
        <v>170</v>
      </c>
      <c r="D82" s="19" t="s">
        <v>169</v>
      </c>
      <c r="E82" s="4" t="str">
        <f t="shared" si="1"/>
        <v>11CD01 UNIVERSIDAD DE LA POLICÍA</v>
      </c>
      <c r="F82" s="6"/>
      <c r="G82" s="6"/>
      <c r="H82" s="5"/>
    </row>
    <row r="83" spans="1:8" ht="24" customHeight="1" x14ac:dyDescent="0.25">
      <c r="A83" s="9"/>
      <c r="B83" s="2"/>
      <c r="C83" s="2" t="s">
        <v>172</v>
      </c>
      <c r="D83" s="18" t="s">
        <v>171</v>
      </c>
      <c r="E83" s="4" t="str">
        <f t="shared" si="1"/>
        <v>11CD02 POLICÍA AUXILIAR</v>
      </c>
      <c r="F83" s="3"/>
      <c r="G83" s="3"/>
      <c r="H83" s="2"/>
    </row>
    <row r="84" spans="1:8" ht="15.75" x14ac:dyDescent="0.25">
      <c r="A84" s="9"/>
      <c r="B84" s="2"/>
      <c r="C84" s="2" t="s">
        <v>174</v>
      </c>
      <c r="D84" s="18" t="s">
        <v>173</v>
      </c>
      <c r="E84" s="4" t="str">
        <f t="shared" si="1"/>
        <v>11CD03 POLICÍA BANCARIA E INDUSTRIAL</v>
      </c>
      <c r="F84" s="3"/>
      <c r="G84" s="3"/>
      <c r="H84" s="2"/>
    </row>
    <row r="85" spans="1:8" ht="30.75" customHeight="1" x14ac:dyDescent="0.25">
      <c r="A85" s="9"/>
      <c r="B85" s="2"/>
      <c r="C85" s="2" t="s">
        <v>56</v>
      </c>
      <c r="D85" s="18" t="s">
        <v>55</v>
      </c>
      <c r="E85" s="4" t="str">
        <f t="shared" si="1"/>
        <v>13C001 SECRETARÍA DE LA CONTRALORÍA GENERAL</v>
      </c>
      <c r="F85" s="3"/>
      <c r="G85" s="3"/>
      <c r="H85" s="2"/>
    </row>
    <row r="86" spans="1:8" ht="24" customHeight="1" x14ac:dyDescent="0.25">
      <c r="A86" s="9"/>
      <c r="B86" s="2"/>
      <c r="C86" s="2" t="s">
        <v>118</v>
      </c>
      <c r="D86" s="18" t="s">
        <v>117</v>
      </c>
      <c r="E86" s="4" t="str">
        <f t="shared" si="1"/>
        <v>13PDEA ESCUELA DE ADMINISTRACIÓN PÚBLICA</v>
      </c>
      <c r="F86" s="3"/>
      <c r="G86" s="3"/>
      <c r="H86" s="2"/>
    </row>
    <row r="87" spans="1:8" ht="24" customHeight="1" x14ac:dyDescent="0.25">
      <c r="A87" s="9"/>
      <c r="B87" s="2"/>
      <c r="C87" s="2" t="s">
        <v>120</v>
      </c>
      <c r="D87" s="18" t="s">
        <v>119</v>
      </c>
      <c r="E87" s="4" t="str">
        <f t="shared" si="1"/>
        <v>13PDVA INSTITUTO DE VERIFICACIÓN ADMINISTRATIVA</v>
      </c>
      <c r="F87" s="3"/>
      <c r="G87" s="3"/>
      <c r="H87" s="2"/>
    </row>
    <row r="88" spans="1:8" ht="24" customHeight="1" x14ac:dyDescent="0.25">
      <c r="A88" s="9"/>
      <c r="B88" s="2"/>
      <c r="C88" s="2" t="s">
        <v>58</v>
      </c>
      <c r="D88" s="18" t="s">
        <v>57</v>
      </c>
      <c r="E88" s="4" t="str">
        <f t="shared" si="1"/>
        <v>14C000 PROCURADURÍA GENERAL DE JUSTICIA</v>
      </c>
      <c r="F88" s="3"/>
      <c r="G88" s="3"/>
      <c r="H88" s="2"/>
    </row>
    <row r="89" spans="1:8" ht="24" customHeight="1" x14ac:dyDescent="0.25">
      <c r="A89" s="9"/>
      <c r="B89" s="2"/>
      <c r="C89" s="2" t="s">
        <v>176</v>
      </c>
      <c r="D89" s="18" t="s">
        <v>175</v>
      </c>
      <c r="E89" s="4" t="str">
        <f t="shared" si="1"/>
        <v>14CD01 INSTITUTO DE FORMACIÓN PROFESIONAL</v>
      </c>
      <c r="F89" s="3"/>
      <c r="G89" s="3"/>
      <c r="H89" s="2"/>
    </row>
    <row r="90" spans="1:8" ht="24" customHeight="1" x14ac:dyDescent="0.25">
      <c r="A90" s="9"/>
      <c r="B90" s="2"/>
      <c r="C90" s="2" t="s">
        <v>198</v>
      </c>
      <c r="D90" s="18" t="s">
        <v>197</v>
      </c>
      <c r="E90" s="4" t="str">
        <f t="shared" si="1"/>
        <v>14P0PJ FIDEICOMISO FONDO DE APOYO A LA PROCURACIÓN DE JUSTICIA</v>
      </c>
      <c r="F90" s="3"/>
      <c r="G90" s="3"/>
      <c r="H90" s="2"/>
    </row>
    <row r="91" spans="1:8" ht="24" customHeight="1" x14ac:dyDescent="0.25">
      <c r="A91" s="9"/>
      <c r="B91" s="5"/>
      <c r="C91" s="5" t="s">
        <v>186</v>
      </c>
      <c r="D91" s="19" t="s">
        <v>185</v>
      </c>
      <c r="E91" s="4" t="str">
        <f t="shared" si="1"/>
        <v>15C006 TESORERÍA</v>
      </c>
      <c r="F91" s="6"/>
      <c r="G91" s="6"/>
      <c r="H91" s="5"/>
    </row>
    <row r="92" spans="1:8" ht="24" customHeight="1" x14ac:dyDescent="0.25">
      <c r="A92" s="9"/>
      <c r="B92" s="5"/>
      <c r="C92" s="5" t="s">
        <v>184</v>
      </c>
      <c r="D92" s="19" t="s">
        <v>183</v>
      </c>
      <c r="E92" s="4" t="str">
        <f t="shared" si="1"/>
        <v>16C000 DEUDA PÚBLICA</v>
      </c>
      <c r="F92" s="6"/>
      <c r="G92" s="6"/>
      <c r="H92" s="5"/>
    </row>
    <row r="93" spans="1:8" ht="24" customHeight="1" x14ac:dyDescent="0.25">
      <c r="A93" s="9"/>
      <c r="B93" s="7"/>
      <c r="C93" s="7" t="s">
        <v>219</v>
      </c>
      <c r="D93" s="20" t="s">
        <v>218</v>
      </c>
      <c r="E93" s="4" t="str">
        <f t="shared" si="1"/>
        <v>17L000 CONGRESO DE LA CIUDAD DE MÉXICO</v>
      </c>
      <c r="F93" s="8"/>
      <c r="G93" s="8"/>
      <c r="H93" s="7"/>
    </row>
    <row r="94" spans="1:8" ht="24" customHeight="1" x14ac:dyDescent="0.25">
      <c r="A94" s="9"/>
      <c r="B94" s="2"/>
      <c r="C94" s="2" t="s">
        <v>217</v>
      </c>
      <c r="D94" s="18" t="s">
        <v>216</v>
      </c>
      <c r="E94" s="4" t="str">
        <f t="shared" si="1"/>
        <v>18L000 AUDITORÍA SUPERIOR</v>
      </c>
      <c r="F94" s="3"/>
      <c r="G94" s="3"/>
      <c r="H94" s="2"/>
    </row>
    <row r="95" spans="1:8" ht="24" customHeight="1" x14ac:dyDescent="0.25">
      <c r="A95" s="9"/>
      <c r="B95" s="2"/>
      <c r="C95" s="2" t="s">
        <v>215</v>
      </c>
      <c r="D95" s="18" t="s">
        <v>214</v>
      </c>
      <c r="E95" s="4" t="str">
        <f t="shared" si="1"/>
        <v>19J000 TRIBUNAL SUPERIOR DE JUSTICIA</v>
      </c>
      <c r="F95" s="3"/>
      <c r="G95" s="3"/>
      <c r="H95" s="2"/>
    </row>
    <row r="96" spans="1:8" ht="24" customHeight="1" x14ac:dyDescent="0.25">
      <c r="A96" s="9"/>
      <c r="B96" s="2"/>
      <c r="C96" s="2" t="s">
        <v>213</v>
      </c>
      <c r="D96" s="18" t="s">
        <v>212</v>
      </c>
      <c r="E96" s="4" t="str">
        <f t="shared" si="1"/>
        <v>20J000 CONSEJO DE LA JUDICATURA</v>
      </c>
      <c r="F96" s="3"/>
      <c r="G96" s="3"/>
      <c r="H96" s="2"/>
    </row>
    <row r="97" spans="1:8" ht="24" customHeight="1" x14ac:dyDescent="0.25">
      <c r="A97" s="9"/>
      <c r="B97" s="2"/>
      <c r="C97" s="2" t="s">
        <v>211</v>
      </c>
      <c r="D97" s="18" t="s">
        <v>210</v>
      </c>
      <c r="E97" s="4" t="str">
        <f t="shared" si="1"/>
        <v>21A000 TRIBUNAL DE JUSTICIA ADMINISTRATIVA</v>
      </c>
      <c r="F97" s="3"/>
      <c r="G97" s="3"/>
      <c r="H97" s="2"/>
    </row>
    <row r="98" spans="1:8" ht="31.5" x14ac:dyDescent="0.25">
      <c r="A98" s="9"/>
      <c r="B98" s="2"/>
      <c r="C98" s="2" t="s">
        <v>209</v>
      </c>
      <c r="D98" s="18" t="s">
        <v>208</v>
      </c>
      <c r="E98" s="4" t="str">
        <f t="shared" si="1"/>
        <v>22A000 JUNTA LOCAL DE CONCILIACIÓN Y ARBITRAJE</v>
      </c>
      <c r="F98" s="3"/>
      <c r="G98" s="3"/>
      <c r="H98" s="2"/>
    </row>
    <row r="99" spans="1:8" ht="24" customHeight="1" x14ac:dyDescent="0.25">
      <c r="A99" s="9"/>
      <c r="B99" s="2"/>
      <c r="C99" s="2" t="s">
        <v>207</v>
      </c>
      <c r="D99" s="18" t="s">
        <v>206</v>
      </c>
      <c r="E99" s="4" t="str">
        <f t="shared" si="1"/>
        <v>23A000 COMISIÓN DE DERECHOS HUMANOS</v>
      </c>
      <c r="F99" s="3"/>
      <c r="G99" s="3"/>
      <c r="H99" s="2"/>
    </row>
    <row r="100" spans="1:8" ht="24" customHeight="1" x14ac:dyDescent="0.25">
      <c r="A100" s="9"/>
      <c r="B100" s="2"/>
      <c r="C100" s="2" t="s">
        <v>205</v>
      </c>
      <c r="D100" s="18" t="s">
        <v>204</v>
      </c>
      <c r="E100" s="4" t="str">
        <f t="shared" si="1"/>
        <v>24A000 INSTITUTO ELECTORAL</v>
      </c>
      <c r="F100" s="3"/>
      <c r="G100" s="3"/>
      <c r="H100" s="2"/>
    </row>
    <row r="101" spans="1:8" ht="24" customHeight="1" x14ac:dyDescent="0.25">
      <c r="A101" s="9"/>
      <c r="B101" s="2"/>
      <c r="C101" s="2" t="s">
        <v>60</v>
      </c>
      <c r="D101" s="18" t="s">
        <v>59</v>
      </c>
      <c r="E101" s="4" t="str">
        <f t="shared" si="1"/>
        <v>25C001 CONSEJERÍA JURÍDICA Y DE SERVICIOS LEGALES</v>
      </c>
      <c r="F101" s="3"/>
      <c r="G101" s="3"/>
      <c r="H101" s="2"/>
    </row>
    <row r="102" spans="1:8" ht="15.75" x14ac:dyDescent="0.25">
      <c r="A102" s="9"/>
      <c r="B102" s="2"/>
      <c r="C102" s="2" t="s">
        <v>62</v>
      </c>
      <c r="D102" s="18" t="s">
        <v>61</v>
      </c>
      <c r="E102" s="4" t="str">
        <f t="shared" si="1"/>
        <v>26C001 SECRETARÍA DE SALUD</v>
      </c>
      <c r="F102" s="3"/>
      <c r="G102" s="3"/>
      <c r="H102" s="2"/>
    </row>
    <row r="103" spans="1:8" ht="24" customHeight="1" x14ac:dyDescent="0.25">
      <c r="A103" s="9"/>
      <c r="B103" s="2"/>
      <c r="C103" s="2" t="s">
        <v>178</v>
      </c>
      <c r="D103" s="18" t="s">
        <v>177</v>
      </c>
      <c r="E103" s="4" t="str">
        <f t="shared" si="1"/>
        <v>26CD01 AGENCIA DE PROTECCIÓN SANITARIA</v>
      </c>
      <c r="F103" s="3"/>
      <c r="G103" s="3"/>
      <c r="H103" s="2"/>
    </row>
    <row r="104" spans="1:8" ht="24" customHeight="1" x14ac:dyDescent="0.25">
      <c r="A104" s="9"/>
      <c r="B104" s="2"/>
      <c r="C104" s="2" t="s">
        <v>122</v>
      </c>
      <c r="D104" s="18" t="s">
        <v>121</v>
      </c>
      <c r="E104" s="4" t="str">
        <f t="shared" si="1"/>
        <v>26PDIA INSTITUTO PARA LA ATENCIÓN Y PREVENCIÓN DE LAS ADICCIONES</v>
      </c>
      <c r="F104" s="3"/>
      <c r="G104" s="3"/>
      <c r="H104" s="2"/>
    </row>
    <row r="105" spans="1:8" ht="24" customHeight="1" x14ac:dyDescent="0.25">
      <c r="A105" s="9"/>
      <c r="B105" s="2"/>
      <c r="C105" s="2" t="s">
        <v>124</v>
      </c>
      <c r="D105" s="18" t="s">
        <v>123</v>
      </c>
      <c r="E105" s="4" t="str">
        <f t="shared" si="1"/>
        <v>26PDRS RÉGIMEN DE PROTECCIÓN SOCIAL EN SALUD</v>
      </c>
      <c r="F105" s="3"/>
      <c r="G105" s="3"/>
      <c r="H105" s="2"/>
    </row>
    <row r="106" spans="1:8" ht="24" customHeight="1" x14ac:dyDescent="0.25">
      <c r="A106" s="9"/>
      <c r="B106" s="2"/>
      <c r="C106" s="2" t="s">
        <v>126</v>
      </c>
      <c r="D106" s="18" t="s">
        <v>125</v>
      </c>
      <c r="E106" s="4" t="str">
        <f t="shared" si="1"/>
        <v>26PDSP SERVICIOS DE SALUD PÚBLICA</v>
      </c>
      <c r="F106" s="3"/>
      <c r="G106" s="3"/>
      <c r="H106" s="2"/>
    </row>
    <row r="107" spans="1:8" ht="24" customHeight="1" x14ac:dyDescent="0.25">
      <c r="A107" s="9"/>
      <c r="B107" s="2"/>
      <c r="C107" s="2" t="s">
        <v>203</v>
      </c>
      <c r="D107" s="18" t="s">
        <v>180</v>
      </c>
      <c r="E107" s="4" t="str">
        <f t="shared" si="1"/>
        <v>27A000 TRIBUNAL ELECTORAL</v>
      </c>
      <c r="F107" s="3"/>
      <c r="G107" s="3"/>
      <c r="H107" s="2"/>
    </row>
    <row r="108" spans="1:8" ht="24" customHeight="1" x14ac:dyDescent="0.25">
      <c r="A108" s="9"/>
      <c r="B108" s="2"/>
      <c r="C108" s="2" t="s">
        <v>202</v>
      </c>
      <c r="D108" s="18" t="s">
        <v>181</v>
      </c>
      <c r="E108" s="4" t="str">
        <f t="shared" si="1"/>
        <v>29A000 UNIVERSIDAD AUTÓNOMA DE LA CIUDAD DE MÉXICO</v>
      </c>
      <c r="F108" s="3"/>
      <c r="G108" s="3"/>
      <c r="H108" s="2"/>
    </row>
    <row r="109" spans="1:8" ht="24" customHeight="1" x14ac:dyDescent="0.25">
      <c r="A109" s="9"/>
      <c r="B109" s="2"/>
      <c r="C109" s="2" t="s">
        <v>64</v>
      </c>
      <c r="D109" s="18" t="s">
        <v>63</v>
      </c>
      <c r="E109" s="4" t="str">
        <f t="shared" si="1"/>
        <v>31C000 SECRETARÍA DE CULTURA</v>
      </c>
      <c r="F109" s="3"/>
      <c r="G109" s="3"/>
      <c r="H109" s="2"/>
    </row>
    <row r="110" spans="1:8" ht="24" customHeight="1" x14ac:dyDescent="0.25">
      <c r="A110" s="9"/>
      <c r="B110" s="2"/>
      <c r="C110" s="2" t="s">
        <v>140</v>
      </c>
      <c r="D110" s="18" t="s">
        <v>139</v>
      </c>
      <c r="E110" s="4" t="str">
        <f t="shared" si="1"/>
        <v>31PFMA FIDEICOMISO MUSEO DE ARTE POPULAR MEXICANO</v>
      </c>
      <c r="F110" s="3"/>
      <c r="G110" s="3"/>
      <c r="H110" s="2"/>
    </row>
    <row r="111" spans="1:8" ht="24" customHeight="1" x14ac:dyDescent="0.25">
      <c r="A111" s="9"/>
      <c r="B111" s="2"/>
      <c r="C111" s="2" t="s">
        <v>142</v>
      </c>
      <c r="D111" s="18" t="s">
        <v>141</v>
      </c>
      <c r="E111" s="4" t="str">
        <f t="shared" si="1"/>
        <v>31PFME FIDEICOMISO MUSEO DEL ESTANQUILLO</v>
      </c>
      <c r="F111" s="3"/>
      <c r="G111" s="3"/>
      <c r="H111" s="2"/>
    </row>
    <row r="112" spans="1:8" ht="33" customHeight="1" x14ac:dyDescent="0.25">
      <c r="A112" s="9"/>
      <c r="B112" s="2"/>
      <c r="C112" s="2" t="s">
        <v>144</v>
      </c>
      <c r="D112" s="17" t="s">
        <v>143</v>
      </c>
      <c r="E112" s="4" t="str">
        <f t="shared" si="1"/>
        <v>31PFPC FIDEICOMISO DE PROMOCION Y DESARROLLO DEL CINE MEXICANO</v>
      </c>
      <c r="F112" s="3"/>
      <c r="G112" s="3"/>
      <c r="H112" s="2"/>
    </row>
    <row r="113" spans="1:8" ht="24.75" customHeight="1" x14ac:dyDescent="0.25">
      <c r="A113" s="9"/>
      <c r="B113" s="5"/>
      <c r="C113" s="5" t="s">
        <v>201</v>
      </c>
      <c r="D113" s="19" t="s">
        <v>182</v>
      </c>
      <c r="E113" s="4" t="str">
        <f t="shared" si="1"/>
        <v>32A000 INSTITUTO DE TRANSPARENCIA, ACCESO A LA INFORMACIÓN PÚBLICA, PROTECCIÓN DE DATOS PERSONALES Y RENDICIÓN DE CUENTAS</v>
      </c>
      <c r="F113" s="6"/>
      <c r="G113" s="6"/>
      <c r="H113" s="5"/>
    </row>
    <row r="114" spans="1:8" ht="30.75" customHeight="1" x14ac:dyDescent="0.25">
      <c r="A114" s="9"/>
      <c r="B114" s="2"/>
      <c r="C114" s="2" t="s">
        <v>66</v>
      </c>
      <c r="D114" s="18" t="s">
        <v>65</v>
      </c>
      <c r="E114" s="4" t="str">
        <f t="shared" si="1"/>
        <v>33C001 SECRETARÍA DE TRABAJO Y FOMENTO AL EMPLEO</v>
      </c>
      <c r="F114" s="3"/>
      <c r="G114" s="3"/>
      <c r="H114" s="2"/>
    </row>
    <row r="115" spans="1:8" ht="30.75" customHeight="1" x14ac:dyDescent="0.25">
      <c r="A115" s="9"/>
      <c r="B115" s="2"/>
      <c r="C115" s="2" t="s">
        <v>128</v>
      </c>
      <c r="D115" s="18" t="s">
        <v>127</v>
      </c>
      <c r="E115" s="4" t="str">
        <f t="shared" si="1"/>
        <v>33PDIT INSTITUTO DE CAPACITACIÓN PARA EL TRABAJO</v>
      </c>
      <c r="F115" s="3"/>
      <c r="G115" s="3"/>
      <c r="H115" s="2"/>
    </row>
    <row r="116" spans="1:8" ht="30.75" customHeight="1" x14ac:dyDescent="0.25">
      <c r="A116" s="9"/>
      <c r="B116" s="2"/>
      <c r="C116" s="2" t="s">
        <v>68</v>
      </c>
      <c r="D116" s="18" t="s">
        <v>67</v>
      </c>
      <c r="E116" s="4" t="str">
        <f t="shared" si="1"/>
        <v>34C001 SECRETARÍA DE GESTIÓN INTEGRAL DE RIESGOS Y PROTECCIÓN CIVIL</v>
      </c>
      <c r="F116" s="3"/>
      <c r="G116" s="3"/>
      <c r="H116" s="2"/>
    </row>
    <row r="117" spans="1:8" ht="30.75" customHeight="1" x14ac:dyDescent="0.25">
      <c r="A117" s="9"/>
      <c r="B117" s="2"/>
      <c r="C117" s="2" t="s">
        <v>68</v>
      </c>
      <c r="D117" s="18" t="s">
        <v>67</v>
      </c>
      <c r="E117" s="4" t="str">
        <f t="shared" si="1"/>
        <v>34C001 SECRETARÍA DE GESTIÓN INTEGRAL DE RIESGOS Y PROTECCIÓN CIVIL</v>
      </c>
      <c r="F117" s="3"/>
      <c r="G117" s="3"/>
      <c r="H117" s="2"/>
    </row>
    <row r="118" spans="1:8" ht="30.75" customHeight="1" x14ac:dyDescent="0.25">
      <c r="A118" s="9"/>
      <c r="B118" s="2"/>
      <c r="C118" s="2" t="s">
        <v>130</v>
      </c>
      <c r="D118" s="18" t="s">
        <v>129</v>
      </c>
      <c r="E118" s="4" t="str">
        <f t="shared" si="1"/>
        <v>34PDHB HEROICO CUERPO DE BOMBEROS</v>
      </c>
      <c r="F118" s="3"/>
      <c r="G118" s="3"/>
      <c r="H118" s="2"/>
    </row>
    <row r="119" spans="1:8" ht="30.75" customHeight="1" x14ac:dyDescent="0.25">
      <c r="A119" s="9"/>
      <c r="B119" s="2"/>
      <c r="C119" s="2" t="s">
        <v>70</v>
      </c>
      <c r="D119" s="18" t="s">
        <v>69</v>
      </c>
      <c r="E119" s="4" t="str">
        <f t="shared" si="1"/>
        <v>35C001 SECRETARÍA DE PUEBLOS Y BARRIOS ORIGINARIOS Y COMUNIDADES INDÍGENAS RESIDENTES</v>
      </c>
      <c r="F119" s="3"/>
      <c r="G119" s="3"/>
      <c r="H119" s="2"/>
    </row>
    <row r="120" spans="1:8" ht="30.75" customHeight="1" x14ac:dyDescent="0.25">
      <c r="A120" s="9"/>
      <c r="B120" s="2"/>
      <c r="C120" s="2" t="s">
        <v>72</v>
      </c>
      <c r="D120" s="18" t="s">
        <v>71</v>
      </c>
      <c r="E120" s="4" t="str">
        <f t="shared" si="1"/>
        <v>36C001 SECRETARÍA DE EDUCACIÓN, CIENCIA, TECNOLOGÍA E INNOVACIÓN</v>
      </c>
      <c r="F120" s="3"/>
      <c r="G120" s="3"/>
      <c r="H120" s="2"/>
    </row>
    <row r="121" spans="1:8" ht="30.75" customHeight="1" x14ac:dyDescent="0.25">
      <c r="A121" s="9"/>
      <c r="B121" s="2"/>
      <c r="C121" s="2" t="s">
        <v>72</v>
      </c>
      <c r="D121" s="18" t="s">
        <v>71</v>
      </c>
      <c r="E121" s="4" t="str">
        <f t="shared" si="1"/>
        <v>36C001 SECRETARÍA DE EDUCACIÓN, CIENCIA, TECNOLOGÍA E INNOVACIÓN</v>
      </c>
      <c r="F121" s="3"/>
      <c r="G121" s="3"/>
      <c r="H121" s="2"/>
    </row>
    <row r="122" spans="1:8" ht="30.75" customHeight="1" x14ac:dyDescent="0.25">
      <c r="A122" s="9"/>
      <c r="B122" s="2"/>
      <c r="C122" s="2" t="s">
        <v>273</v>
      </c>
      <c r="D122" s="18" t="s">
        <v>279</v>
      </c>
      <c r="E122" s="4" t="str">
        <f t="shared" si="1"/>
        <v>36CD01 UNIVERSIDAD DE LA SALUD</v>
      </c>
      <c r="F122" s="3"/>
      <c r="G122" s="3"/>
      <c r="H122" s="2"/>
    </row>
    <row r="123" spans="1:8" ht="30.75" customHeight="1" x14ac:dyDescent="0.25">
      <c r="A123" s="9"/>
      <c r="B123" s="2"/>
      <c r="C123" s="2" t="s">
        <v>190</v>
      </c>
      <c r="D123" s="18" t="s">
        <v>189</v>
      </c>
      <c r="E123" s="4" t="str">
        <f t="shared" si="1"/>
        <v>36CDES INSTITUTO DE ESTUDIOS SUPERIORES DE LA CIUDAD DE MÉXICO "ROSARIO CASTELLANOS"</v>
      </c>
      <c r="F123" s="3"/>
      <c r="G123" s="3"/>
      <c r="H123" s="2"/>
    </row>
    <row r="124" spans="1:8" ht="30.75" customHeight="1" x14ac:dyDescent="0.25">
      <c r="A124" s="9"/>
      <c r="B124" s="2"/>
      <c r="C124" s="2" t="s">
        <v>132</v>
      </c>
      <c r="D124" s="18" t="s">
        <v>131</v>
      </c>
      <c r="E124" s="4" t="str">
        <f t="shared" si="1"/>
        <v>36PDID INSTITUTO DEL DEPORTE</v>
      </c>
      <c r="F124" s="3"/>
      <c r="G124" s="3"/>
      <c r="H124" s="2"/>
    </row>
    <row r="125" spans="1:8" ht="30.75" customHeight="1" x14ac:dyDescent="0.25">
      <c r="A125" s="9"/>
      <c r="B125" s="2"/>
      <c r="C125" s="2" t="s">
        <v>134</v>
      </c>
      <c r="D125" s="18" t="s">
        <v>133</v>
      </c>
      <c r="E125" s="4" t="str">
        <f t="shared" si="1"/>
        <v>36PDIE INSTITUTO DE EDUCACIÓN MEDIA SUPERIOR</v>
      </c>
      <c r="F125" s="3"/>
      <c r="G125" s="3"/>
      <c r="H125" s="2"/>
    </row>
    <row r="126" spans="1:8" ht="30.75" customHeight="1" x14ac:dyDescent="0.25">
      <c r="A126" s="9"/>
      <c r="B126" s="2"/>
      <c r="C126" s="2" t="s">
        <v>146</v>
      </c>
      <c r="D126" s="18" t="s">
        <v>145</v>
      </c>
      <c r="E126" s="4" t="str">
        <f t="shared" si="1"/>
        <v>36PFEG FIDEICOMISO EDUCACIÓN GARANTIZADA</v>
      </c>
      <c r="F126" s="3"/>
      <c r="G126" s="3"/>
      <c r="H126" s="2"/>
    </row>
    <row r="127" spans="1:8" ht="30.75" customHeight="1" x14ac:dyDescent="0.25">
      <c r="A127" s="9"/>
      <c r="B127" s="2"/>
      <c r="C127" s="2" t="s">
        <v>74</v>
      </c>
      <c r="D127" s="18" t="s">
        <v>73</v>
      </c>
      <c r="E127" s="4" t="str">
        <f t="shared" si="1"/>
        <v>38C001 SECRETARÍA DE LAS MUJERES</v>
      </c>
      <c r="F127" s="3"/>
      <c r="G127" s="3"/>
      <c r="H127" s="2"/>
    </row>
    <row r="128" spans="1:8" ht="30.75" customHeight="1" x14ac:dyDescent="0.25">
      <c r="A128" s="9"/>
      <c r="B128" s="2"/>
      <c r="C128" s="2" t="s">
        <v>188</v>
      </c>
      <c r="D128" s="18" t="s">
        <v>179</v>
      </c>
      <c r="E128" s="4" t="str">
        <f t="shared" si="1"/>
        <v>39PDSR SISTEMA PÚBLICO DE RADIO DIFUSIÓN</v>
      </c>
      <c r="F128" s="3"/>
      <c r="G128" s="3"/>
      <c r="H128" s="2"/>
    </row>
    <row r="129" spans="1:8" ht="30.75" customHeight="1" x14ac:dyDescent="0.25">
      <c r="A129" s="9"/>
      <c r="B129" s="2"/>
      <c r="C129" s="2" t="s">
        <v>274</v>
      </c>
      <c r="D129" s="18" t="s">
        <v>280</v>
      </c>
      <c r="E129" s="4" t="str">
        <f t="shared" si="1"/>
        <v>40A000 FISCALÍA GENERAL DE JUSTICIA</v>
      </c>
      <c r="F129" s="3"/>
      <c r="G129" s="3"/>
      <c r="H129" s="2"/>
    </row>
  </sheetData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admon</cp:lastModifiedBy>
  <cp:lastPrinted>2019-10-04T20:28:19Z</cp:lastPrinted>
  <dcterms:created xsi:type="dcterms:W3CDTF">2019-09-06T20:35:25Z</dcterms:created>
  <dcterms:modified xsi:type="dcterms:W3CDTF">2020-10-09T22:02:10Z</dcterms:modified>
</cp:coreProperties>
</file>